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q" sheetId="1" r:id="rId4"/>
    <sheet name="plan" sheetId="2" r:id="rId5"/>
    <sheet name="actual" sheetId="3" r:id="rId6"/>
  </sheets>
</workbook>
</file>

<file path=xl/sharedStrings.xml><?xml version="1.0" encoding="utf-8"?>
<sst xmlns="http://schemas.openxmlformats.org/spreadsheetml/2006/main" uniqueCount="405">
  <si>
    <t>WBS_1</t>
  </si>
  <si>
    <t>WBS_2</t>
  </si>
  <si>
    <t>WBS_3</t>
  </si>
  <si>
    <t>WBS_4</t>
  </si>
  <si>
    <t>DESCRIPTION</t>
  </si>
  <si>
    <t>UNIT</t>
  </si>
  <si>
    <t>SUB</t>
  </si>
  <si>
    <t>L1</t>
  </si>
  <si>
    <t>1M</t>
  </si>
  <si>
    <t>L2</t>
  </si>
  <si>
    <t>L3</t>
  </si>
  <si>
    <t>MC1</t>
  </si>
  <si>
    <t>MC2</t>
  </si>
  <si>
    <t>MC3</t>
  </si>
  <si>
    <t>MC4</t>
  </si>
  <si>
    <t>MC5</t>
  </si>
  <si>
    <t>MC6</t>
  </si>
  <si>
    <t>L4</t>
  </si>
  <si>
    <t>L4M</t>
  </si>
  <si>
    <t>External</t>
  </si>
  <si>
    <t>QTY</t>
  </si>
  <si>
    <t>MAT.</t>
  </si>
  <si>
    <t>LAB.</t>
  </si>
  <si>
    <t>TOTAL</t>
  </si>
  <si>
    <t>AMOUNT</t>
  </si>
  <si>
    <t>STRUCTURE</t>
  </si>
  <si>
    <t>SUBSTRUCTURE</t>
  </si>
  <si>
    <t>FOUNDATION</t>
  </si>
  <si>
    <t>Piling</t>
  </si>
  <si>
    <t>1.00m dia. pile cut-off.</t>
  </si>
  <si>
    <t>No.</t>
  </si>
  <si>
    <t>1.20m dia. pile cut-off.</t>
  </si>
  <si>
    <t>1.50m dia. pile cut-off.</t>
  </si>
  <si>
    <t>Pile head disposal, off-site.</t>
  </si>
  <si>
    <t>Standard Foundation [F1-F12]</t>
  </si>
  <si>
    <t>Excavation to footing</t>
  </si>
  <si>
    <t>M3</t>
  </si>
  <si>
    <t>Remove excavation material, off-site</t>
  </si>
  <si>
    <t>Back fill by existing soil.</t>
  </si>
  <si>
    <t>Existing grade compaction</t>
  </si>
  <si>
    <t>M2</t>
  </si>
  <si>
    <r>
      <rPr>
        <sz val="10"/>
        <color indexed="8"/>
        <rFont val="Arial"/>
      </rPr>
      <t xml:space="preserve">Compacted sand, </t>
    </r>
    <r>
      <rPr>
        <strike val="1"/>
        <sz val="10"/>
        <color indexed="8"/>
        <rFont val="Arial"/>
      </rPr>
      <t>50</t>
    </r>
    <r>
      <rPr>
        <sz val="10"/>
        <color indexed="16"/>
        <rFont val="Arial"/>
      </rPr>
      <t xml:space="preserve"> 100 </t>
    </r>
    <r>
      <rPr>
        <sz val="10"/>
        <color indexed="8"/>
        <rFont val="Arial"/>
      </rPr>
      <t>mm thick</t>
    </r>
  </si>
  <si>
    <r>
      <rPr>
        <sz val="10"/>
        <color indexed="8"/>
        <rFont val="Arial"/>
      </rPr>
      <t xml:space="preserve">Lean concrete,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</t>
    </r>
    <r>
      <rPr>
        <sz val="10"/>
        <color indexed="16"/>
        <rFont val="Arial"/>
      </rPr>
      <t>100</t>
    </r>
    <r>
      <rPr>
        <sz val="10"/>
        <color indexed="8"/>
        <rFont val="Arial"/>
      </rPr>
      <t xml:space="preserve"> mm thick</t>
    </r>
  </si>
  <si>
    <t>Concrete 320ksc. cylinder test</t>
  </si>
  <si>
    <t>Formworks</t>
  </si>
  <si>
    <t>Rebar SR24, 6mm dia.</t>
  </si>
  <si>
    <t>KG.</t>
  </si>
  <si>
    <t>Rebar SR24, 9mm dia.</t>
  </si>
  <si>
    <t>Rebar SD40, 10mm dia.</t>
  </si>
  <si>
    <t>Rebar SD40, 12mm dia.</t>
  </si>
  <si>
    <t>Rebar SD40, 16mm dia.</t>
  </si>
  <si>
    <t>Rebar SD50, 20mm dia.</t>
  </si>
  <si>
    <t>Rebar SD50, 25mm dia.</t>
  </si>
  <si>
    <t>Rebar SD50, 28mm dia.</t>
  </si>
  <si>
    <t>Rebar SD50, 32mm dia.</t>
  </si>
  <si>
    <t>Allow for Shear Key</t>
  </si>
  <si>
    <t>Mat Foundation [F66]</t>
  </si>
  <si>
    <r>
      <rPr>
        <sz val="10"/>
        <color indexed="8"/>
        <rFont val="Arial"/>
      </rPr>
      <t xml:space="preserve">Excavation to footing </t>
    </r>
    <r>
      <rPr>
        <sz val="10"/>
        <color indexed="16"/>
        <rFont val="Arial"/>
      </rPr>
      <t>(Include in F1,F2)</t>
    </r>
  </si>
  <si>
    <r>
      <rPr>
        <sz val="10"/>
        <color indexed="8"/>
        <rFont val="Arial"/>
      </rPr>
      <t>Remove excavation material, off-site</t>
    </r>
    <r>
      <rPr>
        <sz val="10"/>
        <color indexed="16"/>
        <rFont val="Arial"/>
      </rPr>
      <t xml:space="preserve"> (Include in F1,F2)</t>
    </r>
  </si>
  <si>
    <t>Back fill by existing soil. (Include in F1,F2)</t>
  </si>
  <si>
    <t>Curring concrete</t>
  </si>
  <si>
    <t>Soil slope stabilization</t>
  </si>
  <si>
    <t>Allowance for temporary slope protection.</t>
  </si>
  <si>
    <t>Item</t>
  </si>
  <si>
    <t>BASEMENT WALL (EARTH RETAINING WALL)</t>
  </si>
  <si>
    <t>Reinforcement Concrete Wall [UGWx]</t>
  </si>
  <si>
    <r>
      <rPr>
        <sz val="10"/>
        <color indexed="8"/>
        <rFont val="Arial"/>
      </rPr>
      <t xml:space="preserve">Concrete 320ksc. cylinder test </t>
    </r>
    <r>
      <rPr>
        <sz val="10"/>
        <color indexed="16"/>
        <rFont val="Arial"/>
      </rPr>
      <t xml:space="preserve"> ผสมน้ำยากันซึม</t>
    </r>
  </si>
  <si>
    <t>Kg.</t>
  </si>
  <si>
    <t>Water/Damp proof system</t>
  </si>
  <si>
    <r>
      <rPr>
        <sz val="10"/>
        <color indexed="8"/>
        <rFont val="Arial"/>
      </rPr>
      <t>Waterproof membrane to external wall.</t>
    </r>
    <r>
      <rPr>
        <sz val="10"/>
        <color indexed="16"/>
        <rFont val="Arial"/>
      </rPr>
      <t>(Bituthene 3000)</t>
    </r>
  </si>
  <si>
    <r>
      <rPr>
        <sz val="10"/>
        <color indexed="8"/>
        <rFont val="Arial"/>
      </rPr>
      <t xml:space="preserve">Chemical coating to internal wall. </t>
    </r>
    <r>
      <rPr>
        <sz val="10"/>
        <color indexed="16"/>
        <rFont val="Arial"/>
      </rPr>
      <t>(Include in Architects work)</t>
    </r>
  </si>
  <si>
    <r>
      <rPr>
        <sz val="10"/>
        <color indexed="8"/>
        <rFont val="Arial"/>
      </rPr>
      <t xml:space="preserve">Water stop </t>
    </r>
    <r>
      <rPr>
        <sz val="10"/>
        <color indexed="16"/>
        <rFont val="Arial"/>
      </rPr>
      <t>RX101-3/4" x 1" or Equivalent</t>
    </r>
  </si>
  <si>
    <t>M</t>
  </si>
  <si>
    <t>Additional Items</t>
  </si>
  <si>
    <t>Protection For Waterproof membrane to external wall.</t>
  </si>
  <si>
    <t>STUB COLUMN &amp; TIE BEAM</t>
  </si>
  <si>
    <t>Reinforcement Concrete Beam</t>
  </si>
  <si>
    <t>Excavation.</t>
  </si>
  <si>
    <t>Compacted soil</t>
  </si>
  <si>
    <t>Compacted sand, 50mm thick</t>
  </si>
  <si>
    <t>Lean concrete, 50mm thick</t>
  </si>
  <si>
    <t>Sheet membrane waterproof</t>
  </si>
  <si>
    <r>
      <rPr>
        <sz val="10"/>
        <color indexed="8"/>
        <rFont val="Arial"/>
      </rPr>
      <t>Rebar SD50, 20mm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</si>
  <si>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Rebar SD50, 25mm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</si>
  <si>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Rebar SD50, 28mm dia.</t>
    </r>
    <r>
      <rPr>
        <sz val="10"/>
        <color indexed="16"/>
        <rFont val="Arial"/>
      </rPr>
      <t>(SD40)</t>
    </r>
  </si>
  <si>
    <t>LOWEST SLAB CONSTRUCTION</t>
  </si>
  <si>
    <r>
      <rPr>
        <sz val="10"/>
        <color indexed="8"/>
        <rFont val="Arial"/>
      </rPr>
      <t xml:space="preserve">Sheet membrane waterproof </t>
    </r>
    <r>
      <rPr>
        <sz val="10"/>
        <color indexed="16"/>
        <rFont val="Arial"/>
      </rPr>
      <t>(Bituthene 3000)</t>
    </r>
  </si>
  <si>
    <t>Water Stope 8"</t>
  </si>
  <si>
    <t>Concrete 320ksc. cylinder test  ผสมน้ำยากันซึม</t>
  </si>
  <si>
    <t>Waterproof (Internal)  (Include in Architects work)</t>
  </si>
  <si>
    <t>SUPERSTRUCTURE</t>
  </si>
  <si>
    <t>BEAM</t>
  </si>
  <si>
    <r>
      <rPr>
        <sz val="10"/>
        <color indexed="8"/>
        <rFont val="Arial"/>
      </rPr>
      <t>Sheet membrane waterproof</t>
    </r>
    <r>
      <rPr>
        <sz val="10"/>
        <color indexed="16"/>
        <rFont val="Arial"/>
      </rPr>
      <t>( PVC Sheet 0.15mm.)</t>
    </r>
  </si>
  <si>
    <t>Post Tension Beam [PBxx]</t>
  </si>
  <si>
    <t>SLAB</t>
  </si>
  <si>
    <t>Reinforcement Concrete Slab</t>
  </si>
  <si>
    <t>Compacted sand</t>
  </si>
  <si>
    <t>Lean concrete, 30mm thick</t>
  </si>
  <si>
    <r>
      <rPr>
        <sz val="10"/>
        <color indexed="8"/>
        <rFont val="Arial"/>
      </rPr>
      <t xml:space="preserve">Sheet membrane waterproof </t>
    </r>
    <r>
      <rPr>
        <sz val="10"/>
        <color indexed="16"/>
        <rFont val="Arial"/>
      </rPr>
      <t>( PVC Sheet 0.15mm.)</t>
    </r>
  </si>
  <si>
    <t>Concrete 320ksc. cylinder test, Waterproof Mix</t>
  </si>
  <si>
    <t>Post-Tension Slab</t>
  </si>
  <si>
    <t>Post-tension slab &amp; beam</t>
  </si>
  <si>
    <t>COLUMN, LOAD BEARING &amp; SHEAR WALL</t>
  </si>
  <si>
    <t>Reinforcement Concrete Column [Cxx]</t>
  </si>
  <si>
    <t>Concrete 500ksc. cylinder test</t>
  </si>
  <si>
    <t>Reinforcement Concrete Shear Wall [SWxx]</t>
  </si>
  <si>
    <t>WATER RETAINING &amp; NON LOAD BEARING WALL</t>
  </si>
  <si>
    <t>Reinforcement Concrete Retaining Wall (WWAx)</t>
  </si>
  <si>
    <t>Miscellaneous</t>
  </si>
  <si>
    <t>STAIRCASE</t>
  </si>
  <si>
    <t>Reinforcement Concrete Staircase [STxx]</t>
  </si>
  <si>
    <t>Stair_Rebar SR24, 6mm dia.</t>
  </si>
  <si>
    <t>Stair_Rebar SR24, 9mm dia.</t>
  </si>
  <si>
    <t>Stair_Rebar SD40, 10mm dia.</t>
  </si>
  <si>
    <t>Stair_Rebar SD40, 12mm dia.</t>
  </si>
  <si>
    <t>Stair_Rebar SD40, 16mm dia.</t>
  </si>
  <si>
    <r>
      <rPr>
        <sz val="10"/>
        <color indexed="8"/>
        <rFont val="Arial"/>
      </rPr>
      <t>Stair_Rebar SD50, 20mm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</si>
  <si>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Stair_Rebar SD50, 25mm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</si>
  <si>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Stair_Rebar SD50, 28mm dia.</t>
    </r>
    <r>
      <rPr>
        <sz val="10"/>
        <color indexed="16"/>
        <rFont val="Arial"/>
      </rPr>
      <t>(SD40)</t>
    </r>
  </si>
  <si>
    <t>Stair_Rebar SD50, 32mm dia.</t>
  </si>
  <si>
    <t>ROOF FRAME</t>
  </si>
  <si>
    <t>Allowance for Steel structure @ Canopy roof(Provisional)</t>
  </si>
  <si>
    <t>Steel Structure</t>
  </si>
  <si>
    <t>Canopy</t>
  </si>
  <si>
    <t>WF-500x200x10x16 mm. (89.6 kg/m)</t>
  </si>
  <si>
    <t>Kg</t>
  </si>
  <si>
    <t>WF-300x200x8x12 mm. (56.8 kg/m)</t>
  </si>
  <si>
    <t>WF-200x100x5.5x8 mm. (21.3 kg/m)</t>
  </si>
  <si>
    <t>WF-150x75x5x7 mm. (14 kg/m)</t>
  </si>
  <si>
    <t>PL-10 mm. (81 kg/m2)</t>
  </si>
  <si>
    <t>PL-15 mm. (122 kg/m2)</t>
  </si>
  <si>
    <t>Dowel DB16 (L=1.80m)</t>
  </si>
  <si>
    <t>Ea</t>
  </si>
  <si>
    <t>Dowel DB12 (L=1.13m)</t>
  </si>
  <si>
    <t>Antirust Paint</t>
  </si>
  <si>
    <t>m2</t>
  </si>
  <si>
    <t>Enamel Paint</t>
  </si>
  <si>
    <t>Fireproof</t>
  </si>
  <si>
    <t>Wire Brush</t>
  </si>
  <si>
    <t xml:space="preserve">Dia.60mm Stainless Coupler </t>
  </si>
  <si>
    <t>ea</t>
  </si>
  <si>
    <t>Dia.30mm Stainless Steel rod</t>
  </si>
  <si>
    <t>m</t>
  </si>
  <si>
    <t>20mm.thk GMS Plate with Hole</t>
  </si>
  <si>
    <t>Pin Dia.30mm</t>
  </si>
  <si>
    <t>10mm.thk Stainless Plate</t>
  </si>
  <si>
    <t>Façade Support)</t>
  </si>
  <si>
    <t>WF-300x150x5.5x8 mm. (32 kg/m)</t>
  </si>
  <si>
    <t>PL-12 mm. (97 kg/m2)</t>
  </si>
  <si>
    <t>Dowel DB16 (L=1.90m)</t>
  </si>
  <si>
    <t>Roof Stack</t>
  </si>
  <si>
    <t>H-150x150x7x10 mm. (31.5 kg/m)</t>
  </si>
  <si>
    <t>PL-25 mm. (203 kg/m2)</t>
  </si>
  <si>
    <t>M16 J-Bolt</t>
  </si>
  <si>
    <t>Non Shrink Grout (3cm)</t>
  </si>
  <si>
    <t>ARCHITECTURE</t>
  </si>
  <si>
    <t>PARTITIONS &amp; DOORS</t>
  </si>
  <si>
    <t>PARTITIONS</t>
  </si>
  <si>
    <t>Fixed Partitions</t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</si>
  <si>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</si>
  <si>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</si>
  <si>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concrete block</t>
    </r>
    <r>
      <rPr>
        <sz val="10"/>
        <color indexed="8"/>
        <rFont val="Arial"/>
      </rPr>
      <t xml:space="preserve"> </t>
    </r>
    <r>
      <rPr>
        <strike val="1"/>
        <sz val="10"/>
        <color indexed="8"/>
        <rFont val="Arial"/>
      </rPr>
      <t>including concrete stiffener</t>
    </r>
    <r>
      <rPr>
        <sz val="10"/>
        <color indexed="8"/>
        <rFont val="Arial"/>
      </rPr>
      <t xml:space="preserve">.  </t>
    </r>
    <r>
      <rPr>
        <sz val="10"/>
        <color indexed="16"/>
        <rFont val="Arial"/>
      </rPr>
      <t xml:space="preserve"> (Autoclave aerated Block 75 mm.Thk.) 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</si>
  <si>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concrete block</t>
    </r>
    <r>
      <rPr>
        <strike val="1"/>
        <sz val="10"/>
        <color indexed="8"/>
        <rFont val="Arial"/>
      </rPr>
      <t xml:space="preserve"> including concrete stiffener. </t>
    </r>
    <r>
      <rPr>
        <sz val="10"/>
        <color indexed="8"/>
        <rFont val="Arial"/>
      </rPr>
      <t xml:space="preserve"> </t>
    </r>
    <r>
      <rPr>
        <sz val="10"/>
        <color indexed="16"/>
        <rFont val="Arial"/>
      </rPr>
      <t>(Autoclave aerated Block 150 mm.Thk.)</t>
    </r>
  </si>
  <si>
    <t>100mm high RC. curb.</t>
  </si>
  <si>
    <t>150mm high RC. curb.</t>
  </si>
  <si>
    <t>100mm thick stud partition, 12mm thick gypsumboard both side on C75 frame and 50mm thick, 42kg/cu.m. rockwool [SD6-110]</t>
  </si>
  <si>
    <t>98mm thick stud partition, 2x12mm thick gypsumboard both side on C50 frame and 50mm thick, 42kg/cu.m. rockwool [SD6-300]</t>
  </si>
  <si>
    <t>900mm high chain link with steel frame</t>
  </si>
  <si>
    <t>Balustrades and Screens</t>
  </si>
  <si>
    <r>
      <rPr>
        <strike val="1"/>
        <sz val="10"/>
        <color indexed="8"/>
        <rFont val="Arial"/>
      </rPr>
      <t>SD2-102</t>
    </r>
    <r>
      <rPr>
        <sz val="10"/>
        <color indexed="8"/>
        <rFont val="Arial"/>
      </rPr>
      <t>: 900mm high steel handrail including enamel paint [stair]</t>
    </r>
    <r>
      <rPr>
        <sz val="10"/>
        <color indexed="16"/>
        <rFont val="Arial"/>
      </rPr>
      <t>Used Detail SD2-107</t>
    </r>
  </si>
  <si>
    <t>SD2-100: 900mm high steel handrail including enamel paint [stair]</t>
  </si>
  <si>
    <r>
      <rPr>
        <sz val="10"/>
        <color indexed="8"/>
        <rFont val="Arial"/>
      </rPr>
      <t xml:space="preserve">SD2-205: 1100mm high steel balustrade including enamel paint   </t>
    </r>
    <r>
      <rPr>
        <sz val="10"/>
        <color indexed="16"/>
        <rFont val="Arial"/>
      </rPr>
      <t>(100x50x3.2Rail/FB100x9 Column)</t>
    </r>
  </si>
  <si>
    <t>Stud &amp; Lintel - 70mm thick Thai brick</t>
  </si>
  <si>
    <t>Stud &amp; Lintel - 140mm thick Thai brick</t>
  </si>
  <si>
    <t>Stud &amp; Lintel - 140mm thick concrete block</t>
  </si>
  <si>
    <t>Stud &amp; Lintel - 70mm thick concrete block</t>
  </si>
  <si>
    <r>
      <rPr>
        <sz val="10"/>
        <color indexed="16"/>
        <rFont val="Arial"/>
      </rPr>
      <t xml:space="preserve">900mm high steel handrail including enamel paint             </t>
    </r>
    <r>
      <rPr>
        <sz val="10"/>
        <color indexed="20"/>
        <rFont val="Arial"/>
      </rPr>
      <t>(บันได 5)SD2-107</t>
    </r>
  </si>
  <si>
    <r>
      <rPr>
        <sz val="10"/>
        <color indexed="16"/>
        <rFont val="Arial"/>
      </rPr>
      <t xml:space="preserve">900mm high steel handrail including enamel paint             </t>
    </r>
    <r>
      <rPr>
        <sz val="10"/>
        <color indexed="20"/>
        <rFont val="Arial"/>
      </rPr>
      <t>(บันได 6)SD2-107</t>
    </r>
  </si>
  <si>
    <r>
      <rPr>
        <sz val="10"/>
        <color indexed="16"/>
        <rFont val="Arial"/>
      </rPr>
      <t xml:space="preserve">900mm high steel handrail including enamel paint                </t>
    </r>
    <r>
      <rPr>
        <sz val="10"/>
        <color indexed="20"/>
        <rFont val="Arial"/>
      </rPr>
      <t>(บันได 8)SD2-107</t>
    </r>
  </si>
  <si>
    <t>INTERIOR DOORS &amp; WINDOWS</t>
  </si>
  <si>
    <t>Interior Doors</t>
  </si>
  <si>
    <t>SD1: 1.00m wide x 2.05m high steel door with glass view including steel frame, single leaf, 2HR fire rated.</t>
  </si>
  <si>
    <t>NO.</t>
  </si>
  <si>
    <t>SD2: 1.00m wide x 2.05m high steel door including steel frame, single leaf.</t>
  </si>
  <si>
    <t>SD3: 1.50m wide x 2.05m high steel door including steel frame, double leaves.</t>
  </si>
  <si>
    <t>SD4: 1.50m wide x 2.05m high steel door with glass view including steel frame, double leaves.</t>
  </si>
  <si>
    <t>SD5: 0.80m wide x 2.05m high steel door with louver including steel frame, single leaf.</t>
  </si>
  <si>
    <t>SD6: 1.50m wide x 2.05m high steel door including steel frame, double leaves. 1HR fire rated.</t>
  </si>
  <si>
    <t>SH1: 2.00m wide x 2.05m high roller shutter door, manual operation.</t>
  </si>
  <si>
    <t>SF1: 2.95m wide x 1.80m high steel door including steel farme, 2 x double leaves.</t>
  </si>
  <si>
    <t>SF2: 0.70m wide x 1.80m high steel door including steel farme, single leaf.</t>
  </si>
  <si>
    <t>SF3: 2.25m wide x 1.80m high steel door including steel farme, single + double leaves.</t>
  </si>
  <si>
    <t>SF4: 1.20m wide x 1.80m high steel door including steel farme, double leaves.</t>
  </si>
  <si>
    <t>SF5: 4.40m wide x 1.80m high steel door including steel farme, 3 x double leaves.</t>
  </si>
  <si>
    <t>SF6: 2.87m wide x 1.80m high steel door including steel farme, 2 x double leaves.</t>
  </si>
  <si>
    <t>SF7: 0.70m wide x 0.90m high steel door including steel farme, single leaf.</t>
  </si>
  <si>
    <t>SF8: 0.70m wide x 1.00m high steel door including steel farme, single leaf.</t>
  </si>
  <si>
    <t>SF9: 0.70m wide x 1.10m high steel door including steel farme, single leaf.</t>
  </si>
  <si>
    <t>SF10: 0.70m wide x 1.20m high steel door including steel farme, single leaf.</t>
  </si>
  <si>
    <t>AD1: Automatic sliding door</t>
  </si>
  <si>
    <t>AD2: 5.40m wide x 2.40m high glass door, frame less, double leaves.</t>
  </si>
  <si>
    <t>Exclude No.Detail</t>
  </si>
  <si>
    <t>AD3: 1.67m wide x 2.40m high glass door, frame less, double sliding.</t>
  </si>
  <si>
    <t>AD4: 5.40m wide x 2.40m high glass door, aluminum frame, double leaves.</t>
  </si>
  <si>
    <t>AD5: 1.50m wide x (2.40m O + 0.60m F) high glass door, frame less, double leaves.</t>
  </si>
  <si>
    <t>AD6: 1.50m wide x 2.70m high glass door, aluminum frame, double leaves.</t>
  </si>
  <si>
    <t>AD7: Revolving door</t>
  </si>
  <si>
    <t>Interior Door Hardwares</t>
  </si>
  <si>
    <t>SET 01</t>
  </si>
  <si>
    <t>SET</t>
  </si>
  <si>
    <t>SET 02</t>
  </si>
  <si>
    <t>SET 03</t>
  </si>
  <si>
    <t>SET 04</t>
  </si>
  <si>
    <t>SET 05</t>
  </si>
  <si>
    <t>SET 06</t>
  </si>
  <si>
    <t>SET 07</t>
  </si>
  <si>
    <t>SET 08</t>
  </si>
  <si>
    <t>SET 09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</si>
  <si>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</si>
  <si>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</si>
  <si>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</si>
  <si>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</si>
  <si>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</si>
  <si>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</si>
  <si>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</si>
  <si>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</si>
  <si>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17 (AD1)</t>
  </si>
  <si>
    <t>SET 17 (AD2)</t>
  </si>
  <si>
    <t>SET 17 (AD3)</t>
  </si>
  <si>
    <t>G1</t>
  </si>
  <si>
    <t>G2</t>
  </si>
  <si>
    <t>G3</t>
  </si>
  <si>
    <t>ID1</t>
  </si>
  <si>
    <t>Exclude By  ID</t>
  </si>
  <si>
    <t>ID2</t>
  </si>
  <si>
    <t>ID3</t>
  </si>
  <si>
    <t>ID4</t>
  </si>
  <si>
    <t>ID5</t>
  </si>
  <si>
    <t>ID6</t>
  </si>
  <si>
    <t>ID7</t>
  </si>
  <si>
    <t>FINISHES</t>
  </si>
  <si>
    <t>WALL FINISHES</t>
  </si>
  <si>
    <t>Wall Preparation</t>
  </si>
  <si>
    <t>Waterproof coating, cement coating.</t>
  </si>
  <si>
    <r>
      <rPr>
        <sz val="10"/>
        <color indexed="8"/>
        <rFont val="Arial"/>
      </rPr>
      <t xml:space="preserve">Waterproof coating, crystallization (Radcon #7). </t>
    </r>
    <r>
      <rPr>
        <sz val="10"/>
        <color indexed="16"/>
        <rFont val="Arial"/>
      </rPr>
      <t>(P4)</t>
    </r>
  </si>
  <si>
    <r>
      <rPr>
        <sz val="10"/>
        <color indexed="8"/>
        <rFont val="Arial"/>
      </rPr>
      <t xml:space="preserve">Waterproof coating, liquid membrane. </t>
    </r>
    <r>
      <rPr>
        <sz val="10"/>
        <color indexed="16"/>
        <rFont val="Arial"/>
      </rPr>
      <t>(Pump Room, Garbage)</t>
    </r>
  </si>
  <si>
    <t>Waterproof coating, sheet membrane.</t>
  </si>
  <si>
    <t>Wall Finishes</t>
  </si>
  <si>
    <r>
      <rPr>
        <sz val="10"/>
        <color indexed="8"/>
        <rFont val="Arial"/>
      </rPr>
      <t>Sand cement render.</t>
    </r>
    <r>
      <rPr>
        <sz val="10"/>
        <color indexed="16"/>
        <rFont val="Arial"/>
      </rPr>
      <t xml:space="preserve"> (P5 , P6)</t>
    </r>
  </si>
  <si>
    <r>
      <rPr>
        <sz val="10"/>
        <color indexed="8"/>
        <rFont val="Arial"/>
      </rPr>
      <t xml:space="preserve">Internal paint, acrylic. </t>
    </r>
    <r>
      <rPr>
        <sz val="10"/>
        <color indexed="16"/>
        <rFont val="Arial"/>
      </rPr>
      <t>(P5)</t>
    </r>
  </si>
  <si>
    <t>P2: Acrylic paint to internal wall.</t>
  </si>
  <si>
    <r>
      <rPr>
        <sz val="10"/>
        <color indexed="8"/>
        <rFont val="Arial"/>
      </rPr>
      <t>P4/P7: 100x100mm glazed ceramic tile including sand cement backing (waterproof is measured elsewhere)</t>
    </r>
    <r>
      <rPr>
        <sz val="10"/>
        <color indexed="16"/>
        <rFont val="Arial"/>
      </rPr>
      <t xml:space="preserve"> ( FT GEN WHITE)</t>
    </r>
  </si>
  <si>
    <r>
      <rPr>
        <sz val="10"/>
        <color indexed="8"/>
        <rFont val="Arial"/>
      </rPr>
      <t>P8: 20mm thick granite tile including sand cment backing.</t>
    </r>
    <r>
      <rPr>
        <sz val="10"/>
        <color indexed="16"/>
        <rFont val="Arial"/>
      </rPr>
      <t>(ดำแอฟริกา) Wet Process</t>
    </r>
  </si>
  <si>
    <t>P9/P10/P20: 20mm thick granite tile including sand cment backing.(ดำแอฟริกา) Wet Process</t>
  </si>
  <si>
    <t>P11/P18: 30mm thick granite tile, dry process installation.</t>
  </si>
  <si>
    <t>P12: 30mm thick granite tile, dry process installation.</t>
  </si>
  <si>
    <r>
      <rPr>
        <sz val="10"/>
        <color indexed="8"/>
        <rFont val="Arial"/>
      </rPr>
      <t xml:space="preserve">   P16: 300x600mm thick homogeneous tile including sand cement backing.</t>
    </r>
    <r>
      <rPr>
        <sz val="10"/>
        <color indexed="16"/>
        <rFont val="Arial"/>
      </rPr>
      <t>(GT THE TOUCHBONE R/T 24x24)เลิกผลิตเสนอ GP HIDEAWAY BONE R/T</t>
    </r>
  </si>
  <si>
    <r>
      <rPr>
        <sz val="10"/>
        <color indexed="8"/>
        <rFont val="Arial"/>
      </rPr>
      <t>P17/P17a: Cotto ceramic tile including sand cement backing</t>
    </r>
    <r>
      <rPr>
        <sz val="10"/>
        <color indexed="16"/>
        <rFont val="Arial"/>
      </rPr>
      <t xml:space="preserve"> (GP HIDEAWAY BONE R/T)</t>
    </r>
  </si>
  <si>
    <t>Wall Bases (Skirt)</t>
  </si>
  <si>
    <t>SK2: Paint finish</t>
  </si>
  <si>
    <t>SK3: 20mm high waterproof render, cement base.</t>
  </si>
  <si>
    <t>SK4: 100mm high ceramic tile.</t>
  </si>
  <si>
    <t>SK5: 100mm high x 20mm thick hardwood skirt.</t>
  </si>
  <si>
    <t>SK6: 100mm high x 20mm thick granite skirt.</t>
  </si>
  <si>
    <t>SK7: 100mm high x 20mm thick compressed stone skirt.</t>
  </si>
  <si>
    <t>SK9: 100mm high sand cement render with steel-trowelled finish.</t>
  </si>
  <si>
    <t>SK10: 100mm high epoxy, solvent free, paint skirt.</t>
  </si>
  <si>
    <t>SK12: 100mm high matte enamel paint.</t>
  </si>
  <si>
    <t>SK13: 100mm high vinyl skirt.</t>
  </si>
  <si>
    <t>SK14: 100mm high homogeneous tile.</t>
  </si>
  <si>
    <t>Wall &amp; Column Protection</t>
  </si>
  <si>
    <t>1000mm high corner guard, Thermoplastic as detail SD2-204.</t>
  </si>
  <si>
    <t>6750mm high syntetic rubber bumper guardr as detail SD2-211</t>
  </si>
  <si>
    <t>225mm high Syntetic rubber wall protection rail as setail SD2-210.</t>
  </si>
  <si>
    <r>
      <rPr>
        <sz val="10"/>
        <color indexed="16"/>
        <rFont val="Arial"/>
      </rPr>
      <t>Aluminium Composit Clading</t>
    </r>
    <r>
      <rPr>
        <sz val="10"/>
        <color indexed="20"/>
        <rFont val="Arial"/>
      </rPr>
      <t xml:space="preserve"> (Drawing No. LD1-133 REV.A)</t>
    </r>
  </si>
  <si>
    <t>Exclude By  Façade</t>
  </si>
  <si>
    <r>
      <rPr>
        <sz val="10"/>
        <color indexed="16"/>
        <rFont val="Arial"/>
      </rPr>
      <t>Bronze Metal Clading</t>
    </r>
    <r>
      <rPr>
        <sz val="10"/>
        <color indexed="20"/>
        <rFont val="Arial"/>
      </rPr>
      <t xml:space="preserve"> (Drawing No. LD1-201 REV.A)</t>
    </r>
  </si>
  <si>
    <r>
      <rPr>
        <sz val="10"/>
        <color indexed="16"/>
        <rFont val="Arial"/>
      </rPr>
      <t>Aluminium Composit Panel</t>
    </r>
    <r>
      <rPr>
        <sz val="10"/>
        <color indexed="20"/>
        <rFont val="Arial"/>
      </rPr>
      <t xml:space="preserve"> (Drawing No. LD1-117 REV.A)</t>
    </r>
  </si>
  <si>
    <r>
      <rPr>
        <sz val="10"/>
        <color indexed="16"/>
        <rFont val="Arial"/>
      </rPr>
      <t>Aluminium Composit Spandrel</t>
    </r>
    <r>
      <rPr>
        <sz val="10"/>
        <color indexed="20"/>
        <rFont val="Arial"/>
      </rPr>
      <t xml:space="preserve"> (Drawing No. LD1-201 REV.A)</t>
    </r>
  </si>
  <si>
    <t>FLOOR FINISHES</t>
  </si>
  <si>
    <t>Floor Preparation</t>
  </si>
  <si>
    <t>F6: 50mm thick sand cement screed.</t>
  </si>
  <si>
    <t>F7/8/11: 35mm thick sand cement screed for non finished flooring.</t>
  </si>
  <si>
    <t>F20: Raised floor, high pressure laminate including damp proof.</t>
  </si>
  <si>
    <t>Concrete Sealer</t>
  </si>
  <si>
    <t>Waterproof coating, crystallization (Radcon #7).</t>
  </si>
  <si>
    <t>Waterproof coating, liquid membrane.</t>
  </si>
  <si>
    <r>
      <rPr>
        <sz val="10"/>
        <color indexed="8"/>
        <rFont val="Arial"/>
      </rPr>
      <t xml:space="preserve">   F2: Non metalic floor hardener to RC. slab</t>
    </r>
    <r>
      <rPr>
        <sz val="10"/>
        <color indexed="16"/>
        <rFont val="Arial"/>
      </rPr>
      <t>.(Sika สีเทา 5kg/m2)</t>
    </r>
  </si>
  <si>
    <r>
      <rPr>
        <sz val="10"/>
        <color indexed="8"/>
        <rFont val="Arial"/>
      </rPr>
      <t>F3: Ribbed with Non metalic floor hardener to RC. slab</t>
    </r>
    <r>
      <rPr>
        <sz val="10"/>
        <color indexed="16"/>
        <rFont val="Arial"/>
      </rPr>
      <t>.(Sika สีเทา 5kg/m2)/Groove</t>
    </r>
  </si>
  <si>
    <t>F16: 3mm thick epoxy coating, self leveling.</t>
  </si>
  <si>
    <r>
      <rPr>
        <sz val="10"/>
        <color indexed="8"/>
        <rFont val="Arial"/>
      </rPr>
      <t>F17: 1mm thick epoxy coating including sand cement screed.</t>
    </r>
  </si>
  <si>
    <r>
      <rPr>
        <sz val="10"/>
        <color indexed="8"/>
        <rFont val="Arial"/>
      </rPr>
      <t>F18: 1mm thick epoxy coating including sand cement screed. (waterprrofing is measured elsewhere)</t>
    </r>
  </si>
  <si>
    <r>
      <rPr>
        <sz val="10"/>
        <color indexed="8"/>
        <rFont val="Arial"/>
      </rPr>
      <t>F19:300x300x3mm thick vinyl tile including sand cement screed.</t>
    </r>
    <r>
      <rPr>
        <sz val="10"/>
        <color indexed="22"/>
        <rFont val="Arial"/>
      </rPr>
      <t>(Armstong Excel 2.4mm.)</t>
    </r>
  </si>
  <si>
    <t>Flooring</t>
  </si>
  <si>
    <t>F12: Heavy duty carpet tile including ecosoft@ backing.</t>
  </si>
  <si>
    <t>F13: 500x500x50mm thick precast tile on 50mm thick, 32kg/cu.m. polyestyrene insulation including sand cement screed [SD1-500 to SD1-503].</t>
  </si>
  <si>
    <r>
      <rPr>
        <sz val="10"/>
        <color indexed="8"/>
        <rFont val="Arial"/>
      </rPr>
      <t>F14: 300x300mm Non-slip ceramic tile including sand cement screed.</t>
    </r>
    <r>
      <rPr>
        <sz val="10"/>
        <color indexed="16"/>
        <rFont val="Arial"/>
      </rPr>
      <t>( Balza chalk Grip R11 400x800mm.)</t>
    </r>
  </si>
  <si>
    <r>
      <rPr>
        <sz val="10"/>
        <color indexed="8"/>
        <rFont val="Arial"/>
      </rPr>
      <t>F15: 600x600mm Homogeneous tile including sand cement screed.</t>
    </r>
    <r>
      <rPr>
        <sz val="10"/>
        <color indexed="16"/>
        <rFont val="Arial"/>
      </rPr>
      <t xml:space="preserve"> (GT HIDEWAY R/T )</t>
    </r>
  </si>
  <si>
    <t>F21/22: 750x900x20mm thick granite tile, polished finish, including sand cement screed.</t>
  </si>
  <si>
    <t>F23: 230x910x2.5mm thick vinyl tile including sand cement screed.</t>
  </si>
  <si>
    <t>F24: Vinyl tile flooring</t>
  </si>
  <si>
    <t>C/S Pedigrid recessed mat, refer to SD1-101</t>
  </si>
  <si>
    <t>Traffic Line Marking</t>
  </si>
  <si>
    <t>100mm wide traffic line, thermoplastic paint.</t>
  </si>
  <si>
    <t>3600m high directional arrow, thermoplastic paint.</t>
  </si>
  <si>
    <t>1000x1000mm wide Handicap parking sign</t>
  </si>
  <si>
    <t>SD-203/208 100mm high x 650mm long PP wheel stopper.</t>
  </si>
  <si>
    <t>F1:No finish</t>
  </si>
  <si>
    <t>F4:50 mm.sand-cement screed with steel-trowelled finish 25 mm.thk. On half landings and stair treads. All stair treeds to have non-slip metal noising</t>
  </si>
  <si>
    <t>F5:300x300x3 mm.thk.non-asbestos vinyl tiles on sand-cement screed ( 50 mm.overall) On half landings and stair treads. All stair treeds to have non-slip metal noising</t>
  </si>
  <si>
    <t>F9:35 mm.thk. Sand/cement screed to receive finish by orther ( 50 mm. overall )</t>
  </si>
  <si>
    <t>F10:By fitting-out contractor ( No main contractor finish )</t>
  </si>
  <si>
    <t>Floor depress at loading area and parking</t>
  </si>
  <si>
    <t>ROAD MARKING PAINT AS SPECIFIED BY MC ( SD2-208 )</t>
  </si>
  <si>
    <t>CEILING FINISHES</t>
  </si>
  <si>
    <t>Ceiling Finishes</t>
  </si>
  <si>
    <t>Making good to soffit of slab. (แต่งผิวท้องพื้น).</t>
  </si>
  <si>
    <t>C2: Acrylic paint to exposed ceiling.</t>
  </si>
  <si>
    <t>C5: Sand cement plaster with paint to soffit of slab.</t>
  </si>
  <si>
    <t>C6: 9mm thick moisture resistant gypsum board including suspension frame, jointless.</t>
  </si>
  <si>
    <t>C7: 9mm thick gypsum board including suspension frame, jointless.</t>
  </si>
  <si>
    <t>C9: Acoustic lining to ME&amp; room as detail SD4-307</t>
  </si>
  <si>
    <t>ExcludeBy M&amp;E Work</t>
  </si>
  <si>
    <r>
      <rPr>
        <sz val="10"/>
        <color indexed="8"/>
        <rFont val="Arial"/>
      </rPr>
      <t>C10: Expose concrete</t>
    </r>
    <r>
      <rPr>
        <sz val="10"/>
        <color indexed="16"/>
        <rFont val="Arial"/>
      </rPr>
      <t>(มีงานตกแต่งโดย ID เปลือยไม้แบบ ไม่ต้องทำอะไร)</t>
    </r>
  </si>
  <si>
    <t>C11: 16mm thick Acoustic mineral fiber tile on T-Bar frame</t>
  </si>
  <si>
    <t>C12: Power coated metal tile.</t>
  </si>
  <si>
    <t>C13: Granite tile, dry fixed process</t>
  </si>
  <si>
    <t xml:space="preserve"> Acrylic paint to ceiling.(Plaster &amp;Gypsum board)</t>
  </si>
  <si>
    <t>C1:Suspended mineral fiber acoustic tile as show in general specification</t>
  </si>
  <si>
    <t>C3:Waterproof concrete system to off-form concrete (Radcon#7)</t>
  </si>
  <si>
    <t>C4:Waterproof concrete system applied finish in watertanks and STP tanks manufacturer's instructions and recommendation  in water and STP tanks - Radcon</t>
  </si>
  <si>
    <t>C8:Featured gypsum board and plaster ceiling to detail.</t>
  </si>
  <si>
    <t>C8A:Featured moisture resistant gypsum board and plaster ceiling to detail.</t>
  </si>
  <si>
    <t>C14:Suspended ceiling by fitting-out contractor (no base finish is required).</t>
  </si>
  <si>
    <t>C15:Suspended powder coated metal tiles to detail Fame Line T-grid system to detail.</t>
  </si>
  <si>
    <t>C16:5 mm.thk.skim coated gypsum compound with paint finish to spec.</t>
  </si>
  <si>
    <t>C17:Suspended 15 mm.thk.moisture resistant gypsum board ceiling tiles on 600x1200 mm.Powder coated T-bar grid.</t>
  </si>
  <si>
    <t>C18:Suspended metal ceiling system,Fame Line linear grid acoustic performance panel,(Fame line LG2000-LP200-S-W300-A-PFA-ACOUS).</t>
  </si>
  <si>
    <t>C19:By fitting - out</t>
  </si>
  <si>
    <t>C20:12 mm.thk. Suspended moisture resistant gypsum board ceiling with tapered edges,tape and filled with paint finish to spec.</t>
  </si>
  <si>
    <t>STAIR FINISHES</t>
  </si>
  <si>
    <t>Landing Finishes</t>
  </si>
  <si>
    <t>F4: Steel trowel including sand cement screed.</t>
  </si>
  <si>
    <t>F5: 300x300x2.5mm thick vinyl tile.</t>
  </si>
  <si>
    <t>Tread and Riser Finishes</t>
  </si>
  <si>
    <t>F4: 250mm~300mm wide steel trowel tread including sand cement backing and metal nosing. (ลูกนอนขัดมันรวมทำจมูก)</t>
  </si>
  <si>
    <t>F4: 150mm~175mm high steel trowel riser including sand cement backing. (ลูกตั้งขัดมัน)</t>
  </si>
  <si>
    <t>F5: 250mm~300mm wide vinyl tile tread including sand cement backing and metal nosing. (ลูกนอนกระเบื้องยาง รวมทำจมูก)</t>
  </si>
  <si>
    <t>F5: 150mm~175mm high vinyl tile riser including sand cement backing. (ลูกตั้งปูกระเบื้องยาง)</t>
  </si>
  <si>
    <t>Soffit Finishes</t>
  </si>
  <si>
    <t>Making good to soffit of slab (แต่งผิวท้องพื้น)</t>
  </si>
  <si>
    <t>Making good to side of slab (แต่งผิวขอบบันได)</t>
  </si>
  <si>
    <t>Acrylic paint to internal ceiling.</t>
  </si>
  <si>
    <r>
      <rPr>
        <sz val="10"/>
        <color indexed="16"/>
        <rFont val="Arial"/>
      </rPr>
      <t xml:space="preserve">F17: 1mm thick epoxy coating including sand cement screed. </t>
    </r>
    <r>
      <rPr>
        <sz val="10"/>
        <color indexed="20"/>
        <rFont val="Arial"/>
      </rPr>
      <t>(ลูกนอนบันได 6, บันได 8)</t>
    </r>
  </si>
  <si>
    <r>
      <rPr>
        <sz val="10"/>
        <color indexed="16"/>
        <rFont val="Arial"/>
      </rPr>
      <t xml:space="preserve">F17: 1mm thick epoxy coating including sand cement screed. </t>
    </r>
    <r>
      <rPr>
        <sz val="10"/>
        <color indexed="20"/>
        <rFont val="Arial"/>
      </rPr>
      <t>(ลูกตั้งบันได 6, บันได 8)</t>
    </r>
  </si>
  <si>
    <r>
      <rPr>
        <sz val="10"/>
        <color indexed="16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</t>
    </r>
    <r>
      <rPr>
        <sz val="10"/>
        <color indexed="20"/>
        <rFont val="Arial"/>
      </rPr>
      <t>(ลูกนอนบันได 5)</t>
    </r>
  </si>
  <si>
    <r>
      <rPr>
        <sz val="10"/>
        <color indexed="16"/>
        <rFont val="Arial"/>
      </rPr>
      <t>F18: 1mm thick epoxy coating including sand cement screed. (waterprrofing is measured elsewhere)</t>
    </r>
    <r>
      <rPr>
        <sz val="10"/>
        <color indexed="20"/>
        <rFont val="Arial"/>
      </rPr>
      <t xml:space="preserve"> (ลูกตั้งบันได 5)</t>
    </r>
  </si>
  <si>
    <r>
      <rPr>
        <sz val="10"/>
        <color indexed="16"/>
        <rFont val="Arial"/>
      </rPr>
      <t>F19:300x300x3mm thick vinyl tile including sand cement screed.</t>
    </r>
    <r>
      <rPr>
        <sz val="10"/>
        <color indexed="20"/>
        <rFont val="Arial"/>
      </rPr>
      <t xml:space="preserve"> (ลูกนอนบันได 7)</t>
    </r>
  </si>
  <si>
    <r>
      <rPr>
        <sz val="10"/>
        <color indexed="16"/>
        <rFont val="Arial"/>
      </rPr>
      <t>F19:300x300x3mm thick vinyl tile including sand cement screed.</t>
    </r>
    <r>
      <rPr>
        <sz val="10"/>
        <color indexed="20"/>
        <rFont val="Arial"/>
      </rPr>
      <t xml:space="preserve"> (ลูกตั้งบันได 7)</t>
    </r>
  </si>
  <si>
    <r>
      <rPr>
        <sz val="10"/>
        <color indexed="16"/>
        <rFont val="Arial"/>
      </rPr>
      <t xml:space="preserve">F21: 750x900x20mm thick granite tile, polished finish, including sand cement screed. </t>
    </r>
    <r>
      <rPr>
        <sz val="10"/>
        <color indexed="20"/>
        <rFont val="Arial"/>
      </rPr>
      <t>(ลูกนอนบันได 3)</t>
    </r>
  </si>
  <si>
    <r>
      <rPr>
        <sz val="10"/>
        <color indexed="16"/>
        <rFont val="Arial"/>
      </rPr>
      <t>F21: 750x900x20mm thick granite tile, polished finish, including sand cement screed.</t>
    </r>
    <r>
      <rPr>
        <sz val="10"/>
        <color indexed="20"/>
        <rFont val="Arial"/>
      </rPr>
      <t xml:space="preserve"> (ลูกตั้งบันได 3)</t>
    </r>
  </si>
  <si>
    <t>Fixed ladder ( LD2-301,LD2-307-313 )</t>
  </si>
  <si>
    <t>75x150x10  Nosing metal Strip</t>
  </si>
  <si>
    <t>BOH PANTRY</t>
  </si>
  <si>
    <t>KITCHENETTE CT9150  AD#WH L=1.50 M.</t>
  </si>
  <si>
    <t>Include in ID (Provisional Sum)</t>
  </si>
  <si>
    <t>FAUCET , COTTO CT151A</t>
  </si>
  <si>
    <t>Sink , COTTO CT823SD + Z403 + CT179 BY M.C.</t>
  </si>
  <si>
    <t>Cubboard &amp; Counter ( Top granite )</t>
  </si>
  <si>
    <t>Cubboard ( Above )</t>
  </si>
  <si>
    <t>EXTERNAL</t>
  </si>
  <si>
    <t>EARTHWORKS</t>
  </si>
  <si>
    <t>Excavation &amp; Back fill</t>
  </si>
  <si>
    <t>Back fill by compacted existing soil.</t>
  </si>
  <si>
    <t>Back fill by compacted sand.</t>
  </si>
  <si>
    <t>Allowance for temporary sheet pile for retention tank.</t>
  </si>
  <si>
    <t>Allowance for temporary sheet pile for WTT</t>
  </si>
  <si>
    <t>0.18m x 0.18m - 6.00m long square driven pile (SL 5t/pile)</t>
  </si>
  <si>
    <t>0.35m dia. x 21.00m long Bored pile (SL 30 t/pile)</t>
  </si>
  <si>
    <t>0.18m x 0.18m pile cut-off.</t>
  </si>
  <si>
    <t>0.35m dia pile cut-off.</t>
  </si>
  <si>
    <t>Standard Foundation [FF2]</t>
  </si>
  <si>
    <t>Remove Excavation material from Site</t>
  </si>
  <si>
    <t>Concrete 240ksc. cylinder test</t>
  </si>
  <si>
    <r>
      <rPr>
        <sz val="10"/>
        <color indexed="8"/>
        <rFont val="Arial"/>
      </rPr>
      <t xml:space="preserve">Rebar SD50, 20mm dia. </t>
    </r>
    <r>
      <rPr>
        <sz val="10"/>
        <color indexed="16"/>
        <rFont val="Arial"/>
      </rPr>
      <t>(SD 40)</t>
    </r>
  </si>
  <si>
    <r>
      <rPr>
        <sz val="10"/>
        <color indexed="8"/>
        <rFont val="Arial"/>
      </rPr>
      <t>Rebar SD50, 25mm dia.</t>
    </r>
    <r>
      <rPr>
        <sz val="10"/>
        <color indexed="16"/>
        <rFont val="Arial"/>
      </rPr>
      <t>(SD 40)</t>
    </r>
  </si>
  <si>
    <r>
      <rPr>
        <sz val="10"/>
        <color indexed="8"/>
        <rFont val="Arial"/>
      </rPr>
      <t>Rebar SD50, 28mm dia.</t>
    </r>
    <r>
      <rPr>
        <sz val="10"/>
        <color indexed="16"/>
        <rFont val="Arial"/>
      </rPr>
      <t>(SD 40)</t>
    </r>
  </si>
  <si>
    <t>RC Wall [Wx]</t>
  </si>
  <si>
    <r>
      <rPr>
        <sz val="10"/>
        <color indexed="8"/>
        <rFont val="Arial"/>
      </rPr>
      <t>Concrete 320ksc. cylinder test</t>
    </r>
    <r>
      <rPr>
        <sz val="10"/>
        <color indexed="16"/>
        <rFont val="Arial"/>
      </rPr>
      <t xml:space="preserve"> ผสมน้ำยากันซึม</t>
    </r>
  </si>
  <si>
    <t>Moisture Protection</t>
  </si>
  <si>
    <t>Waterproof membrane to external wall.</t>
  </si>
  <si>
    <t>Chemical coating to internal wall.</t>
  </si>
  <si>
    <t>RC Slab including pile cap</t>
  </si>
  <si>
    <t>Concrete 210ksc. cylinder test</t>
  </si>
  <si>
    <t>Damp-proof sheet, 0.2mm thick HDPE</t>
  </si>
  <si>
    <t>Waterproof (Internal Retention pond) Radcon #7</t>
  </si>
  <si>
    <t>Waterproof membrane to external Floor</t>
  </si>
  <si>
    <t>Road - Isolation Joint</t>
  </si>
  <si>
    <t>Road - Longitudinal Joint</t>
  </si>
  <si>
    <t>Road - Expansion Joint</t>
  </si>
  <si>
    <t>Road - Constuction Joint</t>
  </si>
  <si>
    <t>RC Beam</t>
  </si>
  <si>
    <t>RC Slab</t>
  </si>
  <si>
    <t>COLUMN</t>
  </si>
  <si>
    <t>RC Column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</si>
</sst>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"/>
  </numFmts>
  <fonts count="1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8"/>
      <name val="Arial"/>
    </font>
    <font>
      <b val="1"/>
      <sz val="10"/>
      <color indexed="12"/>
      <name val="Arial"/>
    </font>
    <font>
      <b val="1"/>
      <sz val="10"/>
      <color indexed="8"/>
      <name val="Arial"/>
    </font>
    <font>
      <b val="1"/>
      <u val="single"/>
      <sz val="10"/>
      <color indexed="8"/>
      <name val="Arial"/>
    </font>
    <font>
      <strike val="1"/>
      <sz val="10"/>
      <color indexed="8"/>
      <name val="Arial"/>
    </font>
    <font>
      <sz val="10"/>
      <color indexed="16"/>
      <name val="Arial"/>
    </font>
    <font>
      <b val="1"/>
      <u val="single"/>
      <sz val="10"/>
      <color indexed="16"/>
      <name val="Arial"/>
    </font>
    <font>
      <u val="single"/>
      <sz val="10"/>
      <color indexed="8"/>
      <name val="Arial"/>
    </font>
    <font>
      <b val="1"/>
      <sz val="10"/>
      <color indexed="16"/>
      <name val="Arial"/>
    </font>
    <font>
      <sz val="10"/>
      <color indexed="20"/>
      <name val="Arial"/>
    </font>
    <font>
      <sz val="10"/>
      <color indexed="22"/>
      <name val="Arial"/>
    </font>
    <font>
      <sz val="8"/>
      <color indexed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2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24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24"/>
      </bottom>
      <diagonal/>
    </border>
    <border>
      <left style="thin">
        <color indexed="8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24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hair">
        <color indexed="8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hair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8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4" borderId="7" applyNumberFormat="1" applyFont="1" applyFill="1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vertical="bottom"/>
    </xf>
    <xf numFmtId="49" fontId="5" fillId="5" borderId="8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6" borderId="10" applyNumberFormat="1" applyFont="1" applyFill="1" applyBorder="1" applyAlignment="1" applyProtection="0">
      <alignment vertical="bottom"/>
    </xf>
    <xf numFmtId="2" fontId="0" fillId="6" borderId="11" applyNumberFormat="1" applyFont="1" applyFill="1" applyBorder="1" applyAlignment="1" applyProtection="0">
      <alignment horizontal="right" vertical="bottom"/>
    </xf>
    <xf numFmtId="2" fontId="0" fillId="6" borderId="12" applyNumberFormat="1" applyFont="1" applyFill="1" applyBorder="1" applyAlignment="1" applyProtection="0">
      <alignment horizontal="right" vertical="bottom"/>
    </xf>
    <xf numFmtId="2" fontId="0" fillId="6" borderId="9" applyNumberFormat="1" applyFont="1" applyFill="1" applyBorder="1" applyAlignment="1" applyProtection="0">
      <alignment horizontal="right" vertical="bottom"/>
    </xf>
    <xf numFmtId="2" fontId="0" fillId="6" borderId="10" applyNumberFormat="1" applyFont="1" applyFill="1" applyBorder="1" applyAlignment="1" applyProtection="0">
      <alignment horizontal="right" vertical="bottom"/>
    </xf>
    <xf numFmtId="2" fontId="0" fillId="6" borderId="11" applyNumberFormat="1" applyFont="1" applyFill="1" applyBorder="1" applyAlignment="1" applyProtection="0">
      <alignment vertical="bottom"/>
    </xf>
    <xf numFmtId="2" fontId="0" fillId="6" borderId="12" applyNumberFormat="1" applyFont="1" applyFill="1" applyBorder="1" applyAlignment="1" applyProtection="0">
      <alignment vertical="bottom"/>
    </xf>
    <xf numFmtId="2" fontId="0" fillId="6" borderId="9" applyNumberFormat="1" applyFont="1" applyFill="1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bottom"/>
    </xf>
    <xf numFmtId="49" fontId="6" fillId="2" borderId="12" applyNumberFormat="1" applyFont="1" applyFill="1" applyBorder="1" applyAlignment="1" applyProtection="0">
      <alignment vertical="bottom"/>
    </xf>
    <xf numFmtId="2" fontId="8" fillId="6" borderId="11" applyNumberFormat="1" applyFont="1" applyFill="1" applyBorder="1" applyAlignment="1" applyProtection="0">
      <alignment horizontal="right" vertical="bottom"/>
    </xf>
    <xf numFmtId="2" fontId="0" fillId="7" borderId="11" applyNumberFormat="1" applyFont="1" applyFill="1" applyBorder="1" applyAlignment="1" applyProtection="0">
      <alignment vertical="bottom"/>
    </xf>
    <xf numFmtId="2" fontId="0" fillId="7" borderId="12" applyNumberFormat="1" applyFont="1" applyFill="1" applyBorder="1" applyAlignment="1" applyProtection="0">
      <alignment vertical="bottom"/>
    </xf>
    <xf numFmtId="49" fontId="0" fillId="6" borderId="10" applyNumberFormat="1" applyFont="1" applyFill="1" applyBorder="1" applyAlignment="1" applyProtection="0">
      <alignment horizontal="center" vertical="bottom"/>
    </xf>
    <xf numFmtId="49" fontId="0" fillId="6" borderId="9" applyNumberFormat="1" applyFont="1" applyFill="1" applyBorder="1" applyAlignment="1" applyProtection="0">
      <alignment horizontal="left" vertical="center"/>
    </xf>
    <xf numFmtId="49" fontId="9" fillId="2" borderId="12" applyNumberFormat="1" applyFont="1" applyFill="1" applyBorder="1" applyAlignment="1" applyProtection="0">
      <alignment vertical="bottom"/>
    </xf>
    <xf numFmtId="49" fontId="8" fillId="6" borderId="9" applyNumberFormat="1" applyFont="1" applyFill="1" applyBorder="1" applyAlignment="1" applyProtection="0">
      <alignment horizontal="left" vertical="center"/>
    </xf>
    <xf numFmtId="2" fontId="0" fillId="8" borderId="12" applyNumberFormat="1" applyFont="1" applyFill="1" applyBorder="1" applyAlignment="1" applyProtection="0">
      <alignment horizontal="right" vertical="bottom"/>
    </xf>
    <xf numFmtId="2" fontId="0" fillId="8" borderId="9" applyNumberFormat="1" applyFont="1" applyFill="1" applyBorder="1" applyAlignment="1" applyProtection="0">
      <alignment horizontal="right" vertical="bottom"/>
    </xf>
    <xf numFmtId="49" fontId="8" fillId="2" borderId="9" applyNumberFormat="1" applyFont="1" applyFill="1" applyBorder="1" applyAlignment="1" applyProtection="0">
      <alignment horizontal="left" vertical="bottom"/>
    </xf>
    <xf numFmtId="49" fontId="8" fillId="6" borderId="10" applyNumberFormat="1" applyFont="1" applyFill="1" applyBorder="1" applyAlignment="1" applyProtection="0">
      <alignment horizontal="center" vertical="bottom"/>
    </xf>
    <xf numFmtId="49" fontId="8" fillId="6" borderId="9" applyNumberFormat="1" applyFont="1" applyFill="1" applyBorder="1" applyAlignment="1" applyProtection="0">
      <alignment vertical="center"/>
    </xf>
    <xf numFmtId="49" fontId="6" fillId="2" borderId="12" applyNumberFormat="1" applyFont="1" applyFill="1" applyBorder="1" applyAlignment="1" applyProtection="0">
      <alignment horizontal="left" vertical="bottom"/>
    </xf>
    <xf numFmtId="2" fontId="5" fillId="6" borderId="11" applyNumberFormat="1" applyFont="1" applyFill="1" applyBorder="1" applyAlignment="1" applyProtection="0">
      <alignment horizontal="right" vertical="bottom"/>
    </xf>
    <xf numFmtId="2" fontId="5" fillId="6" borderId="12" applyNumberFormat="1" applyFont="1" applyFill="1" applyBorder="1" applyAlignment="1" applyProtection="0">
      <alignment horizontal="right" vertical="bottom"/>
    </xf>
    <xf numFmtId="2" fontId="5" fillId="6" borderId="11" applyNumberFormat="1" applyFont="1" applyFill="1" applyBorder="1" applyAlignment="1" applyProtection="0">
      <alignment horizontal="center" vertical="bottom"/>
    </xf>
    <xf numFmtId="2" fontId="5" fillId="6" borderId="12" applyNumberFormat="1" applyFont="1" applyFill="1" applyBorder="1" applyAlignment="1" applyProtection="0">
      <alignment horizontal="center" vertical="bottom"/>
    </xf>
    <xf numFmtId="2" fontId="8" fillId="6" borderId="11" applyNumberFormat="1" applyFont="1" applyFill="1" applyBorder="1" applyAlignment="1" applyProtection="0">
      <alignment horizontal="center" vertical="bottom"/>
    </xf>
    <xf numFmtId="2" fontId="8" fillId="6" borderId="12" applyNumberFormat="1" applyFont="1" applyFill="1" applyBorder="1" applyAlignment="1" applyProtection="0">
      <alignment horizontal="center" vertical="bottom"/>
    </xf>
    <xf numFmtId="2" fontId="8" fillId="6" borderId="9" applyNumberFormat="1" applyFont="1" applyFill="1" applyBorder="1" applyAlignment="1" applyProtection="0">
      <alignment horizontal="center" vertical="bottom"/>
    </xf>
    <xf numFmtId="2" fontId="8" fillId="6" borderId="10" applyNumberFormat="1" applyFont="1" applyFill="1" applyBorder="1" applyAlignment="1" applyProtection="0">
      <alignment horizontal="right" vertical="bottom"/>
    </xf>
    <xf numFmtId="49" fontId="0" fillId="2" borderId="9" applyNumberFormat="1" applyFont="1" applyFill="1" applyBorder="1" applyAlignment="1" applyProtection="0">
      <alignment vertical="bottom"/>
    </xf>
    <xf numFmtId="2" fontId="8" fillId="6" borderId="13" applyNumberFormat="1" applyFont="1" applyFill="1" applyBorder="1" applyAlignment="1" applyProtection="0">
      <alignment horizontal="right" vertical="bottom"/>
    </xf>
    <xf numFmtId="2" fontId="0" fillId="9" borderId="14" applyNumberFormat="1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center"/>
    </xf>
    <xf numFmtId="49" fontId="0" fillId="6" borderId="12" applyNumberFormat="1" applyFont="1" applyFill="1" applyBorder="1" applyAlignment="1" applyProtection="0">
      <alignment vertical="center"/>
    </xf>
    <xf numFmtId="49" fontId="0" fillId="6" borderId="9" applyNumberFormat="1" applyFont="1" applyFill="1" applyBorder="1" applyAlignment="1" applyProtection="0">
      <alignment horizontal="center" vertical="center"/>
    </xf>
    <xf numFmtId="2" fontId="0" fillId="6" borderId="9" applyNumberFormat="1" applyFont="1" applyFill="1" applyBorder="1" applyAlignment="1" applyProtection="0">
      <alignment horizontal="right" vertical="center"/>
    </xf>
    <xf numFmtId="49" fontId="0" fillId="6" borderId="12" applyNumberFormat="1" applyFont="1" applyFill="1" applyBorder="1" applyAlignment="1" applyProtection="0">
      <alignment horizontal="left" vertical="center"/>
    </xf>
    <xf numFmtId="49" fontId="5" fillId="6" borderId="12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horizontal="center" vertical="bottom"/>
    </xf>
    <xf numFmtId="49" fontId="0" fillId="6" borderId="12" applyNumberFormat="1" applyFont="1" applyFill="1" applyBorder="1" applyAlignment="1" applyProtection="0">
      <alignment horizontal="left" vertical="bottom" wrapText="1"/>
    </xf>
    <xf numFmtId="49" fontId="0" fillId="6" borderId="9" applyNumberFormat="1" applyFont="1" applyFill="1" applyBorder="1" applyAlignment="1" applyProtection="0">
      <alignment horizontal="center" vertical="bottom"/>
    </xf>
    <xf numFmtId="0" fontId="0" fillId="6" borderId="11" applyNumberFormat="1" applyFont="1" applyFill="1" applyBorder="1" applyAlignment="1" applyProtection="0">
      <alignment vertical="bottom"/>
    </xf>
    <xf numFmtId="0" fontId="0" fillId="6" borderId="12" applyNumberFormat="1" applyFont="1" applyFill="1" applyBorder="1" applyAlignment="1" applyProtection="0">
      <alignment vertical="bottom"/>
    </xf>
    <xf numFmtId="0" fontId="0" fillId="6" borderId="15" applyNumberFormat="0" applyFont="1" applyFill="1" applyBorder="1" applyAlignment="1" applyProtection="0">
      <alignment vertical="bottom"/>
    </xf>
    <xf numFmtId="0" fontId="5" fillId="6" borderId="16" applyNumberFormat="1" applyFont="1" applyFill="1" applyBorder="1" applyAlignment="1" applyProtection="0">
      <alignment vertical="bottom"/>
    </xf>
    <xf numFmtId="0" fontId="0" fillId="6" borderId="14" applyNumberFormat="1" applyFont="1" applyFill="1" applyBorder="1" applyAlignment="1" applyProtection="0">
      <alignment vertical="bottom"/>
    </xf>
    <xf numFmtId="0" fontId="0" fillId="6" borderId="9" applyNumberFormat="1" applyFont="1" applyFill="1" applyBorder="1" applyAlignment="1" applyProtection="0">
      <alignment vertical="bottom"/>
    </xf>
    <xf numFmtId="0" fontId="0" fillId="10" borderId="14" applyNumberFormat="1" applyFont="1" applyFill="1" applyBorder="1" applyAlignment="1" applyProtection="0">
      <alignment vertical="bottom"/>
    </xf>
    <xf numFmtId="0" fontId="0" fillId="10" borderId="12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49" fontId="8" fillId="6" borderId="12" applyNumberFormat="1" applyFont="1" applyFill="1" applyBorder="1" applyAlignment="1" applyProtection="0">
      <alignment horizontal="left" vertical="bottom" wrapText="1"/>
    </xf>
    <xf numFmtId="49" fontId="8" fillId="6" borderId="9" applyNumberFormat="1" applyFont="1" applyFill="1" applyBorder="1" applyAlignment="1" applyProtection="0">
      <alignment horizontal="center" vertical="bottom"/>
    </xf>
    <xf numFmtId="0" fontId="11" fillId="6" borderId="16" applyNumberFormat="1" applyFont="1" applyFill="1" applyBorder="1" applyAlignment="1" applyProtection="0">
      <alignment vertical="bottom"/>
    </xf>
    <xf numFmtId="0" fontId="8" fillId="6" borderId="11" applyNumberFormat="1" applyFont="1" applyFill="1" applyBorder="1" applyAlignment="1" applyProtection="0">
      <alignment horizontal="right" vertical="bottom"/>
    </xf>
    <xf numFmtId="0" fontId="5" fillId="6" borderId="17" applyNumberFormat="1" applyFont="1" applyFill="1" applyBorder="1" applyAlignment="1" applyProtection="0">
      <alignment vertical="bottom"/>
    </xf>
    <xf numFmtId="49" fontId="8" fillId="6" borderId="11" applyNumberFormat="1" applyFont="1" applyFill="1" applyBorder="1" applyAlignment="1" applyProtection="0">
      <alignment vertical="bottom"/>
    </xf>
    <xf numFmtId="0" fontId="0" fillId="6" borderId="12" applyNumberFormat="0" applyFont="1" applyFill="1" applyBorder="1" applyAlignment="1" applyProtection="0">
      <alignment vertical="bottom"/>
    </xf>
    <xf numFmtId="49" fontId="0" fillId="10" borderId="12" applyNumberFormat="1" applyFont="1" applyFill="1" applyBorder="1" applyAlignment="1" applyProtection="0">
      <alignment horizontal="left" vertical="bottom" wrapText="1"/>
    </xf>
    <xf numFmtId="0" fontId="0" fillId="6" borderId="14" applyNumberFormat="0" applyFont="1" applyFill="1" applyBorder="1" applyAlignment="1" applyProtection="0">
      <alignment vertical="bottom"/>
    </xf>
    <xf numFmtId="0" fontId="8" fillId="4" borderId="11" applyNumberFormat="1" applyFont="1" applyFill="1" applyBorder="1" applyAlignment="1" applyProtection="0">
      <alignment horizontal="right" vertical="bottom"/>
    </xf>
    <xf numFmtId="49" fontId="0" fillId="6" borderId="14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0" fontId="0" fillId="6" borderId="10" applyNumberFormat="1" applyFont="1" applyFill="1" applyBorder="1" applyAlignment="1" applyProtection="0">
      <alignment vertical="bottom"/>
    </xf>
    <xf numFmtId="49" fontId="0" fillId="11" borderId="12" applyNumberFormat="1" applyFont="1" applyFill="1" applyBorder="1" applyAlignment="1" applyProtection="0">
      <alignment horizontal="left" vertical="bottom" wrapText="1"/>
    </xf>
    <xf numFmtId="0" fontId="8" fillId="6" borderId="11" applyNumberFormat="1" applyFont="1" applyFill="1" applyBorder="1" applyAlignment="1" applyProtection="0">
      <alignment vertical="bottom"/>
    </xf>
    <xf numFmtId="0" fontId="8" fillId="6" borderId="12" applyNumberFormat="1" applyFont="1" applyFill="1" applyBorder="1" applyAlignment="1" applyProtection="0">
      <alignment vertical="bottom"/>
    </xf>
    <xf numFmtId="0" fontId="8" fillId="6" borderId="15" applyNumberFormat="0" applyFont="1" applyFill="1" applyBorder="1" applyAlignment="1" applyProtection="0">
      <alignment vertical="bottom"/>
    </xf>
    <xf numFmtId="0" fontId="11" fillId="6" borderId="17" applyNumberFormat="1" applyFont="1" applyFill="1" applyBorder="1" applyAlignment="1" applyProtection="0">
      <alignment vertical="bottom"/>
    </xf>
    <xf numFmtId="49" fontId="8" fillId="6" borderId="11" applyNumberFormat="1" applyFont="1" applyFill="1" applyBorder="1" applyAlignment="1" applyProtection="0">
      <alignment vertical="center"/>
    </xf>
    <xf numFmtId="0" fontId="8" fillId="6" borderId="9" applyNumberFormat="0" applyFont="1" applyFill="1" applyBorder="1" applyAlignment="1" applyProtection="0">
      <alignment vertical="bottom"/>
    </xf>
    <xf numFmtId="0" fontId="0" fillId="7" borderId="14" applyNumberFormat="1" applyFont="1" applyFill="1" applyBorder="1" applyAlignment="1" applyProtection="0">
      <alignment vertical="bottom"/>
    </xf>
    <xf numFmtId="0" fontId="0" fillId="7" borderId="12" applyNumberFormat="1" applyFont="1" applyFill="1" applyBorder="1" applyAlignment="1" applyProtection="0">
      <alignment vertical="bottom"/>
    </xf>
    <xf numFmtId="0" fontId="0" fillId="6" borderId="11" applyNumberFormat="0" applyFont="1" applyFill="1" applyBorder="1" applyAlignment="1" applyProtection="0">
      <alignment vertical="bottom"/>
    </xf>
    <xf numFmtId="0" fontId="14" fillId="6" borderId="14" applyNumberFormat="1" applyFont="1" applyFill="1" applyBorder="1" applyAlignment="1" applyProtection="0">
      <alignment vertical="center"/>
    </xf>
    <xf numFmtId="0" fontId="14" fillId="6" borderId="12" applyNumberFormat="1" applyFont="1" applyFill="1" applyBorder="1" applyAlignment="1" applyProtection="0">
      <alignment vertical="center"/>
    </xf>
    <xf numFmtId="0" fontId="14" fillId="6" borderId="9" applyNumberFormat="1" applyFont="1" applyFill="1" applyBorder="1" applyAlignment="1" applyProtection="0">
      <alignment vertical="center"/>
    </xf>
    <xf numFmtId="0" fontId="14" fillId="6" borderId="11" applyNumberFormat="1" applyFont="1" applyFill="1" applyBorder="1" applyAlignment="1" applyProtection="0">
      <alignment vertical="center"/>
    </xf>
    <xf numFmtId="49" fontId="11" fillId="6" borderId="12" applyNumberFormat="1" applyFont="1" applyFill="1" applyBorder="1" applyAlignment="1" applyProtection="0">
      <alignment horizontal="left" vertical="bottom" wrapText="1"/>
    </xf>
    <xf numFmtId="49" fontId="8" fillId="6" borderId="12" applyNumberFormat="1" applyFont="1" applyFill="1" applyBorder="1" applyAlignment="1" applyProtection="0">
      <alignment horizontal="center" vertical="bottom"/>
    </xf>
    <xf numFmtId="0" fontId="5" fillId="6" borderId="9" applyNumberFormat="1" applyFont="1" applyFill="1" applyBorder="1" applyAlignment="1" applyProtection="0">
      <alignment vertical="bottom"/>
    </xf>
    <xf numFmtId="49" fontId="0" fillId="6" borderId="11" applyNumberFormat="1" applyFont="1" applyFill="1" applyBorder="1" applyAlignment="1" applyProtection="0">
      <alignment vertical="bottom"/>
    </xf>
    <xf numFmtId="0" fontId="8" fillId="4" borderId="11" applyNumberFormat="0" applyFont="1" applyFill="1" applyBorder="1" applyAlignment="1" applyProtection="0">
      <alignment horizontal="right" vertical="bottom"/>
    </xf>
    <xf numFmtId="49" fontId="8" fillId="2" borderId="18" applyNumberFormat="1" applyFont="1" applyFill="1" applyBorder="1" applyAlignment="1" applyProtection="0">
      <alignment horizontal="center" vertical="bottom"/>
    </xf>
    <xf numFmtId="49" fontId="11" fillId="6" borderId="18" applyNumberFormat="1" applyFont="1" applyFill="1" applyBorder="1" applyAlignment="1" applyProtection="0">
      <alignment horizontal="left" vertical="bottom" wrapText="1"/>
    </xf>
    <xf numFmtId="0" fontId="0" fillId="6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left" vertical="bottom"/>
    </xf>
    <xf numFmtId="49" fontId="0" fillId="6" borderId="12" applyNumberFormat="1" applyFont="1" applyFill="1" applyBorder="1" applyAlignment="1" applyProtection="0">
      <alignment vertical="bottom"/>
    </xf>
    <xf numFmtId="0" fontId="0" fillId="6" borderId="23" applyNumberFormat="0" applyFont="1" applyFill="1" applyBorder="1" applyAlignment="1" applyProtection="0">
      <alignment horizontal="center" vertical="bottom"/>
    </xf>
    <xf numFmtId="0" fontId="0" fillId="6" borderId="21" applyNumberFormat="0" applyFont="1" applyFill="1" applyBorder="1" applyAlignment="1" applyProtection="0">
      <alignment horizontal="center" vertical="bottom"/>
    </xf>
    <xf numFmtId="49" fontId="0" fillId="2" borderId="24" applyNumberFormat="1" applyFont="1" applyFill="1" applyBorder="1" applyAlignment="1" applyProtection="0">
      <alignment vertical="bottom"/>
    </xf>
    <xf numFmtId="49" fontId="8" fillId="6" borderId="12" applyNumberFormat="1" applyFont="1" applyFill="1" applyBorder="1" applyAlignment="1" applyProtection="0">
      <alignment horizontal="left" vertical="center"/>
    </xf>
    <xf numFmtId="49" fontId="8" fillId="2" borderId="12" applyNumberFormat="1" applyFont="1" applyFill="1" applyBorder="1" applyAlignment="1" applyProtection="0">
      <alignment vertical="bottom"/>
    </xf>
    <xf numFmtId="0" fontId="8" fillId="6" borderId="23" applyNumberFormat="0" applyFont="1" applyFill="1" applyBorder="1" applyAlignment="1" applyProtection="0">
      <alignment horizontal="center" vertical="bottom"/>
    </xf>
    <xf numFmtId="0" fontId="8" fillId="6" borderId="21" applyNumberFormat="0" applyFont="1" applyFill="1" applyBorder="1" applyAlignment="1" applyProtection="0">
      <alignment horizontal="center" vertical="bottom"/>
    </xf>
    <xf numFmtId="0" fontId="8" fillId="6" borderId="22" applyNumberFormat="0" applyFont="1" applyFill="1" applyBorder="1" applyAlignment="1" applyProtection="0">
      <alignment horizontal="center" vertical="bottom"/>
    </xf>
    <xf numFmtId="0" fontId="5" fillId="6" borderId="13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left" vertical="bottom"/>
    </xf>
    <xf numFmtId="49" fontId="0" fillId="6" borderId="12" applyNumberFormat="1" applyFont="1" applyFill="1" applyBorder="1" applyAlignment="1" applyProtection="0">
      <alignment horizontal="center"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left" vertical="bottom"/>
    </xf>
    <xf numFmtId="0" fontId="0" fillId="6" borderId="28" applyNumberFormat="0" applyFont="1" applyFill="1" applyBorder="1" applyAlignment="1" applyProtection="0">
      <alignment horizontal="center" vertical="bottom"/>
    </xf>
    <xf numFmtId="0" fontId="0" fillId="6" borderId="29" applyNumberFormat="0" applyFont="1" applyFill="1" applyBorder="1" applyAlignment="1" applyProtection="0">
      <alignment horizontal="center" vertical="bottom"/>
    </xf>
    <xf numFmtId="0" fontId="5" fillId="6" borderId="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12" borderId="6" applyNumberFormat="1" applyFont="1" applyFill="1" applyBorder="1" applyAlignment="1" applyProtection="0">
      <alignment vertical="bottom"/>
    </xf>
    <xf numFmtId="2" fontId="0" fillId="6" borderId="10" applyNumberFormat="1" applyFont="1" applyFill="1" applyBorder="1" applyAlignment="1" applyProtection="0">
      <alignment vertical="bottom"/>
    </xf>
    <xf numFmtId="2" fontId="8" fillId="6" borderId="30" applyNumberFormat="1" applyFont="1" applyFill="1" applyBorder="1" applyAlignment="1" applyProtection="0">
      <alignment horizontal="right" vertical="bottom"/>
    </xf>
    <xf numFmtId="2" fontId="0" fillId="9" borderId="31" applyNumberFormat="1" applyFont="1" applyFill="1" applyBorder="1" applyAlignment="1" applyProtection="0">
      <alignment vertical="bottom"/>
    </xf>
    <xf numFmtId="2" fontId="0" fillId="6" borderId="32" applyNumberFormat="1" applyFont="1" applyFill="1" applyBorder="1" applyAlignment="1" applyProtection="0">
      <alignment vertical="bottom"/>
    </xf>
    <xf numFmtId="2" fontId="0" fillId="6" borderId="33" applyNumberFormat="1" applyFont="1" applyFill="1" applyBorder="1" applyAlignment="1" applyProtection="0">
      <alignment vertical="bottom"/>
    </xf>
    <xf numFmtId="0" fontId="0" fillId="6" borderId="34" applyNumberFormat="0" applyFont="1" applyFill="1" applyBorder="1" applyAlignment="1" applyProtection="0">
      <alignment vertical="bottom"/>
    </xf>
    <xf numFmtId="0" fontId="5" fillId="6" borderId="35" applyNumberFormat="1" applyFont="1" applyFill="1" applyBorder="1" applyAlignment="1" applyProtection="0">
      <alignment vertical="bottom"/>
    </xf>
    <xf numFmtId="0" fontId="0" fillId="6" borderId="31" applyNumberFormat="1" applyFont="1" applyFill="1" applyBorder="1" applyAlignment="1" applyProtection="0">
      <alignment vertical="bottom"/>
    </xf>
    <xf numFmtId="0" fontId="0" fillId="6" borderId="36" applyNumberFormat="0" applyFont="1" applyFill="1" applyBorder="1" applyAlignment="1" applyProtection="0">
      <alignment vertical="bottom"/>
    </xf>
    <xf numFmtId="0" fontId="0" fillId="6" borderId="37" applyNumberFormat="0" applyFont="1" applyFill="1" applyBorder="1" applyAlignment="1" applyProtection="0">
      <alignment vertical="bottom"/>
    </xf>
    <xf numFmtId="0" fontId="0" fillId="10" borderId="31" applyNumberFormat="1" applyFont="1" applyFill="1" applyBorder="1" applyAlignment="1" applyProtection="0">
      <alignment vertical="bottom"/>
    </xf>
    <xf numFmtId="0" fontId="11" fillId="6" borderId="35" applyNumberFormat="1" applyFont="1" applyFill="1" applyBorder="1" applyAlignment="1" applyProtection="0">
      <alignment vertical="bottom"/>
    </xf>
    <xf numFmtId="0" fontId="5" fillId="6" borderId="38" applyNumberFormat="1" applyFont="1" applyFill="1" applyBorder="1" applyAlignment="1" applyProtection="0">
      <alignment vertical="bottom"/>
    </xf>
    <xf numFmtId="0" fontId="0" fillId="6" borderId="31" applyNumberFormat="0" applyFont="1" applyFill="1" applyBorder="1" applyAlignment="1" applyProtection="0">
      <alignment vertical="bottom"/>
    </xf>
    <xf numFmtId="49" fontId="0" fillId="6" borderId="31" applyNumberFormat="1" applyFont="1" applyFill="1" applyBorder="1" applyAlignment="1" applyProtection="0">
      <alignment vertical="center"/>
    </xf>
    <xf numFmtId="0" fontId="8" fillId="6" borderId="34" applyNumberFormat="0" applyFont="1" applyFill="1" applyBorder="1" applyAlignment="1" applyProtection="0">
      <alignment vertical="bottom"/>
    </xf>
    <xf numFmtId="0" fontId="11" fillId="6" borderId="38" applyNumberFormat="1" applyFont="1" applyFill="1" applyBorder="1" applyAlignment="1" applyProtection="0">
      <alignment vertical="bottom"/>
    </xf>
    <xf numFmtId="0" fontId="0" fillId="7" borderId="31" applyNumberFormat="1" applyFont="1" applyFill="1" applyBorder="1" applyAlignment="1" applyProtection="0">
      <alignment vertical="bottom"/>
    </xf>
    <xf numFmtId="0" fontId="14" fillId="6" borderId="31" applyNumberFormat="1" applyFont="1" applyFill="1" applyBorder="1" applyAlignment="1" applyProtection="0">
      <alignment vertical="center"/>
    </xf>
    <xf numFmtId="49" fontId="8" fillId="2" borderId="39" applyNumberFormat="1" applyFont="1" applyFill="1" applyBorder="1" applyAlignment="1" applyProtection="0">
      <alignment horizontal="center" vertical="bottom"/>
    </xf>
    <xf numFmtId="49" fontId="11" fillId="6" borderId="39" applyNumberFormat="1" applyFont="1" applyFill="1" applyBorder="1" applyAlignment="1" applyProtection="0">
      <alignment horizontal="left" vertical="bottom" wrapText="1"/>
    </xf>
    <xf numFmtId="0" fontId="0" fillId="6" borderId="39" applyNumberFormat="1" applyFont="1" applyFill="1" applyBorder="1" applyAlignment="1" applyProtection="0">
      <alignment vertical="bottom"/>
    </xf>
    <xf numFmtId="49" fontId="0" fillId="2" borderId="40" applyNumberFormat="1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49" fontId="0" fillId="2" borderId="37" applyNumberFormat="1" applyFont="1" applyFill="1" applyBorder="1" applyAlignment="1" applyProtection="0">
      <alignment vertical="bottom"/>
    </xf>
    <xf numFmtId="49" fontId="0" fillId="2" borderId="42" applyNumberFormat="1" applyFont="1" applyFill="1" applyBorder="1" applyAlignment="1" applyProtection="0">
      <alignment vertical="bottom"/>
    </xf>
    <xf numFmtId="0" fontId="0" fillId="6" borderId="36" applyNumberFormat="0" applyFont="1" applyFill="1" applyBorder="1" applyAlignment="1" applyProtection="0">
      <alignment horizontal="center" vertical="bottom"/>
    </xf>
    <xf numFmtId="0" fontId="0" fillId="6" borderId="37" applyNumberFormat="0" applyFont="1" applyFill="1" applyBorder="1" applyAlignment="1" applyProtection="0">
      <alignment horizontal="center" vertical="bottom"/>
    </xf>
    <xf numFmtId="49" fontId="0" fillId="2" borderId="43" applyNumberFormat="1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/>
    </xf>
    <xf numFmtId="0" fontId="8" fillId="6" borderId="36" applyNumberFormat="0" applyFont="1" applyFill="1" applyBorder="1" applyAlignment="1" applyProtection="0">
      <alignment horizontal="center" vertical="bottom"/>
    </xf>
    <xf numFmtId="0" fontId="8" fillId="6" borderId="37" applyNumberFormat="0" applyFont="1" applyFill="1" applyBorder="1" applyAlignment="1" applyProtection="0">
      <alignment horizontal="center" vertical="bottom"/>
    </xf>
    <xf numFmtId="0" fontId="8" fillId="6" borderId="42" applyNumberFormat="0" applyFont="1" applyFill="1" applyBorder="1" applyAlignment="1" applyProtection="0">
      <alignment horizontal="center" vertical="bottom"/>
    </xf>
    <xf numFmtId="0" fontId="5" fillId="6" borderId="3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13" borderId="6" applyNumberFormat="1" applyFont="1" applyFill="1" applyBorder="1" applyAlignment="1" applyProtection="0">
      <alignment vertical="bottom"/>
    </xf>
    <xf numFmtId="59" fontId="0" fillId="13" borderId="5" applyNumberFormat="1" applyFont="1" applyFill="1" applyBorder="1" applyAlignment="1" applyProtection="0">
      <alignment vertical="bottom"/>
    </xf>
    <xf numFmtId="1" fontId="0" fillId="6" borderId="10" applyNumberFormat="1" applyFont="1" applyFill="1" applyBorder="1" applyAlignment="1" applyProtection="0">
      <alignment vertical="bottom"/>
    </xf>
    <xf numFmtId="1" fontId="0" fillId="6" borderId="9" applyNumberFormat="1" applyFont="1" applyFill="1" applyBorder="1" applyAlignment="1" applyProtection="0">
      <alignment vertical="bottom"/>
    </xf>
    <xf numFmtId="1" fontId="0" fillId="6" borderId="11" applyNumberFormat="1" applyFont="1" applyFill="1" applyBorder="1" applyAlignment="1" applyProtection="0">
      <alignment vertical="bottom"/>
    </xf>
    <xf numFmtId="1" fontId="0" fillId="6" borderId="33" applyNumberFormat="1" applyFont="1" applyFill="1" applyBorder="1" applyAlignment="1" applyProtection="0">
      <alignment vertical="bottom"/>
    </xf>
    <xf numFmtId="1" fontId="0" fillId="6" borderId="36" applyNumberFormat="1" applyFont="1" applyFill="1" applyBorder="1" applyAlignment="1" applyProtection="0">
      <alignment vertical="bottom"/>
    </xf>
    <xf numFmtId="1" fontId="0" fillId="6" borderId="37" applyNumberFormat="1" applyFont="1" applyFill="1" applyBorder="1" applyAlignment="1" applyProtection="0">
      <alignment vertical="bottom"/>
    </xf>
    <xf numFmtId="1" fontId="0" fillId="6" borderId="45" applyNumberFormat="1" applyFont="1" applyFill="1" applyBorder="1" applyAlignment="1" applyProtection="0">
      <alignment vertical="bottom"/>
    </xf>
    <xf numFmtId="0" fontId="8" fillId="6" borderId="11" applyNumberFormat="0" applyFont="1" applyFill="1" applyBorder="1" applyAlignment="1" applyProtection="0">
      <alignment vertical="bottom"/>
    </xf>
    <xf numFmtId="0" fontId="0" fillId="6" borderId="31" applyNumberFormat="0" applyFont="1" applyFill="1" applyBorder="1" applyAlignment="1" applyProtection="0">
      <alignment vertical="center"/>
    </xf>
    <xf numFmtId="0" fontId="8" fillId="6" borderId="11" applyNumberFormat="0" applyFont="1" applyFill="1" applyBorder="1" applyAlignment="1" applyProtection="0">
      <alignment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bdc0bf"/>
      <rgbColor rgb="ff0000cc"/>
      <rgbColor rgb="ffffff00"/>
      <rgbColor rgb="ffffffcc"/>
      <rgbColor rgb="ffffffff"/>
      <rgbColor rgb="ffff0000"/>
      <rgbColor rgb="fff6d9fb"/>
      <rgbColor rgb="ffd8d8d8"/>
      <rgbColor rgb="ffffccff"/>
      <rgbColor rgb="ff0000ff"/>
      <rgbColor rgb="fffff2cb"/>
      <rgbColor rgb="ffff00ff"/>
      <rgbColor rgb="ff75d5ff"/>
      <rgbColor rgb="ffa5a5a5"/>
      <rgbColor rgb="ff3f3f3f"/>
      <rgbColor rgb="ffffd4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522"/>
  <sheetViews>
    <sheetView workbookViewId="0" showGridLines="0" defaultGridColor="1"/>
  </sheetViews>
  <sheetFormatPr defaultColWidth="9.16667" defaultRowHeight="12.75" customHeight="1" outlineLevelRow="0" outlineLevelCol="0"/>
  <cols>
    <col min="1" max="1" width="14.1719" style="1" customWidth="1"/>
    <col min="2" max="2" width="15.1719" style="1" customWidth="1"/>
    <col min="3" max="3" width="13" style="1" customWidth="1"/>
    <col min="4" max="4" width="24" style="1" customWidth="1"/>
    <col min="5" max="5" width="18" style="1" customWidth="1"/>
    <col min="6" max="6" width="10.5" style="1" customWidth="1"/>
    <col min="7" max="20" width="9.17188" style="1" customWidth="1"/>
    <col min="21" max="21" width="6.67188" style="1" customWidth="1"/>
    <col min="22" max="22" width="8.35156" style="1" customWidth="1"/>
    <col min="23" max="23" width="5.17188" style="1" customWidth="1"/>
    <col min="24" max="24" width="8.35156" style="1" customWidth="1"/>
    <col min="25" max="25" width="10.8516" style="1" customWidth="1"/>
    <col min="26" max="16384" width="9.17188" style="1" customWidth="1"/>
  </cols>
  <sheetData>
    <row r="1" ht="39.7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7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8">
        <v>13</v>
      </c>
      <c r="O1" t="s" s="8">
        <v>14</v>
      </c>
      <c r="P1" t="s" s="8">
        <v>15</v>
      </c>
      <c r="Q1" t="s" s="8">
        <v>16</v>
      </c>
      <c r="R1" t="s" s="7">
        <v>17</v>
      </c>
      <c r="S1" t="s" s="7">
        <v>18</v>
      </c>
      <c r="T1" t="s" s="7">
        <v>19</v>
      </c>
      <c r="U1" t="s" s="9">
        <v>20</v>
      </c>
      <c r="V1" t="s" s="10">
        <v>21</v>
      </c>
      <c r="W1" t="s" s="4">
        <v>22</v>
      </c>
      <c r="X1" t="s" s="9">
        <v>23</v>
      </c>
      <c r="Y1" t="s" s="11">
        <v>24</v>
      </c>
    </row>
    <row r="2" ht="25.5" customHeight="1">
      <c r="A2" t="s" s="12">
        <v>25</v>
      </c>
      <c r="B2" t="s" s="13">
        <v>26</v>
      </c>
      <c r="C2" t="s" s="14">
        <v>27</v>
      </c>
      <c r="D2" t="s" s="15">
        <v>28</v>
      </c>
      <c r="E2" t="s" s="16">
        <v>29</v>
      </c>
      <c r="F2" t="s" s="17">
        <v>30</v>
      </c>
      <c r="G2" s="18">
        <v>106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1">
        <f>SUM(G2:S2)</f>
        <v>106</v>
      </c>
      <c r="V2" s="22">
        <v>335</v>
      </c>
      <c r="W2" s="23">
        <v>1730</v>
      </c>
      <c r="X2" s="24">
        <f>SUM(V2,W2)</f>
        <v>2065</v>
      </c>
      <c r="Y2" s="22">
        <f>X2*U2</f>
        <v>218890</v>
      </c>
    </row>
    <row r="3" ht="25.5" customHeight="1">
      <c r="A3" t="s" s="12">
        <v>25</v>
      </c>
      <c r="B3" t="s" s="25">
        <v>26</v>
      </c>
      <c r="C3" t="s" s="26">
        <v>27</v>
      </c>
      <c r="D3" t="s" s="27">
        <v>28</v>
      </c>
      <c r="E3" t="s" s="16">
        <v>31</v>
      </c>
      <c r="F3" t="s" s="17">
        <v>30</v>
      </c>
      <c r="G3" s="18">
        <v>70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1">
        <f>SUM(G3:S3)</f>
        <v>70</v>
      </c>
      <c r="V3" s="22">
        <v>335</v>
      </c>
      <c r="W3" s="23">
        <v>2120</v>
      </c>
      <c r="X3" s="24">
        <f>SUM(V3,W3)</f>
        <v>2455</v>
      </c>
      <c r="Y3" s="22">
        <f>X3*U3</f>
        <v>171850</v>
      </c>
    </row>
    <row r="4" ht="25.5" customHeight="1">
      <c r="A4" t="s" s="12">
        <v>25</v>
      </c>
      <c r="B4" t="s" s="25">
        <v>26</v>
      </c>
      <c r="C4" t="s" s="26">
        <v>27</v>
      </c>
      <c r="D4" t="s" s="27">
        <v>28</v>
      </c>
      <c r="E4" t="s" s="16">
        <v>32</v>
      </c>
      <c r="F4" t="s" s="17">
        <v>30</v>
      </c>
      <c r="G4" s="18"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1">
        <f>SUM(G4:S4)</f>
        <v>2</v>
      </c>
      <c r="V4" s="22">
        <v>450</v>
      </c>
      <c r="W4" s="23">
        <v>3460</v>
      </c>
      <c r="X4" s="24">
        <f>SUM(V4,W4)</f>
        <v>3910</v>
      </c>
      <c r="Y4" s="22">
        <f>X4*U4</f>
        <v>7820</v>
      </c>
    </row>
    <row r="5" ht="25.5" customHeight="1">
      <c r="A5" t="s" s="12">
        <v>25</v>
      </c>
      <c r="B5" t="s" s="25">
        <v>26</v>
      </c>
      <c r="C5" t="s" s="26">
        <v>27</v>
      </c>
      <c r="D5" t="s" s="27">
        <v>28</v>
      </c>
      <c r="E5" t="s" s="16">
        <v>33</v>
      </c>
      <c r="F5" t="s" s="17">
        <v>30</v>
      </c>
      <c r="G5" s="18">
        <v>178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1">
        <f>SUM(G5:S5)</f>
        <v>178</v>
      </c>
      <c r="V5" s="22">
        <v>0</v>
      </c>
      <c r="W5" s="23">
        <v>1325</v>
      </c>
      <c r="X5" s="24">
        <f>SUM(V5,W5)</f>
        <v>1325</v>
      </c>
      <c r="Y5" s="22">
        <f>X5*U5</f>
        <v>235850</v>
      </c>
    </row>
    <row r="6" ht="25.5" customHeight="1">
      <c r="A6" t="s" s="12">
        <v>25</v>
      </c>
      <c r="B6" t="s" s="25">
        <v>26</v>
      </c>
      <c r="C6" t="s" s="26">
        <v>27</v>
      </c>
      <c r="D6" t="s" s="27">
        <v>34</v>
      </c>
      <c r="E6" t="s" s="16">
        <v>35</v>
      </c>
      <c r="F6" t="s" s="17">
        <v>36</v>
      </c>
      <c r="G6" s="18">
        <v>15008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>
        <f>SUM(G6:S6)</f>
        <v>15008</v>
      </c>
      <c r="V6" s="22">
        <v>0</v>
      </c>
      <c r="W6" s="23">
        <v>110</v>
      </c>
      <c r="X6" s="24">
        <f>SUM(V6,W6)</f>
        <v>110</v>
      </c>
      <c r="Y6" s="22">
        <f>X6*U6</f>
        <v>1650880</v>
      </c>
    </row>
    <row r="7" ht="25.5" customHeight="1">
      <c r="A7" t="s" s="12">
        <v>25</v>
      </c>
      <c r="B7" t="s" s="25">
        <v>26</v>
      </c>
      <c r="C7" t="s" s="26">
        <v>27</v>
      </c>
      <c r="D7" t="s" s="27">
        <v>34</v>
      </c>
      <c r="E7" t="s" s="16">
        <v>37</v>
      </c>
      <c r="F7" t="s" s="17">
        <v>36</v>
      </c>
      <c r="G7" s="18">
        <v>6837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1">
        <f>SUM(G7:S7)</f>
        <v>6837</v>
      </c>
      <c r="V7" s="22">
        <v>0</v>
      </c>
      <c r="W7" s="23">
        <v>70</v>
      </c>
      <c r="X7" s="24">
        <f>SUM(V7,W7)</f>
        <v>70</v>
      </c>
      <c r="Y7" s="22">
        <f>X7*U7</f>
        <v>478590</v>
      </c>
    </row>
    <row r="8" ht="25.5" customHeight="1">
      <c r="A8" t="s" s="12">
        <v>25</v>
      </c>
      <c r="B8" t="s" s="25">
        <v>26</v>
      </c>
      <c r="C8" t="s" s="26">
        <v>27</v>
      </c>
      <c r="D8" t="s" s="27">
        <v>34</v>
      </c>
      <c r="E8" t="s" s="16">
        <v>38</v>
      </c>
      <c r="F8" t="s" s="17">
        <v>36</v>
      </c>
      <c r="G8" s="18">
        <v>8165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>
        <f>SUM(G8:S8)</f>
        <v>8165</v>
      </c>
      <c r="V8" s="22">
        <v>0</v>
      </c>
      <c r="W8" s="23">
        <v>110</v>
      </c>
      <c r="X8" s="24">
        <f>SUM(V8,W8)</f>
        <v>110</v>
      </c>
      <c r="Y8" s="22">
        <f>X8*U8</f>
        <v>898150</v>
      </c>
    </row>
    <row r="9" ht="25.5" customHeight="1">
      <c r="A9" t="s" s="12">
        <v>25</v>
      </c>
      <c r="B9" t="s" s="25">
        <v>26</v>
      </c>
      <c r="C9" t="s" s="26">
        <v>27</v>
      </c>
      <c r="D9" t="s" s="27">
        <v>34</v>
      </c>
      <c r="E9" t="s" s="16">
        <v>39</v>
      </c>
      <c r="F9" t="s" s="17">
        <v>40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  <c r="U9" s="21">
        <f>SUM(G9:S9)</f>
        <v>0</v>
      </c>
      <c r="V9" s="22">
        <v>0</v>
      </c>
      <c r="W9" s="23">
        <v>35</v>
      </c>
      <c r="X9" s="24">
        <f>SUM(V9,W9)</f>
        <v>35</v>
      </c>
      <c r="Y9" s="22">
        <f>X9*U9</f>
        <v>0</v>
      </c>
    </row>
    <row r="10" ht="25.5" customHeight="1">
      <c r="A10" t="s" s="12">
        <v>25</v>
      </c>
      <c r="B10" t="s" s="25">
        <v>26</v>
      </c>
      <c r="C10" t="s" s="26">
        <v>27</v>
      </c>
      <c r="D10" t="s" s="27">
        <v>34</v>
      </c>
      <c r="E10" t="s" s="16">
        <v>41</v>
      </c>
      <c r="F10" t="s" s="17">
        <v>40</v>
      </c>
      <c r="G10" s="18">
        <v>82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>
        <v>820</v>
      </c>
      <c r="V10" s="22">
        <v>95</v>
      </c>
      <c r="W10" s="23">
        <v>15</v>
      </c>
      <c r="X10" s="24">
        <f>SUM(V10,W10)</f>
        <v>110</v>
      </c>
      <c r="Y10" s="22">
        <f>X10*U10</f>
        <v>90200</v>
      </c>
    </row>
    <row r="11" ht="25.5" customHeight="1">
      <c r="A11" t="s" s="12">
        <v>25</v>
      </c>
      <c r="B11" t="s" s="25">
        <v>26</v>
      </c>
      <c r="C11" t="s" s="26">
        <v>27</v>
      </c>
      <c r="D11" t="s" s="27">
        <v>34</v>
      </c>
      <c r="E11" t="s" s="16">
        <v>42</v>
      </c>
      <c r="F11" t="s" s="17">
        <v>40</v>
      </c>
      <c r="G11" s="18">
        <v>82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  <c r="U11" s="21">
        <v>820</v>
      </c>
      <c r="V11" s="22">
        <v>165</v>
      </c>
      <c r="W11" s="23">
        <v>70</v>
      </c>
      <c r="X11" s="24">
        <f>SUM(V11,W11)</f>
        <v>235</v>
      </c>
      <c r="Y11" s="22">
        <f>X11*U11</f>
        <v>192700</v>
      </c>
    </row>
    <row r="12" ht="25.5" customHeight="1">
      <c r="A12" t="s" s="12">
        <v>25</v>
      </c>
      <c r="B12" t="s" s="25">
        <v>26</v>
      </c>
      <c r="C12" t="s" s="26">
        <v>27</v>
      </c>
      <c r="D12" t="s" s="27">
        <v>34</v>
      </c>
      <c r="E12" t="s" s="16">
        <v>43</v>
      </c>
      <c r="F12" t="s" s="17">
        <v>36</v>
      </c>
      <c r="G12" s="18">
        <v>1858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>
        <f>SUM(G12:S12)</f>
        <v>1858</v>
      </c>
      <c r="V12" s="22">
        <v>1985</v>
      </c>
      <c r="W12" s="23">
        <v>265</v>
      </c>
      <c r="X12" s="24">
        <f>SUM(V12,W12)</f>
        <v>2250</v>
      </c>
      <c r="Y12" s="22">
        <f>X12*U12</f>
        <v>4180500</v>
      </c>
    </row>
    <row r="13" ht="25.5" customHeight="1">
      <c r="A13" t="s" s="12">
        <v>25</v>
      </c>
      <c r="B13" t="s" s="25">
        <v>26</v>
      </c>
      <c r="C13" t="s" s="26">
        <v>27</v>
      </c>
      <c r="D13" t="s" s="27">
        <v>34</v>
      </c>
      <c r="E13" t="s" s="16">
        <v>44</v>
      </c>
      <c r="F13" t="s" s="17">
        <v>40</v>
      </c>
      <c r="G13" s="18">
        <v>1220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21">
        <f>SUM(G13:S13)</f>
        <v>1220</v>
      </c>
      <c r="V13" s="22">
        <v>195</v>
      </c>
      <c r="W13" s="23">
        <v>260</v>
      </c>
      <c r="X13" s="24">
        <f>SUM(V13,W13)</f>
        <v>455</v>
      </c>
      <c r="Y13" s="22">
        <f>X13*U13</f>
        <v>555100</v>
      </c>
    </row>
    <row r="14" ht="25.5" customHeight="1">
      <c r="A14" t="s" s="12">
        <v>25</v>
      </c>
      <c r="B14" t="s" s="25">
        <v>26</v>
      </c>
      <c r="C14" t="s" s="26">
        <v>27</v>
      </c>
      <c r="D14" t="s" s="27">
        <v>34</v>
      </c>
      <c r="E14" t="s" s="16">
        <v>45</v>
      </c>
      <c r="F14" t="s" s="17">
        <v>46</v>
      </c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>
        <f>SUM(G14:S14)</f>
        <v>0</v>
      </c>
      <c r="V14" s="22">
        <v>24</v>
      </c>
      <c r="W14" s="23">
        <v>5.5</v>
      </c>
      <c r="X14" s="24">
        <f>SUM(V14,W14)</f>
        <v>29.5</v>
      </c>
      <c r="Y14" s="22">
        <f>X14*U14</f>
        <v>0</v>
      </c>
    </row>
    <row r="15" ht="25.5" customHeight="1">
      <c r="A15" t="s" s="12">
        <v>25</v>
      </c>
      <c r="B15" t="s" s="25">
        <v>26</v>
      </c>
      <c r="C15" t="s" s="26">
        <v>27</v>
      </c>
      <c r="D15" t="s" s="27">
        <v>34</v>
      </c>
      <c r="E15" t="s" s="16">
        <v>47</v>
      </c>
      <c r="F15" t="s" s="17">
        <v>46</v>
      </c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1">
        <f>SUM(G15:S15)</f>
        <v>0</v>
      </c>
      <c r="V15" s="22">
        <v>23</v>
      </c>
      <c r="W15" s="23">
        <v>5.5</v>
      </c>
      <c r="X15" s="24">
        <f>SUM(V15,W15)</f>
        <v>28.5</v>
      </c>
      <c r="Y15" s="22">
        <f>X15*U15</f>
        <v>0</v>
      </c>
    </row>
    <row r="16" ht="25.5" customHeight="1">
      <c r="A16" t="s" s="12">
        <v>25</v>
      </c>
      <c r="B16" t="s" s="25">
        <v>26</v>
      </c>
      <c r="C16" t="s" s="26">
        <v>27</v>
      </c>
      <c r="D16" t="s" s="27">
        <v>34</v>
      </c>
      <c r="E16" t="s" s="16">
        <v>48</v>
      </c>
      <c r="F16" t="s" s="17">
        <v>46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>
        <f>SUM(G16:S16)</f>
        <v>0</v>
      </c>
      <c r="V16" s="22">
        <v>23</v>
      </c>
      <c r="W16" s="23">
        <v>5.5</v>
      </c>
      <c r="X16" s="24">
        <f>SUM(V16,W16)</f>
        <v>28.5</v>
      </c>
      <c r="Y16" s="22">
        <f>X16*U16</f>
        <v>0</v>
      </c>
    </row>
    <row r="17" ht="25.5" customHeight="1">
      <c r="A17" t="s" s="12">
        <v>25</v>
      </c>
      <c r="B17" t="s" s="25">
        <v>26</v>
      </c>
      <c r="C17" t="s" s="26">
        <v>27</v>
      </c>
      <c r="D17" t="s" s="27">
        <v>34</v>
      </c>
      <c r="E17" t="s" s="16">
        <v>49</v>
      </c>
      <c r="F17" t="s" s="17">
        <v>46</v>
      </c>
      <c r="G17" s="18">
        <v>279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>
        <f>SUM(G17:S17)</f>
        <v>279</v>
      </c>
      <c r="V17" s="22">
        <v>22.5</v>
      </c>
      <c r="W17" s="23">
        <v>5</v>
      </c>
      <c r="X17" s="24">
        <f>SUM(V17,W17)</f>
        <v>27.5</v>
      </c>
      <c r="Y17" s="22">
        <f>X17*U17</f>
        <v>7672.5</v>
      </c>
    </row>
    <row r="18" ht="25.5" customHeight="1">
      <c r="A18" t="s" s="12">
        <v>25</v>
      </c>
      <c r="B18" t="s" s="25">
        <v>26</v>
      </c>
      <c r="C18" t="s" s="26">
        <v>27</v>
      </c>
      <c r="D18" t="s" s="27">
        <v>34</v>
      </c>
      <c r="E18" t="s" s="16">
        <v>50</v>
      </c>
      <c r="F18" t="s" s="17">
        <v>46</v>
      </c>
      <c r="G18" s="18">
        <v>27341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>
        <f>SUM(G18:S18)</f>
        <v>27341</v>
      </c>
      <c r="V18" s="22">
        <v>22</v>
      </c>
      <c r="W18" s="23">
        <v>5</v>
      </c>
      <c r="X18" s="24">
        <f>SUM(V18,W18)</f>
        <v>27</v>
      </c>
      <c r="Y18" s="22">
        <f>X18*U18</f>
        <v>738207</v>
      </c>
    </row>
    <row r="19" ht="25.5" customHeight="1">
      <c r="A19" t="s" s="12">
        <v>25</v>
      </c>
      <c r="B19" t="s" s="25">
        <v>26</v>
      </c>
      <c r="C19" t="s" s="26">
        <v>27</v>
      </c>
      <c r="D19" t="s" s="27">
        <v>34</v>
      </c>
      <c r="E19" t="s" s="16">
        <v>51</v>
      </c>
      <c r="F19" t="s" s="17">
        <v>46</v>
      </c>
      <c r="G19" s="18">
        <v>10179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>
        <f>SUM(G19:S19)</f>
        <v>10179</v>
      </c>
      <c r="V19" s="22">
        <v>22.5</v>
      </c>
      <c r="W19" s="23">
        <v>4.5</v>
      </c>
      <c r="X19" s="24">
        <f>SUM(V19,W19)</f>
        <v>27</v>
      </c>
      <c r="Y19" s="22">
        <f>X19*U19</f>
        <v>274833</v>
      </c>
    </row>
    <row r="20" ht="25.5" customHeight="1">
      <c r="A20" t="s" s="12">
        <v>25</v>
      </c>
      <c r="B20" t="s" s="25">
        <v>26</v>
      </c>
      <c r="C20" t="s" s="26">
        <v>27</v>
      </c>
      <c r="D20" t="s" s="27">
        <v>34</v>
      </c>
      <c r="E20" t="s" s="16">
        <v>52</v>
      </c>
      <c r="F20" t="s" s="17">
        <v>46</v>
      </c>
      <c r="G20" s="18">
        <v>89151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>
        <f>SUM(G20:S20)</f>
        <v>89151</v>
      </c>
      <c r="V20" s="22">
        <v>22.5</v>
      </c>
      <c r="W20" s="23">
        <v>4.5</v>
      </c>
      <c r="X20" s="24">
        <f>SUM(V20,W20)</f>
        <v>27</v>
      </c>
      <c r="Y20" s="22">
        <f>X20*U20</f>
        <v>2407077</v>
      </c>
    </row>
    <row r="21" ht="25.5" customHeight="1">
      <c r="A21" t="s" s="12">
        <v>25</v>
      </c>
      <c r="B21" t="s" s="25">
        <v>26</v>
      </c>
      <c r="C21" t="s" s="26">
        <v>27</v>
      </c>
      <c r="D21" t="s" s="27">
        <v>34</v>
      </c>
      <c r="E21" t="s" s="16">
        <v>53</v>
      </c>
      <c r="F21" t="s" s="17">
        <v>46</v>
      </c>
      <c r="G21" s="18">
        <v>178586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>
        <f>SUM(G21:S21)</f>
        <v>178586</v>
      </c>
      <c r="V21" s="22">
        <v>22.5</v>
      </c>
      <c r="W21" s="23">
        <v>4.5</v>
      </c>
      <c r="X21" s="24">
        <f>SUM(V21,W21)</f>
        <v>27</v>
      </c>
      <c r="Y21" s="22">
        <f>X21*U21</f>
        <v>4821822</v>
      </c>
    </row>
    <row r="22" ht="25.5" customHeight="1">
      <c r="A22" t="s" s="12">
        <v>25</v>
      </c>
      <c r="B22" t="s" s="25">
        <v>26</v>
      </c>
      <c r="C22" t="s" s="26">
        <v>27</v>
      </c>
      <c r="D22" t="s" s="27">
        <v>34</v>
      </c>
      <c r="E22" t="s" s="16">
        <v>54</v>
      </c>
      <c r="F22" t="s" s="17">
        <v>46</v>
      </c>
      <c r="G22" s="18">
        <v>108769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>
        <f>SUM(G22:S22)</f>
        <v>108769</v>
      </c>
      <c r="V22" s="22">
        <v>22.5</v>
      </c>
      <c r="W22" s="23">
        <v>4.5</v>
      </c>
      <c r="X22" s="24">
        <f>SUM(V22,W22)</f>
        <v>27</v>
      </c>
      <c r="Y22" s="22">
        <f>X22*U22</f>
        <v>2936763</v>
      </c>
    </row>
    <row r="23" ht="25.5" customHeight="1">
      <c r="A23" t="s" s="12">
        <v>25</v>
      </c>
      <c r="B23" t="s" s="25">
        <v>26</v>
      </c>
      <c r="C23" t="s" s="26">
        <v>27</v>
      </c>
      <c r="D23" t="s" s="27">
        <v>34</v>
      </c>
      <c r="E23" t="s" s="16">
        <v>55</v>
      </c>
      <c r="F23" t="s" s="17">
        <v>46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>
        <f>SUM(G23:S23)</f>
        <v>0</v>
      </c>
      <c r="V23" s="22">
        <v>24</v>
      </c>
      <c r="W23" s="23">
        <v>5.5</v>
      </c>
      <c r="X23" s="24">
        <f>SUM(V23,W23)</f>
        <v>29.5</v>
      </c>
      <c r="Y23" s="22">
        <f>X23*U23</f>
        <v>0</v>
      </c>
    </row>
    <row r="24" ht="25.5" customHeight="1">
      <c r="A24" t="s" s="12">
        <v>25</v>
      </c>
      <c r="B24" t="s" s="25">
        <v>26</v>
      </c>
      <c r="C24" t="s" s="26">
        <v>27</v>
      </c>
      <c r="D24" t="s" s="27">
        <v>56</v>
      </c>
      <c r="E24" t="s" s="16">
        <v>57</v>
      </c>
      <c r="F24" t="s" s="17">
        <v>36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>
        <f>SUM(G24:S24)</f>
        <v>0</v>
      </c>
      <c r="V24" s="22">
        <v>0</v>
      </c>
      <c r="W24" s="23">
        <v>110</v>
      </c>
      <c r="X24" s="24">
        <f>SUM(V24,W24)</f>
        <v>110</v>
      </c>
      <c r="Y24" s="22">
        <f>X24*U24</f>
        <v>0</v>
      </c>
    </row>
    <row r="25" ht="25.5" customHeight="1">
      <c r="A25" t="s" s="12">
        <v>25</v>
      </c>
      <c r="B25" t="s" s="25">
        <v>26</v>
      </c>
      <c r="C25" t="s" s="26">
        <v>27</v>
      </c>
      <c r="D25" t="s" s="27">
        <v>56</v>
      </c>
      <c r="E25" t="s" s="16">
        <v>58</v>
      </c>
      <c r="F25" t="s" s="17">
        <v>36</v>
      </c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>
        <f>SUM(G25:S25)</f>
        <v>0</v>
      </c>
      <c r="V25" s="22">
        <v>0</v>
      </c>
      <c r="W25" s="23">
        <v>70</v>
      </c>
      <c r="X25" s="24">
        <f>SUM(V25,W25)</f>
        <v>70</v>
      </c>
      <c r="Y25" s="22">
        <f>X25*U25</f>
        <v>0</v>
      </c>
    </row>
    <row r="26" ht="25.5" customHeight="1">
      <c r="A26" t="s" s="12">
        <v>25</v>
      </c>
      <c r="B26" t="s" s="25">
        <v>26</v>
      </c>
      <c r="C26" t="s" s="26">
        <v>27</v>
      </c>
      <c r="D26" t="s" s="27">
        <v>56</v>
      </c>
      <c r="E26" t="s" s="16">
        <v>59</v>
      </c>
      <c r="F26" t="s" s="17">
        <v>36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>
        <f>SUM(G26:S26)</f>
        <v>0</v>
      </c>
      <c r="V26" s="22">
        <v>0</v>
      </c>
      <c r="W26" s="23">
        <v>110</v>
      </c>
      <c r="X26" s="24">
        <f>SUM(V26,W26)</f>
        <v>110</v>
      </c>
      <c r="Y26" s="22">
        <f>X26*U26</f>
        <v>0</v>
      </c>
    </row>
    <row r="27" ht="25.5" customHeight="1">
      <c r="A27" t="s" s="12">
        <v>25</v>
      </c>
      <c r="B27" t="s" s="25">
        <v>26</v>
      </c>
      <c r="C27" t="s" s="26">
        <v>27</v>
      </c>
      <c r="D27" t="s" s="27">
        <v>56</v>
      </c>
      <c r="E27" t="s" s="16">
        <v>39</v>
      </c>
      <c r="F27" t="s" s="17">
        <v>40</v>
      </c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>
        <f>SUM(G27:S27)</f>
        <v>0</v>
      </c>
      <c r="V27" s="22">
        <v>0</v>
      </c>
      <c r="W27" s="23">
        <v>35</v>
      </c>
      <c r="X27" s="24">
        <f>SUM(V27,W27)</f>
        <v>35</v>
      </c>
      <c r="Y27" s="22">
        <f>X27*U27</f>
        <v>0</v>
      </c>
    </row>
    <row r="28" ht="25.5" customHeight="1">
      <c r="A28" t="s" s="12">
        <v>25</v>
      </c>
      <c r="B28" t="s" s="25">
        <v>26</v>
      </c>
      <c r="C28" t="s" s="26">
        <v>27</v>
      </c>
      <c r="D28" t="s" s="27">
        <v>56</v>
      </c>
      <c r="E28" t="s" s="16">
        <v>41</v>
      </c>
      <c r="F28" t="s" s="17">
        <v>40</v>
      </c>
      <c r="G28" s="28">
        <v>400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>
        <f>SUM(G28:S28)</f>
        <v>400</v>
      </c>
      <c r="V28" s="29">
        <v>95</v>
      </c>
      <c r="W28" s="30">
        <v>15</v>
      </c>
      <c r="X28" s="24">
        <f>SUM(V28,W28)</f>
        <v>110</v>
      </c>
      <c r="Y28" s="29">
        <f>X28*U28</f>
        <v>44000</v>
      </c>
    </row>
    <row r="29" ht="25.5" customHeight="1">
      <c r="A29" t="s" s="12">
        <v>25</v>
      </c>
      <c r="B29" t="s" s="25">
        <v>26</v>
      </c>
      <c r="C29" t="s" s="26">
        <v>27</v>
      </c>
      <c r="D29" t="s" s="27">
        <v>56</v>
      </c>
      <c r="E29" t="s" s="16">
        <v>42</v>
      </c>
      <c r="F29" t="s" s="17">
        <v>40</v>
      </c>
      <c r="G29" s="28">
        <v>400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>
        <f>SUM(G29:S29)</f>
        <v>400</v>
      </c>
      <c r="V29" s="29">
        <v>165</v>
      </c>
      <c r="W29" s="30">
        <v>70</v>
      </c>
      <c r="X29" s="24">
        <f>SUM(V29,W29)</f>
        <v>235</v>
      </c>
      <c r="Y29" s="29">
        <f>X29*U29</f>
        <v>94000</v>
      </c>
    </row>
    <row r="30" ht="25.5" customHeight="1">
      <c r="A30" t="s" s="12">
        <v>25</v>
      </c>
      <c r="B30" t="s" s="25">
        <v>26</v>
      </c>
      <c r="C30" t="s" s="26">
        <v>27</v>
      </c>
      <c r="D30" t="s" s="27">
        <v>56</v>
      </c>
      <c r="E30" t="s" s="16">
        <v>43</v>
      </c>
      <c r="F30" t="s" s="17">
        <v>36</v>
      </c>
      <c r="G30" s="18">
        <v>1077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>
        <f>SUM(G30:S30)</f>
        <v>1077</v>
      </c>
      <c r="V30" s="29">
        <v>1985</v>
      </c>
      <c r="W30" s="30">
        <v>265</v>
      </c>
      <c r="X30" s="24">
        <f>SUM(V30,W30)</f>
        <v>2250</v>
      </c>
      <c r="Y30" s="29">
        <f>X30*U30</f>
        <v>2423250</v>
      </c>
    </row>
    <row r="31" ht="25.5" customHeight="1">
      <c r="A31" t="s" s="12">
        <v>25</v>
      </c>
      <c r="B31" t="s" s="25">
        <v>26</v>
      </c>
      <c r="C31" t="s" s="26">
        <v>27</v>
      </c>
      <c r="D31" t="s" s="27">
        <v>56</v>
      </c>
      <c r="E31" t="s" s="16">
        <v>44</v>
      </c>
      <c r="F31" t="s" s="17">
        <v>40</v>
      </c>
      <c r="G31" s="18">
        <v>228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>
        <f>SUM(G31:S31)</f>
        <v>228</v>
      </c>
      <c r="V31" s="22">
        <v>195</v>
      </c>
      <c r="W31" s="23">
        <v>260</v>
      </c>
      <c r="X31" s="24">
        <f>SUM(V31,W31)</f>
        <v>455</v>
      </c>
      <c r="Y31" s="22">
        <f>X31*U31</f>
        <v>103740</v>
      </c>
    </row>
    <row r="32" ht="25.5" customHeight="1">
      <c r="A32" t="s" s="12">
        <v>25</v>
      </c>
      <c r="B32" t="s" s="25">
        <v>26</v>
      </c>
      <c r="C32" t="s" s="26">
        <v>27</v>
      </c>
      <c r="D32" t="s" s="27">
        <v>56</v>
      </c>
      <c r="E32" t="s" s="16">
        <v>45</v>
      </c>
      <c r="F32" t="s" s="17">
        <v>46</v>
      </c>
      <c r="G32" s="18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>
        <f>SUM(G32:S32)</f>
        <v>0</v>
      </c>
      <c r="V32" s="22">
        <v>24</v>
      </c>
      <c r="W32" s="23">
        <v>5.5</v>
      </c>
      <c r="X32" s="24">
        <f>SUM(V32,W32)</f>
        <v>29.5</v>
      </c>
      <c r="Y32" s="22">
        <f>X32*U32</f>
        <v>0</v>
      </c>
    </row>
    <row r="33" ht="25.5" customHeight="1">
      <c r="A33" t="s" s="12">
        <v>25</v>
      </c>
      <c r="B33" t="s" s="25">
        <v>26</v>
      </c>
      <c r="C33" t="s" s="26">
        <v>27</v>
      </c>
      <c r="D33" t="s" s="27">
        <v>56</v>
      </c>
      <c r="E33" t="s" s="16">
        <v>47</v>
      </c>
      <c r="F33" t="s" s="17">
        <v>46</v>
      </c>
      <c r="G33" s="18"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>
        <f>SUM(G33:S33)</f>
        <v>0</v>
      </c>
      <c r="V33" s="22">
        <v>23</v>
      </c>
      <c r="W33" s="23">
        <v>5.5</v>
      </c>
      <c r="X33" s="24">
        <f>SUM(V33,W33)</f>
        <v>28.5</v>
      </c>
      <c r="Y33" s="22">
        <f>X33*U33</f>
        <v>0</v>
      </c>
    </row>
    <row r="34" ht="25.5" customHeight="1">
      <c r="A34" t="s" s="12">
        <v>25</v>
      </c>
      <c r="B34" t="s" s="25">
        <v>26</v>
      </c>
      <c r="C34" t="s" s="26">
        <v>27</v>
      </c>
      <c r="D34" t="s" s="27">
        <v>56</v>
      </c>
      <c r="E34" t="s" s="16">
        <v>48</v>
      </c>
      <c r="F34" t="s" s="17">
        <v>46</v>
      </c>
      <c r="G34" s="18"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>
        <f>SUM(G34:S34)</f>
        <v>0</v>
      </c>
      <c r="V34" s="22">
        <v>23</v>
      </c>
      <c r="W34" s="23">
        <v>5.5</v>
      </c>
      <c r="X34" s="24">
        <f>SUM(V34,W34)</f>
        <v>28.5</v>
      </c>
      <c r="Y34" s="22">
        <f>X34*U34</f>
        <v>0</v>
      </c>
    </row>
    <row r="35" ht="25.5" customHeight="1">
      <c r="A35" t="s" s="12">
        <v>25</v>
      </c>
      <c r="B35" t="s" s="25">
        <v>26</v>
      </c>
      <c r="C35" t="s" s="26">
        <v>27</v>
      </c>
      <c r="D35" t="s" s="27">
        <v>56</v>
      </c>
      <c r="E35" t="s" s="16">
        <v>49</v>
      </c>
      <c r="F35" t="s" s="17">
        <v>46</v>
      </c>
      <c r="G35" s="18"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>
        <f>SUM(G35:S35)</f>
        <v>0</v>
      </c>
      <c r="V35" s="22">
        <v>22.5</v>
      </c>
      <c r="W35" s="23">
        <v>5</v>
      </c>
      <c r="X35" s="24">
        <f>SUM(V35,W35)</f>
        <v>27.5</v>
      </c>
      <c r="Y35" s="22">
        <f>X35*U35</f>
        <v>0</v>
      </c>
    </row>
    <row r="36" ht="25.5" customHeight="1">
      <c r="A36" t="s" s="12">
        <v>25</v>
      </c>
      <c r="B36" t="s" s="25">
        <v>26</v>
      </c>
      <c r="C36" t="s" s="26">
        <v>27</v>
      </c>
      <c r="D36" t="s" s="27">
        <v>56</v>
      </c>
      <c r="E36" t="s" s="16">
        <v>50</v>
      </c>
      <c r="F36" t="s" s="17">
        <v>46</v>
      </c>
      <c r="G36" s="18">
        <v>2035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>
        <f>SUM(G36:S36)</f>
        <v>2035</v>
      </c>
      <c r="V36" s="22">
        <v>22</v>
      </c>
      <c r="W36" s="23">
        <v>5</v>
      </c>
      <c r="X36" s="24">
        <f>SUM(V36,W36)</f>
        <v>27</v>
      </c>
      <c r="Y36" s="22">
        <f>X36*U36</f>
        <v>54945</v>
      </c>
    </row>
    <row r="37" ht="25.5" customHeight="1">
      <c r="A37" t="s" s="12">
        <v>25</v>
      </c>
      <c r="B37" t="s" s="25">
        <v>26</v>
      </c>
      <c r="C37" t="s" s="26">
        <v>27</v>
      </c>
      <c r="D37" t="s" s="27">
        <v>56</v>
      </c>
      <c r="E37" t="s" s="16">
        <v>51</v>
      </c>
      <c r="F37" t="s" s="17">
        <v>46</v>
      </c>
      <c r="G37" s="18"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21">
        <f>SUM(G37:S37)</f>
        <v>0</v>
      </c>
      <c r="V37" s="22">
        <v>22.5</v>
      </c>
      <c r="W37" s="23">
        <v>4.5</v>
      </c>
      <c r="X37" s="24">
        <f>SUM(V37,W37)</f>
        <v>27</v>
      </c>
      <c r="Y37" s="22">
        <f>X37*U37</f>
        <v>0</v>
      </c>
    </row>
    <row r="38" ht="25.5" customHeight="1">
      <c r="A38" t="s" s="12">
        <v>25</v>
      </c>
      <c r="B38" t="s" s="25">
        <v>26</v>
      </c>
      <c r="C38" t="s" s="26">
        <v>27</v>
      </c>
      <c r="D38" t="s" s="27">
        <v>56</v>
      </c>
      <c r="E38" t="s" s="16">
        <v>52</v>
      </c>
      <c r="F38" t="s" s="17">
        <v>46</v>
      </c>
      <c r="G38" s="18">
        <v>99696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21">
        <f>SUM(G38:S38)</f>
        <v>99696</v>
      </c>
      <c r="V38" s="22">
        <v>22.5</v>
      </c>
      <c r="W38" s="23">
        <v>4.5</v>
      </c>
      <c r="X38" s="24">
        <f>SUM(V38,W38)</f>
        <v>27</v>
      </c>
      <c r="Y38" s="22">
        <f>X38*U38</f>
        <v>2691792</v>
      </c>
    </row>
    <row r="39" ht="25.5" customHeight="1">
      <c r="A39" t="s" s="12">
        <v>25</v>
      </c>
      <c r="B39" t="s" s="25">
        <v>26</v>
      </c>
      <c r="C39" t="s" s="26">
        <v>27</v>
      </c>
      <c r="D39" t="s" s="27">
        <v>56</v>
      </c>
      <c r="E39" t="s" s="16">
        <v>53</v>
      </c>
      <c r="F39" t="s" s="17">
        <v>46</v>
      </c>
      <c r="G39" s="18">
        <v>35411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21">
        <f>SUM(G39:S39)</f>
        <v>35411</v>
      </c>
      <c r="V39" s="22">
        <v>22.5</v>
      </c>
      <c r="W39" s="23">
        <v>4.5</v>
      </c>
      <c r="X39" s="24">
        <f>SUM(V39,W39)</f>
        <v>27</v>
      </c>
      <c r="Y39" s="22">
        <f>X39*U39</f>
        <v>956097</v>
      </c>
    </row>
    <row r="40" ht="25.5" customHeight="1">
      <c r="A40" t="s" s="12">
        <v>25</v>
      </c>
      <c r="B40" t="s" s="25">
        <v>26</v>
      </c>
      <c r="C40" t="s" s="26">
        <v>27</v>
      </c>
      <c r="D40" t="s" s="27">
        <v>56</v>
      </c>
      <c r="E40" t="s" s="16">
        <v>54</v>
      </c>
      <c r="F40" t="s" s="17">
        <v>46</v>
      </c>
      <c r="G40" s="18"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21">
        <f>SUM(G40:S40)</f>
        <v>0</v>
      </c>
      <c r="V40" s="22">
        <v>22.5</v>
      </c>
      <c r="W40" s="23">
        <v>4.5</v>
      </c>
      <c r="X40" s="24">
        <f>SUM(V40,W40)</f>
        <v>27</v>
      </c>
      <c r="Y40" s="22">
        <f>X40*U40</f>
        <v>0</v>
      </c>
    </row>
    <row r="41" ht="25.5" customHeight="1">
      <c r="A41" t="s" s="12">
        <v>25</v>
      </c>
      <c r="B41" t="s" s="25">
        <v>26</v>
      </c>
      <c r="C41" t="s" s="26">
        <v>27</v>
      </c>
      <c r="D41" t="s" s="27">
        <v>56</v>
      </c>
      <c r="E41" t="s" s="16">
        <v>55</v>
      </c>
      <c r="F41" t="s" s="17">
        <v>46</v>
      </c>
      <c r="G41" s="18"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1">
        <f>SUM(G41:S41)</f>
        <v>0</v>
      </c>
      <c r="V41" s="22">
        <v>24</v>
      </c>
      <c r="W41" s="23">
        <v>5.5</v>
      </c>
      <c r="X41" s="24">
        <f>SUM(V41,W41)</f>
        <v>29.5</v>
      </c>
      <c r="Y41" s="22">
        <f>X41*U41</f>
        <v>0</v>
      </c>
    </row>
    <row r="42" ht="25.5" customHeight="1">
      <c r="A42" t="s" s="12">
        <v>25</v>
      </c>
      <c r="B42" t="s" s="25">
        <v>26</v>
      </c>
      <c r="C42" t="s" s="26">
        <v>27</v>
      </c>
      <c r="D42" t="s" s="27">
        <v>56</v>
      </c>
      <c r="E42" t="s" s="16">
        <v>60</v>
      </c>
      <c r="F42" t="s" s="17">
        <v>40</v>
      </c>
      <c r="G42" s="18"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1">
        <f>SUM(G42:S42)</f>
        <v>0</v>
      </c>
      <c r="V42" s="22">
        <v>0</v>
      </c>
      <c r="W42" s="23">
        <v>0</v>
      </c>
      <c r="X42" s="24">
        <f>SUM(V42,W42)</f>
        <v>0</v>
      </c>
      <c r="Y42" s="22">
        <f>X42*U42</f>
        <v>0</v>
      </c>
    </row>
    <row r="43" ht="25.5" customHeight="1">
      <c r="A43" t="s" s="12">
        <v>25</v>
      </c>
      <c r="B43" t="s" s="25">
        <v>26</v>
      </c>
      <c r="C43" t="s" s="26">
        <v>27</v>
      </c>
      <c r="D43" t="s" s="27">
        <v>61</v>
      </c>
      <c r="E43" t="s" s="16">
        <v>62</v>
      </c>
      <c r="F43" t="s" s="31">
        <v>63</v>
      </c>
      <c r="G43" s="18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1">
        <f>SUM(G43:S43)</f>
        <v>1</v>
      </c>
      <c r="V43" s="22">
        <v>14332500</v>
      </c>
      <c r="W43" s="23">
        <v>0</v>
      </c>
      <c r="X43" s="24">
        <f>SUM(V43,W43)</f>
        <v>14332500</v>
      </c>
      <c r="Y43" s="22">
        <f>X43*U43</f>
        <v>14332500</v>
      </c>
    </row>
    <row r="44" ht="25.5" customHeight="1">
      <c r="A44" t="s" s="12">
        <v>25</v>
      </c>
      <c r="B44" t="s" s="25">
        <v>26</v>
      </c>
      <c r="C44" t="s" s="26">
        <v>64</v>
      </c>
      <c r="D44" t="s" s="27">
        <v>65</v>
      </c>
      <c r="E44" t="s" s="16">
        <v>66</v>
      </c>
      <c r="F44" t="s" s="17">
        <v>36</v>
      </c>
      <c r="G44" s="18">
        <v>229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21">
        <f>SUM(G44:S44)</f>
        <v>229</v>
      </c>
      <c r="V44" s="22">
        <v>2060</v>
      </c>
      <c r="W44" s="23">
        <v>265</v>
      </c>
      <c r="X44" s="24">
        <f>SUM(V44,W44)</f>
        <v>2325</v>
      </c>
      <c r="Y44" s="22">
        <f>X44*U44</f>
        <v>532425</v>
      </c>
    </row>
    <row r="45" ht="25.5" customHeight="1">
      <c r="A45" t="s" s="12">
        <v>25</v>
      </c>
      <c r="B45" t="s" s="25">
        <v>26</v>
      </c>
      <c r="C45" t="s" s="26">
        <v>64</v>
      </c>
      <c r="D45" t="s" s="27">
        <v>65</v>
      </c>
      <c r="E45" t="s" s="16">
        <v>44</v>
      </c>
      <c r="F45" t="s" s="17">
        <v>40</v>
      </c>
      <c r="G45" s="18">
        <v>1418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1">
        <f>SUM(G45:S45)</f>
        <v>1418</v>
      </c>
      <c r="V45" s="22">
        <v>210</v>
      </c>
      <c r="W45" s="23">
        <v>260</v>
      </c>
      <c r="X45" s="24">
        <f>SUM(V45,W45)</f>
        <v>470</v>
      </c>
      <c r="Y45" s="22">
        <f>X45*U45</f>
        <v>666460</v>
      </c>
    </row>
    <row r="46" ht="25.5" customHeight="1">
      <c r="A46" t="s" s="12">
        <v>25</v>
      </c>
      <c r="B46" t="s" s="25">
        <v>26</v>
      </c>
      <c r="C46" t="s" s="26">
        <v>64</v>
      </c>
      <c r="D46" t="s" s="27">
        <v>65</v>
      </c>
      <c r="E46" t="s" s="16">
        <v>45</v>
      </c>
      <c r="F46" t="s" s="17">
        <v>67</v>
      </c>
      <c r="G46" s="18"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21">
        <f>SUM(G46:S46)</f>
        <v>0</v>
      </c>
      <c r="V46" s="22">
        <v>24</v>
      </c>
      <c r="W46" s="23">
        <v>5.5</v>
      </c>
      <c r="X46" s="24">
        <f>SUM(V46,W46)</f>
        <v>29.5</v>
      </c>
      <c r="Y46" s="22">
        <f>X46*U46</f>
        <v>0</v>
      </c>
    </row>
    <row r="47" ht="25.5" customHeight="1">
      <c r="A47" t="s" s="12">
        <v>25</v>
      </c>
      <c r="B47" t="s" s="25">
        <v>26</v>
      </c>
      <c r="C47" t="s" s="26">
        <v>64</v>
      </c>
      <c r="D47" t="s" s="27">
        <v>65</v>
      </c>
      <c r="E47" t="s" s="16">
        <v>47</v>
      </c>
      <c r="F47" t="s" s="17">
        <v>67</v>
      </c>
      <c r="G47" s="18">
        <v>1000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21">
        <f>SUM(G47:S47)</f>
        <v>1000</v>
      </c>
      <c r="V47" s="22">
        <v>23</v>
      </c>
      <c r="W47" s="23">
        <v>5.5</v>
      </c>
      <c r="X47" s="24">
        <f>SUM(V47,W47)</f>
        <v>28.5</v>
      </c>
      <c r="Y47" s="22">
        <f>X47*U47</f>
        <v>28500</v>
      </c>
    </row>
    <row r="48" ht="25.5" customHeight="1">
      <c r="A48" t="s" s="12">
        <v>25</v>
      </c>
      <c r="B48" t="s" s="25">
        <v>26</v>
      </c>
      <c r="C48" t="s" s="26">
        <v>64</v>
      </c>
      <c r="D48" t="s" s="27">
        <v>65</v>
      </c>
      <c r="E48" t="s" s="16">
        <v>48</v>
      </c>
      <c r="F48" t="s" s="17">
        <v>67</v>
      </c>
      <c r="G48" s="18"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21">
        <f>SUM(G48:S48)</f>
        <v>0</v>
      </c>
      <c r="V48" s="22">
        <v>23</v>
      </c>
      <c r="W48" s="23">
        <v>5.5</v>
      </c>
      <c r="X48" s="24">
        <f>SUM(V48,W48)</f>
        <v>28.5</v>
      </c>
      <c r="Y48" s="22">
        <f>X48*U48</f>
        <v>0</v>
      </c>
    </row>
    <row r="49" ht="25.5" customHeight="1">
      <c r="A49" t="s" s="12">
        <v>25</v>
      </c>
      <c r="B49" t="s" s="25">
        <v>26</v>
      </c>
      <c r="C49" t="s" s="26">
        <v>64</v>
      </c>
      <c r="D49" t="s" s="27">
        <v>65</v>
      </c>
      <c r="E49" t="s" s="16">
        <v>49</v>
      </c>
      <c r="F49" t="s" s="17">
        <v>67</v>
      </c>
      <c r="G49" s="18">
        <v>8918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21">
        <f>SUM(G49:S49)</f>
        <v>8918</v>
      </c>
      <c r="V49" s="22">
        <v>22.5</v>
      </c>
      <c r="W49" s="23">
        <v>5</v>
      </c>
      <c r="X49" s="24">
        <f>SUM(V49,W49)</f>
        <v>27.5</v>
      </c>
      <c r="Y49" s="22">
        <f>X49*U49</f>
        <v>245245</v>
      </c>
    </row>
    <row r="50" ht="25.5" customHeight="1">
      <c r="A50" t="s" s="12">
        <v>25</v>
      </c>
      <c r="B50" t="s" s="25">
        <v>26</v>
      </c>
      <c r="C50" t="s" s="26">
        <v>64</v>
      </c>
      <c r="D50" t="s" s="27">
        <v>65</v>
      </c>
      <c r="E50" t="s" s="16">
        <v>50</v>
      </c>
      <c r="F50" t="s" s="17">
        <v>67</v>
      </c>
      <c r="G50" s="18">
        <v>21407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1">
        <f>SUM(G50:S50)</f>
        <v>21407</v>
      </c>
      <c r="V50" s="22">
        <v>22</v>
      </c>
      <c r="W50" s="23">
        <v>5</v>
      </c>
      <c r="X50" s="24">
        <f>SUM(V50,W50)</f>
        <v>27</v>
      </c>
      <c r="Y50" s="22">
        <f>X50*U50</f>
        <v>577989</v>
      </c>
    </row>
    <row r="51" ht="25.5" customHeight="1">
      <c r="A51" t="s" s="12">
        <v>25</v>
      </c>
      <c r="B51" t="s" s="25">
        <v>26</v>
      </c>
      <c r="C51" t="s" s="26">
        <v>64</v>
      </c>
      <c r="D51" t="s" s="27">
        <v>65</v>
      </c>
      <c r="E51" t="s" s="16">
        <v>51</v>
      </c>
      <c r="F51" t="s" s="17">
        <v>67</v>
      </c>
      <c r="G51" s="18">
        <v>3901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21">
        <f>SUM(G51:S51)</f>
        <v>3901</v>
      </c>
      <c r="V51" s="22">
        <v>22.5</v>
      </c>
      <c r="W51" s="23">
        <v>4.5</v>
      </c>
      <c r="X51" s="24">
        <f>SUM(V51,W51)</f>
        <v>27</v>
      </c>
      <c r="Y51" s="22">
        <f>X51*U51</f>
        <v>105327</v>
      </c>
    </row>
    <row r="52" ht="25.5" customHeight="1">
      <c r="A52" t="s" s="12">
        <v>25</v>
      </c>
      <c r="B52" t="s" s="25">
        <v>26</v>
      </c>
      <c r="C52" t="s" s="26">
        <v>64</v>
      </c>
      <c r="D52" t="s" s="27">
        <v>65</v>
      </c>
      <c r="E52" t="s" s="16">
        <v>52</v>
      </c>
      <c r="F52" t="s" s="17">
        <v>67</v>
      </c>
      <c r="G52" s="18">
        <v>19819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  <c r="U52" s="21">
        <f>SUM(G52:S52)</f>
        <v>19819</v>
      </c>
      <c r="V52" s="22">
        <v>22.5</v>
      </c>
      <c r="W52" s="23">
        <v>4.5</v>
      </c>
      <c r="X52" s="24">
        <f>SUM(V52,W52)</f>
        <v>27</v>
      </c>
      <c r="Y52" s="22">
        <f>X52*U52</f>
        <v>535113</v>
      </c>
    </row>
    <row r="53" ht="25.5" customHeight="1">
      <c r="A53" t="s" s="12">
        <v>25</v>
      </c>
      <c r="B53" t="s" s="25">
        <v>26</v>
      </c>
      <c r="C53" t="s" s="26">
        <v>64</v>
      </c>
      <c r="D53" t="s" s="27">
        <v>65</v>
      </c>
      <c r="E53" t="s" s="16">
        <v>53</v>
      </c>
      <c r="F53" t="s" s="17">
        <v>67</v>
      </c>
      <c r="G53" s="18">
        <v>945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  <c r="U53" s="21">
        <f>SUM(G53:S53)</f>
        <v>945</v>
      </c>
      <c r="V53" s="22">
        <v>22.5</v>
      </c>
      <c r="W53" s="23">
        <v>4.5</v>
      </c>
      <c r="X53" s="24">
        <f>SUM(V53,W53)</f>
        <v>27</v>
      </c>
      <c r="Y53" s="22">
        <f>X53*U53</f>
        <v>25515</v>
      </c>
    </row>
    <row r="54" ht="25.5" customHeight="1">
      <c r="A54" t="s" s="12">
        <v>25</v>
      </c>
      <c r="B54" t="s" s="25">
        <v>26</v>
      </c>
      <c r="C54" t="s" s="26">
        <v>64</v>
      </c>
      <c r="D54" t="s" s="27">
        <v>65</v>
      </c>
      <c r="E54" t="s" s="16">
        <v>54</v>
      </c>
      <c r="F54" t="s" s="17">
        <v>67</v>
      </c>
      <c r="G54" s="18">
        <v>1115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  <c r="U54" s="21">
        <f>SUM(G54:S54)</f>
        <v>1115</v>
      </c>
      <c r="V54" s="22">
        <v>22.5</v>
      </c>
      <c r="W54" s="23">
        <v>4.5</v>
      </c>
      <c r="X54" s="24">
        <f>SUM(V54,W54)</f>
        <v>27</v>
      </c>
      <c r="Y54" s="22">
        <f>X54*U54</f>
        <v>30105</v>
      </c>
    </row>
    <row r="55" ht="25.5" customHeight="1">
      <c r="A55" t="s" s="12">
        <v>25</v>
      </c>
      <c r="B55" t="s" s="25">
        <v>26</v>
      </c>
      <c r="C55" t="s" s="26">
        <v>64</v>
      </c>
      <c r="D55" t="s" s="27">
        <v>68</v>
      </c>
      <c r="E55" t="s" s="32">
        <v>69</v>
      </c>
      <c r="F55" t="s" s="17">
        <v>40</v>
      </c>
      <c r="G55" s="18">
        <v>605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  <c r="U55" s="21">
        <f>SUM(G55:S55)</f>
        <v>605</v>
      </c>
      <c r="V55" s="22">
        <v>225</v>
      </c>
      <c r="W55" s="23">
        <v>45</v>
      </c>
      <c r="X55" s="24">
        <f>SUM(V55,W55)</f>
        <v>270</v>
      </c>
      <c r="Y55" s="22">
        <f>X55*U55</f>
        <v>163350</v>
      </c>
    </row>
    <row r="56" ht="25.5" customHeight="1">
      <c r="A56" t="s" s="12">
        <v>25</v>
      </c>
      <c r="B56" t="s" s="25">
        <v>26</v>
      </c>
      <c r="C56" t="s" s="26">
        <v>64</v>
      </c>
      <c r="D56" t="s" s="27">
        <v>68</v>
      </c>
      <c r="E56" t="s" s="32">
        <v>70</v>
      </c>
      <c r="F56" t="s" s="17">
        <v>40</v>
      </c>
      <c r="G56" s="18">
        <v>1130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1">
        <f>SUM(G56:S56)</f>
        <v>1130</v>
      </c>
      <c r="V56" s="22">
        <v>0</v>
      </c>
      <c r="W56" s="23">
        <v>0</v>
      </c>
      <c r="X56" s="24">
        <f>SUM(V56,W56)</f>
        <v>0</v>
      </c>
      <c r="Y56" s="22">
        <f>X56*U56</f>
        <v>0</v>
      </c>
    </row>
    <row r="57" ht="25.5" customHeight="1">
      <c r="A57" t="s" s="12">
        <v>25</v>
      </c>
      <c r="B57" t="s" s="25">
        <v>26</v>
      </c>
      <c r="C57" t="s" s="26">
        <v>64</v>
      </c>
      <c r="D57" t="s" s="27">
        <v>68</v>
      </c>
      <c r="E57" t="s" s="16">
        <v>71</v>
      </c>
      <c r="F57" t="s" s="17">
        <v>72</v>
      </c>
      <c r="G57" s="18">
        <v>208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1">
        <f>SUM(G57:S57)</f>
        <v>208</v>
      </c>
      <c r="V57" s="22">
        <v>235</v>
      </c>
      <c r="W57" s="23">
        <v>145</v>
      </c>
      <c r="X57" s="24">
        <f>SUM(V57,W57)</f>
        <v>380</v>
      </c>
      <c r="Y57" s="22">
        <f>X57*U57</f>
        <v>79040</v>
      </c>
    </row>
    <row r="58" ht="25.5" customHeight="1">
      <c r="A58" t="s" s="12">
        <v>25</v>
      </c>
      <c r="B58" t="s" s="25">
        <v>26</v>
      </c>
      <c r="C58" t="s" s="26">
        <v>64</v>
      </c>
      <c r="D58" t="s" s="33">
        <v>73</v>
      </c>
      <c r="E58" t="s" s="34">
        <v>74</v>
      </c>
      <c r="F58" t="s" s="17">
        <v>40</v>
      </c>
      <c r="G58" s="18">
        <v>605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  <c r="U58" s="21">
        <f>SUM(G58:S58)</f>
        <v>605</v>
      </c>
      <c r="V58" s="22">
        <v>140</v>
      </c>
      <c r="W58" s="23">
        <v>190</v>
      </c>
      <c r="X58" s="24">
        <f>SUM(V58,W58)</f>
        <v>330</v>
      </c>
      <c r="Y58" s="22">
        <f>X58*U58</f>
        <v>199650</v>
      </c>
    </row>
    <row r="59" ht="25.5" customHeight="1">
      <c r="A59" t="s" s="12">
        <v>25</v>
      </c>
      <c r="B59" t="s" s="25">
        <v>26</v>
      </c>
      <c r="C59" t="s" s="26">
        <v>75</v>
      </c>
      <c r="D59" t="s" s="27">
        <v>76</v>
      </c>
      <c r="E59" t="s" s="16">
        <v>77</v>
      </c>
      <c r="F59" t="s" s="17">
        <v>36</v>
      </c>
      <c r="G59" s="18"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  <c r="U59" s="21">
        <f>SUM(G59:S59)</f>
        <v>0</v>
      </c>
      <c r="V59" s="22">
        <v>0</v>
      </c>
      <c r="W59" s="23">
        <v>110</v>
      </c>
      <c r="X59" s="24">
        <f>SUM(V59,W59)</f>
        <v>110</v>
      </c>
      <c r="Y59" s="22">
        <f>X59*U59</f>
        <v>0</v>
      </c>
    </row>
    <row r="60" ht="25.5" customHeight="1">
      <c r="A60" t="s" s="12">
        <v>25</v>
      </c>
      <c r="B60" t="s" s="25">
        <v>26</v>
      </c>
      <c r="C60" t="s" s="26">
        <v>75</v>
      </c>
      <c r="D60" t="s" s="27">
        <v>76</v>
      </c>
      <c r="E60" t="s" s="16">
        <v>37</v>
      </c>
      <c r="F60" t="s" s="17">
        <v>36</v>
      </c>
      <c r="G60" s="18"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1">
        <f>SUM(G60:S60)</f>
        <v>0</v>
      </c>
      <c r="V60" s="22">
        <v>0</v>
      </c>
      <c r="W60" s="23">
        <v>70</v>
      </c>
      <c r="X60" s="24">
        <f>SUM(V60,W60)</f>
        <v>70</v>
      </c>
      <c r="Y60" s="22">
        <f>X60*U60</f>
        <v>0</v>
      </c>
    </row>
    <row r="61" ht="25.5" customHeight="1">
      <c r="A61" t="s" s="12">
        <v>25</v>
      </c>
      <c r="B61" t="s" s="25">
        <v>26</v>
      </c>
      <c r="C61" t="s" s="26">
        <v>75</v>
      </c>
      <c r="D61" t="s" s="27">
        <v>76</v>
      </c>
      <c r="E61" t="s" s="16">
        <v>38</v>
      </c>
      <c r="F61" t="s" s="17">
        <v>36</v>
      </c>
      <c r="G61" s="18"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1">
        <f>SUM(G61:S61)</f>
        <v>0</v>
      </c>
      <c r="V61" s="22">
        <v>0</v>
      </c>
      <c r="W61" s="23">
        <v>110</v>
      </c>
      <c r="X61" s="24">
        <f>SUM(V61,W61)</f>
        <v>110</v>
      </c>
      <c r="Y61" s="22">
        <f>X61*U61</f>
        <v>0</v>
      </c>
    </row>
    <row r="62" ht="25.5" customHeight="1">
      <c r="A62" t="s" s="12">
        <v>25</v>
      </c>
      <c r="B62" t="s" s="25">
        <v>26</v>
      </c>
      <c r="C62" t="s" s="26">
        <v>75</v>
      </c>
      <c r="D62" t="s" s="27">
        <v>76</v>
      </c>
      <c r="E62" t="s" s="16">
        <v>78</v>
      </c>
      <c r="F62" t="s" s="17">
        <v>40</v>
      </c>
      <c r="G62" s="18"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1">
        <f>SUM(G62:S62)</f>
        <v>0</v>
      </c>
      <c r="V62" s="22">
        <v>0</v>
      </c>
      <c r="W62" s="23">
        <v>35</v>
      </c>
      <c r="X62" s="24">
        <f>SUM(V62,W62)</f>
        <v>35</v>
      </c>
      <c r="Y62" s="22">
        <f>X62*U62</f>
        <v>0</v>
      </c>
    </row>
    <row r="63" ht="25.5" customHeight="1">
      <c r="A63" t="s" s="12">
        <v>25</v>
      </c>
      <c r="B63" t="s" s="25">
        <v>26</v>
      </c>
      <c r="C63" t="s" s="26">
        <v>75</v>
      </c>
      <c r="D63" t="s" s="27">
        <v>76</v>
      </c>
      <c r="E63" t="s" s="16">
        <v>79</v>
      </c>
      <c r="F63" t="s" s="17">
        <v>40</v>
      </c>
      <c r="G63" s="18">
        <v>2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  <c r="U63" s="21">
        <f>SUM(G63:S63)</f>
        <v>2</v>
      </c>
      <c r="V63" s="22">
        <v>95</v>
      </c>
      <c r="W63" s="23">
        <v>15</v>
      </c>
      <c r="X63" s="24">
        <f>SUM(V63,W63)</f>
        <v>110</v>
      </c>
      <c r="Y63" s="22">
        <f>X63*U63</f>
        <v>220</v>
      </c>
    </row>
    <row r="64" ht="25.5" customHeight="1">
      <c r="A64" t="s" s="12">
        <v>25</v>
      </c>
      <c r="B64" t="s" s="25">
        <v>26</v>
      </c>
      <c r="C64" t="s" s="26">
        <v>75</v>
      </c>
      <c r="D64" t="s" s="27">
        <v>76</v>
      </c>
      <c r="E64" t="s" s="16">
        <v>80</v>
      </c>
      <c r="F64" t="s" s="17">
        <v>40</v>
      </c>
      <c r="G64" s="18">
        <v>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1">
        <f>SUM(G64:S64)</f>
        <v>2</v>
      </c>
      <c r="V64" s="22">
        <v>165</v>
      </c>
      <c r="W64" s="23">
        <v>70</v>
      </c>
      <c r="X64" s="24">
        <f>SUM(V64,W64)</f>
        <v>235</v>
      </c>
      <c r="Y64" s="22">
        <f>X64*U64</f>
        <v>470</v>
      </c>
    </row>
    <row r="65" ht="25.5" customHeight="1">
      <c r="A65" t="s" s="12">
        <v>25</v>
      </c>
      <c r="B65" t="s" s="25">
        <v>26</v>
      </c>
      <c r="C65" t="s" s="26">
        <v>75</v>
      </c>
      <c r="D65" t="s" s="27">
        <v>76</v>
      </c>
      <c r="E65" t="s" s="16">
        <v>81</v>
      </c>
      <c r="F65" t="s" s="17">
        <v>40</v>
      </c>
      <c r="G65" s="18"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1">
        <f>SUM(G65:S65)</f>
        <v>0</v>
      </c>
      <c r="V65" s="22">
        <v>0</v>
      </c>
      <c r="W65" s="23">
        <v>0</v>
      </c>
      <c r="X65" s="24">
        <f>SUM(V65,W65)</f>
        <v>0</v>
      </c>
      <c r="Y65" s="22">
        <f>X65*U65</f>
        <v>0</v>
      </c>
    </row>
    <row r="66" ht="25.5" customHeight="1">
      <c r="A66" t="s" s="12">
        <v>25</v>
      </c>
      <c r="B66" t="s" s="25">
        <v>26</v>
      </c>
      <c r="C66" t="s" s="26">
        <v>75</v>
      </c>
      <c r="D66" t="s" s="27">
        <v>76</v>
      </c>
      <c r="E66" t="s" s="16">
        <v>43</v>
      </c>
      <c r="F66" t="s" s="17">
        <v>36</v>
      </c>
      <c r="G66" s="18">
        <f>22+120</f>
        <v>142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1">
        <f>SUM(G66:S66)</f>
        <v>142</v>
      </c>
      <c r="V66" s="22">
        <v>1985</v>
      </c>
      <c r="W66" s="23">
        <v>265</v>
      </c>
      <c r="X66" s="24">
        <f>SUM(V66,W66)</f>
        <v>2250</v>
      </c>
      <c r="Y66" s="22">
        <f>X66*U66</f>
        <v>319500</v>
      </c>
    </row>
    <row r="67" ht="25.5" customHeight="1">
      <c r="A67" t="s" s="12">
        <v>25</v>
      </c>
      <c r="B67" t="s" s="25">
        <v>26</v>
      </c>
      <c r="C67" t="s" s="26">
        <v>75</v>
      </c>
      <c r="D67" t="s" s="27">
        <v>76</v>
      </c>
      <c r="E67" t="s" s="16">
        <v>44</v>
      </c>
      <c r="F67" t="s" s="17">
        <v>40</v>
      </c>
      <c r="G67" s="18">
        <f>112+425</f>
        <v>537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1">
        <f>SUM(G67:S67)</f>
        <v>537</v>
      </c>
      <c r="V67" s="22">
        <v>195</v>
      </c>
      <c r="W67" s="23">
        <v>260</v>
      </c>
      <c r="X67" s="24">
        <f>SUM(V67,W67)</f>
        <v>455</v>
      </c>
      <c r="Y67" s="22">
        <f>X67*U67</f>
        <v>244335</v>
      </c>
    </row>
    <row r="68" ht="25.5" customHeight="1">
      <c r="A68" t="s" s="12">
        <v>25</v>
      </c>
      <c r="B68" t="s" s="25">
        <v>26</v>
      </c>
      <c r="C68" t="s" s="26">
        <v>75</v>
      </c>
      <c r="D68" t="s" s="27">
        <v>76</v>
      </c>
      <c r="E68" t="s" s="16">
        <v>45</v>
      </c>
      <c r="F68" t="s" s="17">
        <v>46</v>
      </c>
      <c r="G68" s="18">
        <f>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1">
        <f>SUM(G68:S68)</f>
        <v>0</v>
      </c>
      <c r="V68" s="22">
        <v>24</v>
      </c>
      <c r="W68" s="23">
        <v>5.5</v>
      </c>
      <c r="X68" s="24">
        <f>SUM(V68,W68)</f>
        <v>29.5</v>
      </c>
      <c r="Y68" s="22">
        <f>X68*U68</f>
        <v>0</v>
      </c>
    </row>
    <row r="69" ht="25.5" customHeight="1">
      <c r="A69" t="s" s="12">
        <v>25</v>
      </c>
      <c r="B69" t="s" s="25">
        <v>26</v>
      </c>
      <c r="C69" t="s" s="26">
        <v>75</v>
      </c>
      <c r="D69" t="s" s="27">
        <v>76</v>
      </c>
      <c r="E69" t="s" s="16">
        <v>47</v>
      </c>
      <c r="F69" t="s" s="17">
        <v>46</v>
      </c>
      <c r="G69" s="18">
        <v>2183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1">
        <f>SUM(G69:S69)</f>
        <v>2183</v>
      </c>
      <c r="V69" s="22">
        <v>23</v>
      </c>
      <c r="W69" s="23">
        <v>5.5</v>
      </c>
      <c r="X69" s="24">
        <f>SUM(V69,W69)</f>
        <v>28.5</v>
      </c>
      <c r="Y69" s="22">
        <f>X69*U69</f>
        <v>62215.5</v>
      </c>
    </row>
    <row r="70" ht="25.5" customHeight="1">
      <c r="A70" t="s" s="12">
        <v>25</v>
      </c>
      <c r="B70" t="s" s="25">
        <v>26</v>
      </c>
      <c r="C70" t="s" s="26">
        <v>75</v>
      </c>
      <c r="D70" t="s" s="27">
        <v>76</v>
      </c>
      <c r="E70" t="s" s="16">
        <v>48</v>
      </c>
      <c r="F70" t="s" s="17">
        <v>46</v>
      </c>
      <c r="G70" s="18"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0"/>
      <c r="U70" s="21">
        <f>SUM(G70:S70)</f>
        <v>0</v>
      </c>
      <c r="V70" s="22">
        <v>23</v>
      </c>
      <c r="W70" s="23">
        <v>5.5</v>
      </c>
      <c r="X70" s="24">
        <f>SUM(V70,W70)</f>
        <v>28.5</v>
      </c>
      <c r="Y70" s="22">
        <f>X70*U70</f>
        <v>0</v>
      </c>
    </row>
    <row r="71" ht="25.5" customHeight="1">
      <c r="A71" t="s" s="12">
        <v>25</v>
      </c>
      <c r="B71" t="s" s="25">
        <v>26</v>
      </c>
      <c r="C71" t="s" s="26">
        <v>75</v>
      </c>
      <c r="D71" t="s" s="27">
        <v>76</v>
      </c>
      <c r="E71" t="s" s="16">
        <v>49</v>
      </c>
      <c r="F71" t="s" s="17">
        <v>46</v>
      </c>
      <c r="G71" s="18">
        <f>1231+4954</f>
        <v>6185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1">
        <f>SUM(G71:S71)</f>
        <v>6185</v>
      </c>
      <c r="V71" s="22">
        <v>22.5</v>
      </c>
      <c r="W71" s="23">
        <v>5</v>
      </c>
      <c r="X71" s="24">
        <f>SUM(V71,W71)</f>
        <v>27.5</v>
      </c>
      <c r="Y71" s="22">
        <f>X71*U71</f>
        <v>170087.5</v>
      </c>
    </row>
    <row r="72" ht="25.5" customHeight="1">
      <c r="A72" t="s" s="12">
        <v>25</v>
      </c>
      <c r="B72" t="s" s="25">
        <v>26</v>
      </c>
      <c r="C72" t="s" s="26">
        <v>75</v>
      </c>
      <c r="D72" t="s" s="27">
        <v>76</v>
      </c>
      <c r="E72" t="s" s="16">
        <v>50</v>
      </c>
      <c r="F72" t="s" s="17">
        <v>46</v>
      </c>
      <c r="G72" s="18">
        <f>3781</f>
        <v>3781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0"/>
      <c r="U72" s="21">
        <f>SUM(G72:S72)</f>
        <v>3781</v>
      </c>
      <c r="V72" s="22">
        <v>22</v>
      </c>
      <c r="W72" s="23">
        <v>5</v>
      </c>
      <c r="X72" s="24">
        <f>SUM(V72,W72)</f>
        <v>27</v>
      </c>
      <c r="Y72" s="22">
        <f>X72*U72</f>
        <v>102087</v>
      </c>
    </row>
    <row r="73" ht="25.5" customHeight="1">
      <c r="A73" t="s" s="12">
        <v>25</v>
      </c>
      <c r="B73" t="s" s="25">
        <v>26</v>
      </c>
      <c r="C73" t="s" s="26">
        <v>75</v>
      </c>
      <c r="D73" t="s" s="27">
        <v>76</v>
      </c>
      <c r="E73" t="s" s="16">
        <v>82</v>
      </c>
      <c r="F73" t="s" s="17">
        <v>46</v>
      </c>
      <c r="G73" s="18">
        <f>730+7175</f>
        <v>7905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0"/>
      <c r="U73" s="21">
        <f>SUM(G73:S73)</f>
        <v>7905</v>
      </c>
      <c r="V73" s="22">
        <v>22</v>
      </c>
      <c r="W73" s="23">
        <v>4.5</v>
      </c>
      <c r="X73" s="24">
        <f>SUM(V73,W73)</f>
        <v>26.5</v>
      </c>
      <c r="Y73" s="22">
        <f>X73*U73</f>
        <v>209482.5</v>
      </c>
    </row>
    <row r="74" ht="25.5" customHeight="1">
      <c r="A74" t="s" s="12">
        <v>25</v>
      </c>
      <c r="B74" t="s" s="25">
        <v>26</v>
      </c>
      <c r="C74" t="s" s="26">
        <v>75</v>
      </c>
      <c r="D74" t="s" s="27">
        <v>76</v>
      </c>
      <c r="E74" t="s" s="16">
        <v>83</v>
      </c>
      <c r="F74" t="s" s="17">
        <v>46</v>
      </c>
      <c r="G74" s="18">
        <f>1060+12357</f>
        <v>13417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0"/>
      <c r="U74" s="21">
        <f>SUM(G74:S74)</f>
        <v>13417</v>
      </c>
      <c r="V74" s="22">
        <v>22</v>
      </c>
      <c r="W74" s="23">
        <v>4.5</v>
      </c>
      <c r="X74" s="24">
        <f>SUM(V74,W74)</f>
        <v>26.5</v>
      </c>
      <c r="Y74" s="22">
        <f>X74*U74</f>
        <v>355550.5</v>
      </c>
    </row>
    <row r="75" ht="25.5" customHeight="1">
      <c r="A75" t="s" s="12">
        <v>25</v>
      </c>
      <c r="B75" t="s" s="25">
        <v>26</v>
      </c>
      <c r="C75" t="s" s="26">
        <v>75</v>
      </c>
      <c r="D75" t="s" s="27">
        <v>76</v>
      </c>
      <c r="E75" t="s" s="16">
        <v>84</v>
      </c>
      <c r="F75" t="s" s="17">
        <v>46</v>
      </c>
      <c r="G75" s="18">
        <f>26520</f>
        <v>26520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  <c r="U75" s="21">
        <f>SUM(G75:S75)</f>
        <v>26520</v>
      </c>
      <c r="V75" s="22">
        <v>22</v>
      </c>
      <c r="W75" s="23">
        <v>4.5</v>
      </c>
      <c r="X75" s="24">
        <f>SUM(V75,W75)</f>
        <v>26.5</v>
      </c>
      <c r="Y75" s="22">
        <f>X75*U75</f>
        <v>702780</v>
      </c>
    </row>
    <row r="76" ht="25.5" customHeight="1">
      <c r="A76" t="s" s="12">
        <v>25</v>
      </c>
      <c r="B76" t="s" s="25">
        <v>26</v>
      </c>
      <c r="C76" t="s" s="26">
        <v>75</v>
      </c>
      <c r="D76" t="s" s="27">
        <v>76</v>
      </c>
      <c r="E76" t="s" s="16">
        <v>54</v>
      </c>
      <c r="F76" t="s" s="17">
        <v>46</v>
      </c>
      <c r="G76" s="18">
        <v>10259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1">
        <f>SUM(G76:S76)</f>
        <v>10259</v>
      </c>
      <c r="V76" s="22">
        <v>22.5</v>
      </c>
      <c r="W76" s="23">
        <v>4.5</v>
      </c>
      <c r="X76" s="24">
        <f>SUM(V76,W76)</f>
        <v>27</v>
      </c>
      <c r="Y76" s="22">
        <f>X76*U76</f>
        <v>276993</v>
      </c>
    </row>
    <row r="77" ht="25.5" customHeight="1">
      <c r="A77" t="s" s="12">
        <v>25</v>
      </c>
      <c r="B77" t="s" s="25">
        <v>26</v>
      </c>
      <c r="C77" t="s" s="26">
        <v>85</v>
      </c>
      <c r="D77" t="s" s="27">
        <v>79</v>
      </c>
      <c r="E77" t="s" s="16">
        <v>35</v>
      </c>
      <c r="F77" t="s" s="17">
        <v>36</v>
      </c>
      <c r="G77" s="18"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0"/>
      <c r="U77" s="21">
        <f>SUM(G77:S77)</f>
        <v>0</v>
      </c>
      <c r="V77" s="22">
        <v>0</v>
      </c>
      <c r="W77" s="23">
        <v>110</v>
      </c>
      <c r="X77" s="24">
        <f>SUM(V77,W77)</f>
        <v>110</v>
      </c>
      <c r="Y77" s="22">
        <f>X77*U77</f>
        <v>0</v>
      </c>
    </row>
    <row r="78" ht="25.5" customHeight="1">
      <c r="A78" t="s" s="12">
        <v>25</v>
      </c>
      <c r="B78" t="s" s="25">
        <v>26</v>
      </c>
      <c r="C78" t="s" s="26">
        <v>85</v>
      </c>
      <c r="D78" t="s" s="27">
        <v>79</v>
      </c>
      <c r="E78" t="s" s="16">
        <v>37</v>
      </c>
      <c r="F78" t="s" s="17">
        <v>36</v>
      </c>
      <c r="G78" s="18"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1">
        <f>SUM(G78:S78)</f>
        <v>0</v>
      </c>
      <c r="V78" s="22">
        <v>0</v>
      </c>
      <c r="W78" s="23">
        <v>70</v>
      </c>
      <c r="X78" s="24">
        <f>SUM(V78,W78)</f>
        <v>70</v>
      </c>
      <c r="Y78" s="22">
        <f>X78*U78</f>
        <v>0</v>
      </c>
    </row>
    <row r="79" ht="25.5" customHeight="1">
      <c r="A79" t="s" s="12">
        <v>25</v>
      </c>
      <c r="B79" t="s" s="25">
        <v>26</v>
      </c>
      <c r="C79" t="s" s="26">
        <v>85</v>
      </c>
      <c r="D79" t="s" s="27">
        <v>79</v>
      </c>
      <c r="E79" t="s" s="16">
        <v>38</v>
      </c>
      <c r="F79" t="s" s="17">
        <v>36</v>
      </c>
      <c r="G79" s="18"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0"/>
      <c r="U79" s="21">
        <f>SUM(G79:S79)</f>
        <v>0</v>
      </c>
      <c r="V79" s="22">
        <v>0</v>
      </c>
      <c r="W79" s="23">
        <v>110</v>
      </c>
      <c r="X79" s="24">
        <f>SUM(V79,W79)</f>
        <v>110</v>
      </c>
      <c r="Y79" s="22">
        <f>X79*U79</f>
        <v>0</v>
      </c>
    </row>
    <row r="80" ht="25.5" customHeight="1">
      <c r="A80" t="s" s="12">
        <v>25</v>
      </c>
      <c r="B80" t="s" s="25">
        <v>26</v>
      </c>
      <c r="C80" t="s" s="26">
        <v>85</v>
      </c>
      <c r="D80" t="s" s="27">
        <v>79</v>
      </c>
      <c r="E80" t="s" s="16">
        <v>39</v>
      </c>
      <c r="F80" t="s" s="17">
        <v>40</v>
      </c>
      <c r="G80" s="18"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0"/>
      <c r="U80" s="21">
        <f>SUM(G80:S80)</f>
        <v>0</v>
      </c>
      <c r="V80" s="22">
        <v>0</v>
      </c>
      <c r="W80" s="23">
        <v>35</v>
      </c>
      <c r="X80" s="24">
        <f>SUM(V80,W80)</f>
        <v>35</v>
      </c>
      <c r="Y80" s="22">
        <f>X80*U80</f>
        <v>0</v>
      </c>
    </row>
    <row r="81" ht="25.5" customHeight="1">
      <c r="A81" t="s" s="12">
        <v>25</v>
      </c>
      <c r="B81" t="s" s="25">
        <v>26</v>
      </c>
      <c r="C81" t="s" s="26">
        <v>85</v>
      </c>
      <c r="D81" t="s" s="27">
        <v>79</v>
      </c>
      <c r="E81" t="s" s="16">
        <v>79</v>
      </c>
      <c r="F81" t="s" s="17">
        <v>40</v>
      </c>
      <c r="G81" s="18">
        <v>25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0"/>
      <c r="U81" s="21">
        <f>SUM(G81:S81)</f>
        <v>25</v>
      </c>
      <c r="V81" s="22">
        <v>95</v>
      </c>
      <c r="W81" s="23">
        <v>15</v>
      </c>
      <c r="X81" s="24">
        <f>SUM(V81,W81)</f>
        <v>110</v>
      </c>
      <c r="Y81" s="22">
        <f>X81*U81</f>
        <v>2750</v>
      </c>
    </row>
    <row r="82" ht="25.5" customHeight="1">
      <c r="A82" t="s" s="12">
        <v>25</v>
      </c>
      <c r="B82" t="s" s="25">
        <v>26</v>
      </c>
      <c r="C82" t="s" s="26">
        <v>85</v>
      </c>
      <c r="D82" t="s" s="27">
        <v>79</v>
      </c>
      <c r="E82" t="s" s="16">
        <v>80</v>
      </c>
      <c r="F82" t="s" s="17">
        <v>40</v>
      </c>
      <c r="G82" s="18">
        <v>25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0"/>
      <c r="U82" s="21">
        <f>SUM(G82:S82)</f>
        <v>25</v>
      </c>
      <c r="V82" s="22">
        <v>165</v>
      </c>
      <c r="W82" s="23">
        <v>70</v>
      </c>
      <c r="X82" s="24">
        <f>SUM(V82,W82)</f>
        <v>235</v>
      </c>
      <c r="Y82" s="22">
        <f>X82*U82</f>
        <v>5875</v>
      </c>
    </row>
    <row r="83" ht="25.5" customHeight="1">
      <c r="A83" t="s" s="12">
        <v>25</v>
      </c>
      <c r="B83" t="s" s="25">
        <v>26</v>
      </c>
      <c r="C83" t="s" s="26">
        <v>85</v>
      </c>
      <c r="D83" t="s" s="27">
        <v>79</v>
      </c>
      <c r="E83" t="s" s="16">
        <v>44</v>
      </c>
      <c r="F83" t="s" s="17">
        <v>40</v>
      </c>
      <c r="G83" s="18">
        <v>534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  <c r="U83" s="21">
        <f>SUM(G83:S83)</f>
        <v>534</v>
      </c>
      <c r="V83" s="22">
        <v>1575</v>
      </c>
      <c r="W83" s="23">
        <v>220</v>
      </c>
      <c r="X83" s="24">
        <f>SUM(V83,W83)</f>
        <v>1795</v>
      </c>
      <c r="Y83" s="22">
        <f>X83*U83</f>
        <v>958530</v>
      </c>
    </row>
    <row r="84" ht="25.5" customHeight="1">
      <c r="A84" t="s" s="12">
        <v>25</v>
      </c>
      <c r="B84" t="s" s="25">
        <v>26</v>
      </c>
      <c r="C84" t="s" s="26">
        <v>85</v>
      </c>
      <c r="D84" t="s" s="27">
        <v>79</v>
      </c>
      <c r="E84" t="s" s="16">
        <v>45</v>
      </c>
      <c r="F84" t="s" s="17">
        <v>67</v>
      </c>
      <c r="G84" s="18"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U84" s="21">
        <f>SUM(G84:S84)</f>
        <v>0</v>
      </c>
      <c r="V84" s="22">
        <v>24</v>
      </c>
      <c r="W84" s="23">
        <v>5.5</v>
      </c>
      <c r="X84" s="24">
        <f>SUM(V84,W84)</f>
        <v>29.5</v>
      </c>
      <c r="Y84" s="22">
        <f>X84*U84</f>
        <v>0</v>
      </c>
    </row>
    <row r="85" ht="25.5" customHeight="1">
      <c r="A85" t="s" s="12">
        <v>25</v>
      </c>
      <c r="B85" t="s" s="25">
        <v>26</v>
      </c>
      <c r="C85" t="s" s="26">
        <v>85</v>
      </c>
      <c r="D85" t="s" s="27">
        <v>79</v>
      </c>
      <c r="E85" t="s" s="16">
        <v>47</v>
      </c>
      <c r="F85" t="s" s="17">
        <v>67</v>
      </c>
      <c r="G85" s="18"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1">
        <f>SUM(G85:S85)</f>
        <v>0</v>
      </c>
      <c r="V85" s="22">
        <v>23</v>
      </c>
      <c r="W85" s="23">
        <v>5.5</v>
      </c>
      <c r="X85" s="24">
        <f>SUM(V85,W85)</f>
        <v>28.5</v>
      </c>
      <c r="Y85" s="22">
        <f>X85*U85</f>
        <v>0</v>
      </c>
    </row>
    <row r="86" ht="25.5" customHeight="1">
      <c r="A86" t="s" s="12">
        <v>25</v>
      </c>
      <c r="B86" t="s" s="25">
        <v>26</v>
      </c>
      <c r="C86" t="s" s="26">
        <v>85</v>
      </c>
      <c r="D86" t="s" s="27">
        <v>79</v>
      </c>
      <c r="E86" t="s" s="16">
        <v>48</v>
      </c>
      <c r="F86" t="s" s="17">
        <v>67</v>
      </c>
      <c r="G86" s="18"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0"/>
      <c r="U86" s="21">
        <f>SUM(G86:S86)</f>
        <v>0</v>
      </c>
      <c r="V86" s="22">
        <v>23</v>
      </c>
      <c r="W86" s="23">
        <v>5.5</v>
      </c>
      <c r="X86" s="24">
        <f>SUM(V86,W86)</f>
        <v>28.5</v>
      </c>
      <c r="Y86" s="22">
        <f>X86*U86</f>
        <v>0</v>
      </c>
    </row>
    <row r="87" ht="25.5" customHeight="1">
      <c r="A87" t="s" s="12">
        <v>25</v>
      </c>
      <c r="B87" t="s" s="25">
        <v>26</v>
      </c>
      <c r="C87" t="s" s="26">
        <v>85</v>
      </c>
      <c r="D87" t="s" s="27">
        <v>79</v>
      </c>
      <c r="E87" t="s" s="16">
        <v>49</v>
      </c>
      <c r="F87" t="s" s="17">
        <v>67</v>
      </c>
      <c r="G87" s="18"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0"/>
      <c r="U87" s="21">
        <f>SUM(G87:S87)</f>
        <v>0</v>
      </c>
      <c r="V87" s="22">
        <v>22.5</v>
      </c>
      <c r="W87" s="23">
        <v>5</v>
      </c>
      <c r="X87" s="24">
        <f>SUM(V87,W87)</f>
        <v>27.5</v>
      </c>
      <c r="Y87" s="22">
        <f>X87*U87</f>
        <v>0</v>
      </c>
    </row>
    <row r="88" ht="25.5" customHeight="1">
      <c r="A88" t="s" s="12">
        <v>25</v>
      </c>
      <c r="B88" t="s" s="25">
        <v>26</v>
      </c>
      <c r="C88" t="s" s="26">
        <v>85</v>
      </c>
      <c r="D88" t="s" s="27">
        <v>79</v>
      </c>
      <c r="E88" t="s" s="16">
        <v>50</v>
      </c>
      <c r="F88" t="s" s="17">
        <v>67</v>
      </c>
      <c r="G88" s="18">
        <v>36486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0"/>
      <c r="U88" s="21">
        <f>SUM(G88:S88)</f>
        <v>36486</v>
      </c>
      <c r="V88" s="22">
        <v>22</v>
      </c>
      <c r="W88" s="23">
        <v>5</v>
      </c>
      <c r="X88" s="24">
        <f>SUM(V88,W88)</f>
        <v>27</v>
      </c>
      <c r="Y88" s="22">
        <f>X88*U88</f>
        <v>985122</v>
      </c>
    </row>
    <row r="89" ht="25.5" customHeight="1">
      <c r="A89" t="s" s="12">
        <v>25</v>
      </c>
      <c r="B89" t="s" s="25">
        <v>26</v>
      </c>
      <c r="C89" t="s" s="26">
        <v>85</v>
      </c>
      <c r="D89" t="s" s="27">
        <v>79</v>
      </c>
      <c r="E89" t="s" s="16">
        <v>82</v>
      </c>
      <c r="F89" t="s" s="17">
        <v>67</v>
      </c>
      <c r="G89" s="18">
        <v>1132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0"/>
      <c r="U89" s="21">
        <f>SUM(G89:S89)</f>
        <v>1132</v>
      </c>
      <c r="V89" s="22">
        <v>22</v>
      </c>
      <c r="W89" s="23">
        <v>4.5</v>
      </c>
      <c r="X89" s="24">
        <f>SUM(V89,W89)</f>
        <v>26.5</v>
      </c>
      <c r="Y89" s="22">
        <f>X89*U89</f>
        <v>29998</v>
      </c>
    </row>
    <row r="90" ht="25.5" customHeight="1">
      <c r="A90" t="s" s="12">
        <v>25</v>
      </c>
      <c r="B90" t="s" s="25">
        <v>26</v>
      </c>
      <c r="C90" t="s" s="26">
        <v>85</v>
      </c>
      <c r="D90" t="s" s="27">
        <v>79</v>
      </c>
      <c r="E90" t="s" s="16">
        <v>83</v>
      </c>
      <c r="F90" t="s" s="17">
        <v>67</v>
      </c>
      <c r="G90" s="18"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0"/>
      <c r="U90" s="21">
        <f>SUM(G90:S90)</f>
        <v>0</v>
      </c>
      <c r="V90" s="22">
        <v>22</v>
      </c>
      <c r="W90" s="23">
        <v>4.5</v>
      </c>
      <c r="X90" s="24">
        <f>SUM(V90,W90)</f>
        <v>26.5</v>
      </c>
      <c r="Y90" s="22">
        <f>X90*U90</f>
        <v>0</v>
      </c>
    </row>
    <row r="91" ht="25.5" customHeight="1">
      <c r="A91" t="s" s="12">
        <v>25</v>
      </c>
      <c r="B91" t="s" s="25">
        <v>26</v>
      </c>
      <c r="C91" t="s" s="26">
        <v>85</v>
      </c>
      <c r="D91" t="s" s="27">
        <v>79</v>
      </c>
      <c r="E91" t="s" s="16">
        <v>84</v>
      </c>
      <c r="F91" t="s" s="17">
        <v>67</v>
      </c>
      <c r="G91" s="18"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1">
        <f>SUM(G91:S91)</f>
        <v>0</v>
      </c>
      <c r="V91" s="22">
        <v>22</v>
      </c>
      <c r="W91" s="23">
        <v>4.5</v>
      </c>
      <c r="X91" s="24">
        <f>SUM(V91,W91)</f>
        <v>26.5</v>
      </c>
      <c r="Y91" s="22">
        <f>X91*U91</f>
        <v>0</v>
      </c>
    </row>
    <row r="92" ht="25.5" customHeight="1">
      <c r="A92" t="s" s="12">
        <v>25</v>
      </c>
      <c r="B92" t="s" s="25">
        <v>26</v>
      </c>
      <c r="C92" t="s" s="26">
        <v>85</v>
      </c>
      <c r="D92" t="s" s="27">
        <v>79</v>
      </c>
      <c r="E92" t="s" s="16">
        <v>54</v>
      </c>
      <c r="F92" t="s" s="17">
        <v>67</v>
      </c>
      <c r="G92" s="18"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1">
        <f>SUM(G92:S92)</f>
        <v>0</v>
      </c>
      <c r="V92" s="22">
        <v>22.5</v>
      </c>
      <c r="W92" s="23">
        <v>4.5</v>
      </c>
      <c r="X92" s="24">
        <f>SUM(V92,W92)</f>
        <v>27</v>
      </c>
      <c r="Y92" s="22">
        <f>X92*U92</f>
        <v>0</v>
      </c>
    </row>
    <row r="93" ht="25.5" customHeight="1">
      <c r="A93" t="s" s="12">
        <v>25</v>
      </c>
      <c r="B93" t="s" s="25">
        <v>26</v>
      </c>
      <c r="C93" t="s" s="26">
        <v>85</v>
      </c>
      <c r="D93" t="s" s="27">
        <v>68</v>
      </c>
      <c r="E93" t="s" s="16">
        <v>86</v>
      </c>
      <c r="F93" t="s" s="17">
        <v>40</v>
      </c>
      <c r="G93" s="18">
        <v>470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0"/>
      <c r="U93" s="21">
        <f>SUM(G93:S93)</f>
        <v>470</v>
      </c>
      <c r="V93" s="22">
        <v>225</v>
      </c>
      <c r="W93" s="23">
        <v>45</v>
      </c>
      <c r="X93" s="24">
        <f>SUM(V93,W93)</f>
        <v>270</v>
      </c>
      <c r="Y93" s="22">
        <f>X93*U93</f>
        <v>126900</v>
      </c>
    </row>
    <row r="94" ht="25.5" customHeight="1">
      <c r="A94" t="s" s="12">
        <v>25</v>
      </c>
      <c r="B94" t="s" s="25">
        <v>26</v>
      </c>
      <c r="C94" t="s" s="26">
        <v>85</v>
      </c>
      <c r="D94" t="s" s="27">
        <v>68</v>
      </c>
      <c r="E94" t="s" s="16">
        <v>87</v>
      </c>
      <c r="F94" t="s" s="17">
        <v>72</v>
      </c>
      <c r="G94" s="18"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1">
        <f>SUM(G94:S94)</f>
        <v>0</v>
      </c>
      <c r="V94" s="22">
        <v>0</v>
      </c>
      <c r="W94" s="23">
        <v>0</v>
      </c>
      <c r="X94" s="24">
        <f>SUM(V94,W94)</f>
        <v>0</v>
      </c>
      <c r="Y94" s="22">
        <f>X94*U94</f>
        <v>0</v>
      </c>
    </row>
    <row r="95" ht="25.5" customHeight="1">
      <c r="A95" t="s" s="12">
        <v>25</v>
      </c>
      <c r="B95" t="s" s="25">
        <v>26</v>
      </c>
      <c r="C95" t="s" s="26">
        <v>85</v>
      </c>
      <c r="D95" t="s" s="27">
        <v>61</v>
      </c>
      <c r="E95" t="s" s="16">
        <v>62</v>
      </c>
      <c r="F95" t="s" s="31">
        <v>63</v>
      </c>
      <c r="G95" s="1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6"/>
      <c r="U95" s="21">
        <f>SUM(G95:S95)</f>
        <v>0</v>
      </c>
      <c r="V95" s="22">
        <v>0</v>
      </c>
      <c r="W95" s="23">
        <v>0</v>
      </c>
      <c r="X95" s="24">
        <f>SUM(V95,W95)</f>
        <v>0</v>
      </c>
      <c r="Y95" s="22">
        <f>X95*U95</f>
        <v>0</v>
      </c>
    </row>
    <row r="96" ht="25.5" customHeight="1">
      <c r="A96" t="s" s="12">
        <v>25</v>
      </c>
      <c r="B96" t="s" s="25">
        <v>26</v>
      </c>
      <c r="C96" t="s" s="26">
        <v>85</v>
      </c>
      <c r="D96" t="s" s="33">
        <v>73</v>
      </c>
      <c r="E96" t="s" s="37">
        <v>88</v>
      </c>
      <c r="F96" t="s" s="38">
        <v>36</v>
      </c>
      <c r="G96" s="28">
        <v>254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6"/>
      <c r="U96" s="21">
        <v>254</v>
      </c>
      <c r="V96" s="22">
        <v>2060</v>
      </c>
      <c r="W96" s="23">
        <v>265</v>
      </c>
      <c r="X96" s="24">
        <f>SUM(V96,W96)</f>
        <v>2325</v>
      </c>
      <c r="Y96" s="22">
        <f>X96*U96</f>
        <v>590550</v>
      </c>
    </row>
    <row r="97" ht="25.5" customHeight="1">
      <c r="A97" t="s" s="12">
        <v>25</v>
      </c>
      <c r="B97" t="s" s="25">
        <v>26</v>
      </c>
      <c r="C97" t="s" s="26">
        <v>85</v>
      </c>
      <c r="D97" t="s" s="33">
        <v>73</v>
      </c>
      <c r="E97" t="s" s="39">
        <v>89</v>
      </c>
      <c r="F97" t="s" s="38">
        <v>40</v>
      </c>
      <c r="G97" s="28">
        <v>940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6"/>
      <c r="U97" s="21">
        <v>940</v>
      </c>
      <c r="V97" s="22">
        <v>0</v>
      </c>
      <c r="W97" s="23">
        <v>0</v>
      </c>
      <c r="X97" s="24">
        <f>SUM(V97,W97)</f>
        <v>0</v>
      </c>
      <c r="Y97" s="22">
        <f>X97*U97</f>
        <v>0</v>
      </c>
    </row>
    <row r="98" ht="25.5" customHeight="1">
      <c r="A98" t="s" s="12">
        <v>25</v>
      </c>
      <c r="B98" t="s" s="25">
        <v>90</v>
      </c>
      <c r="C98" t="s" s="26">
        <v>91</v>
      </c>
      <c r="D98" t="s" s="27">
        <v>76</v>
      </c>
      <c r="E98" t="s" s="16">
        <v>77</v>
      </c>
      <c r="F98" t="s" s="17">
        <v>36</v>
      </c>
      <c r="G98" s="18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/>
      <c r="U98" s="21">
        <f>SUM(G98:S98)</f>
        <v>0</v>
      </c>
      <c r="V98" s="22">
        <v>0</v>
      </c>
      <c r="W98" s="23">
        <v>115</v>
      </c>
      <c r="X98" s="24">
        <f>SUM(V98,W98)</f>
        <v>115</v>
      </c>
      <c r="Y98" s="22">
        <f>X98*U98</f>
        <v>0</v>
      </c>
    </row>
    <row r="99" ht="25.5" customHeight="1">
      <c r="A99" t="s" s="12">
        <v>25</v>
      </c>
      <c r="B99" t="s" s="25">
        <v>90</v>
      </c>
      <c r="C99" t="s" s="26">
        <v>91</v>
      </c>
      <c r="D99" t="s" s="27">
        <v>76</v>
      </c>
      <c r="E99" t="s" s="16">
        <v>37</v>
      </c>
      <c r="F99" t="s" s="17">
        <v>36</v>
      </c>
      <c r="G99" s="18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/>
      <c r="U99" s="21">
        <f>SUM(G99:S99)</f>
        <v>0</v>
      </c>
      <c r="V99" s="22">
        <v>0</v>
      </c>
      <c r="W99" s="23">
        <v>75</v>
      </c>
      <c r="X99" s="24">
        <f>SUM(V99,W99)</f>
        <v>75</v>
      </c>
      <c r="Y99" s="22">
        <f>X99*U99</f>
        <v>0</v>
      </c>
    </row>
    <row r="100" ht="25.5" customHeight="1">
      <c r="A100" t="s" s="12">
        <v>25</v>
      </c>
      <c r="B100" t="s" s="25">
        <v>90</v>
      </c>
      <c r="C100" t="s" s="26">
        <v>91</v>
      </c>
      <c r="D100" t="s" s="27">
        <v>76</v>
      </c>
      <c r="E100" t="s" s="16">
        <v>38</v>
      </c>
      <c r="F100" t="s" s="17">
        <v>36</v>
      </c>
      <c r="G100" s="18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/>
      <c r="U100" s="21">
        <f>SUM(G100:S100)</f>
        <v>0</v>
      </c>
      <c r="V100" s="22">
        <v>0</v>
      </c>
      <c r="W100" s="23">
        <v>115</v>
      </c>
      <c r="X100" s="24">
        <f>SUM(V100,W100)</f>
        <v>115</v>
      </c>
      <c r="Y100" s="22">
        <f>X100*U100</f>
        <v>0</v>
      </c>
    </row>
    <row r="101" ht="25.5" customHeight="1">
      <c r="A101" t="s" s="12">
        <v>25</v>
      </c>
      <c r="B101" t="s" s="25">
        <v>90</v>
      </c>
      <c r="C101" t="s" s="26">
        <v>91</v>
      </c>
      <c r="D101" t="s" s="27">
        <v>76</v>
      </c>
      <c r="E101" t="s" s="16">
        <v>78</v>
      </c>
      <c r="F101" t="s" s="17">
        <v>40</v>
      </c>
      <c r="G101" s="18">
        <v>0</v>
      </c>
      <c r="H101" s="19">
        <v>205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/>
      <c r="U101" s="21">
        <f>SUM(G101:S101)</f>
        <v>205</v>
      </c>
      <c r="V101" s="22">
        <v>0</v>
      </c>
      <c r="W101" s="23">
        <v>40</v>
      </c>
      <c r="X101" s="24">
        <f>SUM(V101,W101)</f>
        <v>40</v>
      </c>
      <c r="Y101" s="22">
        <f>X101*U101</f>
        <v>8200</v>
      </c>
    </row>
    <row r="102" ht="25.5" customHeight="1">
      <c r="A102" t="s" s="12">
        <v>25</v>
      </c>
      <c r="B102" t="s" s="25">
        <v>90</v>
      </c>
      <c r="C102" t="s" s="26">
        <v>91</v>
      </c>
      <c r="D102" t="s" s="27">
        <v>76</v>
      </c>
      <c r="E102" t="s" s="16">
        <v>79</v>
      </c>
      <c r="F102" t="s" s="17">
        <v>40</v>
      </c>
      <c r="G102" s="18">
        <v>0</v>
      </c>
      <c r="H102" s="19">
        <v>205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/>
      <c r="U102" s="21">
        <f>SUM(G102:S102)</f>
        <v>205</v>
      </c>
      <c r="V102" s="22">
        <v>95</v>
      </c>
      <c r="W102" s="23">
        <v>15</v>
      </c>
      <c r="X102" s="24">
        <f>SUM(V102,W102)</f>
        <v>110</v>
      </c>
      <c r="Y102" s="22">
        <f>X102*U102</f>
        <v>22550</v>
      </c>
    </row>
    <row r="103" ht="25.5" customHeight="1">
      <c r="A103" t="s" s="12">
        <v>25</v>
      </c>
      <c r="B103" t="s" s="25">
        <v>90</v>
      </c>
      <c r="C103" t="s" s="26">
        <v>91</v>
      </c>
      <c r="D103" t="s" s="27">
        <v>76</v>
      </c>
      <c r="E103" t="s" s="16">
        <v>80</v>
      </c>
      <c r="F103" t="s" s="17">
        <v>40</v>
      </c>
      <c r="G103" s="18">
        <v>0</v>
      </c>
      <c r="H103" s="19">
        <v>205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/>
      <c r="U103" s="21">
        <f>SUM(G103:S103)</f>
        <v>205</v>
      </c>
      <c r="V103" s="22">
        <v>165</v>
      </c>
      <c r="W103" s="23">
        <v>75</v>
      </c>
      <c r="X103" s="24">
        <f>SUM(V103,W103)</f>
        <v>240</v>
      </c>
      <c r="Y103" s="22">
        <f>X103*U103</f>
        <v>49200</v>
      </c>
    </row>
    <row r="104" ht="25.5" customHeight="1">
      <c r="A104" t="s" s="12">
        <v>25</v>
      </c>
      <c r="B104" t="s" s="25">
        <v>90</v>
      </c>
      <c r="C104" t="s" s="26">
        <v>91</v>
      </c>
      <c r="D104" t="s" s="27">
        <v>76</v>
      </c>
      <c r="E104" t="s" s="16">
        <v>92</v>
      </c>
      <c r="F104" t="s" s="17">
        <v>40</v>
      </c>
      <c r="G104" s="18">
        <v>0</v>
      </c>
      <c r="H104" s="19">
        <v>205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/>
      <c r="U104" s="21">
        <f>SUM(G104:S104)</f>
        <v>205</v>
      </c>
      <c r="V104" s="22">
        <v>25</v>
      </c>
      <c r="W104" s="23">
        <v>10</v>
      </c>
      <c r="X104" s="24">
        <f>SUM(V104,W104)</f>
        <v>35</v>
      </c>
      <c r="Y104" s="22">
        <f>X104*U104</f>
        <v>7175</v>
      </c>
    </row>
    <row r="105" ht="25.5" customHeight="1">
      <c r="A105" t="s" s="12">
        <v>25</v>
      </c>
      <c r="B105" t="s" s="25">
        <v>90</v>
      </c>
      <c r="C105" t="s" s="26">
        <v>91</v>
      </c>
      <c r="D105" t="s" s="27">
        <v>76</v>
      </c>
      <c r="E105" t="s" s="16">
        <v>43</v>
      </c>
      <c r="F105" t="s" s="17">
        <v>36</v>
      </c>
      <c r="G105" s="18">
        <v>0</v>
      </c>
      <c r="H105" s="19">
        <v>151</v>
      </c>
      <c r="I105" s="19">
        <v>121</v>
      </c>
      <c r="J105" s="19">
        <v>175</v>
      </c>
      <c r="K105" s="19">
        <v>12</v>
      </c>
      <c r="L105" s="19">
        <v>8</v>
      </c>
      <c r="M105" s="19">
        <v>8</v>
      </c>
      <c r="N105" s="19">
        <v>8</v>
      </c>
      <c r="O105" s="19">
        <v>8</v>
      </c>
      <c r="P105" s="19">
        <v>8</v>
      </c>
      <c r="Q105" s="19">
        <v>8</v>
      </c>
      <c r="R105" s="19">
        <v>407</v>
      </c>
      <c r="S105" s="19">
        <v>9</v>
      </c>
      <c r="T105" s="20"/>
      <c r="U105" s="21">
        <f>SUM(G105:S105)</f>
        <v>923</v>
      </c>
      <c r="V105" s="22">
        <v>1985</v>
      </c>
      <c r="W105" s="23">
        <v>265</v>
      </c>
      <c r="X105" s="24">
        <f>SUM(V105,W105)</f>
        <v>2250</v>
      </c>
      <c r="Y105" s="22">
        <f>X105*U105</f>
        <v>2076750</v>
      </c>
    </row>
    <row r="106" ht="25.5" customHeight="1">
      <c r="A106" t="s" s="12">
        <v>25</v>
      </c>
      <c r="B106" t="s" s="25">
        <v>90</v>
      </c>
      <c r="C106" t="s" s="26">
        <v>91</v>
      </c>
      <c r="D106" t="s" s="27">
        <v>76</v>
      </c>
      <c r="E106" t="s" s="16">
        <v>44</v>
      </c>
      <c r="F106" t="s" s="17">
        <v>40</v>
      </c>
      <c r="G106" s="18">
        <v>0</v>
      </c>
      <c r="H106" s="19">
        <v>760</v>
      </c>
      <c r="I106" s="19">
        <v>686</v>
      </c>
      <c r="J106" s="19">
        <v>733</v>
      </c>
      <c r="K106" s="19">
        <v>93</v>
      </c>
      <c r="L106" s="19">
        <v>57</v>
      </c>
      <c r="M106" s="19">
        <v>57</v>
      </c>
      <c r="N106" s="19">
        <v>57</v>
      </c>
      <c r="O106" s="19">
        <v>57</v>
      </c>
      <c r="P106" s="19">
        <v>57</v>
      </c>
      <c r="Q106" s="19">
        <v>57</v>
      </c>
      <c r="R106" s="19">
        <v>1235</v>
      </c>
      <c r="S106" s="19">
        <v>78</v>
      </c>
      <c r="T106" s="20"/>
      <c r="U106" s="21">
        <f>SUM(G106:S106)</f>
        <v>3927</v>
      </c>
      <c r="V106" s="29">
        <v>195</v>
      </c>
      <c r="W106" s="30">
        <v>260</v>
      </c>
      <c r="X106" s="24">
        <f>SUM(V106,W106)</f>
        <v>455</v>
      </c>
      <c r="Y106" s="29">
        <f>X106*U106</f>
        <v>1786785</v>
      </c>
    </row>
    <row r="107" ht="25.5" customHeight="1">
      <c r="A107" t="s" s="12">
        <v>25</v>
      </c>
      <c r="B107" t="s" s="25">
        <v>90</v>
      </c>
      <c r="C107" t="s" s="26">
        <v>91</v>
      </c>
      <c r="D107" t="s" s="27">
        <v>76</v>
      </c>
      <c r="E107" t="s" s="16">
        <v>45</v>
      </c>
      <c r="F107" t="s" s="17">
        <v>46</v>
      </c>
      <c r="G107" s="18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/>
      <c r="U107" s="21">
        <f>SUM(G107:S107)</f>
        <v>0</v>
      </c>
      <c r="V107" s="22">
        <v>24</v>
      </c>
      <c r="W107" s="23">
        <v>5.5</v>
      </c>
      <c r="X107" s="24">
        <f>SUM(V107,W107)</f>
        <v>29.5</v>
      </c>
      <c r="Y107" s="22">
        <f>X107*U107</f>
        <v>0</v>
      </c>
    </row>
    <row r="108" ht="25.5" customHeight="1">
      <c r="A108" t="s" s="12">
        <v>25</v>
      </c>
      <c r="B108" t="s" s="25">
        <v>90</v>
      </c>
      <c r="C108" t="s" s="26">
        <v>91</v>
      </c>
      <c r="D108" t="s" s="27">
        <v>76</v>
      </c>
      <c r="E108" t="s" s="16">
        <v>47</v>
      </c>
      <c r="F108" t="s" s="17">
        <v>46</v>
      </c>
      <c r="G108" s="18">
        <v>0</v>
      </c>
      <c r="H108" s="19">
        <v>0</v>
      </c>
      <c r="I108" s="19">
        <v>0</v>
      </c>
      <c r="J108" s="19">
        <v>44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/>
      <c r="U108" s="21">
        <f>SUM(G108:S108)</f>
        <v>44</v>
      </c>
      <c r="V108" s="22">
        <v>23</v>
      </c>
      <c r="W108" s="23">
        <v>5.5</v>
      </c>
      <c r="X108" s="24">
        <f>SUM(V108,W108)</f>
        <v>28.5</v>
      </c>
      <c r="Y108" s="22">
        <f>X108*U108</f>
        <v>1254</v>
      </c>
    </row>
    <row r="109" ht="25.5" customHeight="1">
      <c r="A109" t="s" s="12">
        <v>25</v>
      </c>
      <c r="B109" t="s" s="25">
        <v>90</v>
      </c>
      <c r="C109" t="s" s="26">
        <v>91</v>
      </c>
      <c r="D109" t="s" s="27">
        <v>76</v>
      </c>
      <c r="E109" t="s" s="16">
        <v>48</v>
      </c>
      <c r="F109" t="s" s="17">
        <v>46</v>
      </c>
      <c r="G109" s="18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/>
      <c r="U109" s="21">
        <f>SUM(G109:S109)</f>
        <v>0</v>
      </c>
      <c r="V109" s="22">
        <v>23</v>
      </c>
      <c r="W109" s="23">
        <v>5.5</v>
      </c>
      <c r="X109" s="24">
        <f>SUM(V109,W109)</f>
        <v>28.5</v>
      </c>
      <c r="Y109" s="22">
        <f>X109*U109</f>
        <v>0</v>
      </c>
    </row>
    <row r="110" ht="25.5" customHeight="1">
      <c r="A110" t="s" s="12">
        <v>25</v>
      </c>
      <c r="B110" t="s" s="25">
        <v>90</v>
      </c>
      <c r="C110" t="s" s="26">
        <v>91</v>
      </c>
      <c r="D110" t="s" s="27">
        <v>76</v>
      </c>
      <c r="E110" t="s" s="16">
        <v>49</v>
      </c>
      <c r="F110" t="s" s="17">
        <v>46</v>
      </c>
      <c r="G110" s="18">
        <v>0</v>
      </c>
      <c r="H110" s="19">
        <v>11486</v>
      </c>
      <c r="I110" s="19">
        <v>9857</v>
      </c>
      <c r="J110" s="19">
        <v>6291</v>
      </c>
      <c r="K110" s="19">
        <v>1546</v>
      </c>
      <c r="L110" s="19">
        <v>717</v>
      </c>
      <c r="M110" s="19">
        <v>717</v>
      </c>
      <c r="N110" s="19">
        <v>717</v>
      </c>
      <c r="O110" s="19">
        <v>717</v>
      </c>
      <c r="P110" s="19">
        <v>717</v>
      </c>
      <c r="Q110" s="19">
        <v>717</v>
      </c>
      <c r="R110" s="19">
        <v>10075</v>
      </c>
      <c r="S110" s="19">
        <v>1653</v>
      </c>
      <c r="T110" s="20"/>
      <c r="U110" s="21">
        <f>SUM(G110:S110)</f>
        <v>45210</v>
      </c>
      <c r="V110" s="22">
        <v>22.5</v>
      </c>
      <c r="W110" s="23">
        <v>5</v>
      </c>
      <c r="X110" s="24">
        <f>SUM(V110,W110)</f>
        <v>27.5</v>
      </c>
      <c r="Y110" s="22">
        <f>X110*U110</f>
        <v>1243275</v>
      </c>
    </row>
    <row r="111" ht="25.5" customHeight="1">
      <c r="A111" t="s" s="12">
        <v>25</v>
      </c>
      <c r="B111" t="s" s="25">
        <v>90</v>
      </c>
      <c r="C111" t="s" s="26">
        <v>91</v>
      </c>
      <c r="D111" t="s" s="27">
        <v>76</v>
      </c>
      <c r="E111" t="s" s="16">
        <v>50</v>
      </c>
      <c r="F111" t="s" s="17">
        <v>46</v>
      </c>
      <c r="G111" s="18">
        <v>0</v>
      </c>
      <c r="H111" s="19">
        <v>2686</v>
      </c>
      <c r="I111" s="19">
        <v>4808</v>
      </c>
      <c r="J111" s="19">
        <v>6003</v>
      </c>
      <c r="K111" s="19">
        <v>219</v>
      </c>
      <c r="L111" s="19">
        <v>95</v>
      </c>
      <c r="M111" s="19">
        <v>95</v>
      </c>
      <c r="N111" s="19">
        <v>95</v>
      </c>
      <c r="O111" s="19">
        <v>95</v>
      </c>
      <c r="P111" s="19">
        <v>95</v>
      </c>
      <c r="Q111" s="19">
        <v>95</v>
      </c>
      <c r="R111" s="19">
        <v>34450</v>
      </c>
      <c r="S111" s="19">
        <v>2212</v>
      </c>
      <c r="T111" s="20"/>
      <c r="U111" s="21">
        <f>SUM(G111:S111)</f>
        <v>50948</v>
      </c>
      <c r="V111" s="22">
        <v>22</v>
      </c>
      <c r="W111" s="23">
        <v>5</v>
      </c>
      <c r="X111" s="24">
        <f>SUM(V111,W111)</f>
        <v>27</v>
      </c>
      <c r="Y111" s="22">
        <f>X111*U111</f>
        <v>1375596</v>
      </c>
    </row>
    <row r="112" ht="25.5" customHeight="1">
      <c r="A112" t="s" s="12">
        <v>25</v>
      </c>
      <c r="B112" t="s" s="25">
        <v>90</v>
      </c>
      <c r="C112" t="s" s="26">
        <v>91</v>
      </c>
      <c r="D112" t="s" s="27">
        <v>76</v>
      </c>
      <c r="E112" t="s" s="16">
        <v>82</v>
      </c>
      <c r="F112" t="s" s="17">
        <v>46</v>
      </c>
      <c r="G112" s="18">
        <v>0</v>
      </c>
      <c r="H112" s="19">
        <v>2140</v>
      </c>
      <c r="I112" s="19">
        <v>7576</v>
      </c>
      <c r="J112" s="19">
        <v>1390</v>
      </c>
      <c r="K112" s="19">
        <v>495</v>
      </c>
      <c r="L112" s="19">
        <v>402</v>
      </c>
      <c r="M112" s="19">
        <v>402</v>
      </c>
      <c r="N112" s="19">
        <v>402</v>
      </c>
      <c r="O112" s="19">
        <v>402</v>
      </c>
      <c r="P112" s="19">
        <v>402</v>
      </c>
      <c r="Q112" s="19">
        <v>402</v>
      </c>
      <c r="R112" s="19">
        <v>14862</v>
      </c>
      <c r="S112" s="19">
        <v>0</v>
      </c>
      <c r="T112" s="20"/>
      <c r="U112" s="21">
        <f>SUM(G112:S112)</f>
        <v>28875</v>
      </c>
      <c r="V112" s="22">
        <v>22</v>
      </c>
      <c r="W112" s="23">
        <v>4.5</v>
      </c>
      <c r="X112" s="24">
        <f>SUM(V112,W112)</f>
        <v>26.5</v>
      </c>
      <c r="Y112" s="22">
        <f>X112*U112</f>
        <v>765187.5</v>
      </c>
    </row>
    <row r="113" ht="25.5" customHeight="1">
      <c r="A113" t="s" s="12">
        <v>25</v>
      </c>
      <c r="B113" t="s" s="25">
        <v>90</v>
      </c>
      <c r="C113" t="s" s="26">
        <v>91</v>
      </c>
      <c r="D113" t="s" s="27">
        <v>76</v>
      </c>
      <c r="E113" t="s" s="16">
        <v>83</v>
      </c>
      <c r="F113" t="s" s="17">
        <v>46</v>
      </c>
      <c r="G113" s="18">
        <v>0</v>
      </c>
      <c r="H113" s="19">
        <v>12347</v>
      </c>
      <c r="I113" s="19">
        <v>11510</v>
      </c>
      <c r="J113" s="19">
        <v>8402</v>
      </c>
      <c r="K113" s="19">
        <v>1030</v>
      </c>
      <c r="L113" s="19">
        <v>737</v>
      </c>
      <c r="M113" s="19">
        <v>737</v>
      </c>
      <c r="N113" s="19">
        <v>737</v>
      </c>
      <c r="O113" s="19">
        <v>737</v>
      </c>
      <c r="P113" s="19">
        <v>737</v>
      </c>
      <c r="Q113" s="19">
        <v>737</v>
      </c>
      <c r="R113" s="19">
        <v>45623</v>
      </c>
      <c r="S113" s="19">
        <v>0</v>
      </c>
      <c r="T113" s="20"/>
      <c r="U113" s="21">
        <f>SUM(G113:S113)</f>
        <v>83334</v>
      </c>
      <c r="V113" s="22">
        <v>22</v>
      </c>
      <c r="W113" s="23">
        <v>4.5</v>
      </c>
      <c r="X113" s="24">
        <f>SUM(V113,W113)</f>
        <v>26.5</v>
      </c>
      <c r="Y113" s="22">
        <f>X113*U113</f>
        <v>2208351</v>
      </c>
    </row>
    <row r="114" ht="25.5" customHeight="1">
      <c r="A114" t="s" s="12">
        <v>25</v>
      </c>
      <c r="B114" t="s" s="25">
        <v>90</v>
      </c>
      <c r="C114" t="s" s="26">
        <v>91</v>
      </c>
      <c r="D114" t="s" s="27">
        <v>76</v>
      </c>
      <c r="E114" t="s" s="16">
        <v>84</v>
      </c>
      <c r="F114" t="s" s="17">
        <v>46</v>
      </c>
      <c r="G114" s="18">
        <v>0</v>
      </c>
      <c r="H114" s="19">
        <v>8787</v>
      </c>
      <c r="I114" s="19">
        <v>0</v>
      </c>
      <c r="J114" s="19">
        <v>21977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19444</v>
      </c>
      <c r="S114" s="19">
        <v>0</v>
      </c>
      <c r="T114" s="20"/>
      <c r="U114" s="21">
        <f>SUM(G114:S114)</f>
        <v>50208</v>
      </c>
      <c r="V114" s="22">
        <v>22</v>
      </c>
      <c r="W114" s="23">
        <v>4.5</v>
      </c>
      <c r="X114" s="24">
        <f>SUM(V114,W114)</f>
        <v>26.5</v>
      </c>
      <c r="Y114" s="22">
        <f>X114*U114</f>
        <v>1330512</v>
      </c>
    </row>
    <row r="115" ht="25.5" customHeight="1">
      <c r="A115" t="s" s="12">
        <v>25</v>
      </c>
      <c r="B115" t="s" s="25">
        <v>90</v>
      </c>
      <c r="C115" t="s" s="26">
        <v>91</v>
      </c>
      <c r="D115" t="s" s="27">
        <v>76</v>
      </c>
      <c r="E115" t="s" s="16">
        <v>54</v>
      </c>
      <c r="F115" t="s" s="17">
        <v>46</v>
      </c>
      <c r="G115" s="18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/>
      <c r="U115" s="21">
        <f>SUM(G115:S115)</f>
        <v>0</v>
      </c>
      <c r="V115" s="22">
        <v>22.5</v>
      </c>
      <c r="W115" s="23">
        <v>4.5</v>
      </c>
      <c r="X115" s="24">
        <f>SUM(V115,W115)</f>
        <v>27</v>
      </c>
      <c r="Y115" s="22">
        <f>X115*U115</f>
        <v>0</v>
      </c>
    </row>
    <row r="116" ht="25.5" customHeight="1">
      <c r="A116" t="s" s="12">
        <v>25</v>
      </c>
      <c r="B116" t="s" s="25">
        <v>90</v>
      </c>
      <c r="C116" t="s" s="26">
        <v>91</v>
      </c>
      <c r="D116" t="s" s="40">
        <v>93</v>
      </c>
      <c r="E116" t="s" s="16">
        <v>43</v>
      </c>
      <c r="F116" t="s" s="17">
        <v>36</v>
      </c>
      <c r="G116" s="41">
        <v>0</v>
      </c>
      <c r="H116" s="42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/>
      <c r="U116" s="21">
        <f>SUM(G116:S116)</f>
        <v>0</v>
      </c>
      <c r="V116" s="22">
        <v>0</v>
      </c>
      <c r="W116" s="23">
        <v>0</v>
      </c>
      <c r="X116" s="24">
        <f>SUM(V116,W116)</f>
        <v>0</v>
      </c>
      <c r="Y116" s="22">
        <f>X116*U116</f>
        <v>0</v>
      </c>
    </row>
    <row r="117" ht="25.5" customHeight="1">
      <c r="A117" t="s" s="12">
        <v>25</v>
      </c>
      <c r="B117" t="s" s="25">
        <v>90</v>
      </c>
      <c r="C117" t="s" s="26">
        <v>91</v>
      </c>
      <c r="D117" t="s" s="40">
        <v>93</v>
      </c>
      <c r="E117" t="s" s="16">
        <v>44</v>
      </c>
      <c r="F117" t="s" s="17">
        <v>40</v>
      </c>
      <c r="G117" s="41">
        <v>0</v>
      </c>
      <c r="H117" s="42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/>
      <c r="U117" s="21">
        <f>SUM(G117:S117)</f>
        <v>0</v>
      </c>
      <c r="V117" s="22">
        <v>0</v>
      </c>
      <c r="W117" s="23">
        <v>0</v>
      </c>
      <c r="X117" s="24">
        <f>SUM(V117,W117)</f>
        <v>0</v>
      </c>
      <c r="Y117" s="22">
        <f>X117*U117</f>
        <v>0</v>
      </c>
    </row>
    <row r="118" ht="25.5" customHeight="1">
      <c r="A118" t="s" s="12">
        <v>25</v>
      </c>
      <c r="B118" t="s" s="25">
        <v>90</v>
      </c>
      <c r="C118" t="s" s="26">
        <v>91</v>
      </c>
      <c r="D118" t="s" s="40">
        <v>93</v>
      </c>
      <c r="E118" t="s" s="16">
        <v>45</v>
      </c>
      <c r="F118" t="s" s="17">
        <v>46</v>
      </c>
      <c r="G118" s="41">
        <v>0</v>
      </c>
      <c r="H118" s="42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/>
      <c r="U118" s="21">
        <f>SUM(G118:S118)</f>
        <v>0</v>
      </c>
      <c r="V118" s="22">
        <v>24</v>
      </c>
      <c r="W118" s="23">
        <v>5.5</v>
      </c>
      <c r="X118" s="24">
        <f>SUM(V118,W118)</f>
        <v>29.5</v>
      </c>
      <c r="Y118" s="22">
        <f>X118*U118</f>
        <v>0</v>
      </c>
    </row>
    <row r="119" ht="25.5" customHeight="1">
      <c r="A119" t="s" s="12">
        <v>25</v>
      </c>
      <c r="B119" t="s" s="25">
        <v>90</v>
      </c>
      <c r="C119" t="s" s="26">
        <v>91</v>
      </c>
      <c r="D119" t="s" s="40">
        <v>93</v>
      </c>
      <c r="E119" t="s" s="16">
        <v>47</v>
      </c>
      <c r="F119" t="s" s="17">
        <v>46</v>
      </c>
      <c r="G119" s="41">
        <v>0</v>
      </c>
      <c r="H119" s="42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20"/>
      <c r="U119" s="21">
        <f>SUM(G119:S119)</f>
        <v>0</v>
      </c>
      <c r="V119" s="22">
        <v>23</v>
      </c>
      <c r="W119" s="23">
        <v>5.5</v>
      </c>
      <c r="X119" s="24">
        <f>SUM(V119,W119)</f>
        <v>28.5</v>
      </c>
      <c r="Y119" s="22">
        <f>X119*U119</f>
        <v>0</v>
      </c>
    </row>
    <row r="120" ht="25.5" customHeight="1">
      <c r="A120" t="s" s="12">
        <v>25</v>
      </c>
      <c r="B120" t="s" s="25">
        <v>90</v>
      </c>
      <c r="C120" t="s" s="26">
        <v>91</v>
      </c>
      <c r="D120" t="s" s="40">
        <v>93</v>
      </c>
      <c r="E120" t="s" s="16">
        <v>48</v>
      </c>
      <c r="F120" t="s" s="17">
        <v>46</v>
      </c>
      <c r="G120" s="41">
        <v>0</v>
      </c>
      <c r="H120" s="42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20"/>
      <c r="U120" s="21">
        <f>SUM(G120:S120)</f>
        <v>0</v>
      </c>
      <c r="V120" s="22">
        <v>23</v>
      </c>
      <c r="W120" s="23">
        <v>5.5</v>
      </c>
      <c r="X120" s="24">
        <f>SUM(V120,W120)</f>
        <v>28.5</v>
      </c>
      <c r="Y120" s="22">
        <f>X120*U120</f>
        <v>0</v>
      </c>
    </row>
    <row r="121" ht="25.5" customHeight="1">
      <c r="A121" t="s" s="12">
        <v>25</v>
      </c>
      <c r="B121" t="s" s="25">
        <v>90</v>
      </c>
      <c r="C121" t="s" s="26">
        <v>91</v>
      </c>
      <c r="D121" t="s" s="40">
        <v>93</v>
      </c>
      <c r="E121" t="s" s="16">
        <v>49</v>
      </c>
      <c r="F121" t="s" s="17">
        <v>46</v>
      </c>
      <c r="G121" s="41">
        <v>0</v>
      </c>
      <c r="H121" s="42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20"/>
      <c r="U121" s="21">
        <f>SUM(G121:S121)</f>
        <v>0</v>
      </c>
      <c r="V121" s="22">
        <v>22.5</v>
      </c>
      <c r="W121" s="23">
        <v>5</v>
      </c>
      <c r="X121" s="24">
        <f>SUM(V121,W121)</f>
        <v>27.5</v>
      </c>
      <c r="Y121" s="22">
        <f>X121*U121</f>
        <v>0</v>
      </c>
    </row>
    <row r="122" ht="25.5" customHeight="1">
      <c r="A122" t="s" s="12">
        <v>25</v>
      </c>
      <c r="B122" t="s" s="25">
        <v>90</v>
      </c>
      <c r="C122" t="s" s="26">
        <v>91</v>
      </c>
      <c r="D122" t="s" s="40">
        <v>93</v>
      </c>
      <c r="E122" t="s" s="16">
        <v>50</v>
      </c>
      <c r="F122" t="s" s="17">
        <v>46</v>
      </c>
      <c r="G122" s="41">
        <v>0</v>
      </c>
      <c r="H122" s="42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20"/>
      <c r="U122" s="21">
        <f>SUM(G122:S122)</f>
        <v>0</v>
      </c>
      <c r="V122" s="22">
        <v>22</v>
      </c>
      <c r="W122" s="23">
        <v>5</v>
      </c>
      <c r="X122" s="24">
        <f>SUM(V122,W122)</f>
        <v>27</v>
      </c>
      <c r="Y122" s="22">
        <f>X122*U122</f>
        <v>0</v>
      </c>
    </row>
    <row r="123" ht="25.5" customHeight="1">
      <c r="A123" t="s" s="12">
        <v>25</v>
      </c>
      <c r="B123" t="s" s="25">
        <v>90</v>
      </c>
      <c r="C123" t="s" s="26">
        <v>91</v>
      </c>
      <c r="D123" t="s" s="40">
        <v>93</v>
      </c>
      <c r="E123" t="s" s="16">
        <v>82</v>
      </c>
      <c r="F123" t="s" s="17">
        <v>46</v>
      </c>
      <c r="G123" s="41">
        <v>0</v>
      </c>
      <c r="H123" s="42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20"/>
      <c r="U123" s="21">
        <f>SUM(G123:S123)</f>
        <v>0</v>
      </c>
      <c r="V123" s="22">
        <v>22</v>
      </c>
      <c r="W123" s="23">
        <v>4.5</v>
      </c>
      <c r="X123" s="24">
        <f>SUM(V123,W123)</f>
        <v>26.5</v>
      </c>
      <c r="Y123" s="22">
        <f>X123*U123</f>
        <v>0</v>
      </c>
    </row>
    <row r="124" ht="25.5" customHeight="1">
      <c r="A124" t="s" s="12">
        <v>25</v>
      </c>
      <c r="B124" t="s" s="25">
        <v>90</v>
      </c>
      <c r="C124" t="s" s="26">
        <v>91</v>
      </c>
      <c r="D124" t="s" s="40">
        <v>93</v>
      </c>
      <c r="E124" t="s" s="16">
        <v>83</v>
      </c>
      <c r="F124" t="s" s="17">
        <v>46</v>
      </c>
      <c r="G124" s="41">
        <v>0</v>
      </c>
      <c r="H124" s="42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/>
      <c r="U124" s="21">
        <f>SUM(G124:S124)</f>
        <v>0</v>
      </c>
      <c r="V124" s="22">
        <v>22</v>
      </c>
      <c r="W124" s="23">
        <v>4.5</v>
      </c>
      <c r="X124" s="24">
        <f>SUM(V124,W124)</f>
        <v>26.5</v>
      </c>
      <c r="Y124" s="22">
        <f>X124*U124</f>
        <v>0</v>
      </c>
    </row>
    <row r="125" ht="25.5" customHeight="1">
      <c r="A125" t="s" s="12">
        <v>25</v>
      </c>
      <c r="B125" t="s" s="25">
        <v>90</v>
      </c>
      <c r="C125" t="s" s="26">
        <v>91</v>
      </c>
      <c r="D125" t="s" s="40">
        <v>93</v>
      </c>
      <c r="E125" t="s" s="16">
        <v>84</v>
      </c>
      <c r="F125" t="s" s="17">
        <v>46</v>
      </c>
      <c r="G125" s="41">
        <v>0</v>
      </c>
      <c r="H125" s="42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/>
      <c r="U125" s="21">
        <f>SUM(G125:S125)</f>
        <v>0</v>
      </c>
      <c r="V125" s="22">
        <v>22</v>
      </c>
      <c r="W125" s="23">
        <v>4.5</v>
      </c>
      <c r="X125" s="24">
        <f>SUM(V125,W125)</f>
        <v>26.5</v>
      </c>
      <c r="Y125" s="22">
        <f>X125*U125</f>
        <v>0</v>
      </c>
    </row>
    <row r="126" ht="25.5" customHeight="1">
      <c r="A126" t="s" s="12">
        <v>25</v>
      </c>
      <c r="B126" t="s" s="25">
        <v>90</v>
      </c>
      <c r="C126" t="s" s="26">
        <v>91</v>
      </c>
      <c r="D126" t="s" s="40">
        <v>93</v>
      </c>
      <c r="E126" t="s" s="16">
        <v>54</v>
      </c>
      <c r="F126" t="s" s="17">
        <v>46</v>
      </c>
      <c r="G126" s="41">
        <v>0</v>
      </c>
      <c r="H126" s="42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20"/>
      <c r="U126" s="21">
        <f>SUM(G126:S126)</f>
        <v>0</v>
      </c>
      <c r="V126" s="22">
        <v>22.5</v>
      </c>
      <c r="W126" s="23">
        <v>4.5</v>
      </c>
      <c r="X126" s="24">
        <f>SUM(V126,W126)</f>
        <v>27</v>
      </c>
      <c r="Y126" s="22">
        <f>X126*U126</f>
        <v>0</v>
      </c>
    </row>
    <row r="127" ht="25.5" customHeight="1">
      <c r="A127" t="s" s="12">
        <v>25</v>
      </c>
      <c r="B127" t="s" s="25">
        <v>90</v>
      </c>
      <c r="C127" t="s" s="26">
        <v>94</v>
      </c>
      <c r="D127" t="s" s="27">
        <v>95</v>
      </c>
      <c r="E127" t="s" s="16">
        <v>77</v>
      </c>
      <c r="F127" t="s" s="17">
        <v>36</v>
      </c>
      <c r="G127" s="22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4"/>
      <c r="U127" s="21">
        <f>SUM(G127:S127)</f>
        <v>0</v>
      </c>
      <c r="V127" s="22">
        <v>0</v>
      </c>
      <c r="W127" s="23">
        <v>115</v>
      </c>
      <c r="X127" s="24">
        <f>SUM(V127,W127)</f>
        <v>115</v>
      </c>
      <c r="Y127" s="22">
        <f>X127*U127</f>
        <v>0</v>
      </c>
    </row>
    <row r="128" ht="25.5" customHeight="1">
      <c r="A128" t="s" s="12">
        <v>25</v>
      </c>
      <c r="B128" t="s" s="25">
        <v>90</v>
      </c>
      <c r="C128" t="s" s="26">
        <v>94</v>
      </c>
      <c r="D128" t="s" s="27">
        <v>95</v>
      </c>
      <c r="E128" t="s" s="16">
        <v>78</v>
      </c>
      <c r="F128" t="s" s="17">
        <v>40</v>
      </c>
      <c r="G128" s="22">
        <v>0</v>
      </c>
      <c r="H128" s="23">
        <v>2002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4"/>
      <c r="U128" s="21">
        <f>SUM(G128:S128)</f>
        <v>2002</v>
      </c>
      <c r="V128" s="22">
        <v>0</v>
      </c>
      <c r="W128" s="23">
        <v>40</v>
      </c>
      <c r="X128" s="24">
        <f>SUM(V128,W128)</f>
        <v>40</v>
      </c>
      <c r="Y128" s="22">
        <f>X128*U128</f>
        <v>80080</v>
      </c>
    </row>
    <row r="129" ht="25.5" customHeight="1">
      <c r="A129" t="s" s="12">
        <v>25</v>
      </c>
      <c r="B129" t="s" s="25">
        <v>90</v>
      </c>
      <c r="C129" t="s" s="26">
        <v>94</v>
      </c>
      <c r="D129" t="s" s="27">
        <v>95</v>
      </c>
      <c r="E129" t="s" s="16">
        <v>96</v>
      </c>
      <c r="F129" t="s" s="17">
        <v>40</v>
      </c>
      <c r="G129" s="22">
        <v>0</v>
      </c>
      <c r="H129" s="23">
        <v>2002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4"/>
      <c r="U129" s="21">
        <f>SUM(G129:S129)</f>
        <v>2002</v>
      </c>
      <c r="V129" s="22">
        <v>95</v>
      </c>
      <c r="W129" s="23">
        <v>15</v>
      </c>
      <c r="X129" s="24">
        <f>SUM(V129,W129)</f>
        <v>110</v>
      </c>
      <c r="Y129" s="22">
        <f>X129*U129</f>
        <v>220220</v>
      </c>
    </row>
    <row r="130" ht="25.5" customHeight="1">
      <c r="A130" t="s" s="12">
        <v>25</v>
      </c>
      <c r="B130" t="s" s="25">
        <v>90</v>
      </c>
      <c r="C130" t="s" s="26">
        <v>94</v>
      </c>
      <c r="D130" t="s" s="27">
        <v>95</v>
      </c>
      <c r="E130" t="s" s="16">
        <v>97</v>
      </c>
      <c r="F130" t="s" s="17">
        <v>40</v>
      </c>
      <c r="G130" s="22">
        <v>0</v>
      </c>
      <c r="H130" s="23">
        <v>2002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4"/>
      <c r="U130" s="21">
        <f>SUM(G130:S130)</f>
        <v>2002</v>
      </c>
      <c r="V130" s="22">
        <v>165</v>
      </c>
      <c r="W130" s="23">
        <v>75</v>
      </c>
      <c r="X130" s="24">
        <f>SUM(V130,W130)</f>
        <v>240</v>
      </c>
      <c r="Y130" s="22">
        <f>X130*U130</f>
        <v>480480</v>
      </c>
    </row>
    <row r="131" ht="25.5" customHeight="1">
      <c r="A131" t="s" s="12">
        <v>25</v>
      </c>
      <c r="B131" t="s" s="25">
        <v>90</v>
      </c>
      <c r="C131" t="s" s="26">
        <v>94</v>
      </c>
      <c r="D131" t="s" s="27">
        <v>95</v>
      </c>
      <c r="E131" t="s" s="16">
        <v>98</v>
      </c>
      <c r="F131" t="s" s="17">
        <v>40</v>
      </c>
      <c r="G131" s="22">
        <v>0</v>
      </c>
      <c r="H131" s="23">
        <v>2002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4"/>
      <c r="U131" s="21">
        <f>SUM(G131:S131)</f>
        <v>2002</v>
      </c>
      <c r="V131" s="22">
        <v>25</v>
      </c>
      <c r="W131" s="23">
        <v>10</v>
      </c>
      <c r="X131" s="24">
        <f>SUM(V131,W131)</f>
        <v>35</v>
      </c>
      <c r="Y131" s="22">
        <f>X131*U131</f>
        <v>70070</v>
      </c>
    </row>
    <row r="132" ht="25.5" customHeight="1">
      <c r="A132" t="s" s="12">
        <v>25</v>
      </c>
      <c r="B132" t="s" s="25">
        <v>90</v>
      </c>
      <c r="C132" t="s" s="26">
        <v>94</v>
      </c>
      <c r="D132" t="s" s="27">
        <v>95</v>
      </c>
      <c r="E132" t="s" s="16">
        <v>99</v>
      </c>
      <c r="F132" t="s" s="17">
        <v>36</v>
      </c>
      <c r="G132" s="22">
        <v>0</v>
      </c>
      <c r="H132" s="23">
        <v>406</v>
      </c>
      <c r="I132" s="23">
        <v>136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509</v>
      </c>
      <c r="S132" s="23">
        <v>64</v>
      </c>
      <c r="T132" s="24"/>
      <c r="U132" s="21">
        <f>SUM(G132:S132)</f>
        <v>1115</v>
      </c>
      <c r="V132" s="22">
        <v>2060</v>
      </c>
      <c r="W132" s="23">
        <v>440</v>
      </c>
      <c r="X132" s="24">
        <f>SUM(V132,W132)</f>
        <v>2500</v>
      </c>
      <c r="Y132" s="22">
        <f>X132*U132</f>
        <v>2787500</v>
      </c>
    </row>
    <row r="133" ht="25.5" customHeight="1">
      <c r="A133" t="s" s="12">
        <v>25</v>
      </c>
      <c r="B133" t="s" s="25">
        <v>90</v>
      </c>
      <c r="C133" t="s" s="26">
        <v>94</v>
      </c>
      <c r="D133" t="s" s="27">
        <v>95</v>
      </c>
      <c r="E133" t="s" s="16">
        <v>44</v>
      </c>
      <c r="F133" t="s" s="17">
        <v>40</v>
      </c>
      <c r="G133" s="22">
        <v>0</v>
      </c>
      <c r="H133" s="23">
        <v>412</v>
      </c>
      <c r="I133" s="23">
        <v>882</v>
      </c>
      <c r="J133" s="23">
        <v>310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1722</v>
      </c>
      <c r="S133" s="23">
        <v>289</v>
      </c>
      <c r="T133" s="24"/>
      <c r="U133" s="21">
        <f>SUM(G133:S133)</f>
        <v>3615</v>
      </c>
      <c r="V133" s="22">
        <v>350</v>
      </c>
      <c r="W133" s="23">
        <v>220</v>
      </c>
      <c r="X133" s="24">
        <f>SUM(V133,W133)</f>
        <v>570</v>
      </c>
      <c r="Y133" s="22">
        <f>X133*U133</f>
        <v>2060550</v>
      </c>
    </row>
    <row r="134" ht="25.5" customHeight="1">
      <c r="A134" t="s" s="12">
        <v>25</v>
      </c>
      <c r="B134" t="s" s="25">
        <v>90</v>
      </c>
      <c r="C134" t="s" s="26">
        <v>94</v>
      </c>
      <c r="D134" t="s" s="27">
        <v>95</v>
      </c>
      <c r="E134" t="s" s="16">
        <v>45</v>
      </c>
      <c r="F134" t="s" s="17">
        <v>46</v>
      </c>
      <c r="G134" s="22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4"/>
      <c r="U134" s="21">
        <f>SUM(G134:S134)</f>
        <v>0</v>
      </c>
      <c r="V134" s="22">
        <v>24</v>
      </c>
      <c r="W134" s="23">
        <v>5.5</v>
      </c>
      <c r="X134" s="24">
        <f>SUM(V134,W134)</f>
        <v>29.5</v>
      </c>
      <c r="Y134" s="22">
        <f>X134*U134</f>
        <v>0</v>
      </c>
    </row>
    <row r="135" ht="25.5" customHeight="1">
      <c r="A135" t="s" s="12">
        <v>25</v>
      </c>
      <c r="B135" t="s" s="25">
        <v>90</v>
      </c>
      <c r="C135" t="s" s="26">
        <v>94</v>
      </c>
      <c r="D135" t="s" s="27">
        <v>95</v>
      </c>
      <c r="E135" t="s" s="16">
        <v>47</v>
      </c>
      <c r="F135" t="s" s="17">
        <v>46</v>
      </c>
      <c r="G135" s="22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4"/>
      <c r="U135" s="21">
        <f>SUM(G135:S135)</f>
        <v>0</v>
      </c>
      <c r="V135" s="22">
        <v>23</v>
      </c>
      <c r="W135" s="23">
        <v>5.5</v>
      </c>
      <c r="X135" s="24">
        <f>SUM(V135,W135)</f>
        <v>28.5</v>
      </c>
      <c r="Y135" s="22">
        <f>X135*U135</f>
        <v>0</v>
      </c>
    </row>
    <row r="136" ht="25.5" customHeight="1">
      <c r="A136" t="s" s="12">
        <v>25</v>
      </c>
      <c r="B136" t="s" s="25">
        <v>90</v>
      </c>
      <c r="C136" t="s" s="26">
        <v>94</v>
      </c>
      <c r="D136" t="s" s="27">
        <v>95</v>
      </c>
      <c r="E136" t="s" s="16">
        <v>48</v>
      </c>
      <c r="F136" t="s" s="17">
        <v>46</v>
      </c>
      <c r="G136" s="22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4"/>
      <c r="U136" s="21">
        <f>SUM(G136:S136)</f>
        <v>0</v>
      </c>
      <c r="V136" s="22">
        <v>23</v>
      </c>
      <c r="W136" s="23">
        <v>5.5</v>
      </c>
      <c r="X136" s="24">
        <f>SUM(V136,W136)</f>
        <v>28.5</v>
      </c>
      <c r="Y136" s="22">
        <f>X136*U136</f>
        <v>0</v>
      </c>
    </row>
    <row r="137" ht="25.5" customHeight="1">
      <c r="A137" t="s" s="12">
        <v>25</v>
      </c>
      <c r="B137" t="s" s="25">
        <v>90</v>
      </c>
      <c r="C137" t="s" s="26">
        <v>94</v>
      </c>
      <c r="D137" t="s" s="27">
        <v>95</v>
      </c>
      <c r="E137" t="s" s="16">
        <v>49</v>
      </c>
      <c r="F137" t="s" s="17">
        <v>46</v>
      </c>
      <c r="G137" s="22">
        <v>0</v>
      </c>
      <c r="H137" s="23">
        <v>12923</v>
      </c>
      <c r="I137" s="23">
        <v>8563</v>
      </c>
      <c r="J137" s="23">
        <v>5132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2421</v>
      </c>
      <c r="S137" s="23">
        <v>6206</v>
      </c>
      <c r="T137" s="24"/>
      <c r="U137" s="21">
        <f>SUM(G137:S137)</f>
        <v>35245</v>
      </c>
      <c r="V137" s="22">
        <v>22.5</v>
      </c>
      <c r="W137" s="23">
        <v>5</v>
      </c>
      <c r="X137" s="24">
        <f>SUM(V137,W137)</f>
        <v>27.5</v>
      </c>
      <c r="Y137" s="22">
        <f>X137*U137</f>
        <v>969237.5</v>
      </c>
    </row>
    <row r="138" ht="25.5" customHeight="1">
      <c r="A138" t="s" s="12">
        <v>25</v>
      </c>
      <c r="B138" t="s" s="25">
        <v>90</v>
      </c>
      <c r="C138" t="s" s="26">
        <v>94</v>
      </c>
      <c r="D138" t="s" s="27">
        <v>95</v>
      </c>
      <c r="E138" t="s" s="16">
        <v>50</v>
      </c>
      <c r="F138" t="s" s="17">
        <v>46</v>
      </c>
      <c r="G138" s="22">
        <v>0</v>
      </c>
      <c r="H138" s="23">
        <v>45956</v>
      </c>
      <c r="I138" s="23">
        <v>19539</v>
      </c>
      <c r="J138" s="23">
        <v>3158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62691</v>
      </c>
      <c r="S138" s="23">
        <v>336</v>
      </c>
      <c r="T138" s="24"/>
      <c r="U138" s="21">
        <f>SUM(G138:S138)</f>
        <v>131680</v>
      </c>
      <c r="V138" s="22">
        <v>22</v>
      </c>
      <c r="W138" s="23">
        <v>5</v>
      </c>
      <c r="X138" s="24">
        <f>SUM(V138,W138)</f>
        <v>27</v>
      </c>
      <c r="Y138" s="22">
        <f>X138*U138</f>
        <v>3555360</v>
      </c>
    </row>
    <row r="139" ht="25.5" customHeight="1">
      <c r="A139" t="s" s="12">
        <v>25</v>
      </c>
      <c r="B139" t="s" s="25">
        <v>90</v>
      </c>
      <c r="C139" t="s" s="26">
        <v>94</v>
      </c>
      <c r="D139" t="s" s="27">
        <v>95</v>
      </c>
      <c r="E139" t="s" s="16">
        <v>82</v>
      </c>
      <c r="F139" t="s" s="17">
        <v>46</v>
      </c>
      <c r="G139" s="22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1731</v>
      </c>
      <c r="S139" s="23">
        <v>0</v>
      </c>
      <c r="T139" s="24"/>
      <c r="U139" s="21">
        <f>SUM(G139:S139)</f>
        <v>1731</v>
      </c>
      <c r="V139" s="22">
        <v>22</v>
      </c>
      <c r="W139" s="23">
        <v>4.5</v>
      </c>
      <c r="X139" s="24">
        <f>SUM(V139,W139)</f>
        <v>26.5</v>
      </c>
      <c r="Y139" s="22">
        <f>X139*U139</f>
        <v>45871.5</v>
      </c>
    </row>
    <row r="140" ht="25.5" customHeight="1">
      <c r="A140" t="s" s="12">
        <v>25</v>
      </c>
      <c r="B140" t="s" s="25">
        <v>90</v>
      </c>
      <c r="C140" t="s" s="26">
        <v>94</v>
      </c>
      <c r="D140" t="s" s="27">
        <v>95</v>
      </c>
      <c r="E140" t="s" s="16">
        <v>83</v>
      </c>
      <c r="F140" t="s" s="17">
        <v>46</v>
      </c>
      <c r="G140" s="22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4379</v>
      </c>
      <c r="S140" s="23">
        <v>0</v>
      </c>
      <c r="T140" s="24"/>
      <c r="U140" s="21">
        <f>SUM(G140:S140)</f>
        <v>4379</v>
      </c>
      <c r="V140" s="22">
        <v>22</v>
      </c>
      <c r="W140" s="23">
        <v>4.5</v>
      </c>
      <c r="X140" s="24">
        <f>SUM(V140,W140)</f>
        <v>26.5</v>
      </c>
      <c r="Y140" s="22">
        <f>X140*U140</f>
        <v>116043.5</v>
      </c>
    </row>
    <row r="141" ht="25.5" customHeight="1">
      <c r="A141" t="s" s="12">
        <v>25</v>
      </c>
      <c r="B141" t="s" s="25">
        <v>90</v>
      </c>
      <c r="C141" t="s" s="26">
        <v>94</v>
      </c>
      <c r="D141" t="s" s="27">
        <v>95</v>
      </c>
      <c r="E141" t="s" s="16">
        <v>84</v>
      </c>
      <c r="F141" t="s" s="17">
        <v>46</v>
      </c>
      <c r="G141" s="22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4"/>
      <c r="U141" s="21">
        <f>SUM(G141:S141)</f>
        <v>0</v>
      </c>
      <c r="V141" s="22">
        <v>22</v>
      </c>
      <c r="W141" s="23">
        <v>4.5</v>
      </c>
      <c r="X141" s="24">
        <f>SUM(V141,W141)</f>
        <v>26.5</v>
      </c>
      <c r="Y141" s="22">
        <f>X141*U141</f>
        <v>0</v>
      </c>
    </row>
    <row r="142" ht="25.5" customHeight="1">
      <c r="A142" t="s" s="12">
        <v>25</v>
      </c>
      <c r="B142" t="s" s="25">
        <v>90</v>
      </c>
      <c r="C142" t="s" s="26">
        <v>94</v>
      </c>
      <c r="D142" t="s" s="27">
        <v>95</v>
      </c>
      <c r="E142" t="s" s="16">
        <v>54</v>
      </c>
      <c r="F142" t="s" s="17">
        <v>46</v>
      </c>
      <c r="G142" s="22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4"/>
      <c r="U142" s="21">
        <f>SUM(G142:S142)</f>
        <v>0</v>
      </c>
      <c r="V142" s="22">
        <v>22.5</v>
      </c>
      <c r="W142" s="23">
        <v>4.5</v>
      </c>
      <c r="X142" s="24">
        <f>SUM(V142,W142)</f>
        <v>27</v>
      </c>
      <c r="Y142" s="22">
        <f>X142*U142</f>
        <v>0</v>
      </c>
    </row>
    <row r="143" ht="25.5" customHeight="1">
      <c r="A143" t="s" s="12">
        <v>25</v>
      </c>
      <c r="B143" t="s" s="25">
        <v>90</v>
      </c>
      <c r="C143" t="s" s="26">
        <v>94</v>
      </c>
      <c r="D143" t="s" s="27">
        <v>100</v>
      </c>
      <c r="E143" t="s" s="16">
        <v>43</v>
      </c>
      <c r="F143" t="s" s="17">
        <v>36</v>
      </c>
      <c r="G143" s="43">
        <v>0</v>
      </c>
      <c r="H143" s="44">
        <v>0</v>
      </c>
      <c r="I143" s="23">
        <v>0</v>
      </c>
      <c r="J143" s="23">
        <v>443</v>
      </c>
      <c r="K143" s="23">
        <v>293</v>
      </c>
      <c r="L143" s="23">
        <v>446</v>
      </c>
      <c r="M143" s="23">
        <v>446</v>
      </c>
      <c r="N143" s="23">
        <v>446</v>
      </c>
      <c r="O143" s="23">
        <v>446</v>
      </c>
      <c r="P143" s="23">
        <v>446</v>
      </c>
      <c r="Q143" s="23">
        <v>477</v>
      </c>
      <c r="R143" s="23">
        <v>0</v>
      </c>
      <c r="S143" s="23">
        <v>0</v>
      </c>
      <c r="T143" s="24"/>
      <c r="U143" s="21">
        <f>SUM(G143:S143)</f>
        <v>3443</v>
      </c>
      <c r="V143" s="22">
        <v>2290</v>
      </c>
      <c r="W143" s="23">
        <v>440</v>
      </c>
      <c r="X143" s="24">
        <f>SUM(V143,W143)</f>
        <v>2730</v>
      </c>
      <c r="Y143" s="22">
        <f>X143*U143</f>
        <v>9399390</v>
      </c>
    </row>
    <row r="144" ht="25.5" customHeight="1">
      <c r="A144" t="s" s="12">
        <v>25</v>
      </c>
      <c r="B144" t="s" s="25">
        <v>90</v>
      </c>
      <c r="C144" t="s" s="26">
        <v>94</v>
      </c>
      <c r="D144" t="s" s="27">
        <v>100</v>
      </c>
      <c r="E144" t="s" s="16">
        <v>44</v>
      </c>
      <c r="F144" t="s" s="17">
        <v>40</v>
      </c>
      <c r="G144" s="43">
        <v>0</v>
      </c>
      <c r="H144" s="44">
        <v>0</v>
      </c>
      <c r="I144" s="23">
        <v>0</v>
      </c>
      <c r="J144" s="23">
        <v>1808</v>
      </c>
      <c r="K144" s="23">
        <v>1176</v>
      </c>
      <c r="L144" s="23">
        <v>1766</v>
      </c>
      <c r="M144" s="23">
        <v>1766</v>
      </c>
      <c r="N144" s="23">
        <v>1766</v>
      </c>
      <c r="O144" s="23">
        <v>1766</v>
      </c>
      <c r="P144" s="23">
        <v>1766</v>
      </c>
      <c r="Q144" s="23">
        <v>1764</v>
      </c>
      <c r="R144" s="23">
        <v>0</v>
      </c>
      <c r="S144" s="23">
        <v>0</v>
      </c>
      <c r="T144" s="24"/>
      <c r="U144" s="21">
        <f>SUM(G144:S144)</f>
        <v>13578</v>
      </c>
      <c r="V144" s="22">
        <v>350</v>
      </c>
      <c r="W144" s="23">
        <v>220</v>
      </c>
      <c r="X144" s="24">
        <f>SUM(V144,W144)</f>
        <v>570</v>
      </c>
      <c r="Y144" s="22">
        <f>X144*U144</f>
        <v>7739460</v>
      </c>
    </row>
    <row r="145" ht="25.5" customHeight="1">
      <c r="A145" t="s" s="12">
        <v>25</v>
      </c>
      <c r="B145" t="s" s="25">
        <v>90</v>
      </c>
      <c r="C145" t="s" s="26">
        <v>94</v>
      </c>
      <c r="D145" t="s" s="27">
        <v>100</v>
      </c>
      <c r="E145" t="s" s="16">
        <v>45</v>
      </c>
      <c r="F145" t="s" s="17">
        <v>67</v>
      </c>
      <c r="G145" s="43">
        <v>0</v>
      </c>
      <c r="H145" s="44">
        <v>0</v>
      </c>
      <c r="I145" s="23">
        <v>0</v>
      </c>
      <c r="J145" s="23">
        <v>29</v>
      </c>
      <c r="K145" s="23">
        <v>29</v>
      </c>
      <c r="L145" s="23">
        <v>29</v>
      </c>
      <c r="M145" s="23">
        <v>29</v>
      </c>
      <c r="N145" s="23">
        <v>29</v>
      </c>
      <c r="O145" s="23">
        <v>29</v>
      </c>
      <c r="P145" s="23">
        <v>29</v>
      </c>
      <c r="Q145" s="23">
        <v>29</v>
      </c>
      <c r="R145" s="23">
        <v>0</v>
      </c>
      <c r="S145" s="23">
        <v>0</v>
      </c>
      <c r="T145" s="24"/>
      <c r="U145" s="21">
        <f>SUM(G145:S145)</f>
        <v>232</v>
      </c>
      <c r="V145" s="22">
        <v>24</v>
      </c>
      <c r="W145" s="23">
        <v>5.5</v>
      </c>
      <c r="X145" s="24">
        <f>SUM(V145,W145)</f>
        <v>29.5</v>
      </c>
      <c r="Y145" s="22">
        <f>X145*U145</f>
        <v>6844</v>
      </c>
    </row>
    <row r="146" ht="25.5" customHeight="1">
      <c r="A146" t="s" s="12">
        <v>25</v>
      </c>
      <c r="B146" t="s" s="25">
        <v>90</v>
      </c>
      <c r="C146" t="s" s="26">
        <v>94</v>
      </c>
      <c r="D146" t="s" s="27">
        <v>100</v>
      </c>
      <c r="E146" t="s" s="16">
        <v>47</v>
      </c>
      <c r="F146" t="s" s="17">
        <v>67</v>
      </c>
      <c r="G146" s="43">
        <v>0</v>
      </c>
      <c r="H146" s="44">
        <v>0</v>
      </c>
      <c r="I146" s="23">
        <v>0</v>
      </c>
      <c r="J146" s="23">
        <v>694</v>
      </c>
      <c r="K146" s="23">
        <v>381</v>
      </c>
      <c r="L146" s="23">
        <v>728</v>
      </c>
      <c r="M146" s="23">
        <v>728</v>
      </c>
      <c r="N146" s="23">
        <v>728</v>
      </c>
      <c r="O146" s="23">
        <v>728</v>
      </c>
      <c r="P146" s="23">
        <v>728</v>
      </c>
      <c r="Q146" s="23">
        <v>728</v>
      </c>
      <c r="R146" s="23">
        <v>0</v>
      </c>
      <c r="S146" s="23">
        <v>0</v>
      </c>
      <c r="T146" s="24"/>
      <c r="U146" s="21">
        <f>SUM(G146:S146)</f>
        <v>5443</v>
      </c>
      <c r="V146" s="22">
        <v>23</v>
      </c>
      <c r="W146" s="23">
        <v>5.5</v>
      </c>
      <c r="X146" s="24">
        <f>SUM(V146,W146)</f>
        <v>28.5</v>
      </c>
      <c r="Y146" s="22">
        <f>X146*U146</f>
        <v>155125.5</v>
      </c>
    </row>
    <row r="147" ht="25.5" customHeight="1">
      <c r="A147" t="s" s="12">
        <v>25</v>
      </c>
      <c r="B147" t="s" s="25">
        <v>90</v>
      </c>
      <c r="C147" t="s" s="26">
        <v>94</v>
      </c>
      <c r="D147" t="s" s="27">
        <v>100</v>
      </c>
      <c r="E147" t="s" s="16">
        <v>48</v>
      </c>
      <c r="F147" t="s" s="17">
        <v>67</v>
      </c>
      <c r="G147" s="43">
        <v>0</v>
      </c>
      <c r="H147" s="44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/>
      <c r="U147" s="21">
        <f>SUM(G147:S147)</f>
        <v>0</v>
      </c>
      <c r="V147" s="22">
        <v>23</v>
      </c>
      <c r="W147" s="23">
        <v>5.5</v>
      </c>
      <c r="X147" s="24">
        <f>SUM(V147,W147)</f>
        <v>28.5</v>
      </c>
      <c r="Y147" s="22">
        <f>X147*U147</f>
        <v>0</v>
      </c>
    </row>
    <row r="148" ht="25.5" customHeight="1">
      <c r="A148" t="s" s="12">
        <v>25</v>
      </c>
      <c r="B148" t="s" s="25">
        <v>90</v>
      </c>
      <c r="C148" t="s" s="26">
        <v>94</v>
      </c>
      <c r="D148" t="s" s="27">
        <v>100</v>
      </c>
      <c r="E148" t="s" s="16">
        <v>49</v>
      </c>
      <c r="F148" t="s" s="17">
        <v>67</v>
      </c>
      <c r="G148" s="43">
        <v>0</v>
      </c>
      <c r="H148" s="44">
        <v>0</v>
      </c>
      <c r="I148" s="23">
        <v>0</v>
      </c>
      <c r="J148" s="23">
        <v>15028</v>
      </c>
      <c r="K148" s="23">
        <v>11201</v>
      </c>
      <c r="L148" s="23">
        <v>19726</v>
      </c>
      <c r="M148" s="23">
        <v>19726</v>
      </c>
      <c r="N148" s="23">
        <v>19726</v>
      </c>
      <c r="O148" s="23">
        <v>19726</v>
      </c>
      <c r="P148" s="23">
        <v>19726</v>
      </c>
      <c r="Q148" s="23">
        <v>20551</v>
      </c>
      <c r="R148" s="23">
        <v>0</v>
      </c>
      <c r="S148" s="23">
        <v>0</v>
      </c>
      <c r="T148" s="24"/>
      <c r="U148" s="21">
        <f>SUM(G148:S148)</f>
        <v>145410</v>
      </c>
      <c r="V148" s="22">
        <v>22.5</v>
      </c>
      <c r="W148" s="23">
        <v>5</v>
      </c>
      <c r="X148" s="24">
        <f>SUM(V148,W148)</f>
        <v>27.5</v>
      </c>
      <c r="Y148" s="22">
        <f>X148*U148</f>
        <v>3998775</v>
      </c>
    </row>
    <row r="149" ht="25.5" customHeight="1">
      <c r="A149" t="s" s="12">
        <v>25</v>
      </c>
      <c r="B149" t="s" s="25">
        <v>90</v>
      </c>
      <c r="C149" t="s" s="26">
        <v>94</v>
      </c>
      <c r="D149" t="s" s="27">
        <v>100</v>
      </c>
      <c r="E149" t="s" s="16">
        <v>50</v>
      </c>
      <c r="F149" t="s" s="17">
        <v>67</v>
      </c>
      <c r="G149" s="43">
        <v>0</v>
      </c>
      <c r="H149" s="44">
        <v>0</v>
      </c>
      <c r="I149" s="23">
        <v>0</v>
      </c>
      <c r="J149" s="23">
        <v>5384</v>
      </c>
      <c r="K149" s="23">
        <v>4999</v>
      </c>
      <c r="L149" s="23">
        <v>6937</v>
      </c>
      <c r="M149" s="23">
        <v>6937</v>
      </c>
      <c r="N149" s="23">
        <v>6937</v>
      </c>
      <c r="O149" s="23">
        <v>6937</v>
      </c>
      <c r="P149" s="23">
        <v>6937</v>
      </c>
      <c r="Q149" s="23">
        <v>6937</v>
      </c>
      <c r="R149" s="23">
        <v>0</v>
      </c>
      <c r="S149" s="23">
        <v>0</v>
      </c>
      <c r="T149" s="24"/>
      <c r="U149" s="21">
        <f>SUM(G149:S149)</f>
        <v>52005</v>
      </c>
      <c r="V149" s="22">
        <v>22</v>
      </c>
      <c r="W149" s="23">
        <v>5</v>
      </c>
      <c r="X149" s="24">
        <f>SUM(V149,W149)</f>
        <v>27</v>
      </c>
      <c r="Y149" s="22">
        <f>X149*U149</f>
        <v>1404135</v>
      </c>
    </row>
    <row r="150" ht="25.5" customHeight="1">
      <c r="A150" t="s" s="12">
        <v>25</v>
      </c>
      <c r="B150" t="s" s="25">
        <v>90</v>
      </c>
      <c r="C150" t="s" s="26">
        <v>94</v>
      </c>
      <c r="D150" t="s" s="27">
        <v>100</v>
      </c>
      <c r="E150" t="s" s="16">
        <v>82</v>
      </c>
      <c r="F150" t="s" s="17">
        <v>67</v>
      </c>
      <c r="G150" s="43">
        <v>0</v>
      </c>
      <c r="H150" s="44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/>
      <c r="U150" s="21">
        <f>SUM(G150:S150)</f>
        <v>0</v>
      </c>
      <c r="V150" s="22">
        <v>22</v>
      </c>
      <c r="W150" s="23">
        <v>4.5</v>
      </c>
      <c r="X150" s="24">
        <f>SUM(V150,W150)</f>
        <v>26.5</v>
      </c>
      <c r="Y150" s="22">
        <f>X150*U150</f>
        <v>0</v>
      </c>
    </row>
    <row r="151" ht="25.5" customHeight="1">
      <c r="A151" t="s" s="12">
        <v>25</v>
      </c>
      <c r="B151" t="s" s="25">
        <v>90</v>
      </c>
      <c r="C151" t="s" s="26">
        <v>94</v>
      </c>
      <c r="D151" t="s" s="27">
        <v>100</v>
      </c>
      <c r="E151" t="s" s="16">
        <v>83</v>
      </c>
      <c r="F151" t="s" s="17">
        <v>67</v>
      </c>
      <c r="G151" s="43">
        <v>0</v>
      </c>
      <c r="H151" s="44">
        <v>0</v>
      </c>
      <c r="I151" s="23">
        <v>0</v>
      </c>
      <c r="J151" s="23">
        <v>2274</v>
      </c>
      <c r="K151" s="23">
        <v>1583</v>
      </c>
      <c r="L151" s="23">
        <v>2960</v>
      </c>
      <c r="M151" s="23">
        <v>2960</v>
      </c>
      <c r="N151" s="23">
        <v>2960</v>
      </c>
      <c r="O151" s="23">
        <v>2960</v>
      </c>
      <c r="P151" s="23">
        <v>2960</v>
      </c>
      <c r="Q151" s="23">
        <v>2960</v>
      </c>
      <c r="R151" s="23">
        <v>0</v>
      </c>
      <c r="S151" s="23">
        <v>0</v>
      </c>
      <c r="T151" s="24"/>
      <c r="U151" s="21">
        <f>SUM(G151:S151)</f>
        <v>21617</v>
      </c>
      <c r="V151" s="22">
        <v>22</v>
      </c>
      <c r="W151" s="23">
        <v>4.5</v>
      </c>
      <c r="X151" s="24">
        <f>SUM(V151,W151)</f>
        <v>26.5</v>
      </c>
      <c r="Y151" s="22">
        <f>X151*U151</f>
        <v>572850.5</v>
      </c>
    </row>
    <row r="152" ht="25.5" customHeight="1">
      <c r="A152" t="s" s="12">
        <v>25</v>
      </c>
      <c r="B152" t="s" s="25">
        <v>90</v>
      </c>
      <c r="C152" t="s" s="26">
        <v>94</v>
      </c>
      <c r="D152" t="s" s="27">
        <v>100</v>
      </c>
      <c r="E152" t="s" s="16">
        <v>84</v>
      </c>
      <c r="F152" t="s" s="17">
        <v>67</v>
      </c>
      <c r="G152" s="43">
        <v>0</v>
      </c>
      <c r="H152" s="44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/>
      <c r="U152" s="21">
        <f>SUM(G152:S152)</f>
        <v>0</v>
      </c>
      <c r="V152" s="22">
        <v>22</v>
      </c>
      <c r="W152" s="23">
        <v>4.5</v>
      </c>
      <c r="X152" s="24">
        <f>SUM(V152,W152)</f>
        <v>26.5</v>
      </c>
      <c r="Y152" s="22">
        <f>X152*U152</f>
        <v>0</v>
      </c>
    </row>
    <row r="153" ht="25.5" customHeight="1">
      <c r="A153" t="s" s="12">
        <v>25</v>
      </c>
      <c r="B153" t="s" s="25">
        <v>90</v>
      </c>
      <c r="C153" t="s" s="26">
        <v>94</v>
      </c>
      <c r="D153" t="s" s="27">
        <v>100</v>
      </c>
      <c r="E153" t="s" s="16">
        <v>54</v>
      </c>
      <c r="F153" t="s" s="17">
        <v>67</v>
      </c>
      <c r="G153" s="43">
        <v>0</v>
      </c>
      <c r="H153" s="44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/>
      <c r="U153" s="21">
        <f>SUM(G153:S153)</f>
        <v>0</v>
      </c>
      <c r="V153" s="22">
        <v>22.5</v>
      </c>
      <c r="W153" s="23">
        <v>4.5</v>
      </c>
      <c r="X153" s="24">
        <f>SUM(V153,W153)</f>
        <v>27</v>
      </c>
      <c r="Y153" s="22">
        <f>X153*U153</f>
        <v>0</v>
      </c>
    </row>
    <row r="154" ht="25.5" customHeight="1">
      <c r="A154" t="s" s="12">
        <v>25</v>
      </c>
      <c r="B154" t="s" s="25">
        <v>90</v>
      </c>
      <c r="C154" t="s" s="26">
        <v>94</v>
      </c>
      <c r="D154" t="s" s="27">
        <v>100</v>
      </c>
      <c r="E154" t="s" s="16">
        <v>101</v>
      </c>
      <c r="F154" t="s" s="17">
        <v>40</v>
      </c>
      <c r="G154" s="43">
        <v>0</v>
      </c>
      <c r="H154" s="44">
        <v>0</v>
      </c>
      <c r="I154" s="23">
        <v>0</v>
      </c>
      <c r="J154" s="23">
        <v>1626</v>
      </c>
      <c r="K154" s="23">
        <v>1101</v>
      </c>
      <c r="L154" s="23">
        <v>1648</v>
      </c>
      <c r="M154" s="23">
        <v>1648</v>
      </c>
      <c r="N154" s="23">
        <v>1648</v>
      </c>
      <c r="O154" s="23">
        <v>1648</v>
      </c>
      <c r="P154" s="23">
        <v>1648</v>
      </c>
      <c r="Q154" s="23">
        <v>1285</v>
      </c>
      <c r="R154" s="23">
        <v>0</v>
      </c>
      <c r="S154" s="23">
        <v>0</v>
      </c>
      <c r="T154" s="24"/>
      <c r="U154" s="21">
        <f>SUM(G154:S154)</f>
        <v>12252</v>
      </c>
      <c r="V154" s="22">
        <v>500</v>
      </c>
      <c r="W154" s="23">
        <v>0</v>
      </c>
      <c r="X154" s="24">
        <f>SUM(V154,W154)</f>
        <v>500</v>
      </c>
      <c r="Y154" s="22">
        <f>X154*U154</f>
        <v>6126000</v>
      </c>
    </row>
    <row r="155" ht="25.5" customHeight="1">
      <c r="A155" t="s" s="12">
        <v>25</v>
      </c>
      <c r="B155" t="s" s="25">
        <v>90</v>
      </c>
      <c r="C155" t="s" s="26">
        <v>94</v>
      </c>
      <c r="D155" t="s" s="33">
        <v>73</v>
      </c>
      <c r="E155" t="s" s="37">
        <v>43</v>
      </c>
      <c r="F155" t="s" s="38">
        <v>36</v>
      </c>
      <c r="G155" s="45">
        <v>0</v>
      </c>
      <c r="H155" s="46">
        <v>104</v>
      </c>
      <c r="I155" s="46">
        <v>88</v>
      </c>
      <c r="J155" s="46">
        <v>88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509</v>
      </c>
      <c r="S155" s="46">
        <v>64</v>
      </c>
      <c r="T155" s="47"/>
      <c r="U155" s="48">
        <f>SUM(G155:S155)</f>
        <v>853</v>
      </c>
      <c r="V155" s="22">
        <v>2060</v>
      </c>
      <c r="W155" s="23">
        <v>440</v>
      </c>
      <c r="X155" s="24">
        <f>SUM(V155,W155)</f>
        <v>2500</v>
      </c>
      <c r="Y155" s="22">
        <f>X155*U155</f>
        <v>2132500</v>
      </c>
    </row>
    <row r="156" ht="25.5" customHeight="1">
      <c r="A156" t="s" s="12">
        <v>25</v>
      </c>
      <c r="B156" t="s" s="25">
        <v>90</v>
      </c>
      <c r="C156" t="s" s="26">
        <v>102</v>
      </c>
      <c r="D156" t="s" s="27">
        <v>103</v>
      </c>
      <c r="E156" t="s" s="16">
        <v>104</v>
      </c>
      <c r="F156" t="s" s="17">
        <v>36</v>
      </c>
      <c r="G156" s="18">
        <v>0</v>
      </c>
      <c r="H156" s="19">
        <v>210</v>
      </c>
      <c r="I156" s="19">
        <v>248</v>
      </c>
      <c r="J156" s="19">
        <v>118</v>
      </c>
      <c r="K156" s="19">
        <v>111</v>
      </c>
      <c r="L156" s="19">
        <v>107</v>
      </c>
      <c r="M156" s="19">
        <v>76</v>
      </c>
      <c r="N156" s="19">
        <v>92</v>
      </c>
      <c r="O156" s="19">
        <v>107</v>
      </c>
      <c r="P156" s="19">
        <v>86</v>
      </c>
      <c r="Q156" s="19">
        <v>168</v>
      </c>
      <c r="R156" s="19">
        <v>118</v>
      </c>
      <c r="S156" s="19">
        <v>118</v>
      </c>
      <c r="T156" s="20"/>
      <c r="U156" s="21">
        <f>SUM(G156:S156)</f>
        <v>1559</v>
      </c>
      <c r="V156" s="22">
        <v>2520</v>
      </c>
      <c r="W156" s="23">
        <v>265</v>
      </c>
      <c r="X156" s="24">
        <f>SUM(V156,W156)</f>
        <v>2785</v>
      </c>
      <c r="Y156" s="22">
        <f>X156*U156</f>
        <v>4341815</v>
      </c>
    </row>
    <row r="157" ht="25.5" customHeight="1">
      <c r="A157" t="s" s="12">
        <v>25</v>
      </c>
      <c r="B157" t="s" s="25">
        <v>90</v>
      </c>
      <c r="C157" t="s" s="26">
        <v>102</v>
      </c>
      <c r="D157" t="s" s="27">
        <v>103</v>
      </c>
      <c r="E157" t="s" s="16">
        <v>44</v>
      </c>
      <c r="F157" t="s" s="17">
        <v>40</v>
      </c>
      <c r="G157" s="18">
        <v>0</v>
      </c>
      <c r="H157" s="19">
        <v>750</v>
      </c>
      <c r="I157" s="19">
        <v>894</v>
      </c>
      <c r="J157" s="19">
        <v>430</v>
      </c>
      <c r="K157" s="19">
        <v>396</v>
      </c>
      <c r="L157" s="19">
        <v>383</v>
      </c>
      <c r="M157" s="19">
        <v>284</v>
      </c>
      <c r="N157" s="19">
        <v>329</v>
      </c>
      <c r="O157" s="19">
        <v>383</v>
      </c>
      <c r="P157" s="19">
        <v>306</v>
      </c>
      <c r="Q157" s="19">
        <v>565</v>
      </c>
      <c r="R157" s="19">
        <v>425</v>
      </c>
      <c r="S157" s="19">
        <v>425</v>
      </c>
      <c r="T157" s="20"/>
      <c r="U157" s="21">
        <f>SUM(G157:S157)</f>
        <v>5570</v>
      </c>
      <c r="V157" s="22">
        <v>195</v>
      </c>
      <c r="W157" s="23">
        <v>260</v>
      </c>
      <c r="X157" s="24">
        <f>SUM(V157,W157)</f>
        <v>455</v>
      </c>
      <c r="Y157" s="22">
        <f>X157*U157</f>
        <v>2534350</v>
      </c>
    </row>
    <row r="158" ht="25.5" customHeight="1">
      <c r="A158" t="s" s="12">
        <v>25</v>
      </c>
      <c r="B158" t="s" s="25">
        <v>90</v>
      </c>
      <c r="C158" t="s" s="26">
        <v>102</v>
      </c>
      <c r="D158" t="s" s="27">
        <v>103</v>
      </c>
      <c r="E158" t="s" s="16">
        <v>45</v>
      </c>
      <c r="F158" t="s" s="17">
        <v>46</v>
      </c>
      <c r="G158" s="18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20"/>
      <c r="U158" s="21">
        <f>SUM(G158:S158)</f>
        <v>0</v>
      </c>
      <c r="V158" s="22">
        <v>24</v>
      </c>
      <c r="W158" s="23">
        <v>5.5</v>
      </c>
      <c r="X158" s="24">
        <f>SUM(V158,W158)</f>
        <v>29.5</v>
      </c>
      <c r="Y158" s="22">
        <f>X158*U158</f>
        <v>0</v>
      </c>
    </row>
    <row r="159" ht="25.5" customHeight="1">
      <c r="A159" t="s" s="12">
        <v>25</v>
      </c>
      <c r="B159" t="s" s="25">
        <v>90</v>
      </c>
      <c r="C159" t="s" s="26">
        <v>102</v>
      </c>
      <c r="D159" t="s" s="27">
        <v>103</v>
      </c>
      <c r="E159" t="s" s="16">
        <v>47</v>
      </c>
      <c r="F159" t="s" s="17">
        <v>46</v>
      </c>
      <c r="G159" s="18">
        <v>0</v>
      </c>
      <c r="H159" s="19">
        <v>1876</v>
      </c>
      <c r="I159" s="19">
        <v>2167</v>
      </c>
      <c r="J159" s="19">
        <v>1086</v>
      </c>
      <c r="K159" s="19">
        <v>1033</v>
      </c>
      <c r="L159" s="19">
        <v>1029</v>
      </c>
      <c r="M159" s="19">
        <v>883</v>
      </c>
      <c r="N159" s="19">
        <v>931</v>
      </c>
      <c r="O159" s="19">
        <v>960</v>
      </c>
      <c r="P159" s="19">
        <v>888</v>
      </c>
      <c r="Q159" s="19">
        <v>1727</v>
      </c>
      <c r="R159" s="19">
        <v>1067</v>
      </c>
      <c r="S159" s="19">
        <v>1067</v>
      </c>
      <c r="T159" s="20"/>
      <c r="U159" s="21">
        <f>SUM(G159:S159)</f>
        <v>14714</v>
      </c>
      <c r="V159" s="22">
        <v>23</v>
      </c>
      <c r="W159" s="23">
        <v>5.5</v>
      </c>
      <c r="X159" s="24">
        <f>SUM(V159,W159)</f>
        <v>28.5</v>
      </c>
      <c r="Y159" s="22">
        <f>X159*U159</f>
        <v>419349</v>
      </c>
    </row>
    <row r="160" ht="25.5" customHeight="1">
      <c r="A160" t="s" s="12">
        <v>25</v>
      </c>
      <c r="B160" t="s" s="25">
        <v>90</v>
      </c>
      <c r="C160" t="s" s="26">
        <v>102</v>
      </c>
      <c r="D160" t="s" s="27">
        <v>103</v>
      </c>
      <c r="E160" t="s" s="16">
        <v>48</v>
      </c>
      <c r="F160" t="s" s="17">
        <v>46</v>
      </c>
      <c r="G160" s="18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0"/>
      <c r="U160" s="21">
        <f>SUM(G160:S160)</f>
        <v>0</v>
      </c>
      <c r="V160" s="22">
        <v>23</v>
      </c>
      <c r="W160" s="23">
        <v>5.5</v>
      </c>
      <c r="X160" s="24">
        <f>SUM(V160,W160)</f>
        <v>28.5</v>
      </c>
      <c r="Y160" s="22">
        <f>X160*U160</f>
        <v>0</v>
      </c>
    </row>
    <row r="161" ht="25.5" customHeight="1">
      <c r="A161" t="s" s="12">
        <v>25</v>
      </c>
      <c r="B161" t="s" s="25">
        <v>90</v>
      </c>
      <c r="C161" t="s" s="26">
        <v>102</v>
      </c>
      <c r="D161" t="s" s="27">
        <v>103</v>
      </c>
      <c r="E161" t="s" s="16">
        <v>49</v>
      </c>
      <c r="F161" t="s" s="17">
        <v>46</v>
      </c>
      <c r="G161" s="18">
        <v>0</v>
      </c>
      <c r="H161" s="19">
        <v>4317</v>
      </c>
      <c r="I161" s="19">
        <v>5120</v>
      </c>
      <c r="J161" s="19">
        <v>2734</v>
      </c>
      <c r="K161" s="19">
        <v>2453</v>
      </c>
      <c r="L161" s="19">
        <v>2386</v>
      </c>
      <c r="M161" s="19">
        <v>1960</v>
      </c>
      <c r="N161" s="19">
        <v>2087</v>
      </c>
      <c r="O161" s="19">
        <v>2468</v>
      </c>
      <c r="P161" s="19">
        <v>1940</v>
      </c>
      <c r="Q161" s="19">
        <v>4158</v>
      </c>
      <c r="R161" s="19">
        <v>2018</v>
      </c>
      <c r="S161" s="19">
        <v>2018</v>
      </c>
      <c r="T161" s="20"/>
      <c r="U161" s="21">
        <f>SUM(G161:S161)</f>
        <v>33659</v>
      </c>
      <c r="V161" s="22">
        <v>22.5</v>
      </c>
      <c r="W161" s="23">
        <v>5</v>
      </c>
      <c r="X161" s="24">
        <f>SUM(V161,W161)</f>
        <v>27.5</v>
      </c>
      <c r="Y161" s="22">
        <f>X161*U161</f>
        <v>925622.5</v>
      </c>
    </row>
    <row r="162" ht="25.5" customHeight="1">
      <c r="A162" t="s" s="12">
        <v>25</v>
      </c>
      <c r="B162" t="s" s="25">
        <v>90</v>
      </c>
      <c r="C162" t="s" s="26">
        <v>102</v>
      </c>
      <c r="D162" t="s" s="27">
        <v>103</v>
      </c>
      <c r="E162" t="s" s="16">
        <v>50</v>
      </c>
      <c r="F162" t="s" s="17">
        <v>46</v>
      </c>
      <c r="G162" s="18">
        <v>0</v>
      </c>
      <c r="H162" s="19">
        <v>3258</v>
      </c>
      <c r="I162" s="19">
        <v>4013</v>
      </c>
      <c r="J162" s="19">
        <v>1988</v>
      </c>
      <c r="K162" s="19">
        <v>1616</v>
      </c>
      <c r="L162" s="19">
        <v>1566</v>
      </c>
      <c r="M162" s="19">
        <v>1298</v>
      </c>
      <c r="N162" s="19">
        <v>1385</v>
      </c>
      <c r="O162" s="19">
        <v>1566</v>
      </c>
      <c r="P162" s="19">
        <v>1298</v>
      </c>
      <c r="Q162" s="19">
        <v>1897</v>
      </c>
      <c r="R162" s="19">
        <v>3057</v>
      </c>
      <c r="S162" s="19">
        <v>3057</v>
      </c>
      <c r="T162" s="20"/>
      <c r="U162" s="21">
        <f>SUM(G162:S162)</f>
        <v>25999</v>
      </c>
      <c r="V162" s="22">
        <v>22</v>
      </c>
      <c r="W162" s="23">
        <v>5</v>
      </c>
      <c r="X162" s="24">
        <f>SUM(V162,W162)</f>
        <v>27</v>
      </c>
      <c r="Y162" s="22">
        <f>X162*U162</f>
        <v>701973</v>
      </c>
    </row>
    <row r="163" ht="25.5" customHeight="1">
      <c r="A163" t="s" s="12">
        <v>25</v>
      </c>
      <c r="B163" t="s" s="25">
        <v>90</v>
      </c>
      <c r="C163" t="s" s="26">
        <v>102</v>
      </c>
      <c r="D163" t="s" s="27">
        <v>103</v>
      </c>
      <c r="E163" t="s" s="16">
        <v>51</v>
      </c>
      <c r="F163" t="s" s="17">
        <v>46</v>
      </c>
      <c r="G163" s="18">
        <v>0</v>
      </c>
      <c r="H163" s="19">
        <v>5618</v>
      </c>
      <c r="I163" s="19">
        <v>6470</v>
      </c>
      <c r="J163" s="19">
        <v>4435</v>
      </c>
      <c r="K163" s="19">
        <v>4937</v>
      </c>
      <c r="L163" s="19">
        <v>4801</v>
      </c>
      <c r="M163" s="19">
        <v>4031</v>
      </c>
      <c r="N163" s="19">
        <v>4257</v>
      </c>
      <c r="O163" s="19">
        <v>4801</v>
      </c>
      <c r="P163" s="19">
        <v>4483</v>
      </c>
      <c r="Q163" s="19">
        <v>8606</v>
      </c>
      <c r="R163" s="19">
        <v>5724</v>
      </c>
      <c r="S163" s="19">
        <v>5724</v>
      </c>
      <c r="T163" s="20"/>
      <c r="U163" s="21">
        <f>SUM(G163:S163)</f>
        <v>63887</v>
      </c>
      <c r="V163" s="22">
        <v>22.5</v>
      </c>
      <c r="W163" s="23">
        <v>4.5</v>
      </c>
      <c r="X163" s="24">
        <f>SUM(V163,W163)</f>
        <v>27</v>
      </c>
      <c r="Y163" s="22">
        <f>X163*U163</f>
        <v>1724949</v>
      </c>
    </row>
    <row r="164" ht="25.5" customHeight="1">
      <c r="A164" t="s" s="12">
        <v>25</v>
      </c>
      <c r="B164" t="s" s="25">
        <v>90</v>
      </c>
      <c r="C164" t="s" s="26">
        <v>102</v>
      </c>
      <c r="D164" t="s" s="27">
        <v>103</v>
      </c>
      <c r="E164" t="s" s="16">
        <v>52</v>
      </c>
      <c r="F164" t="s" s="17">
        <v>46</v>
      </c>
      <c r="G164" s="18">
        <v>0</v>
      </c>
      <c r="H164" s="19">
        <v>11006</v>
      </c>
      <c r="I164" s="19">
        <v>12634</v>
      </c>
      <c r="J164" s="19">
        <v>9508</v>
      </c>
      <c r="K164" s="19">
        <v>9283</v>
      </c>
      <c r="L164" s="19">
        <v>8994</v>
      </c>
      <c r="M164" s="19">
        <v>7616</v>
      </c>
      <c r="N164" s="19">
        <v>8021</v>
      </c>
      <c r="O164" s="19">
        <v>8994</v>
      </c>
      <c r="P164" s="19">
        <v>6896</v>
      </c>
      <c r="Q164" s="19">
        <v>12413</v>
      </c>
      <c r="R164" s="19">
        <v>5408</v>
      </c>
      <c r="S164" s="19">
        <v>5408</v>
      </c>
      <c r="T164" s="20"/>
      <c r="U164" s="21">
        <f>SUM(G164:S164)</f>
        <v>106181</v>
      </c>
      <c r="V164" s="22">
        <v>22.5</v>
      </c>
      <c r="W164" s="23">
        <v>4.5</v>
      </c>
      <c r="X164" s="24">
        <f>SUM(V164,W164)</f>
        <v>27</v>
      </c>
      <c r="Y164" s="22">
        <f>X164*U164</f>
        <v>2866887</v>
      </c>
    </row>
    <row r="165" ht="25.5" customHeight="1">
      <c r="A165" t="s" s="12">
        <v>25</v>
      </c>
      <c r="B165" t="s" s="25">
        <v>90</v>
      </c>
      <c r="C165" t="s" s="26">
        <v>102</v>
      </c>
      <c r="D165" t="s" s="27">
        <v>103</v>
      </c>
      <c r="E165" t="s" s="16">
        <v>53</v>
      </c>
      <c r="F165" t="s" s="17">
        <v>46</v>
      </c>
      <c r="G165" s="18">
        <v>0</v>
      </c>
      <c r="H165" s="19">
        <v>22276</v>
      </c>
      <c r="I165" s="19">
        <v>28130</v>
      </c>
      <c r="J165" s="19">
        <v>10258</v>
      </c>
      <c r="K165" s="19">
        <v>7489</v>
      </c>
      <c r="L165" s="19">
        <v>7296</v>
      </c>
      <c r="M165" s="19">
        <v>6201</v>
      </c>
      <c r="N165" s="19">
        <v>6523</v>
      </c>
      <c r="O165" s="19">
        <v>7296</v>
      </c>
      <c r="P165" s="19">
        <v>6201</v>
      </c>
      <c r="Q165" s="19">
        <v>13218</v>
      </c>
      <c r="R165" s="19">
        <v>12358</v>
      </c>
      <c r="S165" s="19">
        <v>12358</v>
      </c>
      <c r="T165" s="20"/>
      <c r="U165" s="21">
        <f>SUM(G165:S165)</f>
        <v>139604</v>
      </c>
      <c r="V165" s="22">
        <v>22.5</v>
      </c>
      <c r="W165" s="23">
        <v>4.5</v>
      </c>
      <c r="X165" s="24">
        <f>SUM(V165,W165)</f>
        <v>27</v>
      </c>
      <c r="Y165" s="22">
        <f>X165*U165</f>
        <v>3769308</v>
      </c>
    </row>
    <row r="166" ht="25.5" customHeight="1">
      <c r="A166" t="s" s="12">
        <v>25</v>
      </c>
      <c r="B166" t="s" s="25">
        <v>90</v>
      </c>
      <c r="C166" t="s" s="26">
        <v>102</v>
      </c>
      <c r="D166" t="s" s="27">
        <v>103</v>
      </c>
      <c r="E166" t="s" s="16">
        <v>54</v>
      </c>
      <c r="F166" t="s" s="17">
        <v>46</v>
      </c>
      <c r="G166" s="18">
        <v>0</v>
      </c>
      <c r="H166" s="19">
        <v>8827</v>
      </c>
      <c r="I166" s="19">
        <v>10086</v>
      </c>
      <c r="J166" s="19">
        <v>3448</v>
      </c>
      <c r="K166" s="19">
        <v>3355</v>
      </c>
      <c r="L166" s="19">
        <v>3271</v>
      </c>
      <c r="M166" s="19">
        <v>2797</v>
      </c>
      <c r="N166" s="19">
        <v>2937</v>
      </c>
      <c r="O166" s="19">
        <v>3271</v>
      </c>
      <c r="P166" s="19">
        <v>2797</v>
      </c>
      <c r="Q166" s="19">
        <v>8178</v>
      </c>
      <c r="R166" s="19">
        <v>4447</v>
      </c>
      <c r="S166" s="19">
        <v>4447</v>
      </c>
      <c r="T166" s="20"/>
      <c r="U166" s="21">
        <f>SUM(G166:S166)</f>
        <v>57861</v>
      </c>
      <c r="V166" s="22">
        <v>22.5</v>
      </c>
      <c r="W166" s="23">
        <v>4.5</v>
      </c>
      <c r="X166" s="24">
        <f>SUM(V166,W166)</f>
        <v>27</v>
      </c>
      <c r="Y166" s="22">
        <f>X166*U166</f>
        <v>1562247</v>
      </c>
    </row>
    <row r="167" ht="25.5" customHeight="1">
      <c r="A167" t="s" s="12">
        <v>25</v>
      </c>
      <c r="B167" t="s" s="25">
        <v>90</v>
      </c>
      <c r="C167" t="s" s="26">
        <v>102</v>
      </c>
      <c r="D167" t="s" s="27">
        <v>105</v>
      </c>
      <c r="E167" t="s" s="16">
        <v>104</v>
      </c>
      <c r="F167" t="s" s="17">
        <v>36</v>
      </c>
      <c r="G167" s="18">
        <v>0</v>
      </c>
      <c r="H167" s="19">
        <v>171</v>
      </c>
      <c r="I167" s="19">
        <v>202</v>
      </c>
      <c r="J167" s="19">
        <v>86</v>
      </c>
      <c r="K167" s="19">
        <v>95</v>
      </c>
      <c r="L167" s="19">
        <v>95</v>
      </c>
      <c r="M167" s="19">
        <v>95</v>
      </c>
      <c r="N167" s="19">
        <v>95</v>
      </c>
      <c r="O167" s="19">
        <v>95</v>
      </c>
      <c r="P167" s="19">
        <v>95</v>
      </c>
      <c r="Q167" s="19">
        <v>95</v>
      </c>
      <c r="R167" s="19">
        <v>94</v>
      </c>
      <c r="S167" s="19">
        <v>94</v>
      </c>
      <c r="T167" s="20"/>
      <c r="U167" s="21">
        <f>SUM(G167:S167)</f>
        <v>1312</v>
      </c>
      <c r="V167" s="22">
        <v>2520</v>
      </c>
      <c r="W167" s="23">
        <v>265</v>
      </c>
      <c r="X167" s="24">
        <f>SUM(V167,W167)</f>
        <v>2785</v>
      </c>
      <c r="Y167" s="22">
        <f>X167*U167</f>
        <v>3653920</v>
      </c>
    </row>
    <row r="168" ht="25.5" customHeight="1">
      <c r="A168" t="s" s="12">
        <v>25</v>
      </c>
      <c r="B168" t="s" s="25">
        <v>90</v>
      </c>
      <c r="C168" t="s" s="26">
        <v>102</v>
      </c>
      <c r="D168" t="s" s="27">
        <v>105</v>
      </c>
      <c r="E168" t="s" s="16">
        <v>44</v>
      </c>
      <c r="F168" t="s" s="17">
        <v>40</v>
      </c>
      <c r="G168" s="18">
        <v>0</v>
      </c>
      <c r="H168" s="19">
        <v>1017</v>
      </c>
      <c r="I168" s="19">
        <v>1187</v>
      </c>
      <c r="J168" s="19">
        <v>540</v>
      </c>
      <c r="K168" s="19">
        <v>540</v>
      </c>
      <c r="L168" s="19">
        <v>540</v>
      </c>
      <c r="M168" s="19">
        <v>540</v>
      </c>
      <c r="N168" s="19">
        <v>540</v>
      </c>
      <c r="O168" s="19">
        <v>540</v>
      </c>
      <c r="P168" s="19">
        <v>540</v>
      </c>
      <c r="Q168" s="19">
        <v>540</v>
      </c>
      <c r="R168" s="19">
        <v>561</v>
      </c>
      <c r="S168" s="19">
        <v>561</v>
      </c>
      <c r="T168" s="20"/>
      <c r="U168" s="21">
        <f>SUM(G168:S168)</f>
        <v>7646</v>
      </c>
      <c r="V168" s="22">
        <v>210</v>
      </c>
      <c r="W168" s="23">
        <v>260</v>
      </c>
      <c r="X168" s="24">
        <f>SUM(V168,W168)</f>
        <v>470</v>
      </c>
      <c r="Y168" s="22">
        <f>X168*U168</f>
        <v>3593620</v>
      </c>
    </row>
    <row r="169" ht="25.5" customHeight="1">
      <c r="A169" t="s" s="12">
        <v>25</v>
      </c>
      <c r="B169" t="s" s="25">
        <v>90</v>
      </c>
      <c r="C169" t="s" s="26">
        <v>102</v>
      </c>
      <c r="D169" t="s" s="27">
        <v>105</v>
      </c>
      <c r="E169" t="s" s="16">
        <v>45</v>
      </c>
      <c r="F169" t="s" s="17">
        <v>46</v>
      </c>
      <c r="G169" s="18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/>
      <c r="U169" s="21">
        <f>SUM(G169:S169)</f>
        <v>0</v>
      </c>
      <c r="V169" s="22">
        <v>24</v>
      </c>
      <c r="W169" s="23">
        <v>5.5</v>
      </c>
      <c r="X169" s="24">
        <f>SUM(V169,W169)</f>
        <v>29.5</v>
      </c>
      <c r="Y169" s="22">
        <f>X169*U169</f>
        <v>0</v>
      </c>
    </row>
    <row r="170" ht="25.5" customHeight="1">
      <c r="A170" t="s" s="12">
        <v>25</v>
      </c>
      <c r="B170" t="s" s="25">
        <v>90</v>
      </c>
      <c r="C170" t="s" s="26">
        <v>102</v>
      </c>
      <c r="D170" t="s" s="27">
        <v>105</v>
      </c>
      <c r="E170" t="s" s="16">
        <v>47</v>
      </c>
      <c r="F170" t="s" s="17">
        <v>46</v>
      </c>
      <c r="G170" s="18">
        <v>0</v>
      </c>
      <c r="H170" s="19">
        <v>1227</v>
      </c>
      <c r="I170" s="19">
        <v>1430</v>
      </c>
      <c r="J170" s="19">
        <v>688</v>
      </c>
      <c r="K170" s="19">
        <v>614</v>
      </c>
      <c r="L170" s="19">
        <v>614</v>
      </c>
      <c r="M170" s="19">
        <v>614</v>
      </c>
      <c r="N170" s="19">
        <v>614</v>
      </c>
      <c r="O170" s="19">
        <v>614</v>
      </c>
      <c r="P170" s="19">
        <v>614</v>
      </c>
      <c r="Q170" s="19">
        <v>614</v>
      </c>
      <c r="R170" s="19">
        <v>622</v>
      </c>
      <c r="S170" s="19">
        <v>622</v>
      </c>
      <c r="T170" s="20"/>
      <c r="U170" s="21">
        <f>SUM(G170:S170)</f>
        <v>8887</v>
      </c>
      <c r="V170" s="22">
        <v>23</v>
      </c>
      <c r="W170" s="23">
        <v>5.5</v>
      </c>
      <c r="X170" s="24">
        <f>SUM(V170,W170)</f>
        <v>28.5</v>
      </c>
      <c r="Y170" s="22">
        <f>X170*U170</f>
        <v>253279.5</v>
      </c>
    </row>
    <row r="171" ht="25.5" customHeight="1">
      <c r="A171" t="s" s="12">
        <v>25</v>
      </c>
      <c r="B171" t="s" s="25">
        <v>90</v>
      </c>
      <c r="C171" t="s" s="26">
        <v>102</v>
      </c>
      <c r="D171" t="s" s="27">
        <v>105</v>
      </c>
      <c r="E171" t="s" s="16">
        <v>48</v>
      </c>
      <c r="F171" t="s" s="17">
        <v>46</v>
      </c>
      <c r="G171" s="18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/>
      <c r="U171" s="21">
        <f>SUM(G171:S171)</f>
        <v>0</v>
      </c>
      <c r="V171" s="22">
        <v>23</v>
      </c>
      <c r="W171" s="23">
        <v>5.5</v>
      </c>
      <c r="X171" s="24">
        <f>SUM(V171,W171)</f>
        <v>28.5</v>
      </c>
      <c r="Y171" s="22">
        <f>X171*U171</f>
        <v>0</v>
      </c>
    </row>
    <row r="172" ht="25.5" customHeight="1">
      <c r="A172" t="s" s="12">
        <v>25</v>
      </c>
      <c r="B172" t="s" s="25">
        <v>90</v>
      </c>
      <c r="C172" t="s" s="26">
        <v>102</v>
      </c>
      <c r="D172" t="s" s="27">
        <v>105</v>
      </c>
      <c r="E172" t="s" s="16">
        <v>49</v>
      </c>
      <c r="F172" t="s" s="17">
        <v>46</v>
      </c>
      <c r="G172" s="18">
        <v>0</v>
      </c>
      <c r="H172" s="19">
        <v>7074</v>
      </c>
      <c r="I172" s="19">
        <v>8164</v>
      </c>
      <c r="J172" s="19">
        <v>3928</v>
      </c>
      <c r="K172" s="19">
        <v>3654</v>
      </c>
      <c r="L172" s="19">
        <v>3654</v>
      </c>
      <c r="M172" s="19">
        <v>3654</v>
      </c>
      <c r="N172" s="19">
        <v>3654</v>
      </c>
      <c r="O172" s="19">
        <v>3654</v>
      </c>
      <c r="P172" s="19">
        <v>3654</v>
      </c>
      <c r="Q172" s="19">
        <v>3654</v>
      </c>
      <c r="R172" s="19">
        <v>3918</v>
      </c>
      <c r="S172" s="19">
        <v>3918</v>
      </c>
      <c r="T172" s="20"/>
      <c r="U172" s="21">
        <f>SUM(G172:S172)</f>
        <v>52580</v>
      </c>
      <c r="V172" s="22">
        <v>22.5</v>
      </c>
      <c r="W172" s="23">
        <v>5</v>
      </c>
      <c r="X172" s="24">
        <f>SUM(V172,W172)</f>
        <v>27.5</v>
      </c>
      <c r="Y172" s="22">
        <f>X172*U172</f>
        <v>1445950</v>
      </c>
    </row>
    <row r="173" ht="25.5" customHeight="1">
      <c r="A173" t="s" s="12">
        <v>25</v>
      </c>
      <c r="B173" t="s" s="25">
        <v>90</v>
      </c>
      <c r="C173" t="s" s="26">
        <v>102</v>
      </c>
      <c r="D173" t="s" s="27">
        <v>105</v>
      </c>
      <c r="E173" t="s" s="16">
        <v>50</v>
      </c>
      <c r="F173" t="s" s="17">
        <v>46</v>
      </c>
      <c r="G173" s="18">
        <v>0</v>
      </c>
      <c r="H173" s="19">
        <v>3071</v>
      </c>
      <c r="I173" s="19">
        <v>3549</v>
      </c>
      <c r="J173" s="19">
        <v>1903</v>
      </c>
      <c r="K173" s="19">
        <v>1787</v>
      </c>
      <c r="L173" s="19">
        <v>1787</v>
      </c>
      <c r="M173" s="19">
        <v>1787</v>
      </c>
      <c r="N173" s="19">
        <v>1787</v>
      </c>
      <c r="O173" s="19">
        <v>1787</v>
      </c>
      <c r="P173" s="19">
        <v>1787</v>
      </c>
      <c r="Q173" s="19">
        <v>1787</v>
      </c>
      <c r="R173" s="19">
        <v>2061</v>
      </c>
      <c r="S173" s="19">
        <v>2061</v>
      </c>
      <c r="T173" s="20"/>
      <c r="U173" s="21">
        <f>SUM(G173:S173)</f>
        <v>25154</v>
      </c>
      <c r="V173" s="22">
        <v>22</v>
      </c>
      <c r="W173" s="23">
        <v>5</v>
      </c>
      <c r="X173" s="24">
        <f>SUM(V173,W173)</f>
        <v>27</v>
      </c>
      <c r="Y173" s="22">
        <f>X173*U173</f>
        <v>679158</v>
      </c>
    </row>
    <row r="174" ht="25.5" customHeight="1">
      <c r="A174" t="s" s="12">
        <v>25</v>
      </c>
      <c r="B174" t="s" s="25">
        <v>90</v>
      </c>
      <c r="C174" t="s" s="26">
        <v>102</v>
      </c>
      <c r="D174" t="s" s="27">
        <v>105</v>
      </c>
      <c r="E174" t="s" s="16">
        <v>51</v>
      </c>
      <c r="F174" t="s" s="17">
        <v>46</v>
      </c>
      <c r="G174" s="18">
        <v>0</v>
      </c>
      <c r="H174" s="19">
        <v>5162</v>
      </c>
      <c r="I174" s="19">
        <v>5966</v>
      </c>
      <c r="J174" s="19">
        <v>2256</v>
      </c>
      <c r="K174" s="19">
        <v>2252</v>
      </c>
      <c r="L174" s="19">
        <v>2252</v>
      </c>
      <c r="M174" s="19">
        <v>2252</v>
      </c>
      <c r="N174" s="19">
        <v>2252</v>
      </c>
      <c r="O174" s="19">
        <v>2252</v>
      </c>
      <c r="P174" s="19">
        <v>2252</v>
      </c>
      <c r="Q174" s="19">
        <v>2252</v>
      </c>
      <c r="R174" s="19">
        <v>2605</v>
      </c>
      <c r="S174" s="19">
        <v>2605</v>
      </c>
      <c r="T174" s="20"/>
      <c r="U174" s="21">
        <f>SUM(G174:S174)</f>
        <v>34358</v>
      </c>
      <c r="V174" s="22">
        <v>22.5</v>
      </c>
      <c r="W174" s="23">
        <v>4.5</v>
      </c>
      <c r="X174" s="24">
        <f>SUM(V174,W174)</f>
        <v>27</v>
      </c>
      <c r="Y174" s="22">
        <f>X174*U174</f>
        <v>927666</v>
      </c>
    </row>
    <row r="175" ht="25.5" customHeight="1">
      <c r="A175" t="s" s="12">
        <v>25</v>
      </c>
      <c r="B175" t="s" s="25">
        <v>90</v>
      </c>
      <c r="C175" t="s" s="26">
        <v>102</v>
      </c>
      <c r="D175" t="s" s="27">
        <v>105</v>
      </c>
      <c r="E175" t="s" s="16">
        <v>52</v>
      </c>
      <c r="F175" t="s" s="17">
        <v>46</v>
      </c>
      <c r="G175" s="18">
        <v>0</v>
      </c>
      <c r="H175" s="19">
        <v>13891</v>
      </c>
      <c r="I175" s="19">
        <v>15917</v>
      </c>
      <c r="J175" s="19">
        <v>6905</v>
      </c>
      <c r="K175" s="19">
        <v>5951</v>
      </c>
      <c r="L175" s="19">
        <v>5951</v>
      </c>
      <c r="M175" s="19">
        <v>5951</v>
      </c>
      <c r="N175" s="19">
        <v>5951</v>
      </c>
      <c r="O175" s="19">
        <v>5951</v>
      </c>
      <c r="P175" s="19">
        <v>5951</v>
      </c>
      <c r="Q175" s="19">
        <v>5951</v>
      </c>
      <c r="R175" s="19">
        <v>5426</v>
      </c>
      <c r="S175" s="19">
        <v>5426</v>
      </c>
      <c r="T175" s="20"/>
      <c r="U175" s="21">
        <f>SUM(G175:S175)</f>
        <v>89222</v>
      </c>
      <c r="V175" s="22">
        <v>22.5</v>
      </c>
      <c r="W175" s="23">
        <v>4.5</v>
      </c>
      <c r="X175" s="24">
        <f>SUM(V175,W175)</f>
        <v>27</v>
      </c>
      <c r="Y175" s="22">
        <f>X175*U175</f>
        <v>2408994</v>
      </c>
    </row>
    <row r="176" ht="25.5" customHeight="1">
      <c r="A176" t="s" s="12">
        <v>25</v>
      </c>
      <c r="B176" t="s" s="25">
        <v>90</v>
      </c>
      <c r="C176" t="s" s="26">
        <v>102</v>
      </c>
      <c r="D176" t="s" s="27">
        <v>105</v>
      </c>
      <c r="E176" t="s" s="16">
        <v>53</v>
      </c>
      <c r="F176" t="s" s="17">
        <v>46</v>
      </c>
      <c r="G176" s="18">
        <v>0</v>
      </c>
      <c r="H176" s="19">
        <v>2911</v>
      </c>
      <c r="I176" s="19">
        <v>2971</v>
      </c>
      <c r="J176" s="19">
        <v>624</v>
      </c>
      <c r="K176" s="19">
        <v>520</v>
      </c>
      <c r="L176" s="19">
        <v>520</v>
      </c>
      <c r="M176" s="19">
        <v>520</v>
      </c>
      <c r="N176" s="19">
        <v>520</v>
      </c>
      <c r="O176" s="19">
        <v>520</v>
      </c>
      <c r="P176" s="19">
        <v>520</v>
      </c>
      <c r="Q176" s="19">
        <v>520</v>
      </c>
      <c r="R176" s="19">
        <v>0</v>
      </c>
      <c r="S176" s="19">
        <v>0</v>
      </c>
      <c r="T176" s="20"/>
      <c r="U176" s="21">
        <f>SUM(G176:S176)</f>
        <v>10146</v>
      </c>
      <c r="V176" s="22">
        <v>22.5</v>
      </c>
      <c r="W176" s="23">
        <v>4.5</v>
      </c>
      <c r="X176" s="24">
        <f>SUM(V176,W176)</f>
        <v>27</v>
      </c>
      <c r="Y176" s="22">
        <f>X176*U176</f>
        <v>273942</v>
      </c>
    </row>
    <row r="177" ht="25.5" customHeight="1">
      <c r="A177" t="s" s="12">
        <v>25</v>
      </c>
      <c r="B177" t="s" s="25">
        <v>90</v>
      </c>
      <c r="C177" t="s" s="26">
        <v>102</v>
      </c>
      <c r="D177" t="s" s="27">
        <v>105</v>
      </c>
      <c r="E177" t="s" s="16">
        <v>54</v>
      </c>
      <c r="F177" t="s" s="17">
        <v>46</v>
      </c>
      <c r="G177" s="18">
        <v>0</v>
      </c>
      <c r="H177" s="19">
        <v>813</v>
      </c>
      <c r="I177" s="19">
        <v>912</v>
      </c>
      <c r="J177" s="19">
        <v>540</v>
      </c>
      <c r="K177" s="19">
        <v>342</v>
      </c>
      <c r="L177" s="19">
        <v>342</v>
      </c>
      <c r="M177" s="19">
        <v>342</v>
      </c>
      <c r="N177" s="19">
        <v>342</v>
      </c>
      <c r="O177" s="19">
        <v>342</v>
      </c>
      <c r="P177" s="19">
        <v>342</v>
      </c>
      <c r="Q177" s="19">
        <v>342</v>
      </c>
      <c r="R177" s="19">
        <v>465</v>
      </c>
      <c r="S177" s="19">
        <v>465</v>
      </c>
      <c r="T177" s="20"/>
      <c r="U177" s="21">
        <f>SUM(G177:S177)</f>
        <v>5589</v>
      </c>
      <c r="V177" s="22">
        <v>22.5</v>
      </c>
      <c r="W177" s="23">
        <v>4.5</v>
      </c>
      <c r="X177" s="24">
        <f>SUM(V177,W177)</f>
        <v>27</v>
      </c>
      <c r="Y177" s="22">
        <f>X177*U177</f>
        <v>150903</v>
      </c>
    </row>
    <row r="178" ht="25.5" customHeight="1">
      <c r="A178" t="s" s="12">
        <v>25</v>
      </c>
      <c r="B178" t="s" s="25">
        <v>90</v>
      </c>
      <c r="C178" t="s" s="26">
        <v>106</v>
      </c>
      <c r="D178" t="s" s="27">
        <v>107</v>
      </c>
      <c r="E178" t="s" s="16">
        <v>43</v>
      </c>
      <c r="F178" t="s" s="17">
        <v>36</v>
      </c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1">
        <f>SUM(G178:S178)</f>
        <v>0</v>
      </c>
      <c r="V178" s="22">
        <v>2060</v>
      </c>
      <c r="W178" s="23">
        <v>265</v>
      </c>
      <c r="X178" s="24">
        <f>SUM(V178,W178)</f>
        <v>2325</v>
      </c>
      <c r="Y178" s="22">
        <f>X178*U178</f>
        <v>0</v>
      </c>
    </row>
    <row r="179" ht="25.5" customHeight="1">
      <c r="A179" t="s" s="12">
        <v>25</v>
      </c>
      <c r="B179" t="s" s="25">
        <v>90</v>
      </c>
      <c r="C179" t="s" s="26">
        <v>106</v>
      </c>
      <c r="D179" t="s" s="27">
        <v>107</v>
      </c>
      <c r="E179" t="s" s="16">
        <v>44</v>
      </c>
      <c r="F179" t="s" s="17">
        <v>40</v>
      </c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1">
        <f>SUM(G179:S179)</f>
        <v>0</v>
      </c>
      <c r="V179" s="22">
        <v>210</v>
      </c>
      <c r="W179" s="23">
        <v>260</v>
      </c>
      <c r="X179" s="24">
        <f>SUM(V179,W179)</f>
        <v>470</v>
      </c>
      <c r="Y179" s="22">
        <f>X179*U179</f>
        <v>0</v>
      </c>
    </row>
    <row r="180" ht="25.5" customHeight="1">
      <c r="A180" t="s" s="12">
        <v>25</v>
      </c>
      <c r="B180" t="s" s="25">
        <v>90</v>
      </c>
      <c r="C180" t="s" s="26">
        <v>106</v>
      </c>
      <c r="D180" t="s" s="27">
        <v>107</v>
      </c>
      <c r="E180" t="s" s="16">
        <v>45</v>
      </c>
      <c r="F180" t="s" s="17">
        <v>46</v>
      </c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1">
        <f>SUM(G180:S180)</f>
        <v>0</v>
      </c>
      <c r="V180" s="22">
        <v>24</v>
      </c>
      <c r="W180" s="23">
        <v>5.5</v>
      </c>
      <c r="X180" s="24">
        <f>SUM(V180,W180)</f>
        <v>29.5</v>
      </c>
      <c r="Y180" s="22">
        <f>X180*U180</f>
        <v>0</v>
      </c>
    </row>
    <row r="181" ht="25.5" customHeight="1">
      <c r="A181" t="s" s="12">
        <v>25</v>
      </c>
      <c r="B181" t="s" s="25">
        <v>90</v>
      </c>
      <c r="C181" t="s" s="26">
        <v>106</v>
      </c>
      <c r="D181" t="s" s="27">
        <v>107</v>
      </c>
      <c r="E181" t="s" s="16">
        <v>47</v>
      </c>
      <c r="F181" t="s" s="17">
        <v>46</v>
      </c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1">
        <f>SUM(G181:S181)</f>
        <v>0</v>
      </c>
      <c r="V181" s="22">
        <v>23</v>
      </c>
      <c r="W181" s="23">
        <v>5.5</v>
      </c>
      <c r="X181" s="24">
        <f>SUM(V181,W181)</f>
        <v>28.5</v>
      </c>
      <c r="Y181" s="22">
        <f>X181*U181</f>
        <v>0</v>
      </c>
    </row>
    <row r="182" ht="25.5" customHeight="1">
      <c r="A182" t="s" s="12">
        <v>25</v>
      </c>
      <c r="B182" t="s" s="25">
        <v>90</v>
      </c>
      <c r="C182" t="s" s="26">
        <v>106</v>
      </c>
      <c r="D182" t="s" s="27">
        <v>107</v>
      </c>
      <c r="E182" t="s" s="16">
        <v>48</v>
      </c>
      <c r="F182" t="s" s="17">
        <v>46</v>
      </c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1">
        <f>SUM(G182:S182)</f>
        <v>0</v>
      </c>
      <c r="V182" s="22">
        <v>23</v>
      </c>
      <c r="W182" s="23">
        <v>5.5</v>
      </c>
      <c r="X182" s="24">
        <f>SUM(V182,W182)</f>
        <v>28.5</v>
      </c>
      <c r="Y182" s="22">
        <f>X182*U182</f>
        <v>0</v>
      </c>
    </row>
    <row r="183" ht="25.5" customHeight="1">
      <c r="A183" t="s" s="12">
        <v>25</v>
      </c>
      <c r="B183" t="s" s="25">
        <v>90</v>
      </c>
      <c r="C183" t="s" s="26">
        <v>106</v>
      </c>
      <c r="D183" t="s" s="27">
        <v>107</v>
      </c>
      <c r="E183" t="s" s="16">
        <v>49</v>
      </c>
      <c r="F183" t="s" s="17">
        <v>46</v>
      </c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1">
        <f>SUM(G183:S183)</f>
        <v>0</v>
      </c>
      <c r="V183" s="22">
        <v>22.5</v>
      </c>
      <c r="W183" s="23">
        <v>5</v>
      </c>
      <c r="X183" s="24">
        <f>SUM(V183,W183)</f>
        <v>27.5</v>
      </c>
      <c r="Y183" s="22">
        <f>X183*U183</f>
        <v>0</v>
      </c>
    </row>
    <row r="184" ht="25.5" customHeight="1">
      <c r="A184" t="s" s="12">
        <v>25</v>
      </c>
      <c r="B184" t="s" s="25">
        <v>90</v>
      </c>
      <c r="C184" t="s" s="26">
        <v>106</v>
      </c>
      <c r="D184" t="s" s="27">
        <v>107</v>
      </c>
      <c r="E184" t="s" s="16">
        <v>50</v>
      </c>
      <c r="F184" t="s" s="17">
        <v>46</v>
      </c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1">
        <f>SUM(G184:S184)</f>
        <v>0</v>
      </c>
      <c r="V184" s="22">
        <v>22</v>
      </c>
      <c r="W184" s="23">
        <v>5</v>
      </c>
      <c r="X184" s="24">
        <f>SUM(V184,W184)</f>
        <v>27</v>
      </c>
      <c r="Y184" s="22">
        <f>X184*U184</f>
        <v>0</v>
      </c>
    </row>
    <row r="185" ht="25.5" customHeight="1">
      <c r="A185" t="s" s="12">
        <v>25</v>
      </c>
      <c r="B185" t="s" s="25">
        <v>90</v>
      </c>
      <c r="C185" t="s" s="26">
        <v>106</v>
      </c>
      <c r="D185" t="s" s="27">
        <v>107</v>
      </c>
      <c r="E185" t="s" s="16">
        <v>51</v>
      </c>
      <c r="F185" t="s" s="17">
        <v>46</v>
      </c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1">
        <f>SUM(G185:S185)</f>
        <v>0</v>
      </c>
      <c r="V185" s="22">
        <v>22.5</v>
      </c>
      <c r="W185" s="23">
        <v>4.5</v>
      </c>
      <c r="X185" s="24">
        <f>SUM(V185,W185)</f>
        <v>27</v>
      </c>
      <c r="Y185" s="22">
        <f>X185*U185</f>
        <v>0</v>
      </c>
    </row>
    <row r="186" ht="25.5" customHeight="1">
      <c r="A186" t="s" s="12">
        <v>25</v>
      </c>
      <c r="B186" t="s" s="25">
        <v>90</v>
      </c>
      <c r="C186" t="s" s="26">
        <v>106</v>
      </c>
      <c r="D186" t="s" s="27">
        <v>107</v>
      </c>
      <c r="E186" t="s" s="16">
        <v>52</v>
      </c>
      <c r="F186" t="s" s="17">
        <v>46</v>
      </c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1">
        <f>SUM(G186:S186)</f>
        <v>0</v>
      </c>
      <c r="V186" s="22">
        <v>22.5</v>
      </c>
      <c r="W186" s="23">
        <v>4.5</v>
      </c>
      <c r="X186" s="24">
        <f>SUM(V186,W186)</f>
        <v>27</v>
      </c>
      <c r="Y186" s="22">
        <f>X186*U186</f>
        <v>0</v>
      </c>
    </row>
    <row r="187" ht="25.5" customHeight="1">
      <c r="A187" t="s" s="12">
        <v>25</v>
      </c>
      <c r="B187" t="s" s="25">
        <v>90</v>
      </c>
      <c r="C187" t="s" s="26">
        <v>106</v>
      </c>
      <c r="D187" t="s" s="27">
        <v>107</v>
      </c>
      <c r="E187" t="s" s="16">
        <v>53</v>
      </c>
      <c r="F187" t="s" s="17">
        <v>46</v>
      </c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1">
        <f>SUM(G187:S187)</f>
        <v>0</v>
      </c>
      <c r="V187" s="22">
        <v>22.5</v>
      </c>
      <c r="W187" s="23">
        <v>4.5</v>
      </c>
      <c r="X187" s="24">
        <f>SUM(V187,W187)</f>
        <v>27</v>
      </c>
      <c r="Y187" s="22">
        <f>X187*U187</f>
        <v>0</v>
      </c>
    </row>
    <row r="188" ht="25.5" customHeight="1">
      <c r="A188" t="s" s="12">
        <v>25</v>
      </c>
      <c r="B188" t="s" s="25">
        <v>90</v>
      </c>
      <c r="C188" t="s" s="26">
        <v>106</v>
      </c>
      <c r="D188" t="s" s="27">
        <v>107</v>
      </c>
      <c r="E188" t="s" s="16">
        <v>54</v>
      </c>
      <c r="F188" t="s" s="17">
        <v>46</v>
      </c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1">
        <f>SUM(G188:S188)</f>
        <v>0</v>
      </c>
      <c r="V188" s="22">
        <v>22.5</v>
      </c>
      <c r="W188" s="23">
        <v>4.5</v>
      </c>
      <c r="X188" s="24">
        <f>SUM(V188,W188)</f>
        <v>27</v>
      </c>
      <c r="Y188" s="22">
        <f>X188*U188</f>
        <v>0</v>
      </c>
    </row>
    <row r="189" ht="25.5" customHeight="1">
      <c r="A189" t="s" s="12">
        <v>25</v>
      </c>
      <c r="B189" t="s" s="25">
        <v>90</v>
      </c>
      <c r="C189" t="s" s="26">
        <v>106</v>
      </c>
      <c r="D189" t="s" s="27">
        <v>108</v>
      </c>
      <c r="E189" t="s" s="16">
        <v>81</v>
      </c>
      <c r="F189" t="s" s="17">
        <v>40</v>
      </c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1">
        <f>SUM(G189:S189)</f>
        <v>0</v>
      </c>
      <c r="V189" s="22">
        <v>0</v>
      </c>
      <c r="W189" s="23">
        <v>0</v>
      </c>
      <c r="X189" s="24">
        <f>SUM(V189,W189)</f>
        <v>0</v>
      </c>
      <c r="Y189" s="22">
        <f>X189*U189</f>
        <v>0</v>
      </c>
    </row>
    <row r="190" ht="25.5" customHeight="1">
      <c r="A190" t="s" s="12">
        <v>25</v>
      </c>
      <c r="B190" t="s" s="25">
        <v>90</v>
      </c>
      <c r="C190" t="s" s="26">
        <v>106</v>
      </c>
      <c r="D190" t="s" s="27">
        <v>108</v>
      </c>
      <c r="E190" t="s" s="16">
        <v>87</v>
      </c>
      <c r="F190" t="s" s="17">
        <v>72</v>
      </c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1">
        <f>SUM(G190:S190)</f>
        <v>0</v>
      </c>
      <c r="V190" s="22">
        <v>0</v>
      </c>
      <c r="W190" s="23">
        <v>0</v>
      </c>
      <c r="X190" s="24">
        <f>SUM(V190,W190)</f>
        <v>0</v>
      </c>
      <c r="Y190" s="22">
        <f>X190*U190</f>
        <v>0</v>
      </c>
    </row>
    <row r="191" ht="25.5" customHeight="1">
      <c r="A191" t="s" s="12">
        <v>25</v>
      </c>
      <c r="B191" t="s" s="25">
        <v>90</v>
      </c>
      <c r="C191" t="s" s="26">
        <v>109</v>
      </c>
      <c r="D191" t="s" s="27">
        <v>110</v>
      </c>
      <c r="E191" t="s" s="16">
        <v>43</v>
      </c>
      <c r="F191" t="s" s="17">
        <v>36</v>
      </c>
      <c r="G191" s="18">
        <v>2</v>
      </c>
      <c r="H191" s="19">
        <v>28</v>
      </c>
      <c r="I191" s="19">
        <v>32</v>
      </c>
      <c r="J191" s="19">
        <v>7</v>
      </c>
      <c r="K191" s="19">
        <v>6</v>
      </c>
      <c r="L191" s="19">
        <v>6</v>
      </c>
      <c r="M191" s="19">
        <v>6</v>
      </c>
      <c r="N191" s="19">
        <v>6</v>
      </c>
      <c r="O191" s="19">
        <v>6</v>
      </c>
      <c r="P191" s="19">
        <v>7</v>
      </c>
      <c r="Q191" s="19">
        <v>17</v>
      </c>
      <c r="R191" s="19">
        <v>10</v>
      </c>
      <c r="S191" s="19">
        <v>10</v>
      </c>
      <c r="T191" s="20"/>
      <c r="U191" s="21">
        <f>SUM(G191:S191)</f>
        <v>143</v>
      </c>
      <c r="V191" s="22">
        <v>1985</v>
      </c>
      <c r="W191" s="23">
        <v>550</v>
      </c>
      <c r="X191" s="24">
        <f>SUM(V191,W191)</f>
        <v>2535</v>
      </c>
      <c r="Y191" s="22">
        <f>X191*U191</f>
        <v>362505</v>
      </c>
    </row>
    <row r="192" ht="25.5" customHeight="1">
      <c r="A192" t="s" s="12">
        <v>25</v>
      </c>
      <c r="B192" t="s" s="25">
        <v>90</v>
      </c>
      <c r="C192" t="s" s="26">
        <v>109</v>
      </c>
      <c r="D192" t="s" s="27">
        <v>110</v>
      </c>
      <c r="E192" t="s" s="16">
        <v>44</v>
      </c>
      <c r="F192" t="s" s="17">
        <v>40</v>
      </c>
      <c r="G192" s="18">
        <v>15</v>
      </c>
      <c r="H192" s="19">
        <v>200</v>
      </c>
      <c r="I192" s="19">
        <v>210</v>
      </c>
      <c r="J192" s="19">
        <v>54</v>
      </c>
      <c r="K192" s="19">
        <v>44</v>
      </c>
      <c r="L192" s="19">
        <v>44</v>
      </c>
      <c r="M192" s="19">
        <v>44</v>
      </c>
      <c r="N192" s="19">
        <v>44</v>
      </c>
      <c r="O192" s="19">
        <v>44</v>
      </c>
      <c r="P192" s="19">
        <v>56</v>
      </c>
      <c r="Q192" s="19">
        <v>112</v>
      </c>
      <c r="R192" s="19">
        <v>63</v>
      </c>
      <c r="S192" s="19">
        <v>63</v>
      </c>
      <c r="T192" s="20"/>
      <c r="U192" s="21">
        <f>SUM(G192:S192)</f>
        <v>993</v>
      </c>
      <c r="V192" s="22">
        <v>235</v>
      </c>
      <c r="W192" s="23">
        <v>325</v>
      </c>
      <c r="X192" s="24">
        <f>SUM(V192,W192)</f>
        <v>560</v>
      </c>
      <c r="Y192" s="22">
        <f>X192*U192</f>
        <v>556080</v>
      </c>
    </row>
    <row r="193" ht="25.5" customHeight="1">
      <c r="A193" t="s" s="12">
        <v>25</v>
      </c>
      <c r="B193" t="s" s="25">
        <v>90</v>
      </c>
      <c r="C193" t="s" s="26">
        <v>109</v>
      </c>
      <c r="D193" t="s" s="27">
        <v>110</v>
      </c>
      <c r="E193" t="s" s="16">
        <v>111</v>
      </c>
      <c r="F193" t="s" s="17">
        <v>46</v>
      </c>
      <c r="G193" s="18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/>
      <c r="U193" s="21">
        <f>SUM(G193:S193)</f>
        <v>0</v>
      </c>
      <c r="V193" s="22">
        <v>24</v>
      </c>
      <c r="W193" s="23">
        <v>5.5</v>
      </c>
      <c r="X193" s="24">
        <f>SUM(V193,W193)</f>
        <v>29.5</v>
      </c>
      <c r="Y193" s="22">
        <f>X193*U193</f>
        <v>0</v>
      </c>
    </row>
    <row r="194" ht="25.5" customHeight="1">
      <c r="A194" t="s" s="12">
        <v>25</v>
      </c>
      <c r="B194" t="s" s="25">
        <v>90</v>
      </c>
      <c r="C194" t="s" s="26">
        <v>109</v>
      </c>
      <c r="D194" t="s" s="27">
        <v>110</v>
      </c>
      <c r="E194" t="s" s="16">
        <v>112</v>
      </c>
      <c r="F194" t="s" s="17">
        <v>46</v>
      </c>
      <c r="G194" s="18">
        <v>28</v>
      </c>
      <c r="H194" s="19">
        <v>311</v>
      </c>
      <c r="I194" s="19">
        <v>182</v>
      </c>
      <c r="J194" s="19">
        <v>123</v>
      </c>
      <c r="K194" s="19">
        <v>107</v>
      </c>
      <c r="L194" s="19">
        <v>107</v>
      </c>
      <c r="M194" s="19">
        <v>107</v>
      </c>
      <c r="N194" s="19">
        <v>107</v>
      </c>
      <c r="O194" s="19">
        <v>107</v>
      </c>
      <c r="P194" s="19">
        <v>139</v>
      </c>
      <c r="Q194" s="19">
        <v>257</v>
      </c>
      <c r="R194" s="19">
        <v>125</v>
      </c>
      <c r="S194" s="19">
        <v>125</v>
      </c>
      <c r="T194" s="20"/>
      <c r="U194" s="21">
        <f>SUM(G194:S194)</f>
        <v>1825</v>
      </c>
      <c r="V194" s="22">
        <v>23</v>
      </c>
      <c r="W194" s="23">
        <v>5.5</v>
      </c>
      <c r="X194" s="24">
        <f>SUM(V194,W194)</f>
        <v>28.5</v>
      </c>
      <c r="Y194" s="22">
        <f>X194*U194</f>
        <v>52012.5</v>
      </c>
    </row>
    <row r="195" ht="25.5" customHeight="1">
      <c r="A195" t="s" s="12">
        <v>25</v>
      </c>
      <c r="B195" t="s" s="25">
        <v>90</v>
      </c>
      <c r="C195" t="s" s="26">
        <v>109</v>
      </c>
      <c r="D195" t="s" s="27">
        <v>110</v>
      </c>
      <c r="E195" t="s" s="16">
        <v>113</v>
      </c>
      <c r="F195" t="s" s="17">
        <v>46</v>
      </c>
      <c r="G195" s="18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/>
      <c r="U195" s="21">
        <f>SUM(G195:S195)</f>
        <v>0</v>
      </c>
      <c r="V195" s="22">
        <v>23</v>
      </c>
      <c r="W195" s="23">
        <v>5.5</v>
      </c>
      <c r="X195" s="24">
        <f>SUM(V195,W195)</f>
        <v>28.5</v>
      </c>
      <c r="Y195" s="22">
        <f>X195*U195</f>
        <v>0</v>
      </c>
    </row>
    <row r="196" ht="25.5" customHeight="1">
      <c r="A196" t="s" s="12">
        <v>25</v>
      </c>
      <c r="B196" t="s" s="25">
        <v>90</v>
      </c>
      <c r="C196" t="s" s="26">
        <v>109</v>
      </c>
      <c r="D196" t="s" s="27">
        <v>110</v>
      </c>
      <c r="E196" t="s" s="16">
        <v>114</v>
      </c>
      <c r="F196" t="s" s="17">
        <v>46</v>
      </c>
      <c r="G196" s="18">
        <v>84</v>
      </c>
      <c r="H196" s="19">
        <v>1973</v>
      </c>
      <c r="I196" s="19">
        <v>2542</v>
      </c>
      <c r="J196" s="19">
        <v>650</v>
      </c>
      <c r="K196" s="19">
        <v>537</v>
      </c>
      <c r="L196" s="19">
        <v>537</v>
      </c>
      <c r="M196" s="19">
        <v>537</v>
      </c>
      <c r="N196" s="19">
        <v>537</v>
      </c>
      <c r="O196" s="19">
        <v>537</v>
      </c>
      <c r="P196" s="19">
        <v>662</v>
      </c>
      <c r="Q196" s="19">
        <v>1099</v>
      </c>
      <c r="R196" s="19">
        <v>609</v>
      </c>
      <c r="S196" s="19">
        <v>609</v>
      </c>
      <c r="T196" s="20"/>
      <c r="U196" s="21">
        <f>SUM(G196:S196)</f>
        <v>10913</v>
      </c>
      <c r="V196" s="22">
        <v>22.5</v>
      </c>
      <c r="W196" s="23">
        <v>5</v>
      </c>
      <c r="X196" s="24">
        <f>SUM(V196,W196)</f>
        <v>27.5</v>
      </c>
      <c r="Y196" s="22">
        <f>X196*U196</f>
        <v>300107.5</v>
      </c>
    </row>
    <row r="197" ht="25.5" customHeight="1">
      <c r="A197" t="s" s="12">
        <v>25</v>
      </c>
      <c r="B197" t="s" s="25">
        <v>90</v>
      </c>
      <c r="C197" t="s" s="26">
        <v>109</v>
      </c>
      <c r="D197" t="s" s="27">
        <v>110</v>
      </c>
      <c r="E197" t="s" s="16">
        <v>115</v>
      </c>
      <c r="F197" t="s" s="17">
        <v>46</v>
      </c>
      <c r="G197" s="18">
        <v>75</v>
      </c>
      <c r="H197" s="19">
        <v>1650</v>
      </c>
      <c r="I197" s="19">
        <v>1290</v>
      </c>
      <c r="J197" s="19">
        <v>195</v>
      </c>
      <c r="K197" s="19">
        <v>195</v>
      </c>
      <c r="L197" s="19">
        <v>195</v>
      </c>
      <c r="M197" s="19">
        <v>195</v>
      </c>
      <c r="N197" s="19">
        <v>195</v>
      </c>
      <c r="O197" s="19">
        <v>195</v>
      </c>
      <c r="P197" s="19">
        <v>214</v>
      </c>
      <c r="Q197" s="19">
        <v>900</v>
      </c>
      <c r="R197" s="19">
        <v>610</v>
      </c>
      <c r="S197" s="19">
        <v>610</v>
      </c>
      <c r="T197" s="20"/>
      <c r="U197" s="21">
        <f>SUM(G197:S197)</f>
        <v>6519</v>
      </c>
      <c r="V197" s="22">
        <v>22</v>
      </c>
      <c r="W197" s="23">
        <v>5</v>
      </c>
      <c r="X197" s="24">
        <f>SUM(V197,W197)</f>
        <v>27</v>
      </c>
      <c r="Y197" s="22">
        <f>X197*U197</f>
        <v>176013</v>
      </c>
    </row>
    <row r="198" ht="25.5" customHeight="1">
      <c r="A198" t="s" s="12">
        <v>25</v>
      </c>
      <c r="B198" t="s" s="25">
        <v>90</v>
      </c>
      <c r="C198" t="s" s="26">
        <v>109</v>
      </c>
      <c r="D198" t="s" s="27">
        <v>110</v>
      </c>
      <c r="E198" t="s" s="16">
        <v>116</v>
      </c>
      <c r="F198" t="s" s="17">
        <v>46</v>
      </c>
      <c r="G198" s="18">
        <v>0</v>
      </c>
      <c r="H198" s="19">
        <v>52</v>
      </c>
      <c r="I198" s="19">
        <v>601</v>
      </c>
      <c r="J198" s="19">
        <v>57</v>
      </c>
      <c r="K198" s="19">
        <v>57</v>
      </c>
      <c r="L198" s="19">
        <v>57</v>
      </c>
      <c r="M198" s="19">
        <v>57</v>
      </c>
      <c r="N198" s="19">
        <v>57</v>
      </c>
      <c r="O198" s="19">
        <v>57</v>
      </c>
      <c r="P198" s="19">
        <v>75</v>
      </c>
      <c r="Q198" s="19">
        <v>127</v>
      </c>
      <c r="R198" s="19">
        <v>68</v>
      </c>
      <c r="S198" s="19">
        <v>68</v>
      </c>
      <c r="T198" s="20"/>
      <c r="U198" s="21">
        <f>SUM(G198:S198)</f>
        <v>1333</v>
      </c>
      <c r="V198" s="22">
        <v>22</v>
      </c>
      <c r="W198" s="23">
        <v>4.5</v>
      </c>
      <c r="X198" s="24">
        <f>SUM(V198,W198)</f>
        <v>26.5</v>
      </c>
      <c r="Y198" s="22">
        <f>X198*U198</f>
        <v>35324.5</v>
      </c>
    </row>
    <row r="199" ht="25.5" customHeight="1">
      <c r="A199" t="s" s="12">
        <v>25</v>
      </c>
      <c r="B199" t="s" s="25">
        <v>90</v>
      </c>
      <c r="C199" t="s" s="26">
        <v>109</v>
      </c>
      <c r="D199" t="s" s="27">
        <v>110</v>
      </c>
      <c r="E199" t="s" s="16">
        <v>117</v>
      </c>
      <c r="F199" t="s" s="17">
        <v>46</v>
      </c>
      <c r="G199" s="18">
        <v>0</v>
      </c>
      <c r="H199" s="19">
        <v>0</v>
      </c>
      <c r="I199" s="19">
        <v>894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/>
      <c r="U199" s="21">
        <f>SUM(G199:S199)</f>
        <v>894</v>
      </c>
      <c r="V199" s="22">
        <v>22</v>
      </c>
      <c r="W199" s="23">
        <v>4.5</v>
      </c>
      <c r="X199" s="24">
        <f>SUM(V199,W199)</f>
        <v>26.5</v>
      </c>
      <c r="Y199" s="22">
        <f>X199*U199</f>
        <v>23691</v>
      </c>
    </row>
    <row r="200" ht="25.5" customHeight="1">
      <c r="A200" t="s" s="12">
        <v>25</v>
      </c>
      <c r="B200" t="s" s="25">
        <v>90</v>
      </c>
      <c r="C200" t="s" s="26">
        <v>109</v>
      </c>
      <c r="D200" t="s" s="27">
        <v>110</v>
      </c>
      <c r="E200" t="s" s="16">
        <v>118</v>
      </c>
      <c r="F200" t="s" s="17">
        <v>46</v>
      </c>
      <c r="G200" s="18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/>
      <c r="U200" s="21">
        <f>SUM(G200:S200)</f>
        <v>0</v>
      </c>
      <c r="V200" s="22">
        <v>22</v>
      </c>
      <c r="W200" s="23">
        <v>4.5</v>
      </c>
      <c r="X200" s="24">
        <f>SUM(V200,W200)</f>
        <v>26.5</v>
      </c>
      <c r="Y200" s="22">
        <f>X200*U200</f>
        <v>0</v>
      </c>
    </row>
    <row r="201" ht="25.5" customHeight="1">
      <c r="A201" t="s" s="12">
        <v>25</v>
      </c>
      <c r="B201" t="s" s="25">
        <v>90</v>
      </c>
      <c r="C201" t="s" s="26">
        <v>109</v>
      </c>
      <c r="D201" t="s" s="27">
        <v>110</v>
      </c>
      <c r="E201" t="s" s="16">
        <v>119</v>
      </c>
      <c r="F201" t="s" s="17">
        <v>46</v>
      </c>
      <c r="G201" s="18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20"/>
      <c r="U201" s="21">
        <f>SUM(G201:S201)</f>
        <v>0</v>
      </c>
      <c r="V201" s="22">
        <v>22.5</v>
      </c>
      <c r="W201" s="23">
        <v>4.5</v>
      </c>
      <c r="X201" s="24">
        <f>SUM(V201,W201)</f>
        <v>27</v>
      </c>
      <c r="Y201" s="22">
        <f>X201*U201</f>
        <v>0</v>
      </c>
    </row>
    <row r="202" ht="25.5" customHeight="1">
      <c r="A202" t="s" s="12">
        <v>25</v>
      </c>
      <c r="B202" t="s" s="25">
        <v>90</v>
      </c>
      <c r="C202" t="s" s="26">
        <v>120</v>
      </c>
      <c r="D202" t="s" s="33">
        <v>73</v>
      </c>
      <c r="E202" t="s" s="49">
        <v>121</v>
      </c>
      <c r="F202" t="s" s="17">
        <v>63</v>
      </c>
      <c r="G202" s="18"/>
      <c r="H202" s="19"/>
      <c r="I202" s="19">
        <v>1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50">
        <v>1</v>
      </c>
      <c r="V202" s="51">
        <v>4000000</v>
      </c>
      <c r="W202" s="23">
        <v>0</v>
      </c>
      <c r="X202" s="24">
        <f>SUM(V202,W202)</f>
        <v>4000000</v>
      </c>
      <c r="Y202" s="22">
        <f>X202*U202</f>
        <v>4000000</v>
      </c>
    </row>
    <row r="203" ht="25.5" customHeight="1">
      <c r="A203" t="s" s="12">
        <v>25</v>
      </c>
      <c r="B203" t="s" s="25">
        <v>90</v>
      </c>
      <c r="C203" t="s" s="52">
        <v>122</v>
      </c>
      <c r="D203" t="s" s="52">
        <v>123</v>
      </c>
      <c r="E203" t="s" s="53">
        <v>124</v>
      </c>
      <c r="F203" t="s" s="54">
        <v>125</v>
      </c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55">
        <v>1290</v>
      </c>
      <c r="V203" s="22">
        <v>64.5</v>
      </c>
      <c r="W203" s="23">
        <v>22</v>
      </c>
      <c r="X203" s="24">
        <f>SUM(V203,W203)</f>
        <v>86.5</v>
      </c>
      <c r="Y203" s="22">
        <f>X203*U203</f>
        <v>111585</v>
      </c>
    </row>
    <row r="204" ht="25.5" customHeight="1">
      <c r="A204" t="s" s="12">
        <v>25</v>
      </c>
      <c r="B204" t="s" s="25">
        <v>90</v>
      </c>
      <c r="C204" t="s" s="52">
        <v>122</v>
      </c>
      <c r="D204" t="s" s="52">
        <v>123</v>
      </c>
      <c r="E204" t="s" s="53">
        <v>126</v>
      </c>
      <c r="F204" t="s" s="54">
        <v>125</v>
      </c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5">
        <v>3120</v>
      </c>
      <c r="V204" s="22">
        <v>64.5</v>
      </c>
      <c r="W204" s="23">
        <v>22</v>
      </c>
      <c r="X204" s="24">
        <f>SUM(V204,W204)</f>
        <v>86.5</v>
      </c>
      <c r="Y204" s="22">
        <f>X204*U204</f>
        <v>269880</v>
      </c>
    </row>
    <row r="205" ht="25.5" customHeight="1">
      <c r="A205" t="s" s="12">
        <v>25</v>
      </c>
      <c r="B205" t="s" s="25">
        <v>90</v>
      </c>
      <c r="C205" t="s" s="52">
        <v>122</v>
      </c>
      <c r="D205" t="s" s="52">
        <v>123</v>
      </c>
      <c r="E205" t="s" s="53">
        <v>127</v>
      </c>
      <c r="F205" t="s" s="54">
        <v>125</v>
      </c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55">
        <v>430</v>
      </c>
      <c r="V205" s="22">
        <v>64.5</v>
      </c>
      <c r="W205" s="23">
        <v>22</v>
      </c>
      <c r="X205" s="24">
        <f>SUM(V205,W205)</f>
        <v>86.5</v>
      </c>
      <c r="Y205" s="22">
        <f>X205*U205</f>
        <v>37195</v>
      </c>
    </row>
    <row r="206" ht="25.5" customHeight="1">
      <c r="A206" t="s" s="12">
        <v>25</v>
      </c>
      <c r="B206" t="s" s="25">
        <v>90</v>
      </c>
      <c r="C206" t="s" s="52">
        <v>122</v>
      </c>
      <c r="D206" t="s" s="52">
        <v>123</v>
      </c>
      <c r="E206" t="s" s="56">
        <v>128</v>
      </c>
      <c r="F206" t="s" s="54">
        <v>125</v>
      </c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5">
        <v>420</v>
      </c>
      <c r="V206" s="22">
        <v>64.5</v>
      </c>
      <c r="W206" s="23">
        <v>22</v>
      </c>
      <c r="X206" s="24">
        <f>SUM(V206,W206)</f>
        <v>86.5</v>
      </c>
      <c r="Y206" s="22">
        <f>X206*U206</f>
        <v>36330</v>
      </c>
    </row>
    <row r="207" ht="25.5" customHeight="1">
      <c r="A207" t="s" s="12">
        <v>25</v>
      </c>
      <c r="B207" t="s" s="25">
        <v>90</v>
      </c>
      <c r="C207" t="s" s="52">
        <v>122</v>
      </c>
      <c r="D207" t="s" s="52">
        <v>123</v>
      </c>
      <c r="E207" t="s" s="56">
        <v>129</v>
      </c>
      <c r="F207" t="s" s="54">
        <v>125</v>
      </c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55">
        <v>1</v>
      </c>
      <c r="V207" s="22">
        <v>56</v>
      </c>
      <c r="W207" s="23">
        <v>22</v>
      </c>
      <c r="X207" s="24">
        <f>SUM(V207,W207)</f>
        <v>78</v>
      </c>
      <c r="Y207" s="22">
        <f>X207*U207</f>
        <v>78</v>
      </c>
    </row>
    <row r="208" ht="25.5" customHeight="1">
      <c r="A208" t="s" s="12">
        <v>25</v>
      </c>
      <c r="B208" t="s" s="25">
        <v>90</v>
      </c>
      <c r="C208" t="s" s="52">
        <v>122</v>
      </c>
      <c r="D208" t="s" s="52">
        <v>123</v>
      </c>
      <c r="E208" t="s" s="56">
        <v>130</v>
      </c>
      <c r="F208" t="s" s="54">
        <v>125</v>
      </c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5">
        <v>100</v>
      </c>
      <c r="V208" s="22">
        <v>56</v>
      </c>
      <c r="W208" s="23">
        <v>22</v>
      </c>
      <c r="X208" s="24">
        <f>SUM(V208,W208)</f>
        <v>78</v>
      </c>
      <c r="Y208" s="22">
        <f>X208*U208</f>
        <v>7800</v>
      </c>
    </row>
    <row r="209" ht="25.5" customHeight="1">
      <c r="A209" t="s" s="12">
        <v>25</v>
      </c>
      <c r="B209" t="s" s="25">
        <v>90</v>
      </c>
      <c r="C209" t="s" s="52">
        <v>122</v>
      </c>
      <c r="D209" t="s" s="52">
        <v>123</v>
      </c>
      <c r="E209" t="s" s="56">
        <v>131</v>
      </c>
      <c r="F209" t="s" s="54">
        <v>132</v>
      </c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5">
        <v>6</v>
      </c>
      <c r="V209" s="22">
        <v>87.5</v>
      </c>
      <c r="W209" s="23">
        <v>65</v>
      </c>
      <c r="X209" s="24">
        <f>SUM(V209,W209)</f>
        <v>152.5</v>
      </c>
      <c r="Y209" s="22">
        <f>X209*U209</f>
        <v>915</v>
      </c>
    </row>
    <row r="210" ht="25.5" customHeight="1">
      <c r="A210" t="s" s="12">
        <v>25</v>
      </c>
      <c r="B210" t="s" s="25">
        <v>90</v>
      </c>
      <c r="C210" t="s" s="52">
        <v>122</v>
      </c>
      <c r="D210" t="s" s="52">
        <v>123</v>
      </c>
      <c r="E210" t="s" s="56">
        <v>133</v>
      </c>
      <c r="F210" t="s" s="54">
        <v>132</v>
      </c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5">
        <v>9</v>
      </c>
      <c r="V210" s="22">
        <v>29.5</v>
      </c>
      <c r="W210" s="23">
        <v>22</v>
      </c>
      <c r="X210" s="24">
        <f>SUM(V210,W210)</f>
        <v>51.5</v>
      </c>
      <c r="Y210" s="22">
        <f>X210*U210</f>
        <v>463.5</v>
      </c>
    </row>
    <row r="211" ht="25.5" customHeight="1">
      <c r="A211" t="s" s="12">
        <v>25</v>
      </c>
      <c r="B211" t="s" s="25">
        <v>90</v>
      </c>
      <c r="C211" t="s" s="52">
        <v>122</v>
      </c>
      <c r="D211" t="s" s="52">
        <v>123</v>
      </c>
      <c r="E211" t="s" s="56">
        <v>134</v>
      </c>
      <c r="F211" t="s" s="54">
        <v>135</v>
      </c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55">
        <v>140</v>
      </c>
      <c r="V211" s="22">
        <v>28</v>
      </c>
      <c r="W211" s="23">
        <v>22</v>
      </c>
      <c r="X211" s="24">
        <f>SUM(V211,W211)</f>
        <v>50</v>
      </c>
      <c r="Y211" s="22">
        <f>X211*U211</f>
        <v>7000</v>
      </c>
    </row>
    <row r="212" ht="25.5" customHeight="1">
      <c r="A212" t="s" s="12">
        <v>25</v>
      </c>
      <c r="B212" t="s" s="25">
        <v>90</v>
      </c>
      <c r="C212" t="s" s="52">
        <v>122</v>
      </c>
      <c r="D212" t="s" s="52">
        <v>123</v>
      </c>
      <c r="E212" t="s" s="56">
        <v>136</v>
      </c>
      <c r="F212" t="s" s="54">
        <v>135</v>
      </c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5">
        <v>140</v>
      </c>
      <c r="V212" s="22">
        <v>55.5</v>
      </c>
      <c r="W212" s="23">
        <v>43.5</v>
      </c>
      <c r="X212" s="24">
        <f>SUM(V212,W212)</f>
        <v>99</v>
      </c>
      <c r="Y212" s="22">
        <f>X212*U212</f>
        <v>13860</v>
      </c>
    </row>
    <row r="213" ht="25.5" customHeight="1">
      <c r="A213" t="s" s="12">
        <v>25</v>
      </c>
      <c r="B213" t="s" s="25">
        <v>90</v>
      </c>
      <c r="C213" t="s" s="52">
        <v>122</v>
      </c>
      <c r="D213" t="s" s="52">
        <v>123</v>
      </c>
      <c r="E213" t="s" s="56">
        <v>137</v>
      </c>
      <c r="F213" t="s" s="54">
        <v>135</v>
      </c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5">
        <v>140</v>
      </c>
      <c r="V213" s="22">
        <v>175</v>
      </c>
      <c r="W213" s="23">
        <v>43.5</v>
      </c>
      <c r="X213" s="24">
        <f>SUM(V213,W213)</f>
        <v>218.5</v>
      </c>
      <c r="Y213" s="22">
        <f>X213*U213</f>
        <v>30590</v>
      </c>
    </row>
    <row r="214" ht="25.5" customHeight="1">
      <c r="A214" t="s" s="12">
        <v>25</v>
      </c>
      <c r="B214" t="s" s="25">
        <v>90</v>
      </c>
      <c r="C214" t="s" s="52">
        <v>122</v>
      </c>
      <c r="D214" t="s" s="52">
        <v>123</v>
      </c>
      <c r="E214" t="s" s="56">
        <v>138</v>
      </c>
      <c r="F214" t="s" s="54">
        <v>135</v>
      </c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5">
        <v>140</v>
      </c>
      <c r="V214" s="22">
        <v>0</v>
      </c>
      <c r="W214" s="23">
        <v>29</v>
      </c>
      <c r="X214" s="24">
        <f>SUM(V214,W214)</f>
        <v>29</v>
      </c>
      <c r="Y214" s="22">
        <f>X214*U214</f>
        <v>4060</v>
      </c>
    </row>
    <row r="215" ht="25.5" customHeight="1">
      <c r="A215" t="s" s="12">
        <v>25</v>
      </c>
      <c r="B215" t="s" s="25">
        <v>90</v>
      </c>
      <c r="C215" t="s" s="52">
        <v>122</v>
      </c>
      <c r="D215" t="s" s="52">
        <v>123</v>
      </c>
      <c r="E215" t="s" s="56">
        <v>139</v>
      </c>
      <c r="F215" t="s" s="54">
        <v>140</v>
      </c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5">
        <v>6</v>
      </c>
      <c r="V215" s="22">
        <v>816.5</v>
      </c>
      <c r="W215" s="23">
        <v>144</v>
      </c>
      <c r="X215" s="24">
        <f>SUM(V215,W215)</f>
        <v>960.5</v>
      </c>
      <c r="Y215" s="22">
        <f>X215*U215</f>
        <v>5763</v>
      </c>
    </row>
    <row r="216" ht="25.5" customHeight="1">
      <c r="A216" t="s" s="12">
        <v>25</v>
      </c>
      <c r="B216" t="s" s="25">
        <v>90</v>
      </c>
      <c r="C216" t="s" s="52">
        <v>122</v>
      </c>
      <c r="D216" t="s" s="52">
        <v>123</v>
      </c>
      <c r="E216" t="s" s="56">
        <v>141</v>
      </c>
      <c r="F216" t="s" s="54">
        <v>142</v>
      </c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5">
        <v>140</v>
      </c>
      <c r="V216" s="22">
        <v>1749</v>
      </c>
      <c r="W216" s="23">
        <v>287.5</v>
      </c>
      <c r="X216" s="24">
        <f>SUM(V216,W216)</f>
        <v>2036.5</v>
      </c>
      <c r="Y216" s="22">
        <f>X216*U216</f>
        <v>285110</v>
      </c>
    </row>
    <row r="217" ht="25.5" customHeight="1">
      <c r="A217" t="s" s="12">
        <v>25</v>
      </c>
      <c r="B217" t="s" s="25">
        <v>90</v>
      </c>
      <c r="C217" t="s" s="52">
        <v>122</v>
      </c>
      <c r="D217" t="s" s="52">
        <v>123</v>
      </c>
      <c r="E217" t="s" s="56">
        <v>143</v>
      </c>
      <c r="F217" t="s" s="54">
        <v>140</v>
      </c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5">
        <v>12</v>
      </c>
      <c r="V217" s="22">
        <v>175</v>
      </c>
      <c r="W217" s="23">
        <v>144</v>
      </c>
      <c r="X217" s="24">
        <f>SUM(V217,W217)</f>
        <v>319</v>
      </c>
      <c r="Y217" s="22">
        <f>X217*U217</f>
        <v>3828</v>
      </c>
    </row>
    <row r="218" ht="25.5" customHeight="1">
      <c r="A218" t="s" s="12">
        <v>25</v>
      </c>
      <c r="B218" t="s" s="25">
        <v>90</v>
      </c>
      <c r="C218" t="s" s="52">
        <v>122</v>
      </c>
      <c r="D218" t="s" s="52">
        <v>123</v>
      </c>
      <c r="E218" t="s" s="56">
        <v>144</v>
      </c>
      <c r="F218" t="s" s="54">
        <v>140</v>
      </c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55">
        <v>12</v>
      </c>
      <c r="V218" s="22">
        <v>350</v>
      </c>
      <c r="W218" s="23">
        <v>287.5</v>
      </c>
      <c r="X218" s="24">
        <f>SUM(V218,W218)</f>
        <v>637.5</v>
      </c>
      <c r="Y218" s="22">
        <f>X218*U218</f>
        <v>7650</v>
      </c>
    </row>
    <row r="219" ht="25.5" customHeight="1">
      <c r="A219" t="s" s="12">
        <v>25</v>
      </c>
      <c r="B219" t="s" s="25">
        <v>90</v>
      </c>
      <c r="C219" t="s" s="52">
        <v>122</v>
      </c>
      <c r="D219" t="s" s="52">
        <v>123</v>
      </c>
      <c r="E219" t="s" s="56">
        <v>145</v>
      </c>
      <c r="F219" t="s" s="54">
        <v>140</v>
      </c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5">
        <v>24</v>
      </c>
      <c r="V219" s="22">
        <v>583</v>
      </c>
      <c r="W219" s="23">
        <v>144</v>
      </c>
      <c r="X219" s="24">
        <f>SUM(V219,W219)</f>
        <v>727</v>
      </c>
      <c r="Y219" s="22">
        <f>X219*U219</f>
        <v>17448</v>
      </c>
    </row>
    <row r="220" ht="25.5" customHeight="1">
      <c r="A220" t="s" s="12">
        <v>25</v>
      </c>
      <c r="B220" t="s" s="25">
        <v>90</v>
      </c>
      <c r="C220" t="s" s="52">
        <v>122</v>
      </c>
      <c r="D220" t="s" s="52">
        <v>146</v>
      </c>
      <c r="E220" t="s" s="56">
        <v>147</v>
      </c>
      <c r="F220" t="s" s="54">
        <v>125</v>
      </c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5">
        <v>4900</v>
      </c>
      <c r="V220" s="22">
        <v>35</v>
      </c>
      <c r="W220" s="23">
        <v>22</v>
      </c>
      <c r="X220" s="24">
        <f>SUM(V220,W220)</f>
        <v>57</v>
      </c>
      <c r="Y220" s="22">
        <f>X220*U220</f>
        <v>279300</v>
      </c>
    </row>
    <row r="221" ht="25.5" customHeight="1">
      <c r="A221" t="s" s="12">
        <v>25</v>
      </c>
      <c r="B221" t="s" s="25">
        <v>90</v>
      </c>
      <c r="C221" t="s" s="52">
        <v>122</v>
      </c>
      <c r="D221" t="s" s="52">
        <v>146</v>
      </c>
      <c r="E221" t="s" s="56">
        <v>148</v>
      </c>
      <c r="F221" t="s" s="54">
        <v>125</v>
      </c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5">
        <v>250</v>
      </c>
      <c r="V221" s="22">
        <v>29.5</v>
      </c>
      <c r="W221" s="23">
        <v>22</v>
      </c>
      <c r="X221" s="24">
        <f>SUM(V221,W221)</f>
        <v>51.5</v>
      </c>
      <c r="Y221" s="22">
        <f>X221*U221</f>
        <v>12875</v>
      </c>
    </row>
    <row r="222" ht="25.5" customHeight="1">
      <c r="A222" t="s" s="12">
        <v>25</v>
      </c>
      <c r="B222" t="s" s="25">
        <v>90</v>
      </c>
      <c r="C222" t="s" s="52">
        <v>122</v>
      </c>
      <c r="D222" t="s" s="52">
        <v>146</v>
      </c>
      <c r="E222" t="s" s="56">
        <v>149</v>
      </c>
      <c r="F222" t="s" s="54">
        <v>132</v>
      </c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55">
        <v>74</v>
      </c>
      <c r="V222" s="22">
        <v>87.5</v>
      </c>
      <c r="W222" s="23">
        <v>65</v>
      </c>
      <c r="X222" s="24">
        <f>SUM(V222,W222)</f>
        <v>152.5</v>
      </c>
      <c r="Y222" s="22">
        <f>X222*U222</f>
        <v>11285</v>
      </c>
    </row>
    <row r="223" ht="25.5" customHeight="1">
      <c r="A223" t="s" s="12">
        <v>25</v>
      </c>
      <c r="B223" t="s" s="25">
        <v>90</v>
      </c>
      <c r="C223" t="s" s="52">
        <v>122</v>
      </c>
      <c r="D223" t="s" s="52">
        <v>146</v>
      </c>
      <c r="E223" t="s" s="56">
        <v>134</v>
      </c>
      <c r="F223" t="s" s="54">
        <v>135</v>
      </c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5">
        <v>190</v>
      </c>
      <c r="V223" s="22">
        <v>28</v>
      </c>
      <c r="W223" s="23">
        <v>22</v>
      </c>
      <c r="X223" s="24">
        <f>SUM(V223,W223)</f>
        <v>50</v>
      </c>
      <c r="Y223" s="22">
        <f>X223*U223</f>
        <v>9500</v>
      </c>
    </row>
    <row r="224" ht="25.5" customHeight="1">
      <c r="A224" t="s" s="12">
        <v>25</v>
      </c>
      <c r="B224" t="s" s="25">
        <v>90</v>
      </c>
      <c r="C224" t="s" s="52">
        <v>122</v>
      </c>
      <c r="D224" t="s" s="52">
        <v>146</v>
      </c>
      <c r="E224" t="s" s="56">
        <v>136</v>
      </c>
      <c r="F224" t="s" s="54">
        <v>135</v>
      </c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5">
        <v>190</v>
      </c>
      <c r="V224" s="22">
        <v>55.5</v>
      </c>
      <c r="W224" s="23">
        <v>43.5</v>
      </c>
      <c r="X224" s="24">
        <f>SUM(V224,W224)</f>
        <v>99</v>
      </c>
      <c r="Y224" s="22">
        <f>X224*U224</f>
        <v>18810</v>
      </c>
    </row>
    <row r="225" ht="25.5" customHeight="1">
      <c r="A225" t="s" s="12">
        <v>25</v>
      </c>
      <c r="B225" t="s" s="25">
        <v>90</v>
      </c>
      <c r="C225" t="s" s="52">
        <v>122</v>
      </c>
      <c r="D225" t="s" s="52">
        <v>146</v>
      </c>
      <c r="E225" t="s" s="57">
        <v>137</v>
      </c>
      <c r="F225" t="s" s="54">
        <v>135</v>
      </c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5">
        <v>190</v>
      </c>
      <c r="V225" s="22">
        <v>175</v>
      </c>
      <c r="W225" s="23">
        <v>43.5</v>
      </c>
      <c r="X225" s="24">
        <f>SUM(V225,W225)</f>
        <v>218.5</v>
      </c>
      <c r="Y225" s="22">
        <f>X225*U225</f>
        <v>41515</v>
      </c>
    </row>
    <row r="226" ht="25.5" customHeight="1">
      <c r="A226" t="s" s="12">
        <v>25</v>
      </c>
      <c r="B226" t="s" s="25">
        <v>90</v>
      </c>
      <c r="C226" t="s" s="52">
        <v>122</v>
      </c>
      <c r="D226" t="s" s="52">
        <v>146</v>
      </c>
      <c r="E226" t="s" s="53">
        <v>138</v>
      </c>
      <c r="F226" t="s" s="54">
        <v>135</v>
      </c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5">
        <v>190</v>
      </c>
      <c r="V226" s="22">
        <v>0</v>
      </c>
      <c r="W226" s="23">
        <v>29</v>
      </c>
      <c r="X226" s="24">
        <f>SUM(V226,W226)</f>
        <v>29</v>
      </c>
      <c r="Y226" s="22">
        <f>X226*U226</f>
        <v>5510</v>
      </c>
    </row>
    <row r="227" ht="25.5" customHeight="1">
      <c r="A227" t="s" s="12">
        <v>25</v>
      </c>
      <c r="B227" t="s" s="25">
        <v>90</v>
      </c>
      <c r="C227" t="s" s="52">
        <v>122</v>
      </c>
      <c r="D227" t="s" s="52">
        <v>150</v>
      </c>
      <c r="E227" t="s" s="56">
        <v>151</v>
      </c>
      <c r="F227" t="s" s="54">
        <v>125</v>
      </c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5">
        <v>37590</v>
      </c>
      <c r="V227" s="22">
        <v>35</v>
      </c>
      <c r="W227" s="23">
        <v>22</v>
      </c>
      <c r="X227" s="24">
        <f>SUM(V227,W227)</f>
        <v>57</v>
      </c>
      <c r="Y227" s="22">
        <f>X227*U227</f>
        <v>2142630</v>
      </c>
    </row>
    <row r="228" ht="25.5" customHeight="1">
      <c r="A228" t="s" s="12">
        <v>25</v>
      </c>
      <c r="B228" t="s" s="25">
        <v>90</v>
      </c>
      <c r="C228" t="s" s="52">
        <v>122</v>
      </c>
      <c r="D228" t="s" s="52">
        <v>150</v>
      </c>
      <c r="E228" t="s" s="56">
        <v>127</v>
      </c>
      <c r="F228" t="s" s="54">
        <v>125</v>
      </c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5">
        <v>24300</v>
      </c>
      <c r="V228" s="22">
        <v>35</v>
      </c>
      <c r="W228" s="23">
        <v>22</v>
      </c>
      <c r="X228" s="24">
        <f>SUM(V228,W228)</f>
        <v>57</v>
      </c>
      <c r="Y228" s="22">
        <f>X228*U228</f>
        <v>1385100</v>
      </c>
    </row>
    <row r="229" ht="25.5" customHeight="1">
      <c r="A229" t="s" s="12">
        <v>25</v>
      </c>
      <c r="B229" t="s" s="25">
        <v>90</v>
      </c>
      <c r="C229" t="s" s="52">
        <v>122</v>
      </c>
      <c r="D229" t="s" s="52">
        <v>150</v>
      </c>
      <c r="E229" t="s" s="56">
        <v>152</v>
      </c>
      <c r="F229" t="s" s="54">
        <v>125</v>
      </c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5">
        <v>10100</v>
      </c>
      <c r="V229" s="22">
        <v>30.5</v>
      </c>
      <c r="W229" s="23">
        <v>22</v>
      </c>
      <c r="X229" s="24">
        <f>SUM(V229,W229)</f>
        <v>52.5</v>
      </c>
      <c r="Y229" s="22">
        <f>X229*U229</f>
        <v>530250</v>
      </c>
    </row>
    <row r="230" ht="25.5" customHeight="1">
      <c r="A230" t="s" s="12">
        <v>25</v>
      </c>
      <c r="B230" t="s" s="25">
        <v>90</v>
      </c>
      <c r="C230" t="s" s="52">
        <v>122</v>
      </c>
      <c r="D230" t="s" s="52">
        <v>150</v>
      </c>
      <c r="E230" t="s" s="56">
        <v>129</v>
      </c>
      <c r="F230" t="s" s="54">
        <v>125</v>
      </c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5">
        <v>6710</v>
      </c>
      <c r="V230" s="22">
        <v>30.5</v>
      </c>
      <c r="W230" s="23">
        <v>22</v>
      </c>
      <c r="X230" s="24">
        <f>SUM(V230,W230)</f>
        <v>52.5</v>
      </c>
      <c r="Y230" s="22">
        <f>X230*U230</f>
        <v>352275</v>
      </c>
    </row>
    <row r="231" ht="25.5" customHeight="1">
      <c r="A231" t="s" s="12">
        <v>25</v>
      </c>
      <c r="B231" t="s" s="25">
        <v>90</v>
      </c>
      <c r="C231" t="s" s="52">
        <v>122</v>
      </c>
      <c r="D231" t="s" s="52">
        <v>150</v>
      </c>
      <c r="E231" t="s" s="56">
        <v>153</v>
      </c>
      <c r="F231" t="s" s="54">
        <v>132</v>
      </c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5">
        <v>5300</v>
      </c>
      <c r="V231" s="22">
        <v>82</v>
      </c>
      <c r="W231" s="23">
        <v>45</v>
      </c>
      <c r="X231" s="24">
        <f>SUM(V231,W231)</f>
        <v>127</v>
      </c>
      <c r="Y231" s="22">
        <f>X231*U231</f>
        <v>673100</v>
      </c>
    </row>
    <row r="232" ht="25.5" customHeight="1">
      <c r="A232" t="s" s="12">
        <v>25</v>
      </c>
      <c r="B232" t="s" s="25">
        <v>90</v>
      </c>
      <c r="C232" t="s" s="52">
        <v>122</v>
      </c>
      <c r="D232" t="s" s="52">
        <v>150</v>
      </c>
      <c r="E232" t="s" s="56">
        <v>154</v>
      </c>
      <c r="F232" t="s" s="54">
        <v>135</v>
      </c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5">
        <v>50</v>
      </c>
      <c r="V232" s="22">
        <v>1224.5</v>
      </c>
      <c r="W232" s="23">
        <v>647</v>
      </c>
      <c r="X232" s="24">
        <f>SUM(V232,W232)</f>
        <v>1871.5</v>
      </c>
      <c r="Y232" s="22">
        <f>X232*U232</f>
        <v>93575</v>
      </c>
    </row>
    <row r="233" ht="25.5" customHeight="1">
      <c r="A233" t="s" s="12">
        <v>25</v>
      </c>
      <c r="B233" t="s" s="25">
        <v>90</v>
      </c>
      <c r="C233" t="s" s="52">
        <v>122</v>
      </c>
      <c r="D233" t="s" s="52">
        <v>150</v>
      </c>
      <c r="E233" t="s" s="56">
        <v>134</v>
      </c>
      <c r="F233" t="s" s="54">
        <v>135</v>
      </c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5">
        <v>2170</v>
      </c>
      <c r="V233" s="22">
        <v>28</v>
      </c>
      <c r="W233" s="23">
        <v>22</v>
      </c>
      <c r="X233" s="24">
        <f>SUM(V233,W233)</f>
        <v>50</v>
      </c>
      <c r="Y233" s="22">
        <f>X233*U233</f>
        <v>108500</v>
      </c>
    </row>
    <row r="234" ht="25.5" customHeight="1">
      <c r="A234" t="s" s="12">
        <v>25</v>
      </c>
      <c r="B234" t="s" s="25">
        <v>90</v>
      </c>
      <c r="C234" t="s" s="52">
        <v>122</v>
      </c>
      <c r="D234" t="s" s="52">
        <v>150</v>
      </c>
      <c r="E234" t="s" s="56">
        <v>136</v>
      </c>
      <c r="F234" t="s" s="54">
        <v>135</v>
      </c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55">
        <v>2170</v>
      </c>
      <c r="V234" s="22">
        <v>55.5</v>
      </c>
      <c r="W234" s="23">
        <v>43.5</v>
      </c>
      <c r="X234" s="24">
        <f>SUM(V234,W234)</f>
        <v>99</v>
      </c>
      <c r="Y234" s="22">
        <f>X234*U234</f>
        <v>214830</v>
      </c>
    </row>
    <row r="235" ht="25.5" customHeight="1">
      <c r="A235" t="s" s="12">
        <v>25</v>
      </c>
      <c r="B235" t="s" s="25">
        <v>90</v>
      </c>
      <c r="C235" t="s" s="52">
        <v>122</v>
      </c>
      <c r="D235" t="s" s="52">
        <v>150</v>
      </c>
      <c r="E235" t="s" s="56">
        <v>137</v>
      </c>
      <c r="F235" t="s" s="54">
        <v>135</v>
      </c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5">
        <v>2170</v>
      </c>
      <c r="V235" s="22">
        <v>175</v>
      </c>
      <c r="W235" s="23">
        <v>72</v>
      </c>
      <c r="X235" s="24">
        <f>SUM(V235,W235)</f>
        <v>247</v>
      </c>
      <c r="Y235" s="22">
        <f>X235*U235</f>
        <v>535990</v>
      </c>
    </row>
    <row r="236" ht="25.5" customHeight="1">
      <c r="A236" t="s" s="13">
        <v>25</v>
      </c>
      <c r="B236" t="s" s="25">
        <v>90</v>
      </c>
      <c r="C236" t="s" s="52">
        <v>122</v>
      </c>
      <c r="D236" t="s" s="52">
        <v>150</v>
      </c>
      <c r="E236" t="s" s="56">
        <v>138</v>
      </c>
      <c r="F236" t="s" s="54">
        <v>135</v>
      </c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55">
        <v>2170</v>
      </c>
      <c r="V236" s="22">
        <v>0</v>
      </c>
      <c r="W236" s="23">
        <v>29</v>
      </c>
      <c r="X236" s="24">
        <f>SUM(V236,W236)</f>
        <v>29</v>
      </c>
      <c r="Y236" s="22">
        <f>X236*U236</f>
        <v>62930</v>
      </c>
    </row>
    <row r="237" ht="25.5" customHeight="1">
      <c r="A237" t="s" s="58">
        <v>155</v>
      </c>
      <c r="B237" t="s" s="58">
        <v>156</v>
      </c>
      <c r="C237" t="s" s="58">
        <v>157</v>
      </c>
      <c r="D237" t="s" s="58">
        <v>158</v>
      </c>
      <c r="E237" t="s" s="59">
        <v>159</v>
      </c>
      <c r="F237" t="s" s="60">
        <v>40</v>
      </c>
      <c r="G237" s="61">
        <v>0</v>
      </c>
      <c r="H237" s="62">
        <v>12</v>
      </c>
      <c r="I237" s="62">
        <v>22</v>
      </c>
      <c r="J237" s="62">
        <v>28</v>
      </c>
      <c r="K237" s="62">
        <v>10</v>
      </c>
      <c r="L237" s="62">
        <v>9</v>
      </c>
      <c r="M237" s="62">
        <v>7</v>
      </c>
      <c r="N237" s="62">
        <v>8</v>
      </c>
      <c r="O237" s="62">
        <v>9</v>
      </c>
      <c r="P237" s="62">
        <v>7</v>
      </c>
      <c r="Q237" s="62">
        <v>15</v>
      </c>
      <c r="R237" s="62">
        <v>0</v>
      </c>
      <c r="S237" s="62">
        <v>0</v>
      </c>
      <c r="T237" s="63"/>
      <c r="U237" s="64">
        <f>SUM(G237:S237)</f>
        <v>127</v>
      </c>
      <c r="V237" s="65">
        <v>225</v>
      </c>
      <c r="W237" s="62">
        <v>285</v>
      </c>
      <c r="X237" s="66">
        <f>SUM(V237,W237)</f>
        <v>510</v>
      </c>
      <c r="Y237" s="61">
        <f>X237*U237</f>
        <v>64770</v>
      </c>
    </row>
    <row r="238" ht="25.5" customHeight="1">
      <c r="A238" t="s" s="58">
        <v>155</v>
      </c>
      <c r="B238" t="s" s="58">
        <v>156</v>
      </c>
      <c r="C238" t="s" s="58">
        <v>157</v>
      </c>
      <c r="D238" t="s" s="58">
        <v>158</v>
      </c>
      <c r="E238" t="s" s="59">
        <v>160</v>
      </c>
      <c r="F238" t="s" s="60">
        <v>40</v>
      </c>
      <c r="G238" s="61">
        <v>0</v>
      </c>
      <c r="H238" s="62">
        <v>219</v>
      </c>
      <c r="I238" s="62">
        <v>57</v>
      </c>
      <c r="J238" s="62">
        <v>58</v>
      </c>
      <c r="K238" s="62">
        <v>30</v>
      </c>
      <c r="L238" s="62">
        <v>35</v>
      </c>
      <c r="M238" s="62">
        <v>28</v>
      </c>
      <c r="N238" s="62">
        <v>30</v>
      </c>
      <c r="O238" s="62">
        <v>35</v>
      </c>
      <c r="P238" s="62">
        <v>28</v>
      </c>
      <c r="Q238" s="62">
        <v>266</v>
      </c>
      <c r="R238" s="62">
        <v>75</v>
      </c>
      <c r="S238" s="62">
        <v>79</v>
      </c>
      <c r="T238" s="63"/>
      <c r="U238" s="64">
        <f>SUM(G238:S238)</f>
        <v>940</v>
      </c>
      <c r="V238" s="65">
        <v>445</v>
      </c>
      <c r="W238" s="62">
        <v>480</v>
      </c>
      <c r="X238" s="66">
        <f>SUM(V238,W238)</f>
        <v>925</v>
      </c>
      <c r="Y238" s="61">
        <f>X238*U238</f>
        <v>869500</v>
      </c>
    </row>
    <row r="239" ht="25.5" customHeight="1">
      <c r="A239" t="s" s="58">
        <v>155</v>
      </c>
      <c r="B239" t="s" s="58">
        <v>156</v>
      </c>
      <c r="C239" t="s" s="58">
        <v>157</v>
      </c>
      <c r="D239" t="s" s="58">
        <v>158</v>
      </c>
      <c r="E239" t="s" s="59">
        <v>161</v>
      </c>
      <c r="F239" t="s" s="60">
        <v>40</v>
      </c>
      <c r="G239" s="61">
        <v>0</v>
      </c>
      <c r="H239" s="62">
        <v>65</v>
      </c>
      <c r="I239" s="62">
        <v>32</v>
      </c>
      <c r="J239" s="62">
        <v>14</v>
      </c>
      <c r="K239" s="62">
        <v>5</v>
      </c>
      <c r="L239" s="62">
        <v>3</v>
      </c>
      <c r="M239" s="62">
        <v>2</v>
      </c>
      <c r="N239" s="62">
        <v>2</v>
      </c>
      <c r="O239" s="62">
        <v>3</v>
      </c>
      <c r="P239" s="62">
        <v>2</v>
      </c>
      <c r="Q239" s="62">
        <v>48</v>
      </c>
      <c r="R239" s="62">
        <v>238</v>
      </c>
      <c r="S239" s="62">
        <v>74</v>
      </c>
      <c r="T239" s="63"/>
      <c r="U239" s="64">
        <f>SUM(G239:S239)</f>
        <v>488</v>
      </c>
      <c r="V239" s="65">
        <v>340</v>
      </c>
      <c r="W239" s="62">
        <v>190</v>
      </c>
      <c r="X239" s="66">
        <f>SUM(V239,W239)</f>
        <v>530</v>
      </c>
      <c r="Y239" s="61">
        <f>X239*U239</f>
        <v>258640</v>
      </c>
    </row>
    <row r="240" ht="25.5" customHeight="1">
      <c r="A240" t="s" s="58">
        <v>155</v>
      </c>
      <c r="B240" t="s" s="58">
        <v>156</v>
      </c>
      <c r="C240" t="s" s="58">
        <v>157</v>
      </c>
      <c r="D240" t="s" s="58">
        <v>158</v>
      </c>
      <c r="E240" t="s" s="59">
        <v>162</v>
      </c>
      <c r="F240" t="s" s="60">
        <v>40</v>
      </c>
      <c r="G240" s="61">
        <v>0</v>
      </c>
      <c r="H240" s="62">
        <v>1015</v>
      </c>
      <c r="I240" s="62">
        <v>1616</v>
      </c>
      <c r="J240" s="62">
        <v>211</v>
      </c>
      <c r="K240" s="62">
        <v>147</v>
      </c>
      <c r="L240" s="62">
        <v>100</v>
      </c>
      <c r="M240" s="62">
        <v>80</v>
      </c>
      <c r="N240" s="62">
        <v>86</v>
      </c>
      <c r="O240" s="62">
        <v>100</v>
      </c>
      <c r="P240" s="62">
        <v>80</v>
      </c>
      <c r="Q240" s="62">
        <v>337</v>
      </c>
      <c r="R240" s="62">
        <v>638</v>
      </c>
      <c r="S240" s="62">
        <v>280</v>
      </c>
      <c r="T240" s="63"/>
      <c r="U240" s="64">
        <f>SUM(G240:S240)</f>
        <v>4690</v>
      </c>
      <c r="V240" s="65">
        <v>665</v>
      </c>
      <c r="W240" s="62">
        <v>205</v>
      </c>
      <c r="X240" s="66">
        <f>SUM(V240,W240)</f>
        <v>870</v>
      </c>
      <c r="Y240" s="61">
        <f>X240*U240</f>
        <v>4080300</v>
      </c>
    </row>
    <row r="241" ht="25.5" customHeight="1">
      <c r="A241" t="s" s="58">
        <v>155</v>
      </c>
      <c r="B241" t="s" s="58">
        <v>156</v>
      </c>
      <c r="C241" t="s" s="58">
        <v>157</v>
      </c>
      <c r="D241" t="s" s="58">
        <v>158</v>
      </c>
      <c r="E241" t="s" s="59">
        <v>163</v>
      </c>
      <c r="F241" t="s" s="60">
        <v>72</v>
      </c>
      <c r="G241" s="61">
        <v>0</v>
      </c>
      <c r="H241" s="62">
        <v>129</v>
      </c>
      <c r="I241" s="62">
        <v>244</v>
      </c>
      <c r="J241" s="62">
        <v>93</v>
      </c>
      <c r="K241" s="62">
        <v>56</v>
      </c>
      <c r="L241" s="62">
        <v>40</v>
      </c>
      <c r="M241" s="62">
        <v>40</v>
      </c>
      <c r="N241" s="62">
        <v>40</v>
      </c>
      <c r="O241" s="62">
        <v>40</v>
      </c>
      <c r="P241" s="62">
        <v>40</v>
      </c>
      <c r="Q241" s="62">
        <v>92</v>
      </c>
      <c r="R241" s="62">
        <v>70</v>
      </c>
      <c r="S241" s="62">
        <v>0</v>
      </c>
      <c r="T241" s="63"/>
      <c r="U241" s="64">
        <f>SUM(G241:S241)</f>
        <v>884</v>
      </c>
      <c r="V241" s="65">
        <v>120</v>
      </c>
      <c r="W241" s="62">
        <v>75</v>
      </c>
      <c r="X241" s="66">
        <f>SUM(V241,W241)</f>
        <v>195</v>
      </c>
      <c r="Y241" s="61">
        <f>X241*U241</f>
        <v>172380</v>
      </c>
    </row>
    <row r="242" ht="25.5" customHeight="1">
      <c r="A242" t="s" s="58">
        <v>155</v>
      </c>
      <c r="B242" t="s" s="58">
        <v>156</v>
      </c>
      <c r="C242" t="s" s="58">
        <v>157</v>
      </c>
      <c r="D242" t="s" s="58">
        <v>158</v>
      </c>
      <c r="E242" t="s" s="59">
        <v>164</v>
      </c>
      <c r="F242" t="s" s="60">
        <v>72</v>
      </c>
      <c r="G242" s="61">
        <v>0</v>
      </c>
      <c r="H242" s="62">
        <v>158</v>
      </c>
      <c r="I242" s="62">
        <v>0</v>
      </c>
      <c r="J242" s="62">
        <v>24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  <c r="Q242" s="62">
        <v>0</v>
      </c>
      <c r="R242" s="62">
        <v>0</v>
      </c>
      <c r="S242" s="62">
        <v>0</v>
      </c>
      <c r="T242" s="63"/>
      <c r="U242" s="64">
        <f>SUM(G242:S242)</f>
        <v>182</v>
      </c>
      <c r="V242" s="65">
        <v>175</v>
      </c>
      <c r="W242" s="62">
        <v>90</v>
      </c>
      <c r="X242" s="66">
        <f>SUM(V242,W242)</f>
        <v>265</v>
      </c>
      <c r="Y242" s="61">
        <f>X242*U242</f>
        <v>48230</v>
      </c>
    </row>
    <row r="243" ht="25.5" customHeight="1">
      <c r="A243" t="s" s="58">
        <v>155</v>
      </c>
      <c r="B243" t="s" s="58">
        <v>156</v>
      </c>
      <c r="C243" t="s" s="58">
        <v>157</v>
      </c>
      <c r="D243" t="s" s="58">
        <v>158</v>
      </c>
      <c r="E243" t="s" s="59">
        <v>165</v>
      </c>
      <c r="F243" t="s" s="60">
        <v>40</v>
      </c>
      <c r="G243" s="61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  <c r="Q243" s="62">
        <v>0</v>
      </c>
      <c r="R243" s="62">
        <v>0</v>
      </c>
      <c r="S243" s="62">
        <v>0</v>
      </c>
      <c r="T243" s="63"/>
      <c r="U243" s="64">
        <f>SUM(G243:S243)</f>
        <v>0</v>
      </c>
      <c r="V243" s="65">
        <v>760</v>
      </c>
      <c r="W243" s="62">
        <v>320</v>
      </c>
      <c r="X243" s="66">
        <f>SUM(V243,W243)</f>
        <v>1080</v>
      </c>
      <c r="Y243" s="61">
        <f>X243*U243</f>
        <v>0</v>
      </c>
    </row>
    <row r="244" ht="25.5" customHeight="1">
      <c r="A244" t="s" s="58">
        <v>155</v>
      </c>
      <c r="B244" t="s" s="58">
        <v>156</v>
      </c>
      <c r="C244" t="s" s="58">
        <v>157</v>
      </c>
      <c r="D244" t="s" s="58">
        <v>158</v>
      </c>
      <c r="E244" t="s" s="59">
        <v>166</v>
      </c>
      <c r="F244" t="s" s="60">
        <v>40</v>
      </c>
      <c r="G244" s="61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63"/>
      <c r="U244" s="64">
        <f>SUM(G244:S244)</f>
        <v>0</v>
      </c>
      <c r="V244" s="65">
        <v>785</v>
      </c>
      <c r="W244" s="62">
        <v>335</v>
      </c>
      <c r="X244" s="66">
        <f>SUM(V244,W244)</f>
        <v>1120</v>
      </c>
      <c r="Y244" s="61">
        <f>X244*U244</f>
        <v>0</v>
      </c>
    </row>
    <row r="245" ht="25.5" customHeight="1">
      <c r="A245" t="s" s="58">
        <v>155</v>
      </c>
      <c r="B245" t="s" s="58">
        <v>156</v>
      </c>
      <c r="C245" t="s" s="58">
        <v>157</v>
      </c>
      <c r="D245" t="s" s="58">
        <v>158</v>
      </c>
      <c r="E245" t="s" s="59">
        <v>167</v>
      </c>
      <c r="F245" t="s" s="60">
        <v>72</v>
      </c>
      <c r="G245" s="61">
        <v>0</v>
      </c>
      <c r="H245" s="62">
        <v>9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63"/>
      <c r="U245" s="64">
        <f>SUM(G245:S245)</f>
        <v>9</v>
      </c>
      <c r="V245" s="65">
        <v>700</v>
      </c>
      <c r="W245" s="62">
        <v>535</v>
      </c>
      <c r="X245" s="66">
        <f>SUM(V245,W245)</f>
        <v>1235</v>
      </c>
      <c r="Y245" s="61">
        <f>X245*U245</f>
        <v>11115</v>
      </c>
    </row>
    <row r="246" ht="25.5" customHeight="1">
      <c r="A246" t="s" s="58">
        <v>155</v>
      </c>
      <c r="B246" t="s" s="58">
        <v>156</v>
      </c>
      <c r="C246" t="s" s="58">
        <v>157</v>
      </c>
      <c r="D246" t="s" s="58">
        <v>168</v>
      </c>
      <c r="E246" t="s" s="59">
        <v>169</v>
      </c>
      <c r="F246" t="s" s="60">
        <v>72</v>
      </c>
      <c r="G246" s="61">
        <v>0</v>
      </c>
      <c r="H246" s="62">
        <v>27</v>
      </c>
      <c r="I246" s="62">
        <v>9</v>
      </c>
      <c r="J246" s="62">
        <v>12</v>
      </c>
      <c r="K246" s="62">
        <v>11</v>
      </c>
      <c r="L246" s="62">
        <v>32</v>
      </c>
      <c r="M246" s="62">
        <v>32</v>
      </c>
      <c r="N246" s="62">
        <v>32</v>
      </c>
      <c r="O246" s="62">
        <v>32</v>
      </c>
      <c r="P246" s="62">
        <v>32</v>
      </c>
      <c r="Q246" s="62">
        <v>32</v>
      </c>
      <c r="R246" s="62">
        <v>9</v>
      </c>
      <c r="S246" s="62">
        <v>9</v>
      </c>
      <c r="T246" s="63"/>
      <c r="U246" s="64">
        <f>SUM(G246:S246)</f>
        <v>269</v>
      </c>
      <c r="V246" s="67">
        <v>1490</v>
      </c>
      <c r="W246" s="68">
        <v>335</v>
      </c>
      <c r="X246" s="66">
        <f>SUM(V246,W246)</f>
        <v>1825</v>
      </c>
      <c r="Y246" s="61">
        <f>X246*U246</f>
        <v>490925</v>
      </c>
    </row>
    <row r="247" ht="25.5" customHeight="1">
      <c r="A247" t="s" s="58">
        <v>155</v>
      </c>
      <c r="B247" t="s" s="58">
        <v>156</v>
      </c>
      <c r="C247" t="s" s="58">
        <v>157</v>
      </c>
      <c r="D247" t="s" s="58">
        <v>168</v>
      </c>
      <c r="E247" t="s" s="59">
        <v>170</v>
      </c>
      <c r="F247" t="s" s="60">
        <v>72</v>
      </c>
      <c r="G247" s="61">
        <v>0</v>
      </c>
      <c r="H247" s="62">
        <v>27</v>
      </c>
      <c r="I247" s="62">
        <v>36</v>
      </c>
      <c r="J247" s="62">
        <v>12</v>
      </c>
      <c r="K247" s="62">
        <v>12</v>
      </c>
      <c r="L247" s="62">
        <v>12</v>
      </c>
      <c r="M247" s="62">
        <v>12</v>
      </c>
      <c r="N247" s="62">
        <v>12</v>
      </c>
      <c r="O247" s="62">
        <v>12</v>
      </c>
      <c r="P247" s="62">
        <v>12</v>
      </c>
      <c r="Q247" s="62">
        <v>66</v>
      </c>
      <c r="R247" s="62">
        <v>30</v>
      </c>
      <c r="S247" s="62">
        <v>30</v>
      </c>
      <c r="T247" s="63"/>
      <c r="U247" s="64">
        <f>SUM(G247:S247)</f>
        <v>273</v>
      </c>
      <c r="V247" s="65">
        <v>730</v>
      </c>
      <c r="W247" s="62">
        <v>135</v>
      </c>
      <c r="X247" s="66">
        <f>SUM(V247,W247)</f>
        <v>865</v>
      </c>
      <c r="Y247" s="61">
        <f>X247*U247</f>
        <v>236145</v>
      </c>
    </row>
    <row r="248" ht="25.5" customHeight="1">
      <c r="A248" t="s" s="58">
        <v>155</v>
      </c>
      <c r="B248" t="s" s="58">
        <v>156</v>
      </c>
      <c r="C248" t="s" s="58">
        <v>157</v>
      </c>
      <c r="D248" t="s" s="58">
        <v>168</v>
      </c>
      <c r="E248" t="s" s="59">
        <v>171</v>
      </c>
      <c r="F248" t="s" s="60">
        <v>72</v>
      </c>
      <c r="G248" s="61">
        <v>0</v>
      </c>
      <c r="H248" s="62">
        <v>0</v>
      </c>
      <c r="I248" s="62">
        <v>0</v>
      </c>
      <c r="J248" s="62">
        <v>146</v>
      </c>
      <c r="K248" s="62">
        <v>85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63"/>
      <c r="U248" s="64">
        <f>SUM(G248:S248)</f>
        <v>231</v>
      </c>
      <c r="V248" s="67">
        <v>3310</v>
      </c>
      <c r="W248" s="68">
        <v>555</v>
      </c>
      <c r="X248" s="66">
        <f>SUM(V248,W248)</f>
        <v>3865</v>
      </c>
      <c r="Y248" s="61">
        <f>X248*U248</f>
        <v>892815</v>
      </c>
    </row>
    <row r="249" ht="25.5" customHeight="1">
      <c r="A249" t="s" s="58">
        <v>155</v>
      </c>
      <c r="B249" t="s" s="58">
        <v>156</v>
      </c>
      <c r="C249" t="s" s="58">
        <v>157</v>
      </c>
      <c r="D249" t="s" s="69">
        <v>73</v>
      </c>
      <c r="E249" t="s" s="70">
        <v>172</v>
      </c>
      <c r="F249" t="s" s="71">
        <v>72</v>
      </c>
      <c r="G249" s="61">
        <f>G237*0.75</f>
        <v>0</v>
      </c>
      <c r="H249" s="62">
        <f>H237*0.75</f>
        <v>9</v>
      </c>
      <c r="I249" s="62">
        <f>I237*0.75</f>
        <v>16.5</v>
      </c>
      <c r="J249" s="62">
        <f>J237*0.75</f>
        <v>21</v>
      </c>
      <c r="K249" s="62">
        <f>K237*0.75</f>
        <v>7.5</v>
      </c>
      <c r="L249" s="62">
        <f>L237*0.75</f>
        <v>6.75</v>
      </c>
      <c r="M249" s="62">
        <f>M237*0.75</f>
        <v>5.25</v>
      </c>
      <c r="N249" s="62">
        <f>N237*0.75</f>
        <v>6</v>
      </c>
      <c r="O249" s="62">
        <f>O237*0.75</f>
        <v>6.75</v>
      </c>
      <c r="P249" s="62">
        <f>P237*0.75</f>
        <v>5.25</v>
      </c>
      <c r="Q249" s="62">
        <f>Q237*0.75</f>
        <v>11.25</v>
      </c>
      <c r="R249" s="62">
        <f>R237*0.75</f>
        <v>0</v>
      </c>
      <c r="S249" s="62">
        <f>S237*0.75</f>
        <v>0</v>
      </c>
      <c r="T249" s="63"/>
      <c r="U249" s="72">
        <f>SUM(G249:S249)</f>
        <v>95.25</v>
      </c>
      <c r="V249" s="65">
        <v>170</v>
      </c>
      <c r="W249" s="62">
        <v>90</v>
      </c>
      <c r="X249" s="66">
        <f>SUM(V249,W249)</f>
        <v>260</v>
      </c>
      <c r="Y249" s="61">
        <f>X249*U249</f>
        <v>24765</v>
      </c>
    </row>
    <row r="250" ht="25.5" customHeight="1">
      <c r="A250" t="s" s="58">
        <v>155</v>
      </c>
      <c r="B250" t="s" s="58">
        <v>156</v>
      </c>
      <c r="C250" t="s" s="58">
        <v>157</v>
      </c>
      <c r="D250" t="s" s="69">
        <v>73</v>
      </c>
      <c r="E250" t="s" s="70">
        <v>173</v>
      </c>
      <c r="F250" t="s" s="71">
        <v>72</v>
      </c>
      <c r="G250" s="61">
        <f>G238*0.75</f>
        <v>0</v>
      </c>
      <c r="H250" s="62">
        <f>H238*0.75</f>
        <v>164.25</v>
      </c>
      <c r="I250" s="62">
        <f>I238*0.75</f>
        <v>42.75</v>
      </c>
      <c r="J250" s="62">
        <f>J238*0.75</f>
        <v>43.5</v>
      </c>
      <c r="K250" s="62">
        <f>K238*0.75</f>
        <v>22.5</v>
      </c>
      <c r="L250" s="62">
        <f>L238*0.75</f>
        <v>26.25</v>
      </c>
      <c r="M250" s="62">
        <f>M238*0.75</f>
        <v>21</v>
      </c>
      <c r="N250" s="62">
        <f>N238*0.75</f>
        <v>22.5</v>
      </c>
      <c r="O250" s="62">
        <f>O238*0.75</f>
        <v>26.25</v>
      </c>
      <c r="P250" s="62">
        <f>P238*0.75</f>
        <v>21</v>
      </c>
      <c r="Q250" s="62">
        <f>Q238*0.75</f>
        <v>199.5</v>
      </c>
      <c r="R250" s="62">
        <f>R238*0.75</f>
        <v>56.25</v>
      </c>
      <c r="S250" s="62">
        <f>S238*0.75</f>
        <v>59.25</v>
      </c>
      <c r="T250" s="63"/>
      <c r="U250" s="72">
        <f>SUM(G250:S250)</f>
        <v>705</v>
      </c>
      <c r="V250" s="65">
        <v>385</v>
      </c>
      <c r="W250" s="62">
        <v>105</v>
      </c>
      <c r="X250" s="66">
        <f>SUM(V250,W250)</f>
        <v>490</v>
      </c>
      <c r="Y250" s="61">
        <f>X250*U250</f>
        <v>345450</v>
      </c>
    </row>
    <row r="251" ht="25.5" customHeight="1">
      <c r="A251" t="s" s="58">
        <v>155</v>
      </c>
      <c r="B251" t="s" s="58">
        <v>156</v>
      </c>
      <c r="C251" t="s" s="58">
        <v>157</v>
      </c>
      <c r="D251" t="s" s="69">
        <v>73</v>
      </c>
      <c r="E251" t="s" s="70">
        <v>174</v>
      </c>
      <c r="F251" t="s" s="71">
        <v>72</v>
      </c>
      <c r="G251" s="61">
        <f>G239*0.75</f>
        <v>0</v>
      </c>
      <c r="H251" s="62">
        <f>H239*0.75</f>
        <v>48.75</v>
      </c>
      <c r="I251" s="62">
        <f>I239*0.75</f>
        <v>24</v>
      </c>
      <c r="J251" s="62">
        <f>J239*0.75</f>
        <v>10.5</v>
      </c>
      <c r="K251" s="62">
        <f>K239*0.75</f>
        <v>3.75</v>
      </c>
      <c r="L251" s="62">
        <f>L239*0.75</f>
        <v>2.25</v>
      </c>
      <c r="M251" s="62">
        <f>M239*0.75</f>
        <v>1.5</v>
      </c>
      <c r="N251" s="62">
        <f>N239*0.75</f>
        <v>1.5</v>
      </c>
      <c r="O251" s="62">
        <f>O239*0.75</f>
        <v>2.25</v>
      </c>
      <c r="P251" s="62">
        <f>P239*0.75</f>
        <v>1.5</v>
      </c>
      <c r="Q251" s="62">
        <f>Q239*0.75</f>
        <v>36</v>
      </c>
      <c r="R251" s="62">
        <f>R239*0.75</f>
        <v>178.5</v>
      </c>
      <c r="S251" s="62">
        <f>S239*0.75</f>
        <v>55.5</v>
      </c>
      <c r="T251" s="63"/>
      <c r="U251" s="72">
        <f>SUM(G251:S251)</f>
        <v>366</v>
      </c>
      <c r="V251" s="65">
        <v>385</v>
      </c>
      <c r="W251" s="62">
        <v>105</v>
      </c>
      <c r="X251" s="66">
        <f>SUM(V251,W251)</f>
        <v>490</v>
      </c>
      <c r="Y251" s="61">
        <f>X251*U251</f>
        <v>179340</v>
      </c>
    </row>
    <row r="252" ht="25.5" customHeight="1">
      <c r="A252" t="s" s="58">
        <v>155</v>
      </c>
      <c r="B252" t="s" s="58">
        <v>156</v>
      </c>
      <c r="C252" t="s" s="58">
        <v>157</v>
      </c>
      <c r="D252" t="s" s="69">
        <v>73</v>
      </c>
      <c r="E252" t="s" s="70">
        <v>175</v>
      </c>
      <c r="F252" t="s" s="71">
        <v>72</v>
      </c>
      <c r="G252" s="61">
        <f>G240*0.75</f>
        <v>0</v>
      </c>
      <c r="H252" s="62">
        <f>H240*0.75</f>
        <v>761.25</v>
      </c>
      <c r="I252" s="62">
        <f>I240*0.75</f>
        <v>1212</v>
      </c>
      <c r="J252" s="62">
        <f>J240*0.75</f>
        <v>158.25</v>
      </c>
      <c r="K252" s="62">
        <f>K240*0.75</f>
        <v>110.25</v>
      </c>
      <c r="L252" s="62">
        <f>L240*0.75</f>
        <v>75</v>
      </c>
      <c r="M252" s="62">
        <f>M240*0.75</f>
        <v>60</v>
      </c>
      <c r="N252" s="62">
        <f>N240*0.75</f>
        <v>64.5</v>
      </c>
      <c r="O252" s="62">
        <f>O240*0.75</f>
        <v>75</v>
      </c>
      <c r="P252" s="62">
        <f>P240*0.75</f>
        <v>60</v>
      </c>
      <c r="Q252" s="62">
        <f>Q240*0.75</f>
        <v>252.75</v>
      </c>
      <c r="R252" s="62">
        <f>R240*0.75</f>
        <v>478.5</v>
      </c>
      <c r="S252" s="62">
        <f>S240*0.75</f>
        <v>210</v>
      </c>
      <c r="T252" s="63"/>
      <c r="U252" s="72">
        <f>SUM(G252:S252)</f>
        <v>3517.5</v>
      </c>
      <c r="V252" s="65">
        <v>170</v>
      </c>
      <c r="W252" s="62">
        <v>90</v>
      </c>
      <c r="X252" s="66">
        <f>SUM(V252,W252)</f>
        <v>260</v>
      </c>
      <c r="Y252" s="61">
        <f>X252*U252</f>
        <v>914550</v>
      </c>
    </row>
    <row r="253" ht="25.5" customHeight="1">
      <c r="A253" t="s" s="58">
        <v>155</v>
      </c>
      <c r="B253" t="s" s="58">
        <v>156</v>
      </c>
      <c r="C253" t="s" s="58">
        <v>157</v>
      </c>
      <c r="D253" t="s" s="69">
        <v>73</v>
      </c>
      <c r="E253" t="s" s="70">
        <v>176</v>
      </c>
      <c r="F253" t="s" s="71">
        <v>72</v>
      </c>
      <c r="G253" s="61">
        <v>0</v>
      </c>
      <c r="H253" s="62">
        <v>7</v>
      </c>
      <c r="I253" s="62">
        <v>0</v>
      </c>
      <c r="J253" s="62">
        <v>0</v>
      </c>
      <c r="K253" s="62">
        <v>0</v>
      </c>
      <c r="L253" s="62">
        <v>0</v>
      </c>
      <c r="M253" s="62"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63"/>
      <c r="U253" s="72">
        <f>SUM(G253:S253)</f>
        <v>7</v>
      </c>
      <c r="V253" s="67">
        <v>1490</v>
      </c>
      <c r="W253" s="68">
        <v>335</v>
      </c>
      <c r="X253" s="66">
        <f>SUM(V253,W253)</f>
        <v>1825</v>
      </c>
      <c r="Y253" s="61">
        <f>X253*U253</f>
        <v>12775</v>
      </c>
    </row>
    <row r="254" ht="25.5" customHeight="1">
      <c r="A254" t="s" s="58">
        <v>155</v>
      </c>
      <c r="B254" t="s" s="58">
        <v>156</v>
      </c>
      <c r="C254" t="s" s="58">
        <v>157</v>
      </c>
      <c r="D254" t="s" s="69">
        <v>73</v>
      </c>
      <c r="E254" t="s" s="70">
        <v>177</v>
      </c>
      <c r="F254" t="s" s="71">
        <v>72</v>
      </c>
      <c r="G254" s="61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Q254" s="62">
        <v>12</v>
      </c>
      <c r="R254" s="62">
        <v>0</v>
      </c>
      <c r="S254" s="62">
        <v>0</v>
      </c>
      <c r="T254" s="63"/>
      <c r="U254" s="72">
        <f>SUM(G254:S254)</f>
        <v>12</v>
      </c>
      <c r="V254" s="67">
        <v>1490</v>
      </c>
      <c r="W254" s="68">
        <v>335</v>
      </c>
      <c r="X254" s="66">
        <f>SUM(V254,W254)</f>
        <v>1825</v>
      </c>
      <c r="Y254" s="61">
        <f>X254*U254</f>
        <v>21900</v>
      </c>
    </row>
    <row r="255" ht="25.5" customHeight="1">
      <c r="A255" t="s" s="58">
        <v>155</v>
      </c>
      <c r="B255" t="s" s="58">
        <v>156</v>
      </c>
      <c r="C255" t="s" s="58">
        <v>157</v>
      </c>
      <c r="D255" t="s" s="69">
        <v>73</v>
      </c>
      <c r="E255" t="s" s="70">
        <v>178</v>
      </c>
      <c r="F255" t="s" s="71">
        <v>72</v>
      </c>
      <c r="G255" s="61">
        <v>0</v>
      </c>
      <c r="H255" s="62">
        <v>0</v>
      </c>
      <c r="I255" s="62">
        <v>0</v>
      </c>
      <c r="J255" s="62">
        <v>0</v>
      </c>
      <c r="K255" s="62">
        <v>0</v>
      </c>
      <c r="L255" s="62">
        <v>0</v>
      </c>
      <c r="M255" s="62">
        <v>0</v>
      </c>
      <c r="N255" s="62">
        <v>0</v>
      </c>
      <c r="O255" s="62">
        <v>0</v>
      </c>
      <c r="P255" s="62">
        <v>0</v>
      </c>
      <c r="Q255" s="62">
        <v>0</v>
      </c>
      <c r="R255" s="62">
        <v>3</v>
      </c>
      <c r="S255" s="62">
        <v>0</v>
      </c>
      <c r="T255" s="63"/>
      <c r="U255" s="72">
        <f>SUM(G255:S255)</f>
        <v>3</v>
      </c>
      <c r="V255" s="67">
        <v>1490</v>
      </c>
      <c r="W255" s="68">
        <v>335</v>
      </c>
      <c r="X255" s="66">
        <f>SUM(V255,W255)</f>
        <v>1825</v>
      </c>
      <c r="Y255" s="61">
        <f>X255*U255</f>
        <v>5475</v>
      </c>
    </row>
    <row r="256" ht="25.5" customHeight="1">
      <c r="A256" t="s" s="58">
        <v>155</v>
      </c>
      <c r="B256" t="s" s="58">
        <v>156</v>
      </c>
      <c r="C256" t="s" s="58">
        <v>179</v>
      </c>
      <c r="D256" t="s" s="58">
        <v>180</v>
      </c>
      <c r="E256" t="s" s="59">
        <v>181</v>
      </c>
      <c r="F256" t="s" s="60">
        <v>182</v>
      </c>
      <c r="G256" s="61">
        <v>0</v>
      </c>
      <c r="H256" s="62">
        <v>2</v>
      </c>
      <c r="I256" s="62">
        <v>1</v>
      </c>
      <c r="J256" s="62">
        <v>2</v>
      </c>
      <c r="K256" s="62">
        <v>2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5</v>
      </c>
      <c r="S256" s="62">
        <v>0</v>
      </c>
      <c r="T256" s="63"/>
      <c r="U256" s="64">
        <f>SUM(G256:S256)</f>
        <v>12</v>
      </c>
      <c r="V256" s="65">
        <v>12245</v>
      </c>
      <c r="W256" s="62">
        <v>3020</v>
      </c>
      <c r="X256" s="66">
        <f>SUM(V256,W256)</f>
        <v>15265</v>
      </c>
      <c r="Y256" s="61">
        <f>X256*U256</f>
        <v>183180</v>
      </c>
    </row>
    <row r="257" ht="25.5" customHeight="1">
      <c r="A257" t="s" s="58">
        <v>155</v>
      </c>
      <c r="B257" t="s" s="58">
        <v>156</v>
      </c>
      <c r="C257" t="s" s="58">
        <v>179</v>
      </c>
      <c r="D257" t="s" s="58">
        <v>180</v>
      </c>
      <c r="E257" t="s" s="59">
        <v>183</v>
      </c>
      <c r="F257" t="s" s="60">
        <v>182</v>
      </c>
      <c r="G257" s="61">
        <v>0</v>
      </c>
      <c r="H257" s="62">
        <v>6</v>
      </c>
      <c r="I257" s="62">
        <v>0</v>
      </c>
      <c r="J257" s="62">
        <v>0</v>
      </c>
      <c r="K257" s="62">
        <v>0</v>
      </c>
      <c r="L257" s="62">
        <v>0</v>
      </c>
      <c r="M257" s="62"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1</v>
      </c>
      <c r="S257" s="62">
        <v>0</v>
      </c>
      <c r="T257" s="63"/>
      <c r="U257" s="64">
        <f>SUM(G257:S257)</f>
        <v>7</v>
      </c>
      <c r="V257" s="65">
        <v>11080</v>
      </c>
      <c r="W257" s="62">
        <v>3020</v>
      </c>
      <c r="X257" s="66">
        <f>SUM(V257,W257)</f>
        <v>14100</v>
      </c>
      <c r="Y257" s="61">
        <f>X257*U257</f>
        <v>98700</v>
      </c>
    </row>
    <row r="258" ht="25.5" customHeight="1">
      <c r="A258" t="s" s="58">
        <v>155</v>
      </c>
      <c r="B258" t="s" s="58">
        <v>156</v>
      </c>
      <c r="C258" t="s" s="58">
        <v>179</v>
      </c>
      <c r="D258" t="s" s="58">
        <v>180</v>
      </c>
      <c r="E258" t="s" s="59">
        <v>184</v>
      </c>
      <c r="F258" t="s" s="60">
        <v>182</v>
      </c>
      <c r="G258" s="61">
        <v>0</v>
      </c>
      <c r="H258" s="62">
        <v>2</v>
      </c>
      <c r="I258" s="62">
        <v>0</v>
      </c>
      <c r="J258" s="62">
        <v>0</v>
      </c>
      <c r="K258" s="62">
        <v>0</v>
      </c>
      <c r="L258" s="62">
        <v>0</v>
      </c>
      <c r="M258" s="62"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1</v>
      </c>
      <c r="S258" s="62">
        <v>0</v>
      </c>
      <c r="T258" s="63"/>
      <c r="U258" s="64">
        <f>SUM(G258:S258)</f>
        <v>3</v>
      </c>
      <c r="V258" s="65">
        <v>17490</v>
      </c>
      <c r="W258" s="62">
        <v>4170</v>
      </c>
      <c r="X258" s="66">
        <f>SUM(V258,W258)</f>
        <v>21660</v>
      </c>
      <c r="Y258" s="61">
        <f>X258*U258</f>
        <v>64980</v>
      </c>
    </row>
    <row r="259" ht="25.5" customHeight="1">
      <c r="A259" t="s" s="58">
        <v>155</v>
      </c>
      <c r="B259" t="s" s="58">
        <v>156</v>
      </c>
      <c r="C259" t="s" s="58">
        <v>179</v>
      </c>
      <c r="D259" t="s" s="58">
        <v>180</v>
      </c>
      <c r="E259" t="s" s="59">
        <v>185</v>
      </c>
      <c r="F259" t="s" s="60">
        <v>182</v>
      </c>
      <c r="G259" s="61">
        <v>0</v>
      </c>
      <c r="H259" s="62">
        <v>2</v>
      </c>
      <c r="I259" s="62">
        <v>0</v>
      </c>
      <c r="J259" s="62">
        <v>1</v>
      </c>
      <c r="K259" s="62">
        <v>1</v>
      </c>
      <c r="L259" s="62">
        <v>0</v>
      </c>
      <c r="M259" s="62"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1</v>
      </c>
      <c r="S259" s="62">
        <v>0</v>
      </c>
      <c r="T259" s="63"/>
      <c r="U259" s="64">
        <f>SUM(G259:S259)</f>
        <v>5</v>
      </c>
      <c r="V259" s="65">
        <v>1870</v>
      </c>
      <c r="W259" s="62">
        <v>4170</v>
      </c>
      <c r="X259" s="66">
        <f>SUM(V259,W259)</f>
        <v>6040</v>
      </c>
      <c r="Y259" s="61">
        <f>X259*U259</f>
        <v>30200</v>
      </c>
    </row>
    <row r="260" ht="25.5" customHeight="1">
      <c r="A260" t="s" s="58">
        <v>155</v>
      </c>
      <c r="B260" t="s" s="58">
        <v>156</v>
      </c>
      <c r="C260" t="s" s="58">
        <v>179</v>
      </c>
      <c r="D260" t="s" s="58">
        <v>180</v>
      </c>
      <c r="E260" t="s" s="59">
        <v>186</v>
      </c>
      <c r="F260" t="s" s="60">
        <v>182</v>
      </c>
      <c r="G260" s="61">
        <v>0</v>
      </c>
      <c r="H260" s="62">
        <v>0</v>
      </c>
      <c r="I260" s="62">
        <v>0</v>
      </c>
      <c r="J260" s="62">
        <v>2</v>
      </c>
      <c r="K260" s="62">
        <v>0</v>
      </c>
      <c r="L260" s="62">
        <v>0</v>
      </c>
      <c r="M260" s="62"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63"/>
      <c r="U260" s="64">
        <f>SUM(G260:S260)</f>
        <v>2</v>
      </c>
      <c r="V260" s="65">
        <v>15745</v>
      </c>
      <c r="W260" s="62">
        <v>3020</v>
      </c>
      <c r="X260" s="66">
        <f>SUM(V260,W260)</f>
        <v>18765</v>
      </c>
      <c r="Y260" s="61">
        <f>X260*U260</f>
        <v>37530</v>
      </c>
    </row>
    <row r="261" ht="25.5" customHeight="1">
      <c r="A261" t="s" s="58">
        <v>155</v>
      </c>
      <c r="B261" t="s" s="58">
        <v>156</v>
      </c>
      <c r="C261" t="s" s="58">
        <v>179</v>
      </c>
      <c r="D261" t="s" s="58">
        <v>180</v>
      </c>
      <c r="E261" t="s" s="59">
        <v>187</v>
      </c>
      <c r="F261" t="s" s="60">
        <v>182</v>
      </c>
      <c r="G261" s="61">
        <v>0</v>
      </c>
      <c r="H261" s="62">
        <v>0</v>
      </c>
      <c r="I261" s="62">
        <v>0</v>
      </c>
      <c r="J261" s="62">
        <v>0</v>
      </c>
      <c r="K261" s="62">
        <v>0</v>
      </c>
      <c r="L261" s="62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3</v>
      </c>
      <c r="S261" s="62">
        <v>0</v>
      </c>
      <c r="T261" s="63"/>
      <c r="U261" s="64">
        <f>SUM(G261:S261)</f>
        <v>3</v>
      </c>
      <c r="V261" s="65">
        <v>17490</v>
      </c>
      <c r="W261" s="62">
        <v>4170</v>
      </c>
      <c r="X261" s="66">
        <f>SUM(V261,W261)</f>
        <v>21660</v>
      </c>
      <c r="Y261" s="61">
        <f>X261*U261</f>
        <v>64980</v>
      </c>
    </row>
    <row r="262" ht="25.5" customHeight="1">
      <c r="A262" t="s" s="58">
        <v>155</v>
      </c>
      <c r="B262" t="s" s="58">
        <v>156</v>
      </c>
      <c r="C262" t="s" s="58">
        <v>179</v>
      </c>
      <c r="D262" t="s" s="58">
        <v>180</v>
      </c>
      <c r="E262" t="s" s="59">
        <v>188</v>
      </c>
      <c r="F262" t="s" s="60">
        <v>182</v>
      </c>
      <c r="G262" s="61">
        <v>0</v>
      </c>
      <c r="H262" s="62">
        <v>2</v>
      </c>
      <c r="I262" s="62">
        <v>0</v>
      </c>
      <c r="J262" s="62">
        <v>0</v>
      </c>
      <c r="K262" s="62">
        <v>0</v>
      </c>
      <c r="L262" s="62">
        <v>0</v>
      </c>
      <c r="M262" s="62"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63"/>
      <c r="U262" s="64">
        <f>SUM(G262:S262)</f>
        <v>2</v>
      </c>
      <c r="V262" s="65">
        <v>12830</v>
      </c>
      <c r="W262" s="62">
        <v>4315</v>
      </c>
      <c r="X262" s="66">
        <f>SUM(V262,W262)</f>
        <v>17145</v>
      </c>
      <c r="Y262" s="61">
        <f>X262*U262</f>
        <v>34290</v>
      </c>
    </row>
    <row r="263" ht="25.5" customHeight="1">
      <c r="A263" t="s" s="58">
        <v>155</v>
      </c>
      <c r="B263" t="s" s="58">
        <v>156</v>
      </c>
      <c r="C263" t="s" s="58">
        <v>179</v>
      </c>
      <c r="D263" t="s" s="58">
        <v>180</v>
      </c>
      <c r="E263" t="s" s="59">
        <v>189</v>
      </c>
      <c r="F263" t="s" s="60">
        <v>182</v>
      </c>
      <c r="G263" s="61">
        <v>0</v>
      </c>
      <c r="H263" s="62">
        <v>1</v>
      </c>
      <c r="I263" s="62">
        <v>1</v>
      </c>
      <c r="J263" s="62">
        <v>2</v>
      </c>
      <c r="K263" s="62">
        <v>1</v>
      </c>
      <c r="L263" s="62">
        <v>0</v>
      </c>
      <c r="M263" s="62"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1</v>
      </c>
      <c r="S263" s="62">
        <v>0</v>
      </c>
      <c r="T263" s="63"/>
      <c r="U263" s="64">
        <f>SUM(G263:S263)</f>
        <v>6</v>
      </c>
      <c r="V263" s="65">
        <v>34980</v>
      </c>
      <c r="W263" s="62">
        <v>5750</v>
      </c>
      <c r="X263" s="66">
        <f>SUM(V263,W263)</f>
        <v>40730</v>
      </c>
      <c r="Y263" s="61">
        <f>X263*U263</f>
        <v>244380</v>
      </c>
    </row>
    <row r="264" ht="25.5" customHeight="1">
      <c r="A264" t="s" s="58">
        <v>155</v>
      </c>
      <c r="B264" t="s" s="58">
        <v>156</v>
      </c>
      <c r="C264" t="s" s="58">
        <v>179</v>
      </c>
      <c r="D264" t="s" s="58">
        <v>180</v>
      </c>
      <c r="E264" t="s" s="59">
        <v>190</v>
      </c>
      <c r="F264" t="s" s="60">
        <v>182</v>
      </c>
      <c r="G264" s="61">
        <v>0</v>
      </c>
      <c r="H264" s="62">
        <v>0</v>
      </c>
      <c r="I264" s="62">
        <v>2</v>
      </c>
      <c r="J264" s="62">
        <v>2</v>
      </c>
      <c r="K264" s="62">
        <v>0</v>
      </c>
      <c r="L264" s="62">
        <v>0</v>
      </c>
      <c r="M264" s="62">
        <v>0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2">
        <v>0</v>
      </c>
      <c r="T264" s="63"/>
      <c r="U264" s="64">
        <f>SUM(G264:S264)</f>
        <v>4</v>
      </c>
      <c r="V264" s="65">
        <v>8400</v>
      </c>
      <c r="W264" s="62">
        <v>3020</v>
      </c>
      <c r="X264" s="66">
        <f>SUM(V264,W264)</f>
        <v>11420</v>
      </c>
      <c r="Y264" s="61">
        <f>X264*U264</f>
        <v>45680</v>
      </c>
    </row>
    <row r="265" ht="25.5" customHeight="1">
      <c r="A265" t="s" s="58">
        <v>155</v>
      </c>
      <c r="B265" t="s" s="58">
        <v>156</v>
      </c>
      <c r="C265" t="s" s="58">
        <v>179</v>
      </c>
      <c r="D265" t="s" s="58">
        <v>180</v>
      </c>
      <c r="E265" t="s" s="59">
        <v>191</v>
      </c>
      <c r="F265" t="s" s="60">
        <v>182</v>
      </c>
      <c r="G265" s="61">
        <v>0</v>
      </c>
      <c r="H265" s="62">
        <v>0</v>
      </c>
      <c r="I265" s="62">
        <v>0</v>
      </c>
      <c r="J265" s="62">
        <v>0</v>
      </c>
      <c r="K265" s="62">
        <v>0</v>
      </c>
      <c r="L265" s="62">
        <v>0</v>
      </c>
      <c r="M265" s="62"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1</v>
      </c>
      <c r="S265" s="62">
        <v>0</v>
      </c>
      <c r="T265" s="63"/>
      <c r="U265" s="64">
        <f>SUM(G265:S265)</f>
        <v>1</v>
      </c>
      <c r="V265" s="65">
        <v>27405</v>
      </c>
      <c r="W265" s="62">
        <v>720</v>
      </c>
      <c r="X265" s="66">
        <f>SUM(V265,W265)</f>
        <v>28125</v>
      </c>
      <c r="Y265" s="61">
        <f>X265*U265</f>
        <v>28125</v>
      </c>
    </row>
    <row r="266" ht="25.5" customHeight="1">
      <c r="A266" t="s" s="58">
        <v>155</v>
      </c>
      <c r="B266" t="s" s="58">
        <v>156</v>
      </c>
      <c r="C266" t="s" s="58">
        <v>179</v>
      </c>
      <c r="D266" t="s" s="58">
        <v>180</v>
      </c>
      <c r="E266" t="s" s="59">
        <v>192</v>
      </c>
      <c r="F266" t="s" s="60">
        <v>182</v>
      </c>
      <c r="G266" s="61">
        <v>0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62">
        <v>0</v>
      </c>
      <c r="T266" s="63"/>
      <c r="U266" s="64">
        <f>SUM(G266:S266)</f>
        <v>0</v>
      </c>
      <c r="V266" s="65">
        <v>14345</v>
      </c>
      <c r="W266" s="62">
        <v>4170</v>
      </c>
      <c r="X266" s="66">
        <f>SUM(V266,W266)</f>
        <v>18515</v>
      </c>
      <c r="Y266" s="61">
        <f>X266*U266</f>
        <v>0</v>
      </c>
    </row>
    <row r="267" ht="25.5" customHeight="1">
      <c r="A267" t="s" s="58">
        <v>155</v>
      </c>
      <c r="B267" t="s" s="58">
        <v>156</v>
      </c>
      <c r="C267" t="s" s="58">
        <v>179</v>
      </c>
      <c r="D267" t="s" s="58">
        <v>180</v>
      </c>
      <c r="E267" t="s" s="59">
        <v>193</v>
      </c>
      <c r="F267" t="s" s="60">
        <v>182</v>
      </c>
      <c r="G267" s="61">
        <v>0</v>
      </c>
      <c r="H267" s="62">
        <v>0</v>
      </c>
      <c r="I267" s="62">
        <v>0</v>
      </c>
      <c r="J267" s="62">
        <v>0</v>
      </c>
      <c r="K267" s="62">
        <v>0</v>
      </c>
      <c r="L267" s="62">
        <v>0</v>
      </c>
      <c r="M267" s="62">
        <v>0</v>
      </c>
      <c r="N267" s="62">
        <v>0</v>
      </c>
      <c r="O267" s="62">
        <v>0</v>
      </c>
      <c r="P267" s="62">
        <v>0</v>
      </c>
      <c r="Q267" s="62">
        <v>0</v>
      </c>
      <c r="R267" s="62">
        <v>1</v>
      </c>
      <c r="S267" s="62">
        <v>0</v>
      </c>
      <c r="T267" s="63"/>
      <c r="U267" s="64">
        <f>SUM(G267:S267)</f>
        <v>1</v>
      </c>
      <c r="V267" s="65">
        <v>52355</v>
      </c>
      <c r="W267" s="62">
        <v>4170</v>
      </c>
      <c r="X267" s="66">
        <f>SUM(V267,W267)</f>
        <v>56525</v>
      </c>
      <c r="Y267" s="61">
        <f>X267*U267</f>
        <v>56525</v>
      </c>
    </row>
    <row r="268" ht="25.5" customHeight="1">
      <c r="A268" t="s" s="58">
        <v>155</v>
      </c>
      <c r="B268" t="s" s="58">
        <v>156</v>
      </c>
      <c r="C268" t="s" s="58">
        <v>179</v>
      </c>
      <c r="D268" t="s" s="58">
        <v>180</v>
      </c>
      <c r="E268" t="s" s="59">
        <v>194</v>
      </c>
      <c r="F268" t="s" s="60">
        <v>182</v>
      </c>
      <c r="G268" s="61">
        <v>0</v>
      </c>
      <c r="H268" s="62">
        <v>0</v>
      </c>
      <c r="I268" s="62">
        <v>0</v>
      </c>
      <c r="J268" s="62">
        <v>0</v>
      </c>
      <c r="K268" s="62">
        <v>0</v>
      </c>
      <c r="L268" s="62">
        <v>0</v>
      </c>
      <c r="M268" s="62"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63"/>
      <c r="U268" s="64">
        <f>SUM(G268:S268)</f>
        <v>0</v>
      </c>
      <c r="V268" s="65">
        <v>34515</v>
      </c>
      <c r="W268" s="62">
        <v>8340</v>
      </c>
      <c r="X268" s="66">
        <f>SUM(V268,W268)</f>
        <v>42855</v>
      </c>
      <c r="Y268" s="61">
        <f>X268*U268</f>
        <v>0</v>
      </c>
    </row>
    <row r="269" ht="25.5" customHeight="1">
      <c r="A269" t="s" s="58">
        <v>155</v>
      </c>
      <c r="B269" t="s" s="58">
        <v>156</v>
      </c>
      <c r="C269" t="s" s="58">
        <v>179</v>
      </c>
      <c r="D269" t="s" s="58">
        <v>180</v>
      </c>
      <c r="E269" t="s" s="59">
        <v>195</v>
      </c>
      <c r="F269" t="s" s="60">
        <v>182</v>
      </c>
      <c r="G269" s="61">
        <v>0</v>
      </c>
      <c r="H269" s="62">
        <v>0</v>
      </c>
      <c r="I269" s="62">
        <v>0</v>
      </c>
      <c r="J269" s="62">
        <v>0</v>
      </c>
      <c r="K269" s="62">
        <v>0</v>
      </c>
      <c r="L269" s="62">
        <v>0</v>
      </c>
      <c r="M269" s="62"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63"/>
      <c r="U269" s="64">
        <f>SUM(G269:S269)</f>
        <v>0</v>
      </c>
      <c r="V269" s="65">
        <v>6065</v>
      </c>
      <c r="W269" s="62">
        <v>3020</v>
      </c>
      <c r="X269" s="66">
        <f>SUM(V269,W269)</f>
        <v>9085</v>
      </c>
      <c r="Y269" s="61">
        <f>X269*U269</f>
        <v>0</v>
      </c>
    </row>
    <row r="270" ht="25.5" customHeight="1">
      <c r="A270" t="s" s="58">
        <v>155</v>
      </c>
      <c r="B270" t="s" s="58">
        <v>156</v>
      </c>
      <c r="C270" t="s" s="58">
        <v>179</v>
      </c>
      <c r="D270" t="s" s="58">
        <v>180</v>
      </c>
      <c r="E270" t="s" s="59">
        <v>196</v>
      </c>
      <c r="F270" t="s" s="60">
        <v>182</v>
      </c>
      <c r="G270" s="61">
        <v>0</v>
      </c>
      <c r="H270" s="62">
        <v>0</v>
      </c>
      <c r="I270" s="62">
        <v>0</v>
      </c>
      <c r="J270" s="62">
        <v>0</v>
      </c>
      <c r="K270" s="6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63"/>
      <c r="U270" s="64">
        <f>SUM(G270:S270)</f>
        <v>0</v>
      </c>
      <c r="V270" s="65">
        <v>6065</v>
      </c>
      <c r="W270" s="62">
        <v>3020</v>
      </c>
      <c r="X270" s="66">
        <f>SUM(V270,W270)</f>
        <v>9085</v>
      </c>
      <c r="Y270" s="61">
        <f>X270*U270</f>
        <v>0</v>
      </c>
    </row>
    <row r="271" ht="25.5" customHeight="1">
      <c r="A271" t="s" s="58">
        <v>155</v>
      </c>
      <c r="B271" t="s" s="58">
        <v>156</v>
      </c>
      <c r="C271" t="s" s="58">
        <v>179</v>
      </c>
      <c r="D271" t="s" s="58">
        <v>180</v>
      </c>
      <c r="E271" t="s" s="59">
        <v>197</v>
      </c>
      <c r="F271" t="s" s="60">
        <v>182</v>
      </c>
      <c r="G271" s="61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3"/>
      <c r="U271" s="64">
        <f>SUM(G271:S271)</f>
        <v>0</v>
      </c>
      <c r="V271" s="65">
        <v>6065</v>
      </c>
      <c r="W271" s="62">
        <v>3020</v>
      </c>
      <c r="X271" s="66">
        <f>SUM(V271,W271)</f>
        <v>9085</v>
      </c>
      <c r="Y271" s="61">
        <f>X271*U271</f>
        <v>0</v>
      </c>
    </row>
    <row r="272" ht="25.5" customHeight="1">
      <c r="A272" t="s" s="58">
        <v>155</v>
      </c>
      <c r="B272" t="s" s="58">
        <v>156</v>
      </c>
      <c r="C272" t="s" s="58">
        <v>179</v>
      </c>
      <c r="D272" t="s" s="58">
        <v>180</v>
      </c>
      <c r="E272" t="s" s="59">
        <v>198</v>
      </c>
      <c r="F272" t="s" s="60">
        <v>182</v>
      </c>
      <c r="G272" s="61">
        <v>0</v>
      </c>
      <c r="H272" s="62">
        <v>0</v>
      </c>
      <c r="I272" s="62">
        <v>0</v>
      </c>
      <c r="J272" s="62">
        <v>0</v>
      </c>
      <c r="K272" s="62">
        <v>0</v>
      </c>
      <c r="L272" s="62">
        <v>0</v>
      </c>
      <c r="M272" s="62"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63"/>
      <c r="U272" s="64">
        <f>SUM(G272:S272)</f>
        <v>0</v>
      </c>
      <c r="V272" s="65">
        <v>6065</v>
      </c>
      <c r="W272" s="62">
        <v>3020</v>
      </c>
      <c r="X272" s="66">
        <f>SUM(V272,W272)</f>
        <v>9085</v>
      </c>
      <c r="Y272" s="61">
        <f>X272*U272</f>
        <v>0</v>
      </c>
    </row>
    <row r="273" ht="25.5" customHeight="1">
      <c r="A273" t="s" s="58">
        <v>155</v>
      </c>
      <c r="B273" t="s" s="58">
        <v>156</v>
      </c>
      <c r="C273" t="s" s="58">
        <v>179</v>
      </c>
      <c r="D273" t="s" s="58">
        <v>180</v>
      </c>
      <c r="E273" t="s" s="59">
        <v>199</v>
      </c>
      <c r="F273" t="s" s="60">
        <v>182</v>
      </c>
      <c r="G273" s="61">
        <v>0</v>
      </c>
      <c r="H273" s="62">
        <v>2</v>
      </c>
      <c r="I273" s="62">
        <v>0</v>
      </c>
      <c r="J273" s="62">
        <v>0</v>
      </c>
      <c r="K273" s="6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63"/>
      <c r="U273" s="64">
        <f>SUM(G273:S273)</f>
        <v>2</v>
      </c>
      <c r="V273" s="65">
        <v>0</v>
      </c>
      <c r="W273" s="62">
        <v>0</v>
      </c>
      <c r="X273" s="66">
        <f>SUM(V273,W273)</f>
        <v>0</v>
      </c>
      <c r="Y273" s="73">
        <v>0</v>
      </c>
    </row>
    <row r="274" ht="25.5" customHeight="1">
      <c r="A274" t="s" s="58">
        <v>155</v>
      </c>
      <c r="B274" t="s" s="58">
        <v>156</v>
      </c>
      <c r="C274" t="s" s="58">
        <v>179</v>
      </c>
      <c r="D274" t="s" s="58">
        <v>180</v>
      </c>
      <c r="E274" t="s" s="59">
        <v>200</v>
      </c>
      <c r="F274" t="s" s="60">
        <v>182</v>
      </c>
      <c r="G274" s="61">
        <v>0</v>
      </c>
      <c r="H274" s="62">
        <v>1</v>
      </c>
      <c r="I274" s="62">
        <v>0</v>
      </c>
      <c r="J274" s="62">
        <v>0</v>
      </c>
      <c r="K274" s="6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63"/>
      <c r="U274" s="74">
        <f>SUM(G274:S274)</f>
        <v>1</v>
      </c>
      <c r="V274" t="s" s="75">
        <v>201</v>
      </c>
      <c r="W274" s="76"/>
      <c r="X274" s="66">
        <f>SUM(V274,W274)</f>
        <v>0</v>
      </c>
      <c r="Y274" s="61">
        <f>X274*U274</f>
        <v>0</v>
      </c>
    </row>
    <row r="275" ht="25.5" customHeight="1">
      <c r="A275" t="s" s="58">
        <v>155</v>
      </c>
      <c r="B275" t="s" s="58">
        <v>156</v>
      </c>
      <c r="C275" t="s" s="58">
        <v>179</v>
      </c>
      <c r="D275" t="s" s="58">
        <v>180</v>
      </c>
      <c r="E275" t="s" s="59">
        <v>202</v>
      </c>
      <c r="F275" t="s" s="60">
        <v>182</v>
      </c>
      <c r="G275" s="61">
        <v>0</v>
      </c>
      <c r="H275" s="62">
        <v>0</v>
      </c>
      <c r="I275" s="62">
        <v>0</v>
      </c>
      <c r="J275" s="62">
        <v>0</v>
      </c>
      <c r="K275" s="62">
        <v>0</v>
      </c>
      <c r="L275" s="62">
        <v>0</v>
      </c>
      <c r="M275" s="62"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2</v>
      </c>
      <c r="S275" s="62">
        <v>0</v>
      </c>
      <c r="T275" s="63"/>
      <c r="U275" s="74">
        <f>SUM(G275:S275)</f>
        <v>2</v>
      </c>
      <c r="V275" t="s" s="75">
        <v>201</v>
      </c>
      <c r="W275" s="76"/>
      <c r="X275" s="66">
        <f>SUM(V275,W275)</f>
        <v>0</v>
      </c>
      <c r="Y275" s="61">
        <f>X275*U275</f>
        <v>0</v>
      </c>
    </row>
    <row r="276" ht="25.5" customHeight="1">
      <c r="A276" t="s" s="58">
        <v>155</v>
      </c>
      <c r="B276" t="s" s="58">
        <v>156</v>
      </c>
      <c r="C276" t="s" s="58">
        <v>179</v>
      </c>
      <c r="D276" t="s" s="58">
        <v>180</v>
      </c>
      <c r="E276" t="s" s="59">
        <v>203</v>
      </c>
      <c r="F276" t="s" s="60">
        <v>182</v>
      </c>
      <c r="G276" s="61">
        <v>0</v>
      </c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63"/>
      <c r="U276" s="74">
        <f>SUM(G276:S276)</f>
        <v>0</v>
      </c>
      <c r="V276" t="s" s="75">
        <v>201</v>
      </c>
      <c r="W276" s="76"/>
      <c r="X276" s="66">
        <f>SUM(V276,W276)</f>
        <v>0</v>
      </c>
      <c r="Y276" s="61">
        <f>X276*U276</f>
        <v>0</v>
      </c>
    </row>
    <row r="277" ht="25.5" customHeight="1">
      <c r="A277" t="s" s="58">
        <v>155</v>
      </c>
      <c r="B277" t="s" s="58">
        <v>156</v>
      </c>
      <c r="C277" t="s" s="58">
        <v>179</v>
      </c>
      <c r="D277" t="s" s="58">
        <v>180</v>
      </c>
      <c r="E277" t="s" s="77">
        <v>204</v>
      </c>
      <c r="F277" t="s" s="60">
        <v>182</v>
      </c>
      <c r="G277" s="61">
        <v>0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2">
        <v>0</v>
      </c>
      <c r="T277" s="63"/>
      <c r="U277" s="74">
        <f>SUM(G277:S277)</f>
        <v>0</v>
      </c>
      <c r="V277" t="s" s="75">
        <v>201</v>
      </c>
      <c r="W277" s="76"/>
      <c r="X277" s="66">
        <f>SUM(V277,W277)</f>
        <v>0</v>
      </c>
      <c r="Y277" s="61">
        <f>X277*U277</f>
        <v>0</v>
      </c>
    </row>
    <row r="278" ht="25.5" customHeight="1">
      <c r="A278" t="s" s="58">
        <v>155</v>
      </c>
      <c r="B278" t="s" s="58">
        <v>156</v>
      </c>
      <c r="C278" t="s" s="58">
        <v>179</v>
      </c>
      <c r="D278" t="s" s="58">
        <v>180</v>
      </c>
      <c r="E278" t="s" s="77">
        <v>205</v>
      </c>
      <c r="F278" t="s" s="60">
        <v>182</v>
      </c>
      <c r="G278" s="61">
        <v>0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O278" s="62">
        <v>0</v>
      </c>
      <c r="P278" s="62">
        <v>0</v>
      </c>
      <c r="Q278" s="62">
        <v>0</v>
      </c>
      <c r="R278" s="62">
        <v>0</v>
      </c>
      <c r="S278" s="62">
        <v>0</v>
      </c>
      <c r="T278" s="63"/>
      <c r="U278" s="74">
        <f>SUM(G278:S278)</f>
        <v>0</v>
      </c>
      <c r="V278" t="s" s="75">
        <v>201</v>
      </c>
      <c r="W278" s="76"/>
      <c r="X278" s="66">
        <f>SUM(V278,W278)</f>
        <v>0</v>
      </c>
      <c r="Y278" s="61">
        <f>X278*U278</f>
        <v>0</v>
      </c>
    </row>
    <row r="279" ht="25.5" customHeight="1">
      <c r="A279" t="s" s="58">
        <v>155</v>
      </c>
      <c r="B279" t="s" s="58">
        <v>156</v>
      </c>
      <c r="C279" t="s" s="58">
        <v>179</v>
      </c>
      <c r="D279" t="s" s="58">
        <v>180</v>
      </c>
      <c r="E279" t="s" s="59">
        <v>206</v>
      </c>
      <c r="F279" t="s" s="60">
        <v>182</v>
      </c>
      <c r="G279" s="61">
        <v>0</v>
      </c>
      <c r="H279" s="62">
        <v>1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  <c r="Q279" s="62">
        <v>0</v>
      </c>
      <c r="R279" s="62">
        <v>0</v>
      </c>
      <c r="S279" s="62">
        <v>0</v>
      </c>
      <c r="T279" s="63"/>
      <c r="U279" s="64">
        <f>SUM(G279:S279)</f>
        <v>1</v>
      </c>
      <c r="V279" s="65">
        <v>0</v>
      </c>
      <c r="W279" s="62">
        <v>0</v>
      </c>
      <c r="X279" s="66">
        <f>SUM(V279,W279)</f>
        <v>0</v>
      </c>
      <c r="Y279" s="73">
        <v>0</v>
      </c>
    </row>
    <row r="280" ht="25.5" customHeight="1">
      <c r="A280" t="s" s="58">
        <v>155</v>
      </c>
      <c r="B280" t="s" s="58">
        <v>156</v>
      </c>
      <c r="C280" t="s" s="58">
        <v>179</v>
      </c>
      <c r="D280" t="s" s="58">
        <v>207</v>
      </c>
      <c r="E280" t="s" s="59">
        <v>208</v>
      </c>
      <c r="F280" t="s" s="60">
        <v>209</v>
      </c>
      <c r="G280" s="61">
        <v>0</v>
      </c>
      <c r="H280" s="62">
        <v>2</v>
      </c>
      <c r="I280" s="62">
        <v>1</v>
      </c>
      <c r="J280" s="62">
        <v>2</v>
      </c>
      <c r="K280" s="62">
        <v>2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5</v>
      </c>
      <c r="S280" s="62">
        <v>0</v>
      </c>
      <c r="T280" s="63"/>
      <c r="U280" s="64">
        <f>SUM(G280:S280)</f>
        <v>12</v>
      </c>
      <c r="V280" s="65">
        <v>14695</v>
      </c>
      <c r="W280" s="62">
        <v>1150</v>
      </c>
      <c r="X280" s="66">
        <f>SUM(V280,W280)</f>
        <v>15845</v>
      </c>
      <c r="Y280" s="61">
        <f>X280*U280</f>
        <v>190140</v>
      </c>
    </row>
    <row r="281" ht="25.5" customHeight="1">
      <c r="A281" t="s" s="58">
        <v>155</v>
      </c>
      <c r="B281" t="s" s="58">
        <v>156</v>
      </c>
      <c r="C281" t="s" s="58">
        <v>179</v>
      </c>
      <c r="D281" t="s" s="58">
        <v>207</v>
      </c>
      <c r="E281" t="s" s="59">
        <v>210</v>
      </c>
      <c r="F281" t="s" s="60">
        <v>209</v>
      </c>
      <c r="G281" s="61">
        <v>0</v>
      </c>
      <c r="H281" s="62">
        <v>6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1</v>
      </c>
      <c r="S281" s="62">
        <v>0</v>
      </c>
      <c r="T281" s="63"/>
      <c r="U281" s="64">
        <f>SUM(G281:S281)</f>
        <v>7</v>
      </c>
      <c r="V281" s="65">
        <v>9465</v>
      </c>
      <c r="W281" s="62">
        <v>1225</v>
      </c>
      <c r="X281" s="66">
        <f>SUM(V281,W281)</f>
        <v>10690</v>
      </c>
      <c r="Y281" s="61">
        <f>X281*U281</f>
        <v>74830</v>
      </c>
    </row>
    <row r="282" ht="25.5" customHeight="1">
      <c r="A282" t="s" s="58">
        <v>155</v>
      </c>
      <c r="B282" t="s" s="58">
        <v>156</v>
      </c>
      <c r="C282" t="s" s="58">
        <v>179</v>
      </c>
      <c r="D282" t="s" s="58">
        <v>207</v>
      </c>
      <c r="E282" t="s" s="59">
        <v>211</v>
      </c>
      <c r="F282" t="s" s="60">
        <v>209</v>
      </c>
      <c r="G282" s="61">
        <v>0</v>
      </c>
      <c r="H282" s="62">
        <v>2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1</v>
      </c>
      <c r="S282" s="62">
        <v>0</v>
      </c>
      <c r="T282" s="63"/>
      <c r="U282" s="64">
        <f>SUM(G282:S282)</f>
        <v>3</v>
      </c>
      <c r="V282" s="65">
        <v>16475</v>
      </c>
      <c r="W282" s="62">
        <v>2160</v>
      </c>
      <c r="X282" s="66">
        <f>SUM(V282,W282)</f>
        <v>18635</v>
      </c>
      <c r="Y282" s="61">
        <f>X282*U282</f>
        <v>55905</v>
      </c>
    </row>
    <row r="283" ht="25.5" customHeight="1">
      <c r="A283" t="s" s="58">
        <v>155</v>
      </c>
      <c r="B283" t="s" s="58">
        <v>156</v>
      </c>
      <c r="C283" t="s" s="58">
        <v>179</v>
      </c>
      <c r="D283" t="s" s="58">
        <v>207</v>
      </c>
      <c r="E283" t="s" s="59">
        <v>212</v>
      </c>
      <c r="F283" t="s" s="60">
        <v>209</v>
      </c>
      <c r="G283" s="61">
        <v>0</v>
      </c>
      <c r="H283" s="62">
        <v>2</v>
      </c>
      <c r="I283" s="62">
        <v>0</v>
      </c>
      <c r="J283" s="62">
        <v>1</v>
      </c>
      <c r="K283" s="62">
        <v>1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1</v>
      </c>
      <c r="S283" s="62">
        <v>0</v>
      </c>
      <c r="T283" s="63"/>
      <c r="U283" s="64">
        <f>SUM(G283:S283)</f>
        <v>5</v>
      </c>
      <c r="V283" s="65">
        <v>16475</v>
      </c>
      <c r="W283" s="62">
        <v>2160</v>
      </c>
      <c r="X283" s="66">
        <f>SUM(V283,W283)</f>
        <v>18635</v>
      </c>
      <c r="Y283" s="61">
        <f>X283*U283</f>
        <v>93175</v>
      </c>
    </row>
    <row r="284" ht="25.5" customHeight="1">
      <c r="A284" t="s" s="58">
        <v>155</v>
      </c>
      <c r="B284" t="s" s="58">
        <v>156</v>
      </c>
      <c r="C284" t="s" s="58">
        <v>179</v>
      </c>
      <c r="D284" t="s" s="58">
        <v>207</v>
      </c>
      <c r="E284" t="s" s="59">
        <v>213</v>
      </c>
      <c r="F284" t="s" s="60">
        <v>209</v>
      </c>
      <c r="G284" s="61">
        <v>0</v>
      </c>
      <c r="H284" s="62">
        <v>0</v>
      </c>
      <c r="I284" s="62">
        <v>0</v>
      </c>
      <c r="J284" s="62">
        <v>2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63"/>
      <c r="U284" s="64">
        <f>SUM(G284:S284)</f>
        <v>2</v>
      </c>
      <c r="V284" s="65">
        <v>7235</v>
      </c>
      <c r="W284" s="62">
        <v>1225</v>
      </c>
      <c r="X284" s="66">
        <f>SUM(V284,W284)</f>
        <v>8460</v>
      </c>
      <c r="Y284" s="61">
        <f>X284*U284</f>
        <v>16920</v>
      </c>
    </row>
    <row r="285" ht="25.5" customHeight="1">
      <c r="A285" t="s" s="58">
        <v>155</v>
      </c>
      <c r="B285" t="s" s="58">
        <v>156</v>
      </c>
      <c r="C285" t="s" s="58">
        <v>179</v>
      </c>
      <c r="D285" t="s" s="58">
        <v>207</v>
      </c>
      <c r="E285" t="s" s="59">
        <v>214</v>
      </c>
      <c r="F285" t="s" s="60">
        <v>209</v>
      </c>
      <c r="G285" s="61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3</v>
      </c>
      <c r="S285" s="62">
        <v>0</v>
      </c>
      <c r="T285" s="63"/>
      <c r="U285" s="64">
        <f>SUM(G285:S285)</f>
        <v>3</v>
      </c>
      <c r="V285" s="65">
        <v>9465</v>
      </c>
      <c r="W285" s="62">
        <v>1225</v>
      </c>
      <c r="X285" s="66">
        <f>SUM(V285,W285)</f>
        <v>10690</v>
      </c>
      <c r="Y285" s="61">
        <f>X285*U285</f>
        <v>32070</v>
      </c>
    </row>
    <row r="286" ht="25.5" customHeight="1">
      <c r="A286" t="s" s="58">
        <v>155</v>
      </c>
      <c r="B286" t="s" s="58">
        <v>156</v>
      </c>
      <c r="C286" t="s" s="58">
        <v>179</v>
      </c>
      <c r="D286" t="s" s="58">
        <v>207</v>
      </c>
      <c r="E286" t="s" s="59">
        <v>215</v>
      </c>
      <c r="F286" t="s" s="60">
        <v>209</v>
      </c>
      <c r="G286" s="61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63"/>
      <c r="U286" s="64">
        <f>SUM(G286:S286)</f>
        <v>0</v>
      </c>
      <c r="V286" s="65">
        <v>11245</v>
      </c>
      <c r="W286" s="62">
        <v>1440</v>
      </c>
      <c r="X286" s="66">
        <f>SUM(V286,W286)</f>
        <v>12685</v>
      </c>
      <c r="Y286" s="61">
        <f>X286*U286</f>
        <v>0</v>
      </c>
    </row>
    <row r="287" ht="25.5" customHeight="1">
      <c r="A287" t="s" s="58">
        <v>155</v>
      </c>
      <c r="B287" t="s" s="58">
        <v>156</v>
      </c>
      <c r="C287" t="s" s="58">
        <v>179</v>
      </c>
      <c r="D287" t="s" s="58">
        <v>207</v>
      </c>
      <c r="E287" t="s" s="59">
        <v>216</v>
      </c>
      <c r="F287" t="s" s="60">
        <v>209</v>
      </c>
      <c r="G287" s="61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63"/>
      <c r="U287" s="64">
        <f>SUM(G287:S287)</f>
        <v>0</v>
      </c>
      <c r="V287" s="65">
        <v>19145</v>
      </c>
      <c r="W287" s="62">
        <v>2875</v>
      </c>
      <c r="X287" s="66">
        <f>SUM(V287,W287)</f>
        <v>22020</v>
      </c>
      <c r="Y287" s="61">
        <f>X287*U287</f>
        <v>0</v>
      </c>
    </row>
    <row r="288" ht="25.5" customHeight="1">
      <c r="A288" t="s" s="58">
        <v>155</v>
      </c>
      <c r="B288" t="s" s="58">
        <v>156</v>
      </c>
      <c r="C288" t="s" s="58">
        <v>179</v>
      </c>
      <c r="D288" t="s" s="58">
        <v>207</v>
      </c>
      <c r="E288" t="s" s="59">
        <v>217</v>
      </c>
      <c r="F288" t="s" s="60">
        <v>209</v>
      </c>
      <c r="G288" s="61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  <c r="Q288" s="62">
        <v>0</v>
      </c>
      <c r="R288" s="62">
        <v>0</v>
      </c>
      <c r="S288" s="62">
        <v>0</v>
      </c>
      <c r="T288" s="63"/>
      <c r="U288" s="64">
        <f>SUM(G288:S288)</f>
        <v>0</v>
      </c>
      <c r="V288" s="65">
        <v>19145</v>
      </c>
      <c r="W288" s="62">
        <v>2875</v>
      </c>
      <c r="X288" s="66">
        <f>SUM(V288,W288)</f>
        <v>22020</v>
      </c>
      <c r="Y288" s="61">
        <f>X288*U288</f>
        <v>0</v>
      </c>
    </row>
    <row r="289" ht="25.5" customHeight="1">
      <c r="A289" t="s" s="58">
        <v>155</v>
      </c>
      <c r="B289" t="s" s="58">
        <v>156</v>
      </c>
      <c r="C289" t="s" s="58">
        <v>179</v>
      </c>
      <c r="D289" t="s" s="58">
        <v>207</v>
      </c>
      <c r="E289" t="s" s="59">
        <v>218</v>
      </c>
      <c r="F289" t="s" s="60">
        <v>209</v>
      </c>
      <c r="G289" s="61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63"/>
      <c r="U289" s="64">
        <f>SUM(G289:S289)</f>
        <v>0</v>
      </c>
      <c r="V289" s="65">
        <v>11245</v>
      </c>
      <c r="W289" s="62">
        <v>1440</v>
      </c>
      <c r="X289" s="66">
        <f>SUM(V289,W289)</f>
        <v>12685</v>
      </c>
      <c r="Y289" s="61">
        <f>X289*U289</f>
        <v>0</v>
      </c>
    </row>
    <row r="290" ht="25.5" customHeight="1">
      <c r="A290" t="s" s="58">
        <v>155</v>
      </c>
      <c r="B290" t="s" s="58">
        <v>156</v>
      </c>
      <c r="C290" t="s" s="58">
        <v>179</v>
      </c>
      <c r="D290" t="s" s="58">
        <v>207</v>
      </c>
      <c r="E290" t="s" s="59">
        <v>219</v>
      </c>
      <c r="F290" t="s" s="60">
        <v>209</v>
      </c>
      <c r="G290" s="61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63"/>
      <c r="U290" s="64">
        <f>SUM(G290:S290)</f>
        <v>0</v>
      </c>
      <c r="V290" s="65">
        <v>19145</v>
      </c>
      <c r="W290" s="62">
        <v>2875</v>
      </c>
      <c r="X290" s="66">
        <f>SUM(V290,W290)</f>
        <v>22020</v>
      </c>
      <c r="Y290" s="61">
        <f>X290*U290</f>
        <v>0</v>
      </c>
    </row>
    <row r="291" ht="25.5" customHeight="1">
      <c r="A291" t="s" s="58">
        <v>155</v>
      </c>
      <c r="B291" t="s" s="58">
        <v>156</v>
      </c>
      <c r="C291" t="s" s="58">
        <v>179</v>
      </c>
      <c r="D291" t="s" s="58">
        <v>207</v>
      </c>
      <c r="E291" t="s" s="59">
        <v>220</v>
      </c>
      <c r="F291" t="s" s="60">
        <v>209</v>
      </c>
      <c r="G291" s="61">
        <v>0</v>
      </c>
      <c r="H291" s="62">
        <v>1</v>
      </c>
      <c r="I291" s="62">
        <v>1</v>
      </c>
      <c r="J291" s="62">
        <v>2</v>
      </c>
      <c r="K291" s="62">
        <v>1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1</v>
      </c>
      <c r="S291" s="62">
        <v>0</v>
      </c>
      <c r="T291" s="63"/>
      <c r="U291" s="64">
        <f>SUM(G291:S291)</f>
        <v>6</v>
      </c>
      <c r="V291" s="65">
        <v>4230</v>
      </c>
      <c r="W291" s="62">
        <v>1295</v>
      </c>
      <c r="X291" s="66">
        <f>SUM(V291,W291)</f>
        <v>5525</v>
      </c>
      <c r="Y291" s="61">
        <f>X291*U291</f>
        <v>33150</v>
      </c>
    </row>
    <row r="292" ht="25.5" customHeight="1">
      <c r="A292" t="s" s="58">
        <v>155</v>
      </c>
      <c r="B292" t="s" s="58">
        <v>156</v>
      </c>
      <c r="C292" t="s" s="58">
        <v>179</v>
      </c>
      <c r="D292" t="s" s="58">
        <v>207</v>
      </c>
      <c r="E292" t="s" s="59">
        <v>221</v>
      </c>
      <c r="F292" t="s" s="60">
        <v>209</v>
      </c>
      <c r="G292" s="61">
        <v>0</v>
      </c>
      <c r="H292" s="62">
        <v>0</v>
      </c>
      <c r="I292" s="62">
        <v>2</v>
      </c>
      <c r="J292" s="62">
        <v>2</v>
      </c>
      <c r="K292" s="62">
        <v>0</v>
      </c>
      <c r="L292" s="62">
        <v>0</v>
      </c>
      <c r="M292" s="62">
        <v>0</v>
      </c>
      <c r="N292" s="62">
        <v>0</v>
      </c>
      <c r="O292" s="62">
        <v>0</v>
      </c>
      <c r="P292" s="62">
        <v>0</v>
      </c>
      <c r="Q292" s="62">
        <v>0</v>
      </c>
      <c r="R292" s="62">
        <v>0</v>
      </c>
      <c r="S292" s="62">
        <v>0</v>
      </c>
      <c r="T292" s="63"/>
      <c r="U292" s="64">
        <f>SUM(G292:S292)</f>
        <v>4</v>
      </c>
      <c r="V292" s="65">
        <v>1670</v>
      </c>
      <c r="W292" s="62">
        <v>435</v>
      </c>
      <c r="X292" s="66">
        <f>SUM(V292,W292)</f>
        <v>2105</v>
      </c>
      <c r="Y292" s="61">
        <f>X292*U292</f>
        <v>8420</v>
      </c>
    </row>
    <row r="293" ht="25.5" customHeight="1">
      <c r="A293" t="s" s="58">
        <v>155</v>
      </c>
      <c r="B293" t="s" s="58">
        <v>156</v>
      </c>
      <c r="C293" t="s" s="58">
        <v>179</v>
      </c>
      <c r="D293" t="s" s="58">
        <v>207</v>
      </c>
      <c r="E293" t="s" s="59">
        <v>222</v>
      </c>
      <c r="F293" t="s" s="60">
        <v>209</v>
      </c>
      <c r="G293" s="61">
        <v>0</v>
      </c>
      <c r="H293" s="62">
        <v>0</v>
      </c>
      <c r="I293" s="62">
        <v>0</v>
      </c>
      <c r="J293" s="62">
        <v>0</v>
      </c>
      <c r="K293" s="62">
        <v>0</v>
      </c>
      <c r="L293" s="62">
        <v>0</v>
      </c>
      <c r="M293" s="62"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1</v>
      </c>
      <c r="S293" s="62">
        <v>0</v>
      </c>
      <c r="T293" s="63"/>
      <c r="U293" s="64">
        <f>SUM(G293:S293)</f>
        <v>1</v>
      </c>
      <c r="V293" s="65">
        <v>3785</v>
      </c>
      <c r="W293" s="62">
        <v>1150</v>
      </c>
      <c r="X293" s="66">
        <f>SUM(V293,W293)</f>
        <v>4935</v>
      </c>
      <c r="Y293" s="61">
        <f>X293*U293</f>
        <v>4935</v>
      </c>
    </row>
    <row r="294" ht="25.5" customHeight="1">
      <c r="A294" t="s" s="58">
        <v>155</v>
      </c>
      <c r="B294" t="s" s="58">
        <v>156</v>
      </c>
      <c r="C294" t="s" s="58">
        <v>179</v>
      </c>
      <c r="D294" t="s" s="58">
        <v>207</v>
      </c>
      <c r="E294" t="s" s="59">
        <v>223</v>
      </c>
      <c r="F294" t="s" s="60">
        <v>209</v>
      </c>
      <c r="G294" s="61">
        <v>0</v>
      </c>
      <c r="H294" s="62">
        <v>0</v>
      </c>
      <c r="I294" s="62">
        <v>0</v>
      </c>
      <c r="J294" s="62">
        <v>0</v>
      </c>
      <c r="K294" s="62">
        <v>0</v>
      </c>
      <c r="L294" s="62">
        <v>0</v>
      </c>
      <c r="M294" s="62">
        <v>0</v>
      </c>
      <c r="N294" s="62">
        <v>0</v>
      </c>
      <c r="O294" s="62">
        <v>0</v>
      </c>
      <c r="P294" s="62">
        <v>0</v>
      </c>
      <c r="Q294" s="62">
        <v>0</v>
      </c>
      <c r="R294" s="62">
        <v>0</v>
      </c>
      <c r="S294" s="62">
        <v>0</v>
      </c>
      <c r="T294" s="63"/>
      <c r="U294" s="64">
        <f>SUM(G294:S294)</f>
        <v>0</v>
      </c>
      <c r="V294" s="65">
        <v>2115</v>
      </c>
      <c r="W294" s="62">
        <v>720</v>
      </c>
      <c r="X294" s="66">
        <f>SUM(V294,W294)</f>
        <v>2835</v>
      </c>
      <c r="Y294" s="61">
        <f>X294*U294</f>
        <v>0</v>
      </c>
    </row>
    <row r="295" ht="25.5" customHeight="1">
      <c r="A295" t="s" s="58">
        <v>155</v>
      </c>
      <c r="B295" t="s" s="58">
        <v>156</v>
      </c>
      <c r="C295" t="s" s="58">
        <v>179</v>
      </c>
      <c r="D295" t="s" s="58">
        <v>207</v>
      </c>
      <c r="E295" t="s" s="59">
        <v>224</v>
      </c>
      <c r="F295" t="s" s="60">
        <v>209</v>
      </c>
      <c r="G295" s="61">
        <v>0</v>
      </c>
      <c r="H295" s="62">
        <v>0</v>
      </c>
      <c r="I295" s="62">
        <v>0</v>
      </c>
      <c r="J295" s="62">
        <v>0</v>
      </c>
      <c r="K295" s="62">
        <v>0</v>
      </c>
      <c r="L295" s="62">
        <v>0</v>
      </c>
      <c r="M295" s="62">
        <v>0</v>
      </c>
      <c r="N295" s="62">
        <v>0</v>
      </c>
      <c r="O295" s="62">
        <v>0</v>
      </c>
      <c r="P295" s="62">
        <v>0</v>
      </c>
      <c r="Q295" s="62">
        <v>0</v>
      </c>
      <c r="R295" s="62">
        <v>1</v>
      </c>
      <c r="S295" s="62">
        <v>0</v>
      </c>
      <c r="T295" s="63"/>
      <c r="U295" s="64">
        <f>SUM(G295:S295)</f>
        <v>1</v>
      </c>
      <c r="V295" s="65">
        <v>6345</v>
      </c>
      <c r="W295" s="62">
        <v>2160</v>
      </c>
      <c r="X295" s="66">
        <f>SUM(V295,W295)</f>
        <v>8505</v>
      </c>
      <c r="Y295" s="61">
        <f>X295*U295</f>
        <v>8505</v>
      </c>
    </row>
    <row r="296" ht="25.5" customHeight="1">
      <c r="A296" t="s" s="58">
        <v>155</v>
      </c>
      <c r="B296" t="s" s="58">
        <v>156</v>
      </c>
      <c r="C296" t="s" s="58">
        <v>179</v>
      </c>
      <c r="D296" t="s" s="58">
        <v>207</v>
      </c>
      <c r="E296" t="s" s="59">
        <v>225</v>
      </c>
      <c r="F296" t="s" s="60">
        <v>209</v>
      </c>
      <c r="G296" s="61">
        <v>0</v>
      </c>
      <c r="H296" s="62">
        <v>0</v>
      </c>
      <c r="I296" s="62">
        <v>0</v>
      </c>
      <c r="J296" s="62">
        <v>0</v>
      </c>
      <c r="K296" s="62">
        <v>0</v>
      </c>
      <c r="L296" s="62">
        <v>0</v>
      </c>
      <c r="M296" s="62">
        <v>0</v>
      </c>
      <c r="N296" s="62">
        <v>0</v>
      </c>
      <c r="O296" s="62">
        <v>0</v>
      </c>
      <c r="P296" s="62">
        <v>0</v>
      </c>
      <c r="Q296" s="62">
        <v>0</v>
      </c>
      <c r="R296" s="62">
        <v>0</v>
      </c>
      <c r="S296" s="62">
        <v>0</v>
      </c>
      <c r="T296" s="63"/>
      <c r="U296" s="64">
        <f>SUM(G296:S296)</f>
        <v>0</v>
      </c>
      <c r="V296" s="65">
        <v>4230</v>
      </c>
      <c r="W296" s="62">
        <v>1440</v>
      </c>
      <c r="X296" s="66">
        <f>SUM(V296,W296)</f>
        <v>5670</v>
      </c>
      <c r="Y296" s="61">
        <f>X296*U296</f>
        <v>0</v>
      </c>
    </row>
    <row r="297" ht="25.5" customHeight="1">
      <c r="A297" t="s" s="58">
        <v>155</v>
      </c>
      <c r="B297" t="s" s="58">
        <v>156</v>
      </c>
      <c r="C297" t="s" s="58">
        <v>179</v>
      </c>
      <c r="D297" t="s" s="58">
        <v>207</v>
      </c>
      <c r="E297" t="s" s="59">
        <v>226</v>
      </c>
      <c r="F297" t="s" s="60">
        <v>209</v>
      </c>
      <c r="G297" s="61">
        <v>0</v>
      </c>
      <c r="H297" s="62">
        <v>2</v>
      </c>
      <c r="I297" s="62">
        <v>0</v>
      </c>
      <c r="J297" s="62">
        <v>0</v>
      </c>
      <c r="K297" s="62">
        <v>0</v>
      </c>
      <c r="L297" s="62">
        <v>0</v>
      </c>
      <c r="M297" s="62">
        <v>0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S297" s="62">
        <v>0</v>
      </c>
      <c r="T297" s="63"/>
      <c r="U297" s="64">
        <f>SUM(G297:S297)</f>
        <v>2</v>
      </c>
      <c r="V297" s="65">
        <v>0</v>
      </c>
      <c r="W297" s="62">
        <v>0</v>
      </c>
      <c r="X297" s="66">
        <f>SUM(V297,W297)</f>
        <v>0</v>
      </c>
      <c r="Y297" s="73">
        <v>0</v>
      </c>
    </row>
    <row r="298" ht="25.5" customHeight="1">
      <c r="A298" t="s" s="58">
        <v>155</v>
      </c>
      <c r="B298" t="s" s="58">
        <v>156</v>
      </c>
      <c r="C298" t="s" s="58">
        <v>179</v>
      </c>
      <c r="D298" t="s" s="58">
        <v>207</v>
      </c>
      <c r="E298" t="s" s="59">
        <v>227</v>
      </c>
      <c r="F298" t="s" s="60">
        <v>209</v>
      </c>
      <c r="G298" s="61">
        <v>0</v>
      </c>
      <c r="H298" s="62">
        <v>1</v>
      </c>
      <c r="I298" s="62">
        <v>0</v>
      </c>
      <c r="J298" s="62">
        <v>0</v>
      </c>
      <c r="K298" s="62">
        <v>0</v>
      </c>
      <c r="L298" s="62">
        <v>0</v>
      </c>
      <c r="M298" s="62">
        <v>0</v>
      </c>
      <c r="N298" s="62">
        <v>0</v>
      </c>
      <c r="O298" s="62">
        <v>0</v>
      </c>
      <c r="P298" s="62">
        <v>0</v>
      </c>
      <c r="Q298" s="62">
        <v>0</v>
      </c>
      <c r="R298" s="62">
        <v>0</v>
      </c>
      <c r="S298" s="62">
        <v>0</v>
      </c>
      <c r="T298" s="63"/>
      <c r="U298" s="74">
        <f>SUM(G298:S298)</f>
        <v>1</v>
      </c>
      <c r="V298" t="s" s="75">
        <v>201</v>
      </c>
      <c r="W298" s="76"/>
      <c r="X298" s="66">
        <f>SUM(V298,W298)</f>
        <v>0</v>
      </c>
      <c r="Y298" s="61">
        <f>X298*U298</f>
        <v>0</v>
      </c>
    </row>
    <row r="299" ht="25.5" customHeight="1">
      <c r="A299" t="s" s="58">
        <v>155</v>
      </c>
      <c r="B299" t="s" s="58">
        <v>156</v>
      </c>
      <c r="C299" t="s" s="58">
        <v>179</v>
      </c>
      <c r="D299" t="s" s="58">
        <v>207</v>
      </c>
      <c r="E299" t="s" s="59">
        <v>228</v>
      </c>
      <c r="F299" t="s" s="60">
        <v>209</v>
      </c>
      <c r="G299" s="61">
        <v>0</v>
      </c>
      <c r="H299" s="62">
        <v>0</v>
      </c>
      <c r="I299" s="62">
        <v>0</v>
      </c>
      <c r="J299" s="62"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v>0</v>
      </c>
      <c r="P299" s="62">
        <v>0</v>
      </c>
      <c r="Q299" s="62">
        <v>0</v>
      </c>
      <c r="R299" s="62">
        <v>2</v>
      </c>
      <c r="S299" s="62">
        <v>0</v>
      </c>
      <c r="T299" s="63"/>
      <c r="U299" s="74">
        <f>SUM(G299:S299)</f>
        <v>2</v>
      </c>
      <c r="V299" t="s" s="75">
        <v>201</v>
      </c>
      <c r="W299" s="76"/>
      <c r="X299" s="66">
        <f>SUM(V299,W299)</f>
        <v>0</v>
      </c>
      <c r="Y299" s="61">
        <f>X299*U299</f>
        <v>0</v>
      </c>
    </row>
    <row r="300" ht="25.5" customHeight="1">
      <c r="A300" t="s" s="58">
        <v>155</v>
      </c>
      <c r="B300" t="s" s="58">
        <v>156</v>
      </c>
      <c r="C300" t="s" s="58">
        <v>179</v>
      </c>
      <c r="D300" t="s" s="69">
        <v>73</v>
      </c>
      <c r="E300" t="s" s="70">
        <v>229</v>
      </c>
      <c r="F300" t="s" s="71">
        <v>182</v>
      </c>
      <c r="G300" s="61">
        <v>0</v>
      </c>
      <c r="H300" s="62">
        <v>0</v>
      </c>
      <c r="I300" s="62">
        <v>0</v>
      </c>
      <c r="J300" s="62">
        <v>0</v>
      </c>
      <c r="K300" s="62">
        <v>0</v>
      </c>
      <c r="L300" s="62">
        <v>0</v>
      </c>
      <c r="M300" s="62">
        <v>0</v>
      </c>
      <c r="N300" s="62">
        <v>0</v>
      </c>
      <c r="O300" s="62">
        <v>0</v>
      </c>
      <c r="P300" s="62">
        <v>0</v>
      </c>
      <c r="Q300" s="62">
        <v>0</v>
      </c>
      <c r="R300" s="62">
        <v>3</v>
      </c>
      <c r="S300" s="62">
        <v>0</v>
      </c>
      <c r="T300" s="63"/>
      <c r="U300" s="64">
        <f>SUM(G300:S300)</f>
        <v>3</v>
      </c>
      <c r="V300" s="78"/>
      <c r="W300" s="76"/>
      <c r="X300" s="66">
        <f>SUM(V300,W300)</f>
        <v>0</v>
      </c>
      <c r="Y300" s="79">
        <v>0</v>
      </c>
    </row>
    <row r="301" ht="25.5" customHeight="1">
      <c r="A301" t="s" s="58">
        <v>155</v>
      </c>
      <c r="B301" t="s" s="58">
        <v>156</v>
      </c>
      <c r="C301" t="s" s="58">
        <v>179</v>
      </c>
      <c r="D301" t="s" s="69">
        <v>73</v>
      </c>
      <c r="E301" t="s" s="70">
        <v>230</v>
      </c>
      <c r="F301" t="s" s="71">
        <v>182</v>
      </c>
      <c r="G301" s="61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16</v>
      </c>
      <c r="S301" s="62">
        <v>0</v>
      </c>
      <c r="T301" s="63"/>
      <c r="U301" s="64">
        <f>SUM(G301:S301)</f>
        <v>16</v>
      </c>
      <c r="V301" s="78"/>
      <c r="W301" s="76"/>
      <c r="X301" s="66">
        <f>SUM(V301,W301)</f>
        <v>0</v>
      </c>
      <c r="Y301" s="79">
        <v>0</v>
      </c>
    </row>
    <row r="302" ht="25.5" customHeight="1">
      <c r="A302" t="s" s="58">
        <v>155</v>
      </c>
      <c r="B302" t="s" s="58">
        <v>156</v>
      </c>
      <c r="C302" t="s" s="58">
        <v>179</v>
      </c>
      <c r="D302" t="s" s="69">
        <v>73</v>
      </c>
      <c r="E302" t="s" s="70">
        <v>231</v>
      </c>
      <c r="F302" t="s" s="71">
        <v>182</v>
      </c>
      <c r="G302" s="61">
        <v>0</v>
      </c>
      <c r="H302" s="62">
        <v>0</v>
      </c>
      <c r="I302" s="62">
        <v>0</v>
      </c>
      <c r="J302" s="62">
        <v>7</v>
      </c>
      <c r="K302" s="62">
        <v>7</v>
      </c>
      <c r="L302" s="62">
        <v>7</v>
      </c>
      <c r="M302" s="62">
        <v>5</v>
      </c>
      <c r="N302" s="62">
        <v>7</v>
      </c>
      <c r="O302" s="62">
        <v>7</v>
      </c>
      <c r="P302" s="62">
        <v>7</v>
      </c>
      <c r="Q302" s="62">
        <v>5</v>
      </c>
      <c r="R302" s="62">
        <v>0</v>
      </c>
      <c r="S302" s="62">
        <v>0</v>
      </c>
      <c r="T302" s="63"/>
      <c r="U302" s="64">
        <f>SUM(G302:S302)</f>
        <v>52</v>
      </c>
      <c r="V302" s="78"/>
      <c r="W302" s="76"/>
      <c r="X302" s="66">
        <f>SUM(V302,W302)</f>
        <v>0</v>
      </c>
      <c r="Y302" s="79">
        <v>0</v>
      </c>
    </row>
    <row r="303" ht="25.5" customHeight="1">
      <c r="A303" t="s" s="58">
        <v>155</v>
      </c>
      <c r="B303" t="s" s="58">
        <v>156</v>
      </c>
      <c r="C303" t="s" s="58">
        <v>179</v>
      </c>
      <c r="D303" t="s" s="69">
        <v>73</v>
      </c>
      <c r="E303" t="s" s="70">
        <v>232</v>
      </c>
      <c r="F303" t="s" s="71">
        <v>182</v>
      </c>
      <c r="G303" s="61">
        <v>0</v>
      </c>
      <c r="H303" s="62">
        <v>2</v>
      </c>
      <c r="I303" s="62">
        <v>0</v>
      </c>
      <c r="J303" s="62">
        <v>0</v>
      </c>
      <c r="K303" s="62">
        <v>0</v>
      </c>
      <c r="L303" s="62">
        <v>0</v>
      </c>
      <c r="M303" s="62">
        <v>0</v>
      </c>
      <c r="N303" s="62">
        <v>0</v>
      </c>
      <c r="O303" s="62">
        <v>0</v>
      </c>
      <c r="P303" s="62">
        <v>0</v>
      </c>
      <c r="Q303" s="62">
        <v>0</v>
      </c>
      <c r="R303" s="62">
        <v>0</v>
      </c>
      <c r="S303" s="62">
        <v>0</v>
      </c>
      <c r="T303" s="63"/>
      <c r="U303" s="64">
        <f>SUM(G303:S303)</f>
        <v>2</v>
      </c>
      <c r="V303" t="s" s="80">
        <v>233</v>
      </c>
      <c r="W303" s="81"/>
      <c r="X303" s="82">
        <f>SUM(V303,W303)</f>
        <v>0</v>
      </c>
      <c r="Y303" s="61">
        <f>X303*U303</f>
        <v>0</v>
      </c>
    </row>
    <row r="304" ht="25.5" customHeight="1">
      <c r="A304" t="s" s="58">
        <v>155</v>
      </c>
      <c r="B304" t="s" s="58">
        <v>156</v>
      </c>
      <c r="C304" t="s" s="58">
        <v>179</v>
      </c>
      <c r="D304" t="s" s="69">
        <v>73</v>
      </c>
      <c r="E304" t="s" s="70">
        <v>234</v>
      </c>
      <c r="F304" t="s" s="71">
        <v>182</v>
      </c>
      <c r="G304" s="61">
        <v>0</v>
      </c>
      <c r="H304" s="62">
        <v>1</v>
      </c>
      <c r="I304" s="62">
        <v>0</v>
      </c>
      <c r="J304" s="62"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v>0</v>
      </c>
      <c r="P304" s="62">
        <v>0</v>
      </c>
      <c r="Q304" s="62">
        <v>0</v>
      </c>
      <c r="R304" s="62">
        <v>0</v>
      </c>
      <c r="S304" s="62">
        <v>0</v>
      </c>
      <c r="T304" s="63"/>
      <c r="U304" s="64">
        <f>SUM(G304:S304)</f>
        <v>1</v>
      </c>
      <c r="V304" t="s" s="80">
        <v>233</v>
      </c>
      <c r="W304" s="81"/>
      <c r="X304" s="82">
        <f>SUM(V304,W304)</f>
        <v>0</v>
      </c>
      <c r="Y304" s="61">
        <f>X304*U304</f>
        <v>0</v>
      </c>
    </row>
    <row r="305" ht="25.5" customHeight="1">
      <c r="A305" t="s" s="58">
        <v>155</v>
      </c>
      <c r="B305" t="s" s="58">
        <v>156</v>
      </c>
      <c r="C305" t="s" s="58">
        <v>179</v>
      </c>
      <c r="D305" t="s" s="69">
        <v>73</v>
      </c>
      <c r="E305" t="s" s="70">
        <v>235</v>
      </c>
      <c r="F305" t="s" s="71">
        <v>182</v>
      </c>
      <c r="G305" s="61">
        <v>0</v>
      </c>
      <c r="H305" s="62">
        <v>1</v>
      </c>
      <c r="I305" s="62">
        <v>0</v>
      </c>
      <c r="J305" s="62">
        <v>0</v>
      </c>
      <c r="K305" s="62">
        <v>0</v>
      </c>
      <c r="L305" s="62">
        <v>0</v>
      </c>
      <c r="M305" s="62"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63"/>
      <c r="U305" s="64">
        <f>SUM(G305:S305)</f>
        <v>1</v>
      </c>
      <c r="V305" t="s" s="80">
        <v>233</v>
      </c>
      <c r="W305" s="81"/>
      <c r="X305" s="82">
        <f>SUM(V305,W305)</f>
        <v>0</v>
      </c>
      <c r="Y305" s="61">
        <f>X305*U305</f>
        <v>0</v>
      </c>
    </row>
    <row r="306" ht="25.5" customHeight="1">
      <c r="A306" t="s" s="58">
        <v>155</v>
      </c>
      <c r="B306" t="s" s="58">
        <v>156</v>
      </c>
      <c r="C306" t="s" s="58">
        <v>179</v>
      </c>
      <c r="D306" t="s" s="69">
        <v>73</v>
      </c>
      <c r="E306" t="s" s="70">
        <v>236</v>
      </c>
      <c r="F306" t="s" s="71">
        <v>182</v>
      </c>
      <c r="G306" s="61">
        <v>0</v>
      </c>
      <c r="H306" s="62">
        <v>0</v>
      </c>
      <c r="I306" s="62">
        <v>0</v>
      </c>
      <c r="J306" s="62">
        <v>0</v>
      </c>
      <c r="K306" s="62">
        <v>0</v>
      </c>
      <c r="L306" s="62">
        <v>0</v>
      </c>
      <c r="M306" s="62">
        <v>0</v>
      </c>
      <c r="N306" s="62">
        <v>0</v>
      </c>
      <c r="O306" s="62">
        <v>0</v>
      </c>
      <c r="P306" s="62">
        <v>0</v>
      </c>
      <c r="Q306" s="62">
        <v>0</v>
      </c>
      <c r="R306" s="62">
        <v>0</v>
      </c>
      <c r="S306" s="62">
        <v>0</v>
      </c>
      <c r="T306" s="63"/>
      <c r="U306" s="64">
        <f>SUM(G306:S306)</f>
        <v>0</v>
      </c>
      <c r="V306" t="s" s="80">
        <v>233</v>
      </c>
      <c r="W306" s="81"/>
      <c r="X306" s="82">
        <f>SUM(V306,W306)</f>
        <v>0</v>
      </c>
      <c r="Y306" s="61">
        <f>X306*U306</f>
        <v>0</v>
      </c>
    </row>
    <row r="307" ht="25.5" customHeight="1">
      <c r="A307" t="s" s="58">
        <v>155</v>
      </c>
      <c r="B307" t="s" s="58">
        <v>156</v>
      </c>
      <c r="C307" t="s" s="58">
        <v>179</v>
      </c>
      <c r="D307" t="s" s="69">
        <v>73</v>
      </c>
      <c r="E307" t="s" s="70">
        <v>237</v>
      </c>
      <c r="F307" t="s" s="71">
        <v>182</v>
      </c>
      <c r="G307" s="61">
        <v>0</v>
      </c>
      <c r="H307" s="62">
        <v>0</v>
      </c>
      <c r="I307" s="62">
        <v>0</v>
      </c>
      <c r="J307" s="62">
        <v>0</v>
      </c>
      <c r="K307" s="62">
        <v>0</v>
      </c>
      <c r="L307" s="62">
        <v>0</v>
      </c>
      <c r="M307" s="62">
        <v>0</v>
      </c>
      <c r="N307" s="62">
        <v>0</v>
      </c>
      <c r="O307" s="62">
        <v>0</v>
      </c>
      <c r="P307" s="62">
        <v>0</v>
      </c>
      <c r="Q307" s="62">
        <v>0</v>
      </c>
      <c r="R307" s="62">
        <v>0</v>
      </c>
      <c r="S307" s="62">
        <v>0</v>
      </c>
      <c r="T307" s="63"/>
      <c r="U307" s="64">
        <f>SUM(G307:S307)</f>
        <v>0</v>
      </c>
      <c r="V307" t="s" s="80">
        <v>233</v>
      </c>
      <c r="W307" s="81"/>
      <c r="X307" s="82">
        <f>SUM(V307,W307)</f>
        <v>0</v>
      </c>
      <c r="Y307" s="61">
        <f>X307*U307</f>
        <v>0</v>
      </c>
    </row>
    <row r="308" ht="25.5" customHeight="1">
      <c r="A308" t="s" s="58">
        <v>155</v>
      </c>
      <c r="B308" t="s" s="58">
        <v>156</v>
      </c>
      <c r="C308" t="s" s="58">
        <v>179</v>
      </c>
      <c r="D308" t="s" s="69">
        <v>73</v>
      </c>
      <c r="E308" t="s" s="70">
        <v>238</v>
      </c>
      <c r="F308" t="s" s="71">
        <v>182</v>
      </c>
      <c r="G308" s="61">
        <v>0</v>
      </c>
      <c r="H308" s="62">
        <v>1</v>
      </c>
      <c r="I308" s="62">
        <v>0</v>
      </c>
      <c r="J308" s="62">
        <v>0</v>
      </c>
      <c r="K308" s="62">
        <v>0</v>
      </c>
      <c r="L308" s="62">
        <v>0</v>
      </c>
      <c r="M308" s="62">
        <v>0</v>
      </c>
      <c r="N308" s="62">
        <v>0</v>
      </c>
      <c r="O308" s="62">
        <v>0</v>
      </c>
      <c r="P308" s="62">
        <v>0</v>
      </c>
      <c r="Q308" s="62">
        <v>0</v>
      </c>
      <c r="R308" s="62">
        <v>0</v>
      </c>
      <c r="S308" s="62">
        <v>0</v>
      </c>
      <c r="T308" s="63"/>
      <c r="U308" s="64">
        <f>SUM(G308:S308)</f>
        <v>1</v>
      </c>
      <c r="V308" t="s" s="80">
        <v>233</v>
      </c>
      <c r="W308" s="81"/>
      <c r="X308" s="82">
        <f>SUM(V308,W308)</f>
        <v>0</v>
      </c>
      <c r="Y308" s="61">
        <f>X308*U308</f>
        <v>0</v>
      </c>
    </row>
    <row r="309" ht="25.5" customHeight="1">
      <c r="A309" t="s" s="58">
        <v>155</v>
      </c>
      <c r="B309" t="s" s="58">
        <v>156</v>
      </c>
      <c r="C309" t="s" s="58">
        <v>179</v>
      </c>
      <c r="D309" t="s" s="69">
        <v>73</v>
      </c>
      <c r="E309" t="s" s="70">
        <v>239</v>
      </c>
      <c r="F309" t="s" s="71">
        <v>182</v>
      </c>
      <c r="G309" s="61">
        <v>0</v>
      </c>
      <c r="H309" s="62">
        <v>0</v>
      </c>
      <c r="I309" s="62">
        <v>0</v>
      </c>
      <c r="J309" s="62">
        <v>0</v>
      </c>
      <c r="K309" s="62">
        <v>0</v>
      </c>
      <c r="L309" s="62">
        <v>0</v>
      </c>
      <c r="M309" s="62">
        <v>0</v>
      </c>
      <c r="N309" s="62">
        <v>0</v>
      </c>
      <c r="O309" s="62">
        <v>0</v>
      </c>
      <c r="P309" s="62">
        <v>0</v>
      </c>
      <c r="Q309" s="62">
        <v>0</v>
      </c>
      <c r="R309" s="62">
        <v>0</v>
      </c>
      <c r="S309" s="62">
        <v>0</v>
      </c>
      <c r="T309" s="63"/>
      <c r="U309" s="64">
        <f>SUM(G309:S309)</f>
        <v>0</v>
      </c>
      <c r="V309" t="s" s="80">
        <v>233</v>
      </c>
      <c r="W309" s="81"/>
      <c r="X309" s="82">
        <f>SUM(V309,W309)</f>
        <v>0</v>
      </c>
      <c r="Y309" s="61">
        <f>X309*U309</f>
        <v>0</v>
      </c>
    </row>
    <row r="310" ht="25.5" customHeight="1">
      <c r="A310" t="s" s="58">
        <v>155</v>
      </c>
      <c r="B310" t="s" s="58">
        <v>240</v>
      </c>
      <c r="C310" t="s" s="58">
        <v>241</v>
      </c>
      <c r="D310" t="s" s="58">
        <v>242</v>
      </c>
      <c r="E310" t="s" s="59">
        <v>243</v>
      </c>
      <c r="F310" t="s" s="60">
        <v>40</v>
      </c>
      <c r="G310" s="61">
        <v>0</v>
      </c>
      <c r="H310" s="62">
        <v>0</v>
      </c>
      <c r="I310" s="62">
        <v>0</v>
      </c>
      <c r="J310" s="62">
        <v>0</v>
      </c>
      <c r="K310" s="62">
        <v>0</v>
      </c>
      <c r="L310" s="62">
        <v>0</v>
      </c>
      <c r="M310" s="62">
        <v>0</v>
      </c>
      <c r="N310" s="62">
        <v>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63"/>
      <c r="U310" s="64">
        <f>SUM(G310:S310)</f>
        <v>0</v>
      </c>
      <c r="V310" s="65">
        <v>135</v>
      </c>
      <c r="W310" s="62">
        <v>45</v>
      </c>
      <c r="X310" s="66">
        <f>SUM(V310,W310)</f>
        <v>180</v>
      </c>
      <c r="Y310" s="61">
        <f>X310*U310</f>
        <v>0</v>
      </c>
    </row>
    <row r="311" ht="25.5" customHeight="1">
      <c r="A311" t="s" s="58">
        <v>155</v>
      </c>
      <c r="B311" t="s" s="58">
        <v>240</v>
      </c>
      <c r="C311" t="s" s="58">
        <v>241</v>
      </c>
      <c r="D311" t="s" s="58">
        <v>242</v>
      </c>
      <c r="E311" t="s" s="59">
        <v>244</v>
      </c>
      <c r="F311" t="s" s="60">
        <v>40</v>
      </c>
      <c r="G311" s="61">
        <v>507</v>
      </c>
      <c r="H311" s="62">
        <v>0</v>
      </c>
      <c r="I311" s="62">
        <v>0</v>
      </c>
      <c r="J311" s="62">
        <v>0</v>
      </c>
      <c r="K311" s="62">
        <v>0</v>
      </c>
      <c r="L311" s="62">
        <v>0</v>
      </c>
      <c r="M311" s="62">
        <v>0</v>
      </c>
      <c r="N311" s="62">
        <v>0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63"/>
      <c r="U311" s="64">
        <f>SUM(G311:S311)</f>
        <v>507</v>
      </c>
      <c r="V311" s="65">
        <v>210</v>
      </c>
      <c r="W311" s="62">
        <v>45</v>
      </c>
      <c r="X311" s="66">
        <f>SUM(V311,W311)</f>
        <v>255</v>
      </c>
      <c r="Y311" s="61">
        <f>X311*U311</f>
        <v>129285</v>
      </c>
    </row>
    <row r="312" ht="25.5" customHeight="1">
      <c r="A312" t="s" s="58">
        <v>155</v>
      </c>
      <c r="B312" t="s" s="58">
        <v>240</v>
      </c>
      <c r="C312" t="s" s="58">
        <v>241</v>
      </c>
      <c r="D312" t="s" s="58">
        <v>242</v>
      </c>
      <c r="E312" t="s" s="59">
        <v>245</v>
      </c>
      <c r="F312" t="s" s="60">
        <v>40</v>
      </c>
      <c r="G312" s="61">
        <v>204</v>
      </c>
      <c r="H312" s="62">
        <v>208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Q312" s="62">
        <v>0</v>
      </c>
      <c r="R312" s="62">
        <v>0</v>
      </c>
      <c r="S312" s="62">
        <v>0</v>
      </c>
      <c r="T312" s="63"/>
      <c r="U312" s="64">
        <f>SUM(G312:S312)</f>
        <v>412</v>
      </c>
      <c r="V312" s="65">
        <v>210</v>
      </c>
      <c r="W312" s="62">
        <v>45</v>
      </c>
      <c r="X312" s="66">
        <f>SUM(V312,W312)</f>
        <v>255</v>
      </c>
      <c r="Y312" s="61">
        <f>X312*U312</f>
        <v>105060</v>
      </c>
    </row>
    <row r="313" ht="25.5" customHeight="1">
      <c r="A313" t="s" s="58">
        <v>155</v>
      </c>
      <c r="B313" t="s" s="58">
        <v>240</v>
      </c>
      <c r="C313" t="s" s="58">
        <v>241</v>
      </c>
      <c r="D313" t="s" s="58">
        <v>242</v>
      </c>
      <c r="E313" t="s" s="59">
        <v>246</v>
      </c>
      <c r="F313" t="s" s="60">
        <v>40</v>
      </c>
      <c r="G313" s="61">
        <v>0</v>
      </c>
      <c r="H313" s="62">
        <v>0</v>
      </c>
      <c r="I313" s="62">
        <v>0</v>
      </c>
      <c r="J313" s="62">
        <v>0</v>
      </c>
      <c r="K313" s="62">
        <v>0</v>
      </c>
      <c r="L313" s="62">
        <v>0</v>
      </c>
      <c r="M313" s="62"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63"/>
      <c r="U313" s="64">
        <f>SUM(G313:S313)</f>
        <v>0</v>
      </c>
      <c r="V313" s="65">
        <v>0</v>
      </c>
      <c r="W313" s="62">
        <v>0</v>
      </c>
      <c r="X313" s="66">
        <f>SUM(V313,W313)</f>
        <v>0</v>
      </c>
      <c r="Y313" s="61">
        <f>X313*U313</f>
        <v>0</v>
      </c>
    </row>
    <row r="314" ht="25.5" customHeight="1">
      <c r="A314" t="s" s="58">
        <v>155</v>
      </c>
      <c r="B314" t="s" s="58">
        <v>240</v>
      </c>
      <c r="C314" t="s" s="58">
        <v>241</v>
      </c>
      <c r="D314" t="s" s="58">
        <v>247</v>
      </c>
      <c r="E314" t="s" s="59">
        <v>248</v>
      </c>
      <c r="F314" t="s" s="60">
        <v>40</v>
      </c>
      <c r="G314" s="61">
        <v>0</v>
      </c>
      <c r="H314" s="62">
        <v>728</v>
      </c>
      <c r="I314" s="62">
        <v>994</v>
      </c>
      <c r="J314" s="62">
        <v>262</v>
      </c>
      <c r="K314" s="62">
        <v>177</v>
      </c>
      <c r="L314" s="62">
        <v>181</v>
      </c>
      <c r="M314" s="62">
        <v>146</v>
      </c>
      <c r="N314" s="62">
        <v>156</v>
      </c>
      <c r="O314" s="62">
        <v>181</v>
      </c>
      <c r="P314" s="62">
        <v>146</v>
      </c>
      <c r="Q314" s="62">
        <v>833</v>
      </c>
      <c r="R314" s="62">
        <v>1142</v>
      </c>
      <c r="S314" s="62">
        <v>136</v>
      </c>
      <c r="T314" s="63"/>
      <c r="U314" s="64">
        <f>SUM(G314:S314)</f>
        <v>5082</v>
      </c>
      <c r="V314" s="65">
        <v>75</v>
      </c>
      <c r="W314" s="62">
        <v>175</v>
      </c>
      <c r="X314" s="66">
        <f>SUM(V314,W314)</f>
        <v>250</v>
      </c>
      <c r="Y314" s="61">
        <f>X314*U314</f>
        <v>1270500</v>
      </c>
    </row>
    <row r="315" ht="25.5" customHeight="1">
      <c r="A315" t="s" s="58">
        <v>155</v>
      </c>
      <c r="B315" t="s" s="58">
        <v>240</v>
      </c>
      <c r="C315" t="s" s="58">
        <v>241</v>
      </c>
      <c r="D315" t="s" s="58">
        <v>247</v>
      </c>
      <c r="E315" t="s" s="59">
        <v>249</v>
      </c>
      <c r="F315" t="s" s="60">
        <v>40</v>
      </c>
      <c r="G315" s="61">
        <v>316</v>
      </c>
      <c r="H315" s="62">
        <v>561</v>
      </c>
      <c r="I315" s="62">
        <v>286</v>
      </c>
      <c r="J315" s="62">
        <v>80</v>
      </c>
      <c r="K315" s="62">
        <v>80</v>
      </c>
      <c r="L315" s="62">
        <v>85</v>
      </c>
      <c r="M315" s="62">
        <v>69</v>
      </c>
      <c r="N315" s="62">
        <v>74</v>
      </c>
      <c r="O315" s="62">
        <v>85</v>
      </c>
      <c r="P315" s="62">
        <v>69</v>
      </c>
      <c r="Q315" s="62">
        <v>703</v>
      </c>
      <c r="R315" s="62">
        <v>1022</v>
      </c>
      <c r="S315" s="62">
        <v>136</v>
      </c>
      <c r="T315" s="63"/>
      <c r="U315" s="64">
        <f>SUM(G315:S315)</f>
        <v>3566</v>
      </c>
      <c r="V315" s="65">
        <v>85</v>
      </c>
      <c r="W315" s="62">
        <v>55</v>
      </c>
      <c r="X315" s="66">
        <f>SUM(V315,W315)</f>
        <v>140</v>
      </c>
      <c r="Y315" s="61">
        <f>X315*U315</f>
        <v>499240</v>
      </c>
    </row>
    <row r="316" ht="25.5" customHeight="1">
      <c r="A316" t="s" s="58">
        <v>155</v>
      </c>
      <c r="B316" t="s" s="58">
        <v>240</v>
      </c>
      <c r="C316" t="s" s="58">
        <v>241</v>
      </c>
      <c r="D316" t="s" s="58">
        <v>247</v>
      </c>
      <c r="E316" t="s" s="59">
        <v>250</v>
      </c>
      <c r="F316" t="s" s="60">
        <v>40</v>
      </c>
      <c r="G316" s="61">
        <v>0</v>
      </c>
      <c r="H316" s="62">
        <v>578</v>
      </c>
      <c r="I316" s="62">
        <v>1073</v>
      </c>
      <c r="J316" s="62">
        <v>997</v>
      </c>
      <c r="K316" s="62">
        <v>1124</v>
      </c>
      <c r="L316" s="62">
        <v>697</v>
      </c>
      <c r="M316" s="62">
        <v>557</v>
      </c>
      <c r="N316" s="62">
        <v>598</v>
      </c>
      <c r="O316" s="62">
        <v>697</v>
      </c>
      <c r="P316" s="62">
        <v>557</v>
      </c>
      <c r="Q316" s="62">
        <v>1314</v>
      </c>
      <c r="R316" s="62">
        <v>0</v>
      </c>
      <c r="S316" s="62">
        <v>0</v>
      </c>
      <c r="T316" s="63"/>
      <c r="U316" s="64">
        <f>SUM(G316:S316)</f>
        <v>8192</v>
      </c>
      <c r="V316" s="65">
        <v>85</v>
      </c>
      <c r="W316" s="62">
        <v>55</v>
      </c>
      <c r="X316" s="66">
        <f>SUM(V316,W316)</f>
        <v>140</v>
      </c>
      <c r="Y316" s="61">
        <f>X316*U316</f>
        <v>1146880</v>
      </c>
    </row>
    <row r="317" ht="25.5" customHeight="1">
      <c r="A317" t="s" s="58">
        <v>155</v>
      </c>
      <c r="B317" t="s" s="58">
        <v>240</v>
      </c>
      <c r="C317" t="s" s="58">
        <v>241</v>
      </c>
      <c r="D317" t="s" s="58">
        <v>247</v>
      </c>
      <c r="E317" t="s" s="59">
        <v>251</v>
      </c>
      <c r="F317" t="s" s="60">
        <v>40</v>
      </c>
      <c r="G317" s="61">
        <v>507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63"/>
      <c r="U317" s="64">
        <f>SUM(G317:S317)</f>
        <v>507</v>
      </c>
      <c r="V317" s="65">
        <v>235</v>
      </c>
      <c r="W317" s="62">
        <v>765</v>
      </c>
      <c r="X317" s="66">
        <f>SUM(V317,W317)</f>
        <v>1000</v>
      </c>
      <c r="Y317" s="61">
        <f>X317*U317</f>
        <v>507000</v>
      </c>
    </row>
    <row r="318" ht="25.5" customHeight="1">
      <c r="A318" t="s" s="58">
        <v>155</v>
      </c>
      <c r="B318" t="s" s="58">
        <v>240</v>
      </c>
      <c r="C318" t="s" s="58">
        <v>241</v>
      </c>
      <c r="D318" t="s" s="58">
        <v>247</v>
      </c>
      <c r="E318" t="s" s="59">
        <v>252</v>
      </c>
      <c r="F318" t="s" s="60">
        <v>40</v>
      </c>
      <c r="G318" s="61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  <c r="Q318" s="62">
        <v>0</v>
      </c>
      <c r="R318" s="62">
        <v>0</v>
      </c>
      <c r="S318" s="62">
        <v>0</v>
      </c>
      <c r="T318" s="63"/>
      <c r="U318" s="64">
        <f>SUM(G318:S318)</f>
        <v>0</v>
      </c>
      <c r="V318" s="65">
        <v>4620</v>
      </c>
      <c r="W318" s="62">
        <v>720</v>
      </c>
      <c r="X318" s="66">
        <f>SUM(V318,W318)</f>
        <v>5340</v>
      </c>
      <c r="Y318" s="61">
        <f>X318*U318</f>
        <v>0</v>
      </c>
    </row>
    <row r="319" ht="25.5" customHeight="1">
      <c r="A319" t="s" s="58">
        <v>155</v>
      </c>
      <c r="B319" t="s" s="58">
        <v>240</v>
      </c>
      <c r="C319" t="s" s="58">
        <v>241</v>
      </c>
      <c r="D319" t="s" s="58">
        <v>247</v>
      </c>
      <c r="E319" t="s" s="59">
        <v>253</v>
      </c>
      <c r="F319" t="s" s="60">
        <v>40</v>
      </c>
      <c r="G319" s="61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  <c r="Q319" s="62">
        <v>0</v>
      </c>
      <c r="R319" s="62">
        <v>0</v>
      </c>
      <c r="S319" s="62">
        <v>0</v>
      </c>
      <c r="T319" s="63"/>
      <c r="U319" s="64">
        <f>SUM(G319:S319)</f>
        <v>0</v>
      </c>
      <c r="V319" s="65">
        <v>4620</v>
      </c>
      <c r="W319" s="62">
        <v>720</v>
      </c>
      <c r="X319" s="66">
        <f>SUM(V319,W319)</f>
        <v>5340</v>
      </c>
      <c r="Y319" s="61">
        <f>X319*U319</f>
        <v>0</v>
      </c>
    </row>
    <row r="320" ht="25.5" customHeight="1">
      <c r="A320" t="s" s="58">
        <v>155</v>
      </c>
      <c r="B320" t="s" s="58">
        <v>240</v>
      </c>
      <c r="C320" t="s" s="58">
        <v>241</v>
      </c>
      <c r="D320" t="s" s="58">
        <v>247</v>
      </c>
      <c r="E320" t="s" s="59">
        <v>254</v>
      </c>
      <c r="F320" t="s" s="60">
        <v>40</v>
      </c>
      <c r="G320" s="61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  <c r="Q320" s="62">
        <v>0</v>
      </c>
      <c r="R320" s="62">
        <v>0</v>
      </c>
      <c r="S320" s="62">
        <v>0</v>
      </c>
      <c r="T320" s="63"/>
      <c r="U320" s="64">
        <f>SUM(G320:S320)</f>
        <v>0</v>
      </c>
      <c r="V320" s="65">
        <v>0</v>
      </c>
      <c r="W320" s="62">
        <v>0</v>
      </c>
      <c r="X320" s="66">
        <f>SUM(V320,W320)</f>
        <v>0</v>
      </c>
      <c r="Y320" s="61">
        <f>X320*U320</f>
        <v>0</v>
      </c>
    </row>
    <row r="321" ht="25.5" customHeight="1">
      <c r="A321" t="s" s="58">
        <v>155</v>
      </c>
      <c r="B321" t="s" s="58">
        <v>240</v>
      </c>
      <c r="C321" t="s" s="58">
        <v>241</v>
      </c>
      <c r="D321" t="s" s="58">
        <v>247</v>
      </c>
      <c r="E321" t="s" s="59">
        <v>255</v>
      </c>
      <c r="F321" t="s" s="60">
        <v>40</v>
      </c>
      <c r="G321" s="61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  <c r="Q321" s="62">
        <v>0</v>
      </c>
      <c r="R321" s="62">
        <v>0</v>
      </c>
      <c r="S321" s="62">
        <v>0</v>
      </c>
      <c r="T321" s="63"/>
      <c r="U321" s="64">
        <f>SUM(G321:S321)</f>
        <v>0</v>
      </c>
      <c r="V321" s="65">
        <v>0</v>
      </c>
      <c r="W321" s="62">
        <v>0</v>
      </c>
      <c r="X321" s="66">
        <f>SUM(V321,W321)</f>
        <v>0</v>
      </c>
      <c r="Y321" s="61">
        <f>X321*U321</f>
        <v>0</v>
      </c>
    </row>
    <row r="322" ht="25.5" customHeight="1">
      <c r="A322" t="s" s="58">
        <v>155</v>
      </c>
      <c r="B322" t="s" s="58">
        <v>240</v>
      </c>
      <c r="C322" t="s" s="58">
        <v>241</v>
      </c>
      <c r="D322" t="s" s="58">
        <v>247</v>
      </c>
      <c r="E322" t="s" s="59">
        <v>256</v>
      </c>
      <c r="F322" t="s" s="60">
        <v>40</v>
      </c>
      <c r="G322" s="61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  <c r="Q322" s="62">
        <v>0</v>
      </c>
      <c r="R322" s="62">
        <v>0</v>
      </c>
      <c r="S322" s="62">
        <v>0</v>
      </c>
      <c r="T322" s="63"/>
      <c r="U322" s="64">
        <f>SUM(G322:S322)</f>
        <v>0</v>
      </c>
      <c r="V322" s="65">
        <v>0</v>
      </c>
      <c r="W322" s="62">
        <v>0</v>
      </c>
      <c r="X322" s="66">
        <f>SUM(V322,W322)</f>
        <v>0</v>
      </c>
      <c r="Y322" s="61">
        <f>X322*U322</f>
        <v>0</v>
      </c>
    </row>
    <row r="323" ht="25.5" customHeight="1">
      <c r="A323" t="s" s="58">
        <v>155</v>
      </c>
      <c r="B323" t="s" s="58">
        <v>240</v>
      </c>
      <c r="C323" t="s" s="58">
        <v>241</v>
      </c>
      <c r="D323" t="s" s="58">
        <v>247</v>
      </c>
      <c r="E323" t="s" s="83">
        <v>257</v>
      </c>
      <c r="F323" t="s" s="60">
        <v>40</v>
      </c>
      <c r="G323" s="61">
        <v>0</v>
      </c>
      <c r="H323" s="62">
        <v>187</v>
      </c>
      <c r="I323" s="62">
        <v>83</v>
      </c>
      <c r="J323" s="62">
        <v>31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  <c r="Q323" s="62">
        <v>0</v>
      </c>
      <c r="R323" s="62">
        <v>72</v>
      </c>
      <c r="S323" s="62">
        <v>0</v>
      </c>
      <c r="T323" s="63"/>
      <c r="U323" s="64">
        <f>SUM(G323:S323)</f>
        <v>373</v>
      </c>
      <c r="V323" s="65">
        <v>620</v>
      </c>
      <c r="W323" s="62">
        <v>765</v>
      </c>
      <c r="X323" s="66">
        <f>SUM(V323,W323)</f>
        <v>1385</v>
      </c>
      <c r="Y323" s="61">
        <f>X323*U323</f>
        <v>516605</v>
      </c>
    </row>
    <row r="324" ht="25.5" customHeight="1">
      <c r="A324" t="s" s="58">
        <v>155</v>
      </c>
      <c r="B324" t="s" s="58">
        <v>240</v>
      </c>
      <c r="C324" t="s" s="58">
        <v>241</v>
      </c>
      <c r="D324" t="s" s="58">
        <v>258</v>
      </c>
      <c r="E324" t="s" s="59">
        <v>259</v>
      </c>
      <c r="F324" t="s" s="60">
        <v>72</v>
      </c>
      <c r="G324" s="61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  <c r="Q324" s="62">
        <v>0</v>
      </c>
      <c r="R324" s="62">
        <v>0</v>
      </c>
      <c r="S324" s="62">
        <v>0</v>
      </c>
      <c r="T324" s="63"/>
      <c r="U324" s="64">
        <f>SUM(G324:S324)</f>
        <v>0</v>
      </c>
      <c r="V324" s="65">
        <v>0</v>
      </c>
      <c r="W324" s="62">
        <v>0</v>
      </c>
      <c r="X324" s="66">
        <f>SUM(V324,W324)</f>
        <v>0</v>
      </c>
      <c r="Y324" s="61">
        <f>X324*U324</f>
        <v>0</v>
      </c>
    </row>
    <row r="325" ht="25.5" customHeight="1">
      <c r="A325" t="s" s="58">
        <v>155</v>
      </c>
      <c r="B325" t="s" s="58">
        <v>240</v>
      </c>
      <c r="C325" t="s" s="58">
        <v>241</v>
      </c>
      <c r="D325" t="s" s="58">
        <v>258</v>
      </c>
      <c r="E325" t="s" s="59">
        <v>260</v>
      </c>
      <c r="F325" t="s" s="60">
        <v>72</v>
      </c>
      <c r="G325" s="61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63"/>
      <c r="U325" s="64">
        <f>SUM(G325:S325)</f>
        <v>0</v>
      </c>
      <c r="V325" s="65">
        <v>0</v>
      </c>
      <c r="W325" s="62">
        <v>0</v>
      </c>
      <c r="X325" s="66">
        <f>SUM(V325,W325)</f>
        <v>0</v>
      </c>
      <c r="Y325" s="61">
        <f>X325*U325</f>
        <v>0</v>
      </c>
    </row>
    <row r="326" ht="25.5" customHeight="1">
      <c r="A326" t="s" s="58">
        <v>155</v>
      </c>
      <c r="B326" t="s" s="58">
        <v>240</v>
      </c>
      <c r="C326" t="s" s="58">
        <v>241</v>
      </c>
      <c r="D326" t="s" s="58">
        <v>258</v>
      </c>
      <c r="E326" t="s" s="59">
        <v>261</v>
      </c>
      <c r="F326" t="s" s="60">
        <v>72</v>
      </c>
      <c r="G326" s="61">
        <v>0</v>
      </c>
      <c r="H326" s="62">
        <v>81</v>
      </c>
      <c r="I326" s="62">
        <v>0</v>
      </c>
      <c r="J326" s="62">
        <v>33</v>
      </c>
      <c r="K326" s="62">
        <v>9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12</v>
      </c>
      <c r="S326" s="62">
        <v>0</v>
      </c>
      <c r="T326" s="63"/>
      <c r="U326" s="64">
        <f>SUM(G326:S326)</f>
        <v>135</v>
      </c>
      <c r="V326" s="65">
        <v>140</v>
      </c>
      <c r="W326" s="62">
        <v>115</v>
      </c>
      <c r="X326" s="66">
        <f>SUM(V326,W326)</f>
        <v>255</v>
      </c>
      <c r="Y326" s="61">
        <f>X326*U326</f>
        <v>34425</v>
      </c>
    </row>
    <row r="327" ht="25.5" customHeight="1">
      <c r="A327" t="s" s="58">
        <v>155</v>
      </c>
      <c r="B327" t="s" s="58">
        <v>240</v>
      </c>
      <c r="C327" t="s" s="58">
        <v>241</v>
      </c>
      <c r="D327" t="s" s="58">
        <v>258</v>
      </c>
      <c r="E327" t="s" s="59">
        <v>262</v>
      </c>
      <c r="F327" t="s" s="60">
        <v>72</v>
      </c>
      <c r="G327" s="61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  <c r="Q327" s="62">
        <v>0</v>
      </c>
      <c r="R327" s="62">
        <v>0</v>
      </c>
      <c r="S327" s="62">
        <v>0</v>
      </c>
      <c r="T327" s="63"/>
      <c r="U327" s="64">
        <f>SUM(G327:S327)</f>
        <v>0</v>
      </c>
      <c r="V327" s="65">
        <v>0</v>
      </c>
      <c r="W327" s="62">
        <v>0</v>
      </c>
      <c r="X327" s="66">
        <f>SUM(V327,W327)</f>
        <v>0</v>
      </c>
      <c r="Y327" s="61">
        <f>X327*U327</f>
        <v>0</v>
      </c>
    </row>
    <row r="328" ht="25.5" customHeight="1">
      <c r="A328" t="s" s="58">
        <v>155</v>
      </c>
      <c r="B328" t="s" s="58">
        <v>240</v>
      </c>
      <c r="C328" t="s" s="58">
        <v>241</v>
      </c>
      <c r="D328" t="s" s="58">
        <v>258</v>
      </c>
      <c r="E328" t="s" s="59">
        <v>263</v>
      </c>
      <c r="F328" t="s" s="60">
        <v>72</v>
      </c>
      <c r="G328" s="61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  <c r="Q328" s="62">
        <v>0</v>
      </c>
      <c r="R328" s="62">
        <v>0</v>
      </c>
      <c r="S328" s="62">
        <v>0</v>
      </c>
      <c r="T328" s="63"/>
      <c r="U328" s="64">
        <f>SUM(G328:S328)</f>
        <v>0</v>
      </c>
      <c r="V328" s="65">
        <v>925</v>
      </c>
      <c r="W328" s="62">
        <v>720</v>
      </c>
      <c r="X328" s="66">
        <f>SUM(V328,W328)</f>
        <v>1645</v>
      </c>
      <c r="Y328" s="61">
        <f>X328*U328</f>
        <v>0</v>
      </c>
    </row>
    <row r="329" ht="25.5" customHeight="1">
      <c r="A329" t="s" s="58">
        <v>155</v>
      </c>
      <c r="B329" t="s" s="58">
        <v>240</v>
      </c>
      <c r="C329" t="s" s="58">
        <v>241</v>
      </c>
      <c r="D329" t="s" s="58">
        <v>258</v>
      </c>
      <c r="E329" t="s" s="59">
        <v>264</v>
      </c>
      <c r="F329" t="s" s="60">
        <v>72</v>
      </c>
      <c r="G329" s="61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63"/>
      <c r="U329" s="64">
        <f>SUM(G329:S329)</f>
        <v>0</v>
      </c>
      <c r="V329" s="65">
        <v>0</v>
      </c>
      <c r="W329" s="62">
        <v>0</v>
      </c>
      <c r="X329" s="66">
        <f>SUM(V329,W329)</f>
        <v>0</v>
      </c>
      <c r="Y329" s="61">
        <f>X329*U329</f>
        <v>0</v>
      </c>
    </row>
    <row r="330" ht="25.5" customHeight="1">
      <c r="A330" t="s" s="58">
        <v>155</v>
      </c>
      <c r="B330" t="s" s="58">
        <v>240</v>
      </c>
      <c r="C330" t="s" s="58">
        <v>241</v>
      </c>
      <c r="D330" t="s" s="58">
        <v>258</v>
      </c>
      <c r="E330" t="s" s="59">
        <v>265</v>
      </c>
      <c r="F330" t="s" s="60">
        <v>72</v>
      </c>
      <c r="G330" s="61">
        <v>0</v>
      </c>
      <c r="H330" s="62">
        <v>13</v>
      </c>
      <c r="I330" s="62">
        <v>28</v>
      </c>
      <c r="J330" s="62">
        <v>13</v>
      </c>
      <c r="K330" s="62">
        <v>13</v>
      </c>
      <c r="L330" s="62">
        <v>14</v>
      </c>
      <c r="M330" s="62">
        <v>14</v>
      </c>
      <c r="N330" s="62">
        <v>14</v>
      </c>
      <c r="O330" s="62">
        <v>14</v>
      </c>
      <c r="P330" s="62">
        <v>14</v>
      </c>
      <c r="Q330" s="62">
        <v>14</v>
      </c>
      <c r="R330" s="62">
        <v>15</v>
      </c>
      <c r="S330" s="62">
        <v>0</v>
      </c>
      <c r="T330" s="63"/>
      <c r="U330" s="64">
        <f>SUM(G330:S330)</f>
        <v>166</v>
      </c>
      <c r="V330" s="65">
        <v>15</v>
      </c>
      <c r="W330" s="62">
        <v>60</v>
      </c>
      <c r="X330" s="66">
        <f>SUM(V330,W330)</f>
        <v>75</v>
      </c>
      <c r="Y330" s="61">
        <f>X330*U330</f>
        <v>12450</v>
      </c>
    </row>
    <row r="331" ht="25.5" customHeight="1">
      <c r="A331" t="s" s="58">
        <v>155</v>
      </c>
      <c r="B331" t="s" s="58">
        <v>240</v>
      </c>
      <c r="C331" t="s" s="58">
        <v>241</v>
      </c>
      <c r="D331" t="s" s="58">
        <v>258</v>
      </c>
      <c r="E331" t="s" s="59">
        <v>266</v>
      </c>
      <c r="F331" t="s" s="60">
        <v>72</v>
      </c>
      <c r="G331" s="61">
        <v>65</v>
      </c>
      <c r="H331" s="62">
        <v>57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  <c r="Q331" s="62">
        <v>70</v>
      </c>
      <c r="R331" s="62">
        <v>121</v>
      </c>
      <c r="S331" s="62">
        <v>50</v>
      </c>
      <c r="T331" s="63"/>
      <c r="U331" s="64">
        <f>SUM(G331:S331)</f>
        <v>363</v>
      </c>
      <c r="V331" s="65">
        <v>205</v>
      </c>
      <c r="W331" s="62">
        <v>135</v>
      </c>
      <c r="X331" s="66">
        <f>SUM(V331,W331)</f>
        <v>340</v>
      </c>
      <c r="Y331" s="61">
        <f>X331*U331</f>
        <v>123420</v>
      </c>
    </row>
    <row r="332" ht="25.5" customHeight="1">
      <c r="A332" t="s" s="58">
        <v>155</v>
      </c>
      <c r="B332" t="s" s="58">
        <v>240</v>
      </c>
      <c r="C332" t="s" s="58">
        <v>241</v>
      </c>
      <c r="D332" t="s" s="58">
        <v>258</v>
      </c>
      <c r="E332" t="s" s="59">
        <v>267</v>
      </c>
      <c r="F332" t="s" s="60">
        <v>72</v>
      </c>
      <c r="G332" s="61">
        <v>0</v>
      </c>
      <c r="H332" s="62">
        <v>60</v>
      </c>
      <c r="I332" s="62">
        <v>160</v>
      </c>
      <c r="J332" s="62">
        <v>313</v>
      </c>
      <c r="K332" s="62">
        <v>201</v>
      </c>
      <c r="L332" s="62">
        <v>0</v>
      </c>
      <c r="M332" s="62">
        <v>0</v>
      </c>
      <c r="N332" s="62">
        <v>0</v>
      </c>
      <c r="O332" s="62">
        <v>0</v>
      </c>
      <c r="P332" s="62">
        <v>0</v>
      </c>
      <c r="Q332" s="62">
        <v>0</v>
      </c>
      <c r="R332" s="62">
        <v>0</v>
      </c>
      <c r="S332" s="62">
        <v>0</v>
      </c>
      <c r="T332" s="63"/>
      <c r="U332" s="64">
        <f>SUM(G332:S332)</f>
        <v>734</v>
      </c>
      <c r="V332" s="65">
        <v>35</v>
      </c>
      <c r="W332" s="62">
        <v>25</v>
      </c>
      <c r="X332" s="66">
        <f>SUM(V332,W332)</f>
        <v>60</v>
      </c>
      <c r="Y332" s="61">
        <f>X332*U332</f>
        <v>44040</v>
      </c>
    </row>
    <row r="333" ht="25.5" customHeight="1">
      <c r="A333" t="s" s="58">
        <v>155</v>
      </c>
      <c r="B333" t="s" s="58">
        <v>240</v>
      </c>
      <c r="C333" t="s" s="58">
        <v>241</v>
      </c>
      <c r="D333" t="s" s="58">
        <v>258</v>
      </c>
      <c r="E333" t="s" s="59">
        <v>268</v>
      </c>
      <c r="F333" t="s" s="60">
        <v>72</v>
      </c>
      <c r="G333" s="61">
        <v>0</v>
      </c>
      <c r="H333" s="62">
        <v>28</v>
      </c>
      <c r="I333" s="62">
        <v>63</v>
      </c>
      <c r="J333" s="62">
        <v>19</v>
      </c>
      <c r="K333" s="62">
        <v>19</v>
      </c>
      <c r="L333" s="62">
        <v>20</v>
      </c>
      <c r="M333" s="62">
        <v>20</v>
      </c>
      <c r="N333" s="62">
        <v>20</v>
      </c>
      <c r="O333" s="62">
        <v>20</v>
      </c>
      <c r="P333" s="62">
        <v>20</v>
      </c>
      <c r="Q333" s="62">
        <v>100</v>
      </c>
      <c r="R333" s="62">
        <v>38</v>
      </c>
      <c r="S333" s="62">
        <v>0</v>
      </c>
      <c r="T333" s="63"/>
      <c r="U333" s="64">
        <f>SUM(G333:S333)</f>
        <v>367</v>
      </c>
      <c r="V333" s="65">
        <v>40</v>
      </c>
      <c r="W333" s="62">
        <v>30</v>
      </c>
      <c r="X333" s="66">
        <f>SUM(V333,W333)</f>
        <v>70</v>
      </c>
      <c r="Y333" s="61">
        <f>X333*U333</f>
        <v>25690</v>
      </c>
    </row>
    <row r="334" ht="25.5" customHeight="1">
      <c r="A334" t="s" s="58">
        <v>155</v>
      </c>
      <c r="B334" t="s" s="58">
        <v>240</v>
      </c>
      <c r="C334" t="s" s="58">
        <v>241</v>
      </c>
      <c r="D334" t="s" s="58">
        <v>258</v>
      </c>
      <c r="E334" t="s" s="59">
        <v>269</v>
      </c>
      <c r="F334" t="s" s="60">
        <v>72</v>
      </c>
      <c r="G334" s="61">
        <v>0</v>
      </c>
      <c r="H334" s="62">
        <v>0</v>
      </c>
      <c r="I334" s="62">
        <v>0</v>
      </c>
      <c r="J334" s="62">
        <v>16</v>
      </c>
      <c r="K334" s="62">
        <v>18</v>
      </c>
      <c r="L334" s="62">
        <v>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2">
        <v>0</v>
      </c>
      <c r="S334" s="62">
        <v>0</v>
      </c>
      <c r="T334" s="63"/>
      <c r="U334" s="64">
        <f>SUM(G334:S334)</f>
        <v>34</v>
      </c>
      <c r="V334" s="65">
        <v>190</v>
      </c>
      <c r="W334" s="62">
        <v>115</v>
      </c>
      <c r="X334" s="66">
        <f>SUM(V334,W334)</f>
        <v>305</v>
      </c>
      <c r="Y334" s="61">
        <f>X334*U334</f>
        <v>10370</v>
      </c>
    </row>
    <row r="335" ht="25.5" customHeight="1">
      <c r="A335" t="s" s="58">
        <v>155</v>
      </c>
      <c r="B335" t="s" s="58">
        <v>240</v>
      </c>
      <c r="C335" t="s" s="58">
        <v>241</v>
      </c>
      <c r="D335" t="s" s="58">
        <v>270</v>
      </c>
      <c r="E335" t="s" s="59">
        <v>271</v>
      </c>
      <c r="F335" t="s" s="60">
        <v>182</v>
      </c>
      <c r="G335" s="61">
        <v>0</v>
      </c>
      <c r="H335" s="62">
        <v>0</v>
      </c>
      <c r="I335" s="62">
        <v>2</v>
      </c>
      <c r="J335" s="62">
        <v>28</v>
      </c>
      <c r="K335" s="62">
        <v>27</v>
      </c>
      <c r="L335" s="62">
        <v>0</v>
      </c>
      <c r="M335" s="62">
        <v>0</v>
      </c>
      <c r="N335" s="62">
        <v>0</v>
      </c>
      <c r="O335" s="62">
        <v>0</v>
      </c>
      <c r="P335" s="62">
        <v>0</v>
      </c>
      <c r="Q335" s="62">
        <v>0</v>
      </c>
      <c r="R335" s="62">
        <v>0</v>
      </c>
      <c r="S335" s="76"/>
      <c r="T335" s="63"/>
      <c r="U335" s="64">
        <f>SUM(G335:S335)</f>
        <v>57</v>
      </c>
      <c r="V335" s="65">
        <v>2335</v>
      </c>
      <c r="W335" s="62">
        <v>435</v>
      </c>
      <c r="X335" s="66">
        <f>SUM(V335,W335)</f>
        <v>2770</v>
      </c>
      <c r="Y335" s="61">
        <f>X335*U335</f>
        <v>157890</v>
      </c>
    </row>
    <row r="336" ht="25.5" customHeight="1">
      <c r="A336" t="s" s="58">
        <v>155</v>
      </c>
      <c r="B336" t="s" s="58">
        <v>240</v>
      </c>
      <c r="C336" t="s" s="58">
        <v>241</v>
      </c>
      <c r="D336" t="s" s="58">
        <v>270</v>
      </c>
      <c r="E336" t="s" s="59">
        <v>272</v>
      </c>
      <c r="F336" t="s" s="60">
        <v>72</v>
      </c>
      <c r="G336" s="61">
        <v>0</v>
      </c>
      <c r="H336" s="62">
        <v>22</v>
      </c>
      <c r="I336" s="62">
        <v>0</v>
      </c>
      <c r="J336" s="62">
        <v>0</v>
      </c>
      <c r="K336" s="62">
        <v>0</v>
      </c>
      <c r="L336" s="62">
        <v>0</v>
      </c>
      <c r="M336" s="62">
        <v>0</v>
      </c>
      <c r="N336" s="62">
        <v>0</v>
      </c>
      <c r="O336" s="62">
        <v>0</v>
      </c>
      <c r="P336" s="62">
        <v>0</v>
      </c>
      <c r="Q336" s="62">
        <v>0</v>
      </c>
      <c r="R336" s="62">
        <v>0</v>
      </c>
      <c r="S336" s="76"/>
      <c r="T336" s="63"/>
      <c r="U336" s="64">
        <f>SUM(G336:S336)</f>
        <v>22</v>
      </c>
      <c r="V336" s="65">
        <v>3735</v>
      </c>
      <c r="W336" s="62">
        <v>1440</v>
      </c>
      <c r="X336" s="66">
        <f>SUM(V336,W336)</f>
        <v>5175</v>
      </c>
      <c r="Y336" s="61">
        <f>X336*U336</f>
        <v>113850</v>
      </c>
    </row>
    <row r="337" ht="25.5" customHeight="1">
      <c r="A337" t="s" s="58">
        <v>155</v>
      </c>
      <c r="B337" t="s" s="58">
        <v>240</v>
      </c>
      <c r="C337" t="s" s="58">
        <v>241</v>
      </c>
      <c r="D337" t="s" s="58">
        <v>270</v>
      </c>
      <c r="E337" t="s" s="59">
        <v>273</v>
      </c>
      <c r="F337" t="s" s="60">
        <v>72</v>
      </c>
      <c r="G337" s="61">
        <v>0</v>
      </c>
      <c r="H337" s="62">
        <v>6</v>
      </c>
      <c r="I337" s="62">
        <v>0</v>
      </c>
      <c r="J337" s="62">
        <v>0</v>
      </c>
      <c r="K337" s="62">
        <v>0</v>
      </c>
      <c r="L337" s="62">
        <v>0</v>
      </c>
      <c r="M337" s="62"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76"/>
      <c r="T337" s="63"/>
      <c r="U337" s="64">
        <f>SUM(G337:S337)</f>
        <v>6</v>
      </c>
      <c r="V337" s="65">
        <v>2220</v>
      </c>
      <c r="W337" s="62">
        <v>720</v>
      </c>
      <c r="X337" s="66">
        <f>SUM(V337,W337)</f>
        <v>2940</v>
      </c>
      <c r="Y337" s="61">
        <f>X337*U337</f>
        <v>17640</v>
      </c>
    </row>
    <row r="338" ht="25.5" customHeight="1">
      <c r="A338" t="s" s="58">
        <v>155</v>
      </c>
      <c r="B338" t="s" s="58">
        <v>240</v>
      </c>
      <c r="C338" t="s" s="58">
        <v>241</v>
      </c>
      <c r="D338" t="s" s="69">
        <v>73</v>
      </c>
      <c r="E338" t="s" s="70">
        <v>274</v>
      </c>
      <c r="F338" t="s" s="71">
        <v>40</v>
      </c>
      <c r="G338" s="84">
        <v>0</v>
      </c>
      <c r="H338" s="85">
        <v>220</v>
      </c>
      <c r="I338" s="85">
        <v>411</v>
      </c>
      <c r="J338" s="85">
        <v>26</v>
      </c>
      <c r="K338" s="85">
        <v>26</v>
      </c>
      <c r="L338" s="85">
        <v>25</v>
      </c>
      <c r="M338" s="85">
        <v>20</v>
      </c>
      <c r="N338" s="85">
        <v>21</v>
      </c>
      <c r="O338" s="85">
        <v>25</v>
      </c>
      <c r="P338" s="85">
        <v>20</v>
      </c>
      <c r="Q338" s="85">
        <v>36</v>
      </c>
      <c r="R338" s="85">
        <v>39</v>
      </c>
      <c r="S338" s="85">
        <v>0</v>
      </c>
      <c r="T338" s="86"/>
      <c r="U338" s="87">
        <f>SUM(G338:S338)</f>
        <v>869</v>
      </c>
      <c r="V338" t="s" s="88">
        <v>275</v>
      </c>
      <c r="W338" s="81"/>
      <c r="X338" s="82">
        <f>SUM(V338,W338)</f>
        <v>0</v>
      </c>
      <c r="Y338" s="61">
        <f>X338*U338</f>
        <v>0</v>
      </c>
    </row>
    <row r="339" ht="25.5" customHeight="1">
      <c r="A339" t="s" s="58">
        <v>155</v>
      </c>
      <c r="B339" t="s" s="58">
        <v>240</v>
      </c>
      <c r="C339" t="s" s="58">
        <v>241</v>
      </c>
      <c r="D339" t="s" s="69">
        <v>73</v>
      </c>
      <c r="E339" t="s" s="70">
        <v>276</v>
      </c>
      <c r="F339" t="s" s="71">
        <v>40</v>
      </c>
      <c r="G339" s="84">
        <v>0</v>
      </c>
      <c r="H339" s="85">
        <v>300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85">
        <v>0</v>
      </c>
      <c r="T339" s="86"/>
      <c r="U339" s="87">
        <f>SUM(G339:S339)</f>
        <v>300</v>
      </c>
      <c r="V339" t="s" s="88">
        <v>275</v>
      </c>
      <c r="W339" s="81"/>
      <c r="X339" s="82">
        <f>SUM(V339,W339)</f>
        <v>0</v>
      </c>
      <c r="Y339" s="61">
        <f>X339*U339</f>
        <v>0</v>
      </c>
    </row>
    <row r="340" ht="25.5" customHeight="1">
      <c r="A340" t="s" s="58">
        <v>155</v>
      </c>
      <c r="B340" t="s" s="58">
        <v>240</v>
      </c>
      <c r="C340" t="s" s="58">
        <v>241</v>
      </c>
      <c r="D340" t="s" s="69">
        <v>73</v>
      </c>
      <c r="E340" t="s" s="70">
        <v>277</v>
      </c>
      <c r="F340" t="s" s="71">
        <v>40</v>
      </c>
      <c r="G340" s="84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85">
        <v>0</v>
      </c>
      <c r="T340" s="86"/>
      <c r="U340" s="87">
        <f>SUM(G340:S340)</f>
        <v>0</v>
      </c>
      <c r="V340" t="s" s="88">
        <v>275</v>
      </c>
      <c r="W340" s="81"/>
      <c r="X340" s="82">
        <f>SUM(V340,W340)</f>
        <v>0</v>
      </c>
      <c r="Y340" s="61">
        <f>X340*U340</f>
        <v>0</v>
      </c>
    </row>
    <row r="341" ht="25.5" customHeight="1">
      <c r="A341" t="s" s="58">
        <v>155</v>
      </c>
      <c r="B341" t="s" s="58">
        <v>240</v>
      </c>
      <c r="C341" t="s" s="58">
        <v>241</v>
      </c>
      <c r="D341" t="s" s="69">
        <v>73</v>
      </c>
      <c r="E341" t="s" s="70">
        <v>278</v>
      </c>
      <c r="F341" t="s" s="71">
        <v>72</v>
      </c>
      <c r="G341" s="84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86"/>
      <c r="U341" s="87">
        <f>SUM(G341:S341)</f>
        <v>0</v>
      </c>
      <c r="V341" t="s" s="88">
        <v>275</v>
      </c>
      <c r="W341" s="81"/>
      <c r="X341" s="82">
        <f>SUM(V341,W341)</f>
        <v>0</v>
      </c>
      <c r="Y341" s="61">
        <f>X341*U341</f>
        <v>0</v>
      </c>
    </row>
    <row r="342" ht="25.5" customHeight="1">
      <c r="A342" t="s" s="58">
        <v>155</v>
      </c>
      <c r="B342" t="s" s="58">
        <v>240</v>
      </c>
      <c r="C342" t="s" s="58">
        <v>279</v>
      </c>
      <c r="D342" t="s" s="58">
        <v>280</v>
      </c>
      <c r="E342" t="s" s="83">
        <v>281</v>
      </c>
      <c r="F342" t="s" s="60">
        <v>40</v>
      </c>
      <c r="G342" s="61">
        <v>0</v>
      </c>
      <c r="H342" s="62">
        <v>345</v>
      </c>
      <c r="I342" s="62">
        <v>0</v>
      </c>
      <c r="J342" s="62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v>0</v>
      </c>
      <c r="P342" s="62">
        <v>0</v>
      </c>
      <c r="Q342" s="62">
        <v>0</v>
      </c>
      <c r="R342" s="62">
        <v>0</v>
      </c>
      <c r="S342" s="62">
        <v>0</v>
      </c>
      <c r="T342" s="63"/>
      <c r="U342" s="64">
        <f>SUM(G342:S342)</f>
        <v>345</v>
      </c>
      <c r="V342" s="65">
        <v>170</v>
      </c>
      <c r="W342" s="62">
        <v>85</v>
      </c>
      <c r="X342" s="66">
        <f>SUM(V342,W342)</f>
        <v>255</v>
      </c>
      <c r="Y342" s="61">
        <f>X342*U342</f>
        <v>87975</v>
      </c>
    </row>
    <row r="343" ht="25.5" customHeight="1">
      <c r="A343" t="s" s="58">
        <v>155</v>
      </c>
      <c r="B343" t="s" s="58">
        <v>240</v>
      </c>
      <c r="C343" t="s" s="58">
        <v>279</v>
      </c>
      <c r="D343" t="s" s="58">
        <v>280</v>
      </c>
      <c r="E343" t="s" s="59">
        <v>282</v>
      </c>
      <c r="F343" t="s" s="60">
        <v>40</v>
      </c>
      <c r="G343" s="61">
        <v>0</v>
      </c>
      <c r="H343" s="62">
        <v>1478</v>
      </c>
      <c r="I343" s="62">
        <v>461</v>
      </c>
      <c r="J343" s="62">
        <v>0</v>
      </c>
      <c r="K343" s="62">
        <v>0</v>
      </c>
      <c r="L343" s="62">
        <v>0</v>
      </c>
      <c r="M343" s="62">
        <v>0</v>
      </c>
      <c r="N343" s="62">
        <v>0</v>
      </c>
      <c r="O343" s="62">
        <v>0</v>
      </c>
      <c r="P343" s="62">
        <v>0</v>
      </c>
      <c r="Q343" s="62">
        <v>0</v>
      </c>
      <c r="R343" s="62">
        <v>0</v>
      </c>
      <c r="S343" s="62">
        <v>883</v>
      </c>
      <c r="T343" s="63"/>
      <c r="U343" s="64">
        <f>SUM(G343:S343)</f>
        <v>2822</v>
      </c>
      <c r="V343" s="65">
        <v>120</v>
      </c>
      <c r="W343" s="62">
        <v>85</v>
      </c>
      <c r="X343" s="66">
        <f>SUM(V343,W343)</f>
        <v>205</v>
      </c>
      <c r="Y343" s="61">
        <f>X343*U343</f>
        <v>578510</v>
      </c>
    </row>
    <row r="344" ht="25.5" customHeight="1">
      <c r="A344" t="s" s="58">
        <v>155</v>
      </c>
      <c r="B344" t="s" s="58">
        <v>240</v>
      </c>
      <c r="C344" t="s" s="58">
        <v>279</v>
      </c>
      <c r="D344" t="s" s="58">
        <v>280</v>
      </c>
      <c r="E344" t="s" s="59">
        <v>283</v>
      </c>
      <c r="F344" t="s" s="60">
        <v>40</v>
      </c>
      <c r="G344" s="61">
        <v>0</v>
      </c>
      <c r="H344" s="62">
        <v>0</v>
      </c>
      <c r="I344" s="62">
        <v>0</v>
      </c>
      <c r="J344" s="62">
        <v>0</v>
      </c>
      <c r="K344" s="62">
        <v>0</v>
      </c>
      <c r="L344" s="62">
        <v>0</v>
      </c>
      <c r="M344" s="62">
        <v>0</v>
      </c>
      <c r="N344" s="62">
        <v>0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63"/>
      <c r="U344" s="64">
        <f>SUM(G344:S344)</f>
        <v>0</v>
      </c>
      <c r="V344" s="65">
        <v>0</v>
      </c>
      <c r="W344" s="62">
        <v>0</v>
      </c>
      <c r="X344" s="66">
        <f>SUM(V344,W344)</f>
        <v>0</v>
      </c>
      <c r="Y344" s="61">
        <f>X344*U344</f>
        <v>0</v>
      </c>
    </row>
    <row r="345" ht="25.5" customHeight="1">
      <c r="A345" t="s" s="58">
        <v>155</v>
      </c>
      <c r="B345" t="s" s="58">
        <v>240</v>
      </c>
      <c r="C345" t="s" s="58">
        <v>279</v>
      </c>
      <c r="D345" t="s" s="58">
        <v>284</v>
      </c>
      <c r="E345" t="s" s="59">
        <v>243</v>
      </c>
      <c r="F345" t="s" s="60">
        <v>40</v>
      </c>
      <c r="G345" s="61">
        <v>0</v>
      </c>
      <c r="H345" s="62">
        <v>557</v>
      </c>
      <c r="I345" s="62">
        <f>I342+I357+I353+I359</f>
        <v>0</v>
      </c>
      <c r="J345" s="62">
        <v>25</v>
      </c>
      <c r="K345" s="62">
        <v>8</v>
      </c>
      <c r="L345" s="62">
        <f>L342+L357+L353+L359</f>
        <v>0</v>
      </c>
      <c r="M345" s="62">
        <f>M342+M357+M353+M359</f>
        <v>0</v>
      </c>
      <c r="N345" s="62">
        <f>N342+N357+N353+N359</f>
        <v>0</v>
      </c>
      <c r="O345" s="62">
        <f>O342+O357+O353+O359</f>
        <v>0</v>
      </c>
      <c r="P345" s="62">
        <f>P342+P357+P353+P359</f>
        <v>0</v>
      </c>
      <c r="Q345" s="62">
        <f>Q342+Q357+Q353+Q359</f>
        <v>0</v>
      </c>
      <c r="R345" s="62">
        <v>554</v>
      </c>
      <c r="S345" s="62">
        <f>S342+S357+S353+S359</f>
        <v>0</v>
      </c>
      <c r="T345" s="63"/>
      <c r="U345" s="64">
        <f>SUM(G345:S345)</f>
        <v>1144</v>
      </c>
      <c r="V345" s="65">
        <v>135</v>
      </c>
      <c r="W345" s="62">
        <v>45</v>
      </c>
      <c r="X345" s="66">
        <f>SUM(V345,W345)</f>
        <v>180</v>
      </c>
      <c r="Y345" s="61">
        <f>X345*U345</f>
        <v>205920</v>
      </c>
    </row>
    <row r="346" ht="25.5" customHeight="1">
      <c r="A346" t="s" s="58">
        <v>155</v>
      </c>
      <c r="B346" t="s" s="58">
        <v>240</v>
      </c>
      <c r="C346" t="s" s="58">
        <v>279</v>
      </c>
      <c r="D346" t="s" s="58">
        <v>284</v>
      </c>
      <c r="E346" t="s" s="59">
        <v>285</v>
      </c>
      <c r="F346" t="s" s="60">
        <v>40</v>
      </c>
      <c r="G346" s="61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63"/>
      <c r="U346" s="64">
        <f>SUM(G346:S346)</f>
        <v>0</v>
      </c>
      <c r="V346" s="65">
        <v>210</v>
      </c>
      <c r="W346" s="62">
        <v>45</v>
      </c>
      <c r="X346" s="66">
        <f>SUM(V346,W346)</f>
        <v>255</v>
      </c>
      <c r="Y346" s="61">
        <f>X346*U346</f>
        <v>0</v>
      </c>
    </row>
    <row r="347" ht="25.5" customHeight="1">
      <c r="A347" t="s" s="58">
        <v>155</v>
      </c>
      <c r="B347" t="s" s="58">
        <v>240</v>
      </c>
      <c r="C347" t="s" s="58">
        <v>279</v>
      </c>
      <c r="D347" t="s" s="58">
        <v>284</v>
      </c>
      <c r="E347" t="s" s="59">
        <v>286</v>
      </c>
      <c r="F347" t="s" s="60">
        <v>40</v>
      </c>
      <c r="G347" s="61">
        <v>0</v>
      </c>
      <c r="H347" s="62">
        <v>0</v>
      </c>
      <c r="I347" s="62">
        <v>0</v>
      </c>
      <c r="J347" s="62">
        <v>0</v>
      </c>
      <c r="K347" s="62">
        <v>0</v>
      </c>
      <c r="L347" s="62">
        <v>0</v>
      </c>
      <c r="M347" s="62">
        <v>0</v>
      </c>
      <c r="N347" s="62">
        <v>0</v>
      </c>
      <c r="O347" s="62">
        <v>0</v>
      </c>
      <c r="P347" s="62">
        <v>0</v>
      </c>
      <c r="Q347" s="62">
        <v>0</v>
      </c>
      <c r="R347" s="62">
        <v>0</v>
      </c>
      <c r="S347" s="62">
        <v>0</v>
      </c>
      <c r="T347" s="63"/>
      <c r="U347" s="64">
        <f>SUM(G347:S347)</f>
        <v>0</v>
      </c>
      <c r="V347" s="65">
        <v>0</v>
      </c>
      <c r="W347" s="62">
        <v>0</v>
      </c>
      <c r="X347" s="66">
        <f>SUM(V347,W347)</f>
        <v>0</v>
      </c>
      <c r="Y347" s="61">
        <f>X347*U347</f>
        <v>0</v>
      </c>
    </row>
    <row r="348" ht="25.5" customHeight="1">
      <c r="A348" t="s" s="58">
        <v>155</v>
      </c>
      <c r="B348" t="s" s="58">
        <v>240</v>
      </c>
      <c r="C348" t="s" s="58">
        <v>279</v>
      </c>
      <c r="D348" t="s" s="58">
        <v>284</v>
      </c>
      <c r="E348" t="s" s="59">
        <v>246</v>
      </c>
      <c r="F348" t="s" s="60">
        <v>40</v>
      </c>
      <c r="G348" s="61">
        <v>0</v>
      </c>
      <c r="H348" s="62">
        <v>0</v>
      </c>
      <c r="I348" s="62">
        <v>0</v>
      </c>
      <c r="J348" s="62">
        <v>0</v>
      </c>
      <c r="K348" s="62">
        <v>0</v>
      </c>
      <c r="L348" s="62">
        <v>0</v>
      </c>
      <c r="M348" s="62">
        <v>0</v>
      </c>
      <c r="N348" s="62">
        <v>0</v>
      </c>
      <c r="O348" s="62">
        <v>0</v>
      </c>
      <c r="P348" s="62">
        <v>0</v>
      </c>
      <c r="Q348" s="62">
        <v>0</v>
      </c>
      <c r="R348" s="62">
        <v>0</v>
      </c>
      <c r="S348" s="62">
        <v>0</v>
      </c>
      <c r="T348" s="63"/>
      <c r="U348" s="64">
        <f>SUM(G348:S348)</f>
        <v>0</v>
      </c>
      <c r="V348" s="65">
        <v>0</v>
      </c>
      <c r="W348" s="62">
        <v>0</v>
      </c>
      <c r="X348" s="66">
        <f>SUM(V348,W348)</f>
        <v>0</v>
      </c>
      <c r="Y348" s="61">
        <f>X348*U348</f>
        <v>0</v>
      </c>
    </row>
    <row r="349" ht="25.5" customHeight="1">
      <c r="A349" t="s" s="58">
        <v>155</v>
      </c>
      <c r="B349" t="s" s="58">
        <v>240</v>
      </c>
      <c r="C349" t="s" s="58">
        <v>279</v>
      </c>
      <c r="D349" t="s" s="58">
        <v>284</v>
      </c>
      <c r="E349" t="s" s="59">
        <v>287</v>
      </c>
      <c r="F349" t="s" s="60">
        <v>40</v>
      </c>
      <c r="G349" s="61">
        <v>0</v>
      </c>
      <c r="H349" s="62">
        <v>44</v>
      </c>
      <c r="I349" s="62">
        <v>135</v>
      </c>
      <c r="J349" s="62">
        <v>1469</v>
      </c>
      <c r="K349" s="62">
        <v>1032</v>
      </c>
      <c r="L349" s="62">
        <v>0</v>
      </c>
      <c r="M349" s="62"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63"/>
      <c r="U349" s="64">
        <f>SUM(G349:S349)</f>
        <v>2680</v>
      </c>
      <c r="V349" s="65">
        <v>60</v>
      </c>
      <c r="W349" s="62">
        <v>110</v>
      </c>
      <c r="X349" s="66">
        <f>SUM(V349,W349)</f>
        <v>170</v>
      </c>
      <c r="Y349" s="61">
        <f>X349*U349</f>
        <v>455600</v>
      </c>
    </row>
    <row r="350" ht="25.5" customHeight="1">
      <c r="A350" t="s" s="58">
        <v>155</v>
      </c>
      <c r="B350" t="s" s="58">
        <v>240</v>
      </c>
      <c r="C350" t="s" s="58">
        <v>279</v>
      </c>
      <c r="D350" t="s" s="58">
        <v>284</v>
      </c>
      <c r="E350" t="s" s="59">
        <v>288</v>
      </c>
      <c r="F350" t="s" s="60">
        <v>40</v>
      </c>
      <c r="G350" s="61">
        <v>0</v>
      </c>
      <c r="H350" s="62">
        <v>0</v>
      </c>
      <c r="I350" s="62">
        <v>387</v>
      </c>
      <c r="J350" s="62">
        <v>228</v>
      </c>
      <c r="K350" s="62">
        <v>62</v>
      </c>
      <c r="L350" s="62">
        <v>0</v>
      </c>
      <c r="M350" s="62"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63"/>
      <c r="U350" s="64">
        <f>SUM(G350:S350)</f>
        <v>677</v>
      </c>
      <c r="V350" s="65">
        <v>175</v>
      </c>
      <c r="W350" s="62">
        <v>430</v>
      </c>
      <c r="X350" s="66">
        <f>SUM(V350,W350)</f>
        <v>605</v>
      </c>
      <c r="Y350" s="61">
        <f>X350*U350</f>
        <v>409585</v>
      </c>
    </row>
    <row r="351" ht="25.5" customHeight="1">
      <c r="A351" t="s" s="58">
        <v>155</v>
      </c>
      <c r="B351" t="s" s="58">
        <v>240</v>
      </c>
      <c r="C351" t="s" s="58">
        <v>279</v>
      </c>
      <c r="D351" t="s" s="58">
        <v>284</v>
      </c>
      <c r="E351" t="s" s="59">
        <v>289</v>
      </c>
      <c r="F351" t="s" s="60">
        <v>40</v>
      </c>
      <c r="G351" s="61">
        <v>0</v>
      </c>
      <c r="H351" s="62">
        <v>0</v>
      </c>
      <c r="I351" s="62">
        <v>0</v>
      </c>
      <c r="J351" s="62">
        <v>0</v>
      </c>
      <c r="K351" s="62">
        <v>0</v>
      </c>
      <c r="L351" s="62">
        <v>0</v>
      </c>
      <c r="M351" s="62">
        <v>0</v>
      </c>
      <c r="N351" s="62">
        <v>0</v>
      </c>
      <c r="O351" s="62">
        <v>0</v>
      </c>
      <c r="P351" s="62">
        <v>0</v>
      </c>
      <c r="Q351" s="62">
        <v>0</v>
      </c>
      <c r="R351" s="62">
        <v>0</v>
      </c>
      <c r="S351" s="62">
        <v>0</v>
      </c>
      <c r="T351" s="63"/>
      <c r="U351" s="64">
        <f>SUM(G351:S351)</f>
        <v>0</v>
      </c>
      <c r="V351" s="65">
        <v>0</v>
      </c>
      <c r="W351" s="62">
        <v>0</v>
      </c>
      <c r="X351" s="66">
        <f>SUM(V351,W351)</f>
        <v>0</v>
      </c>
      <c r="Y351" s="61">
        <f>X351*U351</f>
        <v>0</v>
      </c>
    </row>
    <row r="352" ht="25.5" customHeight="1">
      <c r="A352" t="s" s="58">
        <v>155</v>
      </c>
      <c r="B352" t="s" s="58">
        <v>240</v>
      </c>
      <c r="C352" t="s" s="58">
        <v>279</v>
      </c>
      <c r="D352" t="s" s="58">
        <v>284</v>
      </c>
      <c r="E352" t="s" s="59">
        <v>290</v>
      </c>
      <c r="F352" t="s" s="60">
        <v>40</v>
      </c>
      <c r="G352" s="61">
        <v>0</v>
      </c>
      <c r="H352" s="62">
        <v>70</v>
      </c>
      <c r="I352" s="62">
        <v>0</v>
      </c>
      <c r="J352" s="62">
        <v>0</v>
      </c>
      <c r="K352" s="62">
        <v>0</v>
      </c>
      <c r="L352" s="62">
        <v>0</v>
      </c>
      <c r="M352" s="62">
        <v>0</v>
      </c>
      <c r="N352" s="62">
        <v>0</v>
      </c>
      <c r="O352" s="62">
        <v>0</v>
      </c>
      <c r="P352" s="62">
        <v>0</v>
      </c>
      <c r="Q352" s="62">
        <v>327</v>
      </c>
      <c r="R352" s="62">
        <v>299</v>
      </c>
      <c r="S352" s="62">
        <v>0</v>
      </c>
      <c r="T352" s="63"/>
      <c r="U352" s="64">
        <f>SUM(G352:S352)</f>
        <v>696</v>
      </c>
      <c r="V352" s="65">
        <v>510</v>
      </c>
      <c r="W352" s="62">
        <v>175</v>
      </c>
      <c r="X352" s="66">
        <f>SUM(V352,W352)</f>
        <v>685</v>
      </c>
      <c r="Y352" s="61">
        <f>X352*U352</f>
        <v>476760</v>
      </c>
    </row>
    <row r="353" ht="25.5" customHeight="1">
      <c r="A353" t="s" s="58">
        <v>155</v>
      </c>
      <c r="B353" t="s" s="58">
        <v>240</v>
      </c>
      <c r="C353" t="s" s="58">
        <v>279</v>
      </c>
      <c r="D353" t="s" s="58">
        <v>284</v>
      </c>
      <c r="E353" t="s" s="59">
        <v>291</v>
      </c>
      <c r="F353" t="s" s="60">
        <v>40</v>
      </c>
      <c r="G353" s="61">
        <v>0</v>
      </c>
      <c r="H353" s="62">
        <v>122</v>
      </c>
      <c r="I353" s="62">
        <v>0</v>
      </c>
      <c r="J353" s="62">
        <v>0</v>
      </c>
      <c r="K353" s="62">
        <v>0</v>
      </c>
      <c r="L353" s="62">
        <v>0</v>
      </c>
      <c r="M353" s="62"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543</v>
      </c>
      <c r="S353" s="62">
        <v>0</v>
      </c>
      <c r="T353" s="63"/>
      <c r="U353" s="64">
        <f>SUM(G353:S353)</f>
        <v>665</v>
      </c>
      <c r="V353" s="65">
        <v>510</v>
      </c>
      <c r="W353" s="62">
        <v>175</v>
      </c>
      <c r="X353" s="66">
        <f>SUM(V353,W353)</f>
        <v>685</v>
      </c>
      <c r="Y353" s="61">
        <f>X353*U353</f>
        <v>455525</v>
      </c>
    </row>
    <row r="354" ht="25.5" customHeight="1">
      <c r="A354" t="s" s="58">
        <v>155</v>
      </c>
      <c r="B354" t="s" s="58">
        <v>240</v>
      </c>
      <c r="C354" t="s" s="58">
        <v>279</v>
      </c>
      <c r="D354" t="s" s="58">
        <v>284</v>
      </c>
      <c r="E354" t="s" s="59">
        <v>292</v>
      </c>
      <c r="F354" t="s" s="60">
        <v>40</v>
      </c>
      <c r="G354" s="61">
        <v>0</v>
      </c>
      <c r="H354" s="62">
        <v>0</v>
      </c>
      <c r="I354" s="62">
        <v>0</v>
      </c>
      <c r="J354" s="62">
        <v>0</v>
      </c>
      <c r="K354" s="62">
        <v>0</v>
      </c>
      <c r="L354" s="62">
        <v>0</v>
      </c>
      <c r="M354" s="62">
        <v>0</v>
      </c>
      <c r="N354" s="62">
        <v>0</v>
      </c>
      <c r="O354" s="62">
        <v>0</v>
      </c>
      <c r="P354" s="62">
        <v>0</v>
      </c>
      <c r="Q354" s="62">
        <v>0</v>
      </c>
      <c r="R354" s="62">
        <v>128</v>
      </c>
      <c r="S354" s="62">
        <v>0</v>
      </c>
      <c r="T354" s="63"/>
      <c r="U354" s="64">
        <f>SUM(G354:S354)</f>
        <v>128</v>
      </c>
      <c r="V354" s="65">
        <v>510</v>
      </c>
      <c r="W354" s="62">
        <v>145</v>
      </c>
      <c r="X354" s="66">
        <f>SUM(V354,W354)</f>
        <v>655</v>
      </c>
      <c r="Y354" s="61">
        <f>X354*U354</f>
        <v>83840</v>
      </c>
    </row>
    <row r="355" ht="25.5" customHeight="1">
      <c r="A355" t="s" s="58">
        <v>155</v>
      </c>
      <c r="B355" t="s" s="58">
        <v>240</v>
      </c>
      <c r="C355" t="s" s="58">
        <v>279</v>
      </c>
      <c r="D355" t="s" s="58">
        <v>293</v>
      </c>
      <c r="E355" t="s" s="59">
        <v>294</v>
      </c>
      <c r="F355" t="s" s="60">
        <v>40</v>
      </c>
      <c r="G355" s="61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63"/>
      <c r="U355" s="64">
        <f>SUM(G355:S355)</f>
        <v>0</v>
      </c>
      <c r="V355" s="65">
        <v>0</v>
      </c>
      <c r="W355" s="62">
        <v>0</v>
      </c>
      <c r="X355" s="66">
        <f>SUM(V355,W355)</f>
        <v>0</v>
      </c>
      <c r="Y355" s="61">
        <f>X355*U355</f>
        <v>0</v>
      </c>
    </row>
    <row r="356" ht="25.5" customHeight="1">
      <c r="A356" t="s" s="58">
        <v>155</v>
      </c>
      <c r="B356" t="s" s="58">
        <v>240</v>
      </c>
      <c r="C356" t="s" s="58">
        <v>279</v>
      </c>
      <c r="D356" t="s" s="58">
        <v>293</v>
      </c>
      <c r="E356" t="s" s="59">
        <v>295</v>
      </c>
      <c r="F356" t="s" s="60">
        <v>40</v>
      </c>
      <c r="G356" s="61">
        <v>0</v>
      </c>
      <c r="H356" s="62">
        <v>0</v>
      </c>
      <c r="I356" s="62">
        <v>0</v>
      </c>
      <c r="J356" s="62">
        <v>0</v>
      </c>
      <c r="K356" s="62">
        <v>0</v>
      </c>
      <c r="L356" s="62">
        <v>0</v>
      </c>
      <c r="M356" s="62">
        <v>0</v>
      </c>
      <c r="N356" s="62">
        <v>0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63"/>
      <c r="U356" s="64">
        <f>SUM(G356:S356)</f>
        <v>0</v>
      </c>
      <c r="V356" s="65">
        <v>0</v>
      </c>
      <c r="W356" s="62">
        <v>0</v>
      </c>
      <c r="X356" s="66">
        <f>SUM(V356,W356)</f>
        <v>0</v>
      </c>
      <c r="Y356" s="61">
        <f>X356*U356</f>
        <v>0</v>
      </c>
    </row>
    <row r="357" ht="25.5" customHeight="1">
      <c r="A357" t="s" s="58">
        <v>155</v>
      </c>
      <c r="B357" t="s" s="58">
        <v>240</v>
      </c>
      <c r="C357" t="s" s="58">
        <v>279</v>
      </c>
      <c r="D357" t="s" s="58">
        <v>293</v>
      </c>
      <c r="E357" t="s" s="59">
        <v>296</v>
      </c>
      <c r="F357" t="s" s="60">
        <v>40</v>
      </c>
      <c r="G357" s="61">
        <v>0</v>
      </c>
      <c r="H357" s="62">
        <v>90</v>
      </c>
      <c r="I357" s="62">
        <v>0</v>
      </c>
      <c r="J357" s="62">
        <v>25</v>
      </c>
      <c r="K357" s="62">
        <v>8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  <c r="Q357" s="62">
        <v>0</v>
      </c>
      <c r="R357" s="62">
        <v>11</v>
      </c>
      <c r="S357" s="62">
        <v>0</v>
      </c>
      <c r="T357" s="63"/>
      <c r="U357" s="64">
        <f>SUM(G357:S357)</f>
        <v>134</v>
      </c>
      <c r="V357" s="65">
        <v>1810</v>
      </c>
      <c r="W357" s="62">
        <v>605</v>
      </c>
      <c r="X357" s="66">
        <f>SUM(V357,W357)</f>
        <v>2415</v>
      </c>
      <c r="Y357" s="61">
        <f>X357*U357</f>
        <v>323610</v>
      </c>
    </row>
    <row r="358" ht="25.5" customHeight="1">
      <c r="A358" t="s" s="58">
        <v>155</v>
      </c>
      <c r="B358" t="s" s="58">
        <v>240</v>
      </c>
      <c r="C358" t="s" s="58">
        <v>279</v>
      </c>
      <c r="D358" t="s" s="58">
        <v>293</v>
      </c>
      <c r="E358" t="s" s="59">
        <v>297</v>
      </c>
      <c r="F358" t="s" s="60">
        <v>40</v>
      </c>
      <c r="G358" s="61">
        <v>0</v>
      </c>
      <c r="H358" s="62">
        <v>4</v>
      </c>
      <c r="I358" s="62">
        <v>5</v>
      </c>
      <c r="J358" s="62">
        <v>33</v>
      </c>
      <c r="K358" s="62">
        <v>33</v>
      </c>
      <c r="L358" s="62">
        <v>5</v>
      </c>
      <c r="M358" s="62">
        <v>5</v>
      </c>
      <c r="N358" s="62">
        <v>5</v>
      </c>
      <c r="O358" s="62">
        <v>5</v>
      </c>
      <c r="P358" s="62">
        <v>5</v>
      </c>
      <c r="Q358" s="62">
        <v>5</v>
      </c>
      <c r="R358" s="62">
        <v>0</v>
      </c>
      <c r="S358" s="62">
        <v>0</v>
      </c>
      <c r="T358" s="63"/>
      <c r="U358" s="64">
        <f>SUM(G358:S358)</f>
        <v>105</v>
      </c>
      <c r="V358" s="65">
        <v>630</v>
      </c>
      <c r="W358" s="62">
        <v>605</v>
      </c>
      <c r="X358" s="66">
        <f>SUM(V358,W358)</f>
        <v>1235</v>
      </c>
      <c r="Y358" s="61">
        <f>X358*U358</f>
        <v>129675</v>
      </c>
    </row>
    <row r="359" ht="25.5" customHeight="1">
      <c r="A359" t="s" s="58">
        <v>155</v>
      </c>
      <c r="B359" t="s" s="58">
        <v>240</v>
      </c>
      <c r="C359" t="s" s="58">
        <v>279</v>
      </c>
      <c r="D359" t="s" s="58">
        <v>293</v>
      </c>
      <c r="E359" t="s" s="59">
        <v>298</v>
      </c>
      <c r="F359" t="s" s="60">
        <v>40</v>
      </c>
      <c r="G359" s="61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  <c r="Q359" s="62">
        <v>0</v>
      </c>
      <c r="R359" s="62">
        <v>0</v>
      </c>
      <c r="S359" s="62">
        <v>0</v>
      </c>
      <c r="T359" s="63"/>
      <c r="U359" s="64">
        <f>SUM(G359:S359)</f>
        <v>0</v>
      </c>
      <c r="V359" s="65">
        <v>0</v>
      </c>
      <c r="W359" s="62">
        <v>0</v>
      </c>
      <c r="X359" s="66">
        <f>SUM(V359,W359)</f>
        <v>0</v>
      </c>
      <c r="Y359" s="61">
        <f>X359*U359</f>
        <v>0</v>
      </c>
    </row>
    <row r="360" ht="25.5" customHeight="1">
      <c r="A360" t="s" s="58">
        <v>155</v>
      </c>
      <c r="B360" t="s" s="58">
        <v>240</v>
      </c>
      <c r="C360" t="s" s="58">
        <v>279</v>
      </c>
      <c r="D360" t="s" s="58">
        <v>293</v>
      </c>
      <c r="E360" t="s" s="59">
        <v>299</v>
      </c>
      <c r="F360" t="s" s="60">
        <v>40</v>
      </c>
      <c r="G360" s="61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  <c r="Q360" s="62">
        <v>0</v>
      </c>
      <c r="R360" s="62">
        <v>0</v>
      </c>
      <c r="S360" s="62">
        <v>0</v>
      </c>
      <c r="T360" s="63"/>
      <c r="U360" s="64">
        <f>SUM(G360:S360)</f>
        <v>0</v>
      </c>
      <c r="V360" s="65">
        <v>0</v>
      </c>
      <c r="W360" s="62">
        <v>0</v>
      </c>
      <c r="X360" s="66">
        <f>SUM(V360,W360)</f>
        <v>0</v>
      </c>
      <c r="Y360" s="61">
        <f>X360*U360</f>
        <v>0</v>
      </c>
    </row>
    <row r="361" ht="25.5" customHeight="1">
      <c r="A361" t="s" s="58">
        <v>155</v>
      </c>
      <c r="B361" t="s" s="58">
        <v>240</v>
      </c>
      <c r="C361" t="s" s="58">
        <v>279</v>
      </c>
      <c r="D361" t="s" s="58">
        <v>293</v>
      </c>
      <c r="E361" t="s" s="59">
        <v>300</v>
      </c>
      <c r="F361" t="s" s="60">
        <v>40</v>
      </c>
      <c r="G361" s="61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63"/>
      <c r="U361" s="64">
        <f>SUM(G361:S361)</f>
        <v>0</v>
      </c>
      <c r="V361" s="65">
        <v>0</v>
      </c>
      <c r="W361" s="62">
        <v>0</v>
      </c>
      <c r="X361" s="66">
        <f>SUM(V361,W361)</f>
        <v>0</v>
      </c>
      <c r="Y361" s="61">
        <f>X361*U361</f>
        <v>0</v>
      </c>
    </row>
    <row r="362" ht="25.5" customHeight="1">
      <c r="A362" t="s" s="58">
        <v>155</v>
      </c>
      <c r="B362" t="s" s="58">
        <v>240</v>
      </c>
      <c r="C362" t="s" s="58">
        <v>279</v>
      </c>
      <c r="D362" t="s" s="58">
        <v>293</v>
      </c>
      <c r="E362" t="s" s="83">
        <v>301</v>
      </c>
      <c r="F362" t="s" s="60">
        <v>40</v>
      </c>
      <c r="G362" s="61">
        <v>0</v>
      </c>
      <c r="H362" s="62">
        <v>44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63"/>
      <c r="U362" s="64">
        <f>SUM(G362:S362)</f>
        <v>44</v>
      </c>
      <c r="V362" s="65">
        <v>13995</v>
      </c>
      <c r="W362" s="62">
        <v>1440</v>
      </c>
      <c r="X362" s="66">
        <f>SUM(V362,W362)</f>
        <v>15435</v>
      </c>
      <c r="Y362" s="61">
        <f>X362*U362</f>
        <v>679140</v>
      </c>
    </row>
    <row r="363" ht="25.5" customHeight="1">
      <c r="A363" t="s" s="58">
        <v>155</v>
      </c>
      <c r="B363" t="s" s="58">
        <v>240</v>
      </c>
      <c r="C363" t="s" s="58">
        <v>279</v>
      </c>
      <c r="D363" t="s" s="58">
        <v>302</v>
      </c>
      <c r="E363" t="s" s="59">
        <v>303</v>
      </c>
      <c r="F363" t="s" s="60">
        <v>72</v>
      </c>
      <c r="G363" s="61">
        <v>0</v>
      </c>
      <c r="H363" s="62">
        <v>0</v>
      </c>
      <c r="I363" s="62">
        <v>0</v>
      </c>
      <c r="J363" s="62">
        <v>285</v>
      </c>
      <c r="K363" s="62">
        <v>264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  <c r="Q363" s="62">
        <v>0</v>
      </c>
      <c r="R363" s="62">
        <v>0</v>
      </c>
      <c r="S363" s="62">
        <v>0</v>
      </c>
      <c r="T363" s="63"/>
      <c r="U363" s="64">
        <f>SUM(G363:S363)</f>
        <v>549</v>
      </c>
      <c r="V363" s="65">
        <v>35</v>
      </c>
      <c r="W363" s="62">
        <v>0</v>
      </c>
      <c r="X363" s="66">
        <f>SUM(V363,W363)</f>
        <v>35</v>
      </c>
      <c r="Y363" s="61">
        <f>X363*U363</f>
        <v>19215</v>
      </c>
    </row>
    <row r="364" ht="25.5" customHeight="1">
      <c r="A364" t="s" s="58">
        <v>155</v>
      </c>
      <c r="B364" t="s" s="58">
        <v>240</v>
      </c>
      <c r="C364" t="s" s="58">
        <v>279</v>
      </c>
      <c r="D364" t="s" s="58">
        <v>302</v>
      </c>
      <c r="E364" t="s" s="59">
        <v>304</v>
      </c>
      <c r="F364" t="s" s="60">
        <v>182</v>
      </c>
      <c r="G364" s="61">
        <v>0</v>
      </c>
      <c r="H364" s="62">
        <v>0</v>
      </c>
      <c r="I364" s="62">
        <v>8</v>
      </c>
      <c r="J364" s="62">
        <v>14</v>
      </c>
      <c r="K364" s="62">
        <v>6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  <c r="Q364" s="62">
        <v>0</v>
      </c>
      <c r="R364" s="62">
        <v>0</v>
      </c>
      <c r="S364" s="62">
        <v>0</v>
      </c>
      <c r="T364" s="63"/>
      <c r="U364" s="64">
        <f>SUM(G364:S364)</f>
        <v>28</v>
      </c>
      <c r="V364" s="65">
        <v>555</v>
      </c>
      <c r="W364" s="62">
        <v>0</v>
      </c>
      <c r="X364" s="66">
        <f>SUM(V364,W364)</f>
        <v>555</v>
      </c>
      <c r="Y364" s="61">
        <f>X364*U364</f>
        <v>15540</v>
      </c>
    </row>
    <row r="365" ht="25.5" customHeight="1">
      <c r="A365" t="s" s="58">
        <v>155</v>
      </c>
      <c r="B365" t="s" s="58">
        <v>240</v>
      </c>
      <c r="C365" t="s" s="58">
        <v>279</v>
      </c>
      <c r="D365" t="s" s="58">
        <v>302</v>
      </c>
      <c r="E365" t="s" s="59">
        <v>305</v>
      </c>
      <c r="F365" t="s" s="60">
        <v>182</v>
      </c>
      <c r="G365" s="61">
        <v>0</v>
      </c>
      <c r="H365" s="62">
        <v>3</v>
      </c>
      <c r="I365" s="62">
        <v>0</v>
      </c>
      <c r="J365" s="62">
        <v>7</v>
      </c>
      <c r="K365" s="62">
        <v>2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63"/>
      <c r="U365" s="64">
        <f>SUM(G365:S365)</f>
        <v>12</v>
      </c>
      <c r="V365" s="65">
        <v>1655</v>
      </c>
      <c r="W365" s="62">
        <v>0</v>
      </c>
      <c r="X365" s="66">
        <f>SUM(V365,W365)</f>
        <v>1655</v>
      </c>
      <c r="Y365" s="61">
        <f>X365*U365</f>
        <v>19860</v>
      </c>
    </row>
    <row r="366" ht="25.5" customHeight="1">
      <c r="A366" t="s" s="58">
        <v>155</v>
      </c>
      <c r="B366" t="s" s="58">
        <v>240</v>
      </c>
      <c r="C366" t="s" s="58">
        <v>279</v>
      </c>
      <c r="D366" t="s" s="69">
        <v>73</v>
      </c>
      <c r="E366" t="s" s="70">
        <v>306</v>
      </c>
      <c r="F366" t="s" s="71">
        <v>182</v>
      </c>
      <c r="G366" s="61">
        <v>0</v>
      </c>
      <c r="H366" s="62">
        <v>0</v>
      </c>
      <c r="I366" s="62">
        <v>0</v>
      </c>
      <c r="J366" s="62">
        <v>52</v>
      </c>
      <c r="K366" s="62">
        <v>52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  <c r="Q366" s="62">
        <v>0</v>
      </c>
      <c r="R366" s="62">
        <v>0</v>
      </c>
      <c r="S366" s="62">
        <v>0</v>
      </c>
      <c r="T366" s="63"/>
      <c r="U366" s="72">
        <f>SUM(G366:S366)</f>
        <v>104</v>
      </c>
      <c r="V366" s="65">
        <v>1870</v>
      </c>
      <c r="W366" s="62">
        <v>720</v>
      </c>
      <c r="X366" s="66">
        <f>SUM(V366,W366)</f>
        <v>2590</v>
      </c>
      <c r="Y366" s="61">
        <f>X366*U366</f>
        <v>269360</v>
      </c>
    </row>
    <row r="367" ht="25.5" customHeight="1">
      <c r="A367" t="s" s="58">
        <v>155</v>
      </c>
      <c r="B367" t="s" s="58">
        <v>240</v>
      </c>
      <c r="C367" t="s" s="58">
        <v>279</v>
      </c>
      <c r="D367" t="s" s="69">
        <v>73</v>
      </c>
      <c r="E367" t="s" s="70">
        <v>307</v>
      </c>
      <c r="F367" t="s" s="71">
        <v>40</v>
      </c>
      <c r="G367" s="61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1701</v>
      </c>
      <c r="M367" s="62">
        <v>1706</v>
      </c>
      <c r="N367" s="62">
        <v>1706</v>
      </c>
      <c r="O367" s="62">
        <v>1706</v>
      </c>
      <c r="P367" s="62">
        <v>1706</v>
      </c>
      <c r="Q367" s="62">
        <v>1313</v>
      </c>
      <c r="R367" s="62">
        <v>0</v>
      </c>
      <c r="S367" s="62">
        <v>0</v>
      </c>
      <c r="T367" s="63"/>
      <c r="U367" s="72">
        <f>SUM(G367:S367)</f>
        <v>9838</v>
      </c>
      <c r="V367" s="65">
        <v>0</v>
      </c>
      <c r="W367" s="62">
        <v>35</v>
      </c>
      <c r="X367" s="66">
        <f>SUM(V367,W367)</f>
        <v>35</v>
      </c>
      <c r="Y367" s="61">
        <f>X367*U367</f>
        <v>344330</v>
      </c>
    </row>
    <row r="368" ht="25.5" customHeight="1">
      <c r="A368" t="s" s="58">
        <v>155</v>
      </c>
      <c r="B368" t="s" s="58">
        <v>240</v>
      </c>
      <c r="C368" t="s" s="58">
        <v>279</v>
      </c>
      <c r="D368" t="s" s="69">
        <v>73</v>
      </c>
      <c r="E368" t="s" s="70">
        <v>308</v>
      </c>
      <c r="F368" t="s" s="71">
        <v>40</v>
      </c>
      <c r="G368" s="61">
        <v>0</v>
      </c>
      <c r="H368" s="62">
        <v>11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  <c r="Q368" s="62">
        <v>0</v>
      </c>
      <c r="R368" s="62">
        <v>0</v>
      </c>
      <c r="S368" s="62">
        <v>0</v>
      </c>
      <c r="T368" s="63"/>
      <c r="U368" s="72">
        <f>SUM(G368:S368)</f>
        <v>11</v>
      </c>
      <c r="V368" s="65">
        <v>185</v>
      </c>
      <c r="W368" s="62">
        <v>85</v>
      </c>
      <c r="X368" s="66">
        <f>SUM(V368,W368)</f>
        <v>270</v>
      </c>
      <c r="Y368" s="61">
        <f>X368*U368</f>
        <v>2970</v>
      </c>
    </row>
    <row r="369" ht="25.5" customHeight="1">
      <c r="A369" t="s" s="58">
        <v>155</v>
      </c>
      <c r="B369" t="s" s="58">
        <v>240</v>
      </c>
      <c r="C369" t="s" s="58">
        <v>279</v>
      </c>
      <c r="D369" t="s" s="69">
        <v>73</v>
      </c>
      <c r="E369" t="s" s="70">
        <v>309</v>
      </c>
      <c r="F369" t="s" s="71">
        <v>40</v>
      </c>
      <c r="G369" s="61">
        <v>0</v>
      </c>
      <c r="H369" s="62">
        <v>29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  <c r="Q369" s="62">
        <v>0</v>
      </c>
      <c r="R369" s="62">
        <v>0</v>
      </c>
      <c r="S369" s="62">
        <v>0</v>
      </c>
      <c r="T369" s="63"/>
      <c r="U369" s="72">
        <f>SUM(G369:S369)</f>
        <v>29</v>
      </c>
      <c r="V369" s="65">
        <v>540</v>
      </c>
      <c r="W369" s="62">
        <v>190</v>
      </c>
      <c r="X369" s="66">
        <f>SUM(V369,W369)</f>
        <v>730</v>
      </c>
      <c r="Y369" s="61">
        <f>X369*U369</f>
        <v>21170</v>
      </c>
    </row>
    <row r="370" ht="25.5" customHeight="1">
      <c r="A370" t="s" s="58">
        <v>155</v>
      </c>
      <c r="B370" t="s" s="58">
        <v>240</v>
      </c>
      <c r="C370" t="s" s="58">
        <v>279</v>
      </c>
      <c r="D370" t="s" s="69">
        <v>73</v>
      </c>
      <c r="E370" t="s" s="70">
        <v>310</v>
      </c>
      <c r="F370" t="s" s="71">
        <v>40</v>
      </c>
      <c r="G370" s="61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  <c r="Q370" s="62">
        <v>0</v>
      </c>
      <c r="R370" s="62">
        <v>0</v>
      </c>
      <c r="S370" s="62">
        <v>0</v>
      </c>
      <c r="T370" s="63"/>
      <c r="U370" s="72">
        <f>SUM(G370:S370)</f>
        <v>0</v>
      </c>
      <c r="V370" s="65">
        <v>0</v>
      </c>
      <c r="W370" s="62">
        <v>0</v>
      </c>
      <c r="X370" s="66">
        <f>SUM(V370,W370)</f>
        <v>0</v>
      </c>
      <c r="Y370" s="61">
        <f>X370*U370</f>
        <v>0</v>
      </c>
    </row>
    <row r="371" ht="25.5" customHeight="1">
      <c r="A371" t="s" s="58">
        <v>155</v>
      </c>
      <c r="B371" t="s" s="58">
        <v>240</v>
      </c>
      <c r="C371" t="s" s="58">
        <v>279</v>
      </c>
      <c r="D371" t="s" s="69">
        <v>73</v>
      </c>
      <c r="E371" t="s" s="70">
        <v>311</v>
      </c>
      <c r="F371" t="s" s="71">
        <v>40</v>
      </c>
      <c r="G371" s="61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  <c r="Q371" s="62">
        <v>0</v>
      </c>
      <c r="R371" s="62">
        <v>0</v>
      </c>
      <c r="S371" s="62">
        <v>0</v>
      </c>
      <c r="T371" s="63"/>
      <c r="U371" s="72">
        <f>SUM(G371:S371)</f>
        <v>0</v>
      </c>
      <c r="V371" s="65">
        <v>0</v>
      </c>
      <c r="W371" s="62">
        <v>0</v>
      </c>
      <c r="X371" s="66">
        <f>SUM(V371,W371)</f>
        <v>0</v>
      </c>
      <c r="Y371" s="61">
        <f>X371*U371</f>
        <v>0</v>
      </c>
    </row>
    <row r="372" ht="25.5" customHeight="1">
      <c r="A372" t="s" s="58">
        <v>155</v>
      </c>
      <c r="B372" t="s" s="58">
        <v>240</v>
      </c>
      <c r="C372" t="s" s="58">
        <v>279</v>
      </c>
      <c r="D372" t="s" s="69">
        <v>73</v>
      </c>
      <c r="E372" t="s" s="70">
        <v>312</v>
      </c>
      <c r="F372" t="s" s="71">
        <v>72</v>
      </c>
      <c r="G372" s="61">
        <v>0</v>
      </c>
      <c r="H372" s="62">
        <v>0</v>
      </c>
      <c r="I372" s="62">
        <v>0</v>
      </c>
      <c r="J372" s="62">
        <v>56</v>
      </c>
      <c r="K372" s="62">
        <v>33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  <c r="Q372" s="62">
        <v>0</v>
      </c>
      <c r="R372" s="62">
        <v>0</v>
      </c>
      <c r="S372" s="62">
        <v>0</v>
      </c>
      <c r="T372" s="63"/>
      <c r="U372" s="72">
        <f>SUM(G372:S372)</f>
        <v>89</v>
      </c>
      <c r="V372" s="65">
        <v>295</v>
      </c>
      <c r="W372" s="62">
        <v>145</v>
      </c>
      <c r="X372" s="66">
        <f>SUM(V372,W372)</f>
        <v>440</v>
      </c>
      <c r="Y372" s="61">
        <f>X372*U372</f>
        <v>39160</v>
      </c>
    </row>
    <row r="373" ht="25.5" customHeight="1">
      <c r="A373" t="s" s="58">
        <v>155</v>
      </c>
      <c r="B373" t="s" s="58">
        <v>240</v>
      </c>
      <c r="C373" t="s" s="58">
        <v>279</v>
      </c>
      <c r="D373" t="s" s="69">
        <v>73</v>
      </c>
      <c r="E373" t="s" s="70">
        <v>313</v>
      </c>
      <c r="F373" t="s" s="71">
        <v>182</v>
      </c>
      <c r="G373" s="61">
        <v>0</v>
      </c>
      <c r="H373" s="62">
        <v>0</v>
      </c>
      <c r="I373" s="62">
        <v>0</v>
      </c>
      <c r="J373" s="62">
        <v>27</v>
      </c>
      <c r="K373" s="62">
        <v>26</v>
      </c>
      <c r="L373" s="62">
        <v>0</v>
      </c>
      <c r="M373" s="62"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63"/>
      <c r="U373" s="72">
        <f>SUM(G373:S373)</f>
        <v>53</v>
      </c>
      <c r="V373" s="65">
        <v>595</v>
      </c>
      <c r="W373" s="62">
        <v>0</v>
      </c>
      <c r="X373" s="66">
        <f>SUM(V373,W373)</f>
        <v>595</v>
      </c>
      <c r="Y373" s="61">
        <f>X373*U373</f>
        <v>31535</v>
      </c>
    </row>
    <row r="374" ht="25.5" customHeight="1">
      <c r="A374" t="s" s="58">
        <v>155</v>
      </c>
      <c r="B374" t="s" s="58">
        <v>240</v>
      </c>
      <c r="C374" t="s" s="58">
        <v>314</v>
      </c>
      <c r="D374" t="s" s="58">
        <v>315</v>
      </c>
      <c r="E374" t="s" s="59">
        <v>316</v>
      </c>
      <c r="F374" t="s" s="60">
        <v>40</v>
      </c>
      <c r="G374" s="61">
        <v>0</v>
      </c>
      <c r="H374" s="62">
        <v>81</v>
      </c>
      <c r="I374" s="62">
        <v>0</v>
      </c>
      <c r="J374" s="62">
        <v>0</v>
      </c>
      <c r="K374" s="62">
        <v>0</v>
      </c>
      <c r="L374" s="62">
        <v>0</v>
      </c>
      <c r="M374" s="62"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63"/>
      <c r="U374" s="64">
        <f>SUM(G374:S374)</f>
        <v>81</v>
      </c>
      <c r="V374" s="65">
        <v>25</v>
      </c>
      <c r="W374" s="62">
        <v>75</v>
      </c>
      <c r="X374" s="66">
        <f>SUM(V374,W374)</f>
        <v>100</v>
      </c>
      <c r="Y374" s="61">
        <f>X374*U374</f>
        <v>8100</v>
      </c>
    </row>
    <row r="375" ht="25.5" customHeight="1">
      <c r="A375" t="s" s="58">
        <v>155</v>
      </c>
      <c r="B375" t="s" s="58">
        <v>240</v>
      </c>
      <c r="C375" t="s" s="58">
        <v>314</v>
      </c>
      <c r="D375" t="s" s="58">
        <v>315</v>
      </c>
      <c r="E375" t="s" s="59">
        <v>317</v>
      </c>
      <c r="F375" t="s" s="60">
        <v>40</v>
      </c>
      <c r="G375" s="61">
        <v>0</v>
      </c>
      <c r="H375" s="62">
        <v>81</v>
      </c>
      <c r="I375" s="62">
        <v>0</v>
      </c>
      <c r="J375" s="62">
        <v>0</v>
      </c>
      <c r="K375" s="62">
        <v>0</v>
      </c>
      <c r="L375" s="62">
        <v>0</v>
      </c>
      <c r="M375" s="62">
        <v>0</v>
      </c>
      <c r="N375" s="62">
        <v>0</v>
      </c>
      <c r="O375" s="62">
        <v>0</v>
      </c>
      <c r="P375" s="62">
        <v>0</v>
      </c>
      <c r="Q375" s="62">
        <v>0</v>
      </c>
      <c r="R375" s="62">
        <v>0</v>
      </c>
      <c r="S375" s="62">
        <v>0</v>
      </c>
      <c r="T375" s="63"/>
      <c r="U375" s="64">
        <f>SUM(G375:S375)</f>
        <v>81</v>
      </c>
      <c r="V375" s="65">
        <v>85</v>
      </c>
      <c r="W375" s="62">
        <v>55</v>
      </c>
      <c r="X375" s="66">
        <f>SUM(V375,W375)</f>
        <v>140</v>
      </c>
      <c r="Y375" s="61">
        <f>X375*U375</f>
        <v>11340</v>
      </c>
    </row>
    <row r="376" ht="25.5" customHeight="1">
      <c r="A376" t="s" s="58">
        <v>155</v>
      </c>
      <c r="B376" t="s" s="58">
        <v>240</v>
      </c>
      <c r="C376" t="s" s="58">
        <v>314</v>
      </c>
      <c r="D376" t="s" s="58">
        <v>315</v>
      </c>
      <c r="E376" t="s" s="59">
        <v>318</v>
      </c>
      <c r="F376" t="s" s="60">
        <v>40</v>
      </c>
      <c r="G376" s="61">
        <v>0</v>
      </c>
      <c r="H376" s="62">
        <v>40</v>
      </c>
      <c r="I376" s="62">
        <v>0</v>
      </c>
      <c r="J376" s="62">
        <v>0</v>
      </c>
      <c r="K376" s="62">
        <v>0</v>
      </c>
      <c r="L376" s="62">
        <v>0</v>
      </c>
      <c r="M376" s="62">
        <v>0</v>
      </c>
      <c r="N376" s="62">
        <v>0</v>
      </c>
      <c r="O376" s="62">
        <v>0</v>
      </c>
      <c r="P376" s="62">
        <v>0</v>
      </c>
      <c r="Q376" s="62">
        <v>0</v>
      </c>
      <c r="R376" s="62">
        <v>0</v>
      </c>
      <c r="S376" s="62">
        <v>0</v>
      </c>
      <c r="T376" s="63"/>
      <c r="U376" s="64">
        <f>SUM(G376:S376)</f>
        <v>40</v>
      </c>
      <c r="V376" s="65">
        <v>120</v>
      </c>
      <c r="W376" s="62">
        <v>175</v>
      </c>
      <c r="X376" s="66">
        <f>SUM(V376,W376)</f>
        <v>295</v>
      </c>
      <c r="Y376" s="61">
        <f>X376*U376</f>
        <v>11800</v>
      </c>
    </row>
    <row r="377" ht="25.5" customHeight="1">
      <c r="A377" t="s" s="58">
        <v>155</v>
      </c>
      <c r="B377" t="s" s="58">
        <v>240</v>
      </c>
      <c r="C377" t="s" s="58">
        <v>314</v>
      </c>
      <c r="D377" t="s" s="58">
        <v>315</v>
      </c>
      <c r="E377" t="s" s="59">
        <v>319</v>
      </c>
      <c r="F377" t="s" s="60">
        <v>40</v>
      </c>
      <c r="G377" s="61">
        <v>0</v>
      </c>
      <c r="H377" s="62">
        <v>90</v>
      </c>
      <c r="I377" s="62">
        <v>0</v>
      </c>
      <c r="J377" s="62">
        <v>8</v>
      </c>
      <c r="K377" s="62">
        <v>8</v>
      </c>
      <c r="L377" s="62">
        <v>0</v>
      </c>
      <c r="M377" s="62"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11</v>
      </c>
      <c r="S377" s="62">
        <v>0</v>
      </c>
      <c r="T377" s="63"/>
      <c r="U377" s="64">
        <f>SUM(G377:S377)</f>
        <v>117</v>
      </c>
      <c r="V377" s="65">
        <v>280</v>
      </c>
      <c r="W377" s="62">
        <v>130</v>
      </c>
      <c r="X377" s="66">
        <f>SUM(V377,W377)</f>
        <v>410</v>
      </c>
      <c r="Y377" s="61">
        <f>X377*U377</f>
        <v>47970</v>
      </c>
    </row>
    <row r="378" ht="25.5" customHeight="1">
      <c r="A378" t="s" s="58">
        <v>155</v>
      </c>
      <c r="B378" t="s" s="58">
        <v>240</v>
      </c>
      <c r="C378" t="s" s="58">
        <v>314</v>
      </c>
      <c r="D378" t="s" s="58">
        <v>315</v>
      </c>
      <c r="E378" t="s" s="59">
        <v>320</v>
      </c>
      <c r="F378" t="s" s="60">
        <v>40</v>
      </c>
      <c r="G378" s="61">
        <v>0</v>
      </c>
      <c r="H378" s="62">
        <v>0</v>
      </c>
      <c r="I378" s="62">
        <v>0</v>
      </c>
      <c r="J378" s="62"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v>0</v>
      </c>
      <c r="P378" s="62">
        <v>0</v>
      </c>
      <c r="Q378" s="62">
        <v>0</v>
      </c>
      <c r="R378" s="62">
        <v>0</v>
      </c>
      <c r="S378" s="62">
        <v>0</v>
      </c>
      <c r="T378" s="63"/>
      <c r="U378" s="64">
        <f>SUM(G378:S378)</f>
        <v>0</v>
      </c>
      <c r="V378" s="65">
        <v>260</v>
      </c>
      <c r="W378" s="62">
        <v>140</v>
      </c>
      <c r="X378" s="66">
        <f>SUM(V378,W378)</f>
        <v>400</v>
      </c>
      <c r="Y378" s="61">
        <f>X378*U378</f>
        <v>0</v>
      </c>
    </row>
    <row r="379" ht="25.5" customHeight="1">
      <c r="A379" t="s" s="58">
        <v>155</v>
      </c>
      <c r="B379" t="s" s="58">
        <v>240</v>
      </c>
      <c r="C379" t="s" s="58">
        <v>314</v>
      </c>
      <c r="D379" t="s" s="58">
        <v>315</v>
      </c>
      <c r="E379" t="s" s="59">
        <v>321</v>
      </c>
      <c r="F379" t="s" s="60">
        <v>40</v>
      </c>
      <c r="G379" s="61">
        <v>0</v>
      </c>
      <c r="H379" s="62">
        <v>195</v>
      </c>
      <c r="I379" s="62">
        <v>5</v>
      </c>
      <c r="J379" s="62">
        <v>5</v>
      </c>
      <c r="K379" s="62">
        <v>5</v>
      </c>
      <c r="L379" s="62">
        <v>5</v>
      </c>
      <c r="M379" s="62">
        <v>5</v>
      </c>
      <c r="N379" s="62">
        <v>5</v>
      </c>
      <c r="O379" s="62">
        <v>5</v>
      </c>
      <c r="P379" s="62">
        <v>5</v>
      </c>
      <c r="Q379" s="62">
        <v>332</v>
      </c>
      <c r="R379" s="62">
        <v>842</v>
      </c>
      <c r="S379" s="62">
        <v>0</v>
      </c>
      <c r="T379" s="63"/>
      <c r="U379" s="74">
        <f>SUM(G379:S379)</f>
        <v>1409</v>
      </c>
      <c r="V379" t="s" s="75">
        <v>322</v>
      </c>
      <c r="W379" s="89"/>
      <c r="X379" s="82">
        <f>SUM(V379,W379)</f>
        <v>0</v>
      </c>
      <c r="Y379" s="61">
        <f>X379*U379</f>
        <v>0</v>
      </c>
    </row>
    <row r="380" ht="25.5" customHeight="1">
      <c r="A380" t="s" s="58">
        <v>155</v>
      </c>
      <c r="B380" t="s" s="58">
        <v>240</v>
      </c>
      <c r="C380" t="s" s="58">
        <v>314</v>
      </c>
      <c r="D380" t="s" s="58">
        <v>315</v>
      </c>
      <c r="E380" t="s" s="83">
        <v>323</v>
      </c>
      <c r="F380" t="s" s="60">
        <v>40</v>
      </c>
      <c r="G380" s="61">
        <v>0</v>
      </c>
      <c r="H380" s="62">
        <v>1364</v>
      </c>
      <c r="I380" s="62">
        <v>982</v>
      </c>
      <c r="J380" s="62">
        <v>1725</v>
      </c>
      <c r="K380" s="62">
        <v>1121</v>
      </c>
      <c r="L380" s="62">
        <v>1701</v>
      </c>
      <c r="M380" s="62">
        <v>1706</v>
      </c>
      <c r="N380" s="62">
        <v>1706</v>
      </c>
      <c r="O380" s="62">
        <v>1706</v>
      </c>
      <c r="P380" s="62">
        <v>1706</v>
      </c>
      <c r="Q380" s="62">
        <v>1313</v>
      </c>
      <c r="R380" s="62">
        <v>872</v>
      </c>
      <c r="S380" s="62">
        <v>139</v>
      </c>
      <c r="T380" s="63"/>
      <c r="U380" s="64">
        <f>SUM(G380:S380)</f>
        <v>16041</v>
      </c>
      <c r="V380" s="90">
        <v>0</v>
      </c>
      <c r="W380" s="91">
        <v>0</v>
      </c>
      <c r="X380" s="66">
        <f>SUM(V380,W380)</f>
        <v>0</v>
      </c>
      <c r="Y380" s="61">
        <f>X380*U380</f>
        <v>0</v>
      </c>
    </row>
    <row r="381" ht="25.5" customHeight="1">
      <c r="A381" t="s" s="58">
        <v>155</v>
      </c>
      <c r="B381" t="s" s="58">
        <v>240</v>
      </c>
      <c r="C381" t="s" s="58">
        <v>314</v>
      </c>
      <c r="D381" t="s" s="58">
        <v>315</v>
      </c>
      <c r="E381" t="s" s="59">
        <v>324</v>
      </c>
      <c r="F381" t="s" s="60">
        <v>40</v>
      </c>
      <c r="G381" s="61">
        <v>0</v>
      </c>
      <c r="H381" s="62">
        <v>0</v>
      </c>
      <c r="I381" s="62">
        <v>0</v>
      </c>
      <c r="J381" s="62">
        <v>0</v>
      </c>
      <c r="K381" s="62">
        <v>0</v>
      </c>
      <c r="L381" s="62">
        <v>0</v>
      </c>
      <c r="M381" s="62">
        <v>0</v>
      </c>
      <c r="N381" s="62">
        <v>0</v>
      </c>
      <c r="O381" s="62">
        <v>0</v>
      </c>
      <c r="P381" s="62">
        <v>0</v>
      </c>
      <c r="Q381" s="62">
        <v>0</v>
      </c>
      <c r="R381" s="62">
        <v>0</v>
      </c>
      <c r="S381" s="62">
        <v>0</v>
      </c>
      <c r="T381" s="63"/>
      <c r="U381" s="64">
        <f>SUM(G381:S381)</f>
        <v>0</v>
      </c>
      <c r="V381" s="65">
        <v>480</v>
      </c>
      <c r="W381" s="62">
        <v>155</v>
      </c>
      <c r="X381" s="66">
        <f>SUM(V381,W381)</f>
        <v>635</v>
      </c>
      <c r="Y381" s="61">
        <f>X381*U381</f>
        <v>0</v>
      </c>
    </row>
    <row r="382" ht="25.5" customHeight="1">
      <c r="A382" t="s" s="58">
        <v>155</v>
      </c>
      <c r="B382" t="s" s="58">
        <v>240</v>
      </c>
      <c r="C382" t="s" s="58">
        <v>314</v>
      </c>
      <c r="D382" t="s" s="58">
        <v>315</v>
      </c>
      <c r="E382" t="s" s="59">
        <v>325</v>
      </c>
      <c r="F382" t="s" s="60">
        <v>40</v>
      </c>
      <c r="G382" s="61">
        <v>0</v>
      </c>
      <c r="H382" s="62">
        <v>0</v>
      </c>
      <c r="I382" s="62">
        <v>0</v>
      </c>
      <c r="J382" s="62">
        <v>0</v>
      </c>
      <c r="K382" s="62">
        <v>0</v>
      </c>
      <c r="L382" s="62">
        <v>0</v>
      </c>
      <c r="M382" s="62">
        <v>0</v>
      </c>
      <c r="N382" s="62">
        <v>0</v>
      </c>
      <c r="O382" s="62">
        <v>0</v>
      </c>
      <c r="P382" s="62">
        <v>0</v>
      </c>
      <c r="Q382" s="62">
        <v>0</v>
      </c>
      <c r="R382" s="62">
        <v>0</v>
      </c>
      <c r="S382" s="62">
        <v>0</v>
      </c>
      <c r="T382" s="63"/>
      <c r="U382" s="64">
        <f>SUM(G382:S382)</f>
        <v>0</v>
      </c>
      <c r="V382" s="65">
        <v>0</v>
      </c>
      <c r="W382" s="62">
        <v>0</v>
      </c>
      <c r="X382" s="66">
        <f>SUM(V382,W382)</f>
        <v>0</v>
      </c>
      <c r="Y382" s="61">
        <f>X382*U382</f>
        <v>0</v>
      </c>
    </row>
    <row r="383" ht="25.5" customHeight="1">
      <c r="A383" t="s" s="58">
        <v>155</v>
      </c>
      <c r="B383" t="s" s="58">
        <v>240</v>
      </c>
      <c r="C383" t="s" s="58">
        <v>314</v>
      </c>
      <c r="D383" t="s" s="58">
        <v>315</v>
      </c>
      <c r="E383" t="s" s="59">
        <v>326</v>
      </c>
      <c r="F383" t="s" s="60">
        <v>40</v>
      </c>
      <c r="G383" s="61">
        <v>0</v>
      </c>
      <c r="H383" s="62">
        <v>0</v>
      </c>
      <c r="I383" s="62">
        <v>0</v>
      </c>
      <c r="J383" s="62">
        <v>0</v>
      </c>
      <c r="K383" s="62">
        <v>0</v>
      </c>
      <c r="L383" s="62">
        <v>0</v>
      </c>
      <c r="M383" s="62">
        <v>0</v>
      </c>
      <c r="N383" s="62">
        <v>0</v>
      </c>
      <c r="O383" s="62">
        <v>0</v>
      </c>
      <c r="P383" s="62">
        <v>0</v>
      </c>
      <c r="Q383" s="62">
        <v>0</v>
      </c>
      <c r="R383" s="62">
        <v>0</v>
      </c>
      <c r="S383" s="62">
        <v>0</v>
      </c>
      <c r="T383" s="63"/>
      <c r="U383" s="64">
        <f>SUM(G383:S383)</f>
        <v>0</v>
      </c>
      <c r="V383" s="65">
        <v>0</v>
      </c>
      <c r="W383" s="62">
        <v>0</v>
      </c>
      <c r="X383" s="66">
        <f>SUM(V383,W383)</f>
        <v>0</v>
      </c>
      <c r="Y383" s="61">
        <f>X383*U383</f>
        <v>0</v>
      </c>
    </row>
    <row r="384" ht="25.5" customHeight="1">
      <c r="A384" t="s" s="58">
        <v>155</v>
      </c>
      <c r="B384" t="s" s="58">
        <v>240</v>
      </c>
      <c r="C384" t="s" s="58">
        <v>314</v>
      </c>
      <c r="D384" t="s" s="58">
        <v>73</v>
      </c>
      <c r="E384" t="s" s="70">
        <v>327</v>
      </c>
      <c r="F384" t="s" s="71">
        <v>40</v>
      </c>
      <c r="G384" s="92"/>
      <c r="H384" s="62">
        <f>H376+H377</f>
        <v>130</v>
      </c>
      <c r="I384" s="62">
        <f>I376+I377</f>
        <v>0</v>
      </c>
      <c r="J384" s="62">
        <f>J376+J377</f>
        <v>8</v>
      </c>
      <c r="K384" s="62">
        <f>K376+K377</f>
        <v>8</v>
      </c>
      <c r="L384" s="62">
        <f>L376+L377</f>
        <v>0</v>
      </c>
      <c r="M384" s="62">
        <f>M376+M377</f>
        <v>0</v>
      </c>
      <c r="N384" s="62">
        <f>N376+N377</f>
        <v>0</v>
      </c>
      <c r="O384" s="62">
        <f>O376+O377</f>
        <v>0</v>
      </c>
      <c r="P384" s="62">
        <f>P376+P377</f>
        <v>0</v>
      </c>
      <c r="Q384" s="62">
        <f>Q376+Q377</f>
        <v>0</v>
      </c>
      <c r="R384" s="62">
        <f>R376+R377</f>
        <v>11</v>
      </c>
      <c r="S384" s="62">
        <f>S376+S377</f>
        <v>0</v>
      </c>
      <c r="T384" s="63"/>
      <c r="U384" s="64">
        <f>SUM(G384:S384)</f>
        <v>157</v>
      </c>
      <c r="V384" s="93">
        <v>85</v>
      </c>
      <c r="W384" s="94">
        <v>55</v>
      </c>
      <c r="X384" s="95">
        <f>SUM(V384,W384)</f>
        <v>140</v>
      </c>
      <c r="Y384" s="96">
        <f>X384*U384</f>
        <v>21980</v>
      </c>
    </row>
    <row r="385" ht="25.5" customHeight="1">
      <c r="A385" t="s" s="58">
        <v>155</v>
      </c>
      <c r="B385" t="s" s="58">
        <v>240</v>
      </c>
      <c r="C385" t="s" s="58">
        <v>314</v>
      </c>
      <c r="D385" t="s" s="58">
        <v>73</v>
      </c>
      <c r="E385" t="s" s="70">
        <v>285</v>
      </c>
      <c r="F385" t="s" s="71">
        <v>40</v>
      </c>
      <c r="G385" s="61">
        <v>0</v>
      </c>
      <c r="H385" s="62">
        <v>345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63"/>
      <c r="U385" s="64">
        <f>SUM(G385:S385)</f>
        <v>345</v>
      </c>
      <c r="V385" s="65">
        <v>210</v>
      </c>
      <c r="W385" s="62">
        <v>45</v>
      </c>
      <c r="X385" s="66">
        <f>SUM(V385,W385)</f>
        <v>255</v>
      </c>
      <c r="Y385" s="61">
        <f>X385*U385</f>
        <v>87975</v>
      </c>
    </row>
    <row r="386" ht="25.5" customHeight="1">
      <c r="A386" t="s" s="58">
        <v>155</v>
      </c>
      <c r="B386" t="s" s="58">
        <v>240</v>
      </c>
      <c r="C386" t="s" s="58">
        <v>314</v>
      </c>
      <c r="D386" t="s" s="58">
        <v>73</v>
      </c>
      <c r="E386" t="s" s="70">
        <v>328</v>
      </c>
      <c r="F386" t="s" s="71">
        <v>40</v>
      </c>
      <c r="G386" s="61">
        <v>0</v>
      </c>
      <c r="H386" s="62">
        <v>0</v>
      </c>
      <c r="I386" s="62">
        <v>0</v>
      </c>
      <c r="J386" s="62">
        <v>0</v>
      </c>
      <c r="K386" s="62">
        <v>0</v>
      </c>
      <c r="L386" s="62">
        <v>0</v>
      </c>
      <c r="M386" s="62"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63"/>
      <c r="U386" s="64">
        <f>SUM(G386:S386)</f>
        <v>0</v>
      </c>
      <c r="V386" s="65">
        <v>0</v>
      </c>
      <c r="W386" s="62">
        <v>0</v>
      </c>
      <c r="X386" s="66">
        <f>SUM(V386,W386)</f>
        <v>0</v>
      </c>
      <c r="Y386" s="61">
        <f>X386*U386</f>
        <v>0</v>
      </c>
    </row>
    <row r="387" ht="25.5" customHeight="1">
      <c r="A387" t="s" s="58">
        <v>155</v>
      </c>
      <c r="B387" t="s" s="58">
        <v>240</v>
      </c>
      <c r="C387" t="s" s="58">
        <v>314</v>
      </c>
      <c r="D387" t="s" s="58">
        <v>73</v>
      </c>
      <c r="E387" t="s" s="70">
        <v>329</v>
      </c>
      <c r="F387" t="s" s="71">
        <v>40</v>
      </c>
      <c r="G387" s="61">
        <v>0</v>
      </c>
      <c r="H387" s="62">
        <v>0</v>
      </c>
      <c r="I387" s="62">
        <v>0</v>
      </c>
      <c r="J387" s="62">
        <v>0</v>
      </c>
      <c r="K387" s="62">
        <v>0</v>
      </c>
      <c r="L387" s="62">
        <v>0</v>
      </c>
      <c r="M387" s="62">
        <v>0</v>
      </c>
      <c r="N387" s="62">
        <v>0</v>
      </c>
      <c r="O387" s="62">
        <v>0</v>
      </c>
      <c r="P387" s="62">
        <v>0</v>
      </c>
      <c r="Q387" s="62">
        <v>0</v>
      </c>
      <c r="R387" s="62">
        <v>0</v>
      </c>
      <c r="S387" s="62">
        <v>0</v>
      </c>
      <c r="T387" s="63"/>
      <c r="U387" s="64">
        <f>SUM(G387:S387)</f>
        <v>0</v>
      </c>
      <c r="V387" s="65">
        <v>0</v>
      </c>
      <c r="W387" s="62">
        <v>0</v>
      </c>
      <c r="X387" s="66">
        <f>SUM(V387,W387)</f>
        <v>0</v>
      </c>
      <c r="Y387" s="61">
        <f>X387*U387</f>
        <v>0</v>
      </c>
    </row>
    <row r="388" ht="25.5" customHeight="1">
      <c r="A388" t="s" s="58">
        <v>155</v>
      </c>
      <c r="B388" t="s" s="58">
        <v>240</v>
      </c>
      <c r="C388" t="s" s="58">
        <v>314</v>
      </c>
      <c r="D388" t="s" s="58">
        <v>73</v>
      </c>
      <c r="E388" t="s" s="70">
        <v>330</v>
      </c>
      <c r="F388" t="s" s="71">
        <v>40</v>
      </c>
      <c r="G388" s="61">
        <v>0</v>
      </c>
      <c r="H388" s="62">
        <v>345</v>
      </c>
      <c r="I388" s="62">
        <v>0</v>
      </c>
      <c r="J388" s="62">
        <v>0</v>
      </c>
      <c r="K388" s="62">
        <v>0</v>
      </c>
      <c r="L388" s="62">
        <v>0</v>
      </c>
      <c r="M388" s="62">
        <v>0</v>
      </c>
      <c r="N388" s="62">
        <v>0</v>
      </c>
      <c r="O388" s="62">
        <v>0</v>
      </c>
      <c r="P388" s="62">
        <v>0</v>
      </c>
      <c r="Q388" s="62">
        <v>0</v>
      </c>
      <c r="R388" s="62">
        <v>0</v>
      </c>
      <c r="S388" s="62">
        <v>0</v>
      </c>
      <c r="T388" s="63"/>
      <c r="U388" s="64">
        <f>SUM(G388:S388)</f>
        <v>345</v>
      </c>
      <c r="V388" s="65">
        <v>210</v>
      </c>
      <c r="W388" s="62">
        <v>45</v>
      </c>
      <c r="X388" s="66">
        <f>SUM(V388,W388)</f>
        <v>255</v>
      </c>
      <c r="Y388" s="61">
        <f>X388*U388</f>
        <v>87975</v>
      </c>
    </row>
    <row r="389" ht="25.5" customHeight="1">
      <c r="A389" t="s" s="58">
        <v>155</v>
      </c>
      <c r="B389" t="s" s="58">
        <v>240</v>
      </c>
      <c r="C389" t="s" s="58">
        <v>314</v>
      </c>
      <c r="D389" t="s" s="58">
        <v>73</v>
      </c>
      <c r="E389" t="s" s="70">
        <v>331</v>
      </c>
      <c r="F389" t="s" s="71">
        <v>40</v>
      </c>
      <c r="G389" s="61">
        <v>0</v>
      </c>
      <c r="H389" s="62">
        <v>0</v>
      </c>
      <c r="I389" s="62">
        <v>0</v>
      </c>
      <c r="J389" s="62">
        <v>0</v>
      </c>
      <c r="K389" s="62">
        <v>0</v>
      </c>
      <c r="L389" s="62">
        <v>0</v>
      </c>
      <c r="M389" s="62"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63"/>
      <c r="U389" s="64">
        <f>SUM(G389:S389)</f>
        <v>0</v>
      </c>
      <c r="V389" s="65">
        <v>0</v>
      </c>
      <c r="W389" s="62">
        <v>0</v>
      </c>
      <c r="X389" s="66">
        <f>SUM(V389,W389)</f>
        <v>0</v>
      </c>
      <c r="Y389" s="61">
        <f>X389*U389</f>
        <v>0</v>
      </c>
    </row>
    <row r="390" ht="25.5" customHeight="1">
      <c r="A390" t="s" s="58">
        <v>155</v>
      </c>
      <c r="B390" t="s" s="58">
        <v>240</v>
      </c>
      <c r="C390" t="s" s="58">
        <v>314</v>
      </c>
      <c r="D390" t="s" s="58">
        <v>73</v>
      </c>
      <c r="E390" t="s" s="70">
        <v>332</v>
      </c>
      <c r="F390" t="s" s="71">
        <v>40</v>
      </c>
      <c r="G390" s="61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</v>
      </c>
      <c r="M390" s="62">
        <v>0</v>
      </c>
      <c r="N390" s="62">
        <v>0</v>
      </c>
      <c r="O390" s="62">
        <v>0</v>
      </c>
      <c r="P390" s="62">
        <v>0</v>
      </c>
      <c r="Q390" s="62">
        <v>0</v>
      </c>
      <c r="R390" s="62">
        <v>0</v>
      </c>
      <c r="S390" s="62">
        <v>0</v>
      </c>
      <c r="T390" s="63"/>
      <c r="U390" s="64">
        <f>SUM(G390:S390)</f>
        <v>0</v>
      </c>
      <c r="V390" s="65">
        <v>0</v>
      </c>
      <c r="W390" s="62">
        <v>0</v>
      </c>
      <c r="X390" s="66">
        <f>SUM(V390,W390)</f>
        <v>0</v>
      </c>
      <c r="Y390" s="61">
        <f>X390*U390</f>
        <v>0</v>
      </c>
    </row>
    <row r="391" ht="25.5" customHeight="1">
      <c r="A391" t="s" s="58">
        <v>155</v>
      </c>
      <c r="B391" t="s" s="58">
        <v>240</v>
      </c>
      <c r="C391" t="s" s="58">
        <v>314</v>
      </c>
      <c r="D391" t="s" s="58">
        <v>73</v>
      </c>
      <c r="E391" t="s" s="70">
        <v>333</v>
      </c>
      <c r="F391" t="s" s="71">
        <v>40</v>
      </c>
      <c r="G391" s="61">
        <v>0</v>
      </c>
      <c r="H391" s="62">
        <v>0</v>
      </c>
      <c r="I391" s="62">
        <v>0</v>
      </c>
      <c r="J391" s="62">
        <v>0</v>
      </c>
      <c r="K391" s="62">
        <v>0</v>
      </c>
      <c r="L391" s="62">
        <v>0</v>
      </c>
      <c r="M391" s="62">
        <v>0</v>
      </c>
      <c r="N391" s="62">
        <v>0</v>
      </c>
      <c r="O391" s="62">
        <v>0</v>
      </c>
      <c r="P391" s="62">
        <v>0</v>
      </c>
      <c r="Q391" s="62">
        <v>0</v>
      </c>
      <c r="R391" s="62">
        <v>0</v>
      </c>
      <c r="S391" s="62">
        <v>0</v>
      </c>
      <c r="T391" s="63"/>
      <c r="U391" s="64">
        <f>SUM(G391:S391)</f>
        <v>0</v>
      </c>
      <c r="V391" s="65">
        <v>0</v>
      </c>
      <c r="W391" s="62">
        <v>0</v>
      </c>
      <c r="X391" s="66">
        <f>SUM(V391,W391)</f>
        <v>0</v>
      </c>
      <c r="Y391" s="61">
        <f>X391*U391</f>
        <v>0</v>
      </c>
    </row>
    <row r="392" ht="25.5" customHeight="1">
      <c r="A392" t="s" s="58">
        <v>155</v>
      </c>
      <c r="B392" t="s" s="58">
        <v>240</v>
      </c>
      <c r="C392" t="s" s="58">
        <v>314</v>
      </c>
      <c r="D392" t="s" s="58">
        <v>73</v>
      </c>
      <c r="E392" t="s" s="70">
        <v>334</v>
      </c>
      <c r="F392" t="s" s="71">
        <v>40</v>
      </c>
      <c r="G392" s="61">
        <v>0</v>
      </c>
      <c r="H392" s="62">
        <v>0</v>
      </c>
      <c r="I392" s="62">
        <v>0</v>
      </c>
      <c r="J392" s="62">
        <v>0</v>
      </c>
      <c r="K392" s="62">
        <v>0</v>
      </c>
      <c r="L392" s="62">
        <v>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2">
        <v>0</v>
      </c>
      <c r="S392" s="62">
        <v>0</v>
      </c>
      <c r="T392" s="63"/>
      <c r="U392" s="64">
        <f>SUM(G392:S392)</f>
        <v>0</v>
      </c>
      <c r="V392" s="65">
        <v>0</v>
      </c>
      <c r="W392" s="62">
        <v>0</v>
      </c>
      <c r="X392" s="66">
        <f>SUM(V392,W392)</f>
        <v>0</v>
      </c>
      <c r="Y392" s="61">
        <f>X392*U392</f>
        <v>0</v>
      </c>
    </row>
    <row r="393" ht="25.5" customHeight="1">
      <c r="A393" t="s" s="58">
        <v>155</v>
      </c>
      <c r="B393" t="s" s="58">
        <v>240</v>
      </c>
      <c r="C393" t="s" s="58">
        <v>314</v>
      </c>
      <c r="D393" t="s" s="58">
        <v>73</v>
      </c>
      <c r="E393" t="s" s="70">
        <v>335</v>
      </c>
      <c r="F393" t="s" s="71">
        <v>40</v>
      </c>
      <c r="G393" s="61">
        <v>0</v>
      </c>
      <c r="H393" s="62">
        <v>0</v>
      </c>
      <c r="I393" s="62">
        <v>0</v>
      </c>
      <c r="J393" s="62">
        <v>0</v>
      </c>
      <c r="K393" s="62">
        <v>0</v>
      </c>
      <c r="L393" s="62">
        <v>0</v>
      </c>
      <c r="M393" s="62">
        <v>0</v>
      </c>
      <c r="N393" s="62">
        <v>0</v>
      </c>
      <c r="O393" s="62">
        <v>0</v>
      </c>
      <c r="P393" s="62">
        <v>0</v>
      </c>
      <c r="Q393" s="62">
        <v>0</v>
      </c>
      <c r="R393" s="62">
        <v>0</v>
      </c>
      <c r="S393" s="62">
        <v>0</v>
      </c>
      <c r="T393" s="63"/>
      <c r="U393" s="64">
        <f>SUM(G393:S393)</f>
        <v>0</v>
      </c>
      <c r="V393" s="65">
        <v>0</v>
      </c>
      <c r="W393" s="62">
        <v>0</v>
      </c>
      <c r="X393" s="66">
        <f>SUM(V393,W393)</f>
        <v>0</v>
      </c>
      <c r="Y393" s="61">
        <f>X393*U393</f>
        <v>0</v>
      </c>
    </row>
    <row r="394" ht="25.5" customHeight="1">
      <c r="A394" t="s" s="58">
        <v>155</v>
      </c>
      <c r="B394" t="s" s="58">
        <v>240</v>
      </c>
      <c r="C394" t="s" s="58">
        <v>314</v>
      </c>
      <c r="D394" t="s" s="58">
        <v>73</v>
      </c>
      <c r="E394" t="s" s="70">
        <v>336</v>
      </c>
      <c r="F394" t="s" s="71">
        <v>40</v>
      </c>
      <c r="G394" s="61">
        <v>0</v>
      </c>
      <c r="H394" s="62">
        <v>0</v>
      </c>
      <c r="I394" s="62">
        <v>0</v>
      </c>
      <c r="J394" s="62">
        <v>17</v>
      </c>
      <c r="K394" s="62">
        <v>0</v>
      </c>
      <c r="L394" s="62">
        <v>0</v>
      </c>
      <c r="M394" s="62">
        <v>0</v>
      </c>
      <c r="N394" s="62">
        <v>0</v>
      </c>
      <c r="O394" s="62">
        <v>0</v>
      </c>
      <c r="P394" s="62">
        <v>0</v>
      </c>
      <c r="Q394" s="62">
        <v>0</v>
      </c>
      <c r="R394" s="62">
        <v>0</v>
      </c>
      <c r="S394" s="62">
        <v>0</v>
      </c>
      <c r="T394" s="63"/>
      <c r="U394" s="64">
        <f>SUM(G394:S394)</f>
        <v>17</v>
      </c>
      <c r="V394" s="65">
        <v>560</v>
      </c>
      <c r="W394" s="62">
        <v>130</v>
      </c>
      <c r="X394" s="66">
        <f>SUM(V394,W394)</f>
        <v>690</v>
      </c>
      <c r="Y394" s="61">
        <f>X394*U394</f>
        <v>11730</v>
      </c>
    </row>
    <row r="395" ht="25.5" customHeight="1">
      <c r="A395" t="s" s="58">
        <v>155</v>
      </c>
      <c r="B395" t="s" s="58">
        <v>240</v>
      </c>
      <c r="C395" t="s" s="58">
        <v>314</v>
      </c>
      <c r="D395" t="s" s="58">
        <v>73</v>
      </c>
      <c r="E395" t="s" s="70">
        <v>337</v>
      </c>
      <c r="F395" t="s" s="71">
        <v>40</v>
      </c>
      <c r="G395" s="61">
        <v>0</v>
      </c>
      <c r="H395" s="62">
        <v>76</v>
      </c>
      <c r="I395" s="62">
        <v>0</v>
      </c>
      <c r="J395" s="62">
        <v>0</v>
      </c>
      <c r="K395" s="62">
        <v>0</v>
      </c>
      <c r="L395" s="62">
        <v>0</v>
      </c>
      <c r="M395" s="62">
        <v>0</v>
      </c>
      <c r="N395" s="62">
        <v>0</v>
      </c>
      <c r="O395" s="62">
        <v>0</v>
      </c>
      <c r="P395" s="62">
        <v>0</v>
      </c>
      <c r="Q395" s="62">
        <v>0</v>
      </c>
      <c r="R395" s="62">
        <v>0</v>
      </c>
      <c r="S395" s="62">
        <v>0</v>
      </c>
      <c r="T395" s="63"/>
      <c r="U395" s="64">
        <f>SUM(G395:S395)</f>
        <v>76</v>
      </c>
      <c r="V395" s="65">
        <v>2760</v>
      </c>
      <c r="W395" s="62">
        <v>1105</v>
      </c>
      <c r="X395" s="66">
        <f>SUM(V395,W395)</f>
        <v>3865</v>
      </c>
      <c r="Y395" s="61">
        <f>X395*U395</f>
        <v>293740</v>
      </c>
    </row>
    <row r="396" ht="25.5" customHeight="1">
      <c r="A396" t="s" s="58">
        <v>155</v>
      </c>
      <c r="B396" t="s" s="58">
        <v>240</v>
      </c>
      <c r="C396" t="s" s="58">
        <v>314</v>
      </c>
      <c r="D396" t="s" s="58">
        <v>73</v>
      </c>
      <c r="E396" t="s" s="70">
        <v>338</v>
      </c>
      <c r="F396" t="s" s="71">
        <v>40</v>
      </c>
      <c r="G396" s="61">
        <v>0</v>
      </c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63"/>
      <c r="U396" s="64">
        <f>SUM(G396:S396)</f>
        <v>0</v>
      </c>
      <c r="V396" s="65">
        <v>0</v>
      </c>
      <c r="W396" s="62">
        <v>0</v>
      </c>
      <c r="X396" s="66">
        <f>SUM(V396,W396)</f>
        <v>0</v>
      </c>
      <c r="Y396" s="61">
        <f>X396*U396</f>
        <v>0</v>
      </c>
    </row>
    <row r="397" ht="25.5" customHeight="1">
      <c r="A397" t="s" s="58">
        <v>155</v>
      </c>
      <c r="B397" t="s" s="58">
        <v>240</v>
      </c>
      <c r="C397" t="s" s="58">
        <v>314</v>
      </c>
      <c r="D397" t="s" s="58">
        <v>73</v>
      </c>
      <c r="E397" t="s" s="70">
        <v>339</v>
      </c>
      <c r="F397" t="s" s="71">
        <v>40</v>
      </c>
      <c r="G397" s="61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63"/>
      <c r="U397" s="64">
        <f>SUM(G397:S397)</f>
        <v>0</v>
      </c>
      <c r="V397" s="65">
        <v>0</v>
      </c>
      <c r="W397" s="62">
        <v>0</v>
      </c>
      <c r="X397" s="66">
        <f>SUM(V397,W397)</f>
        <v>0</v>
      </c>
      <c r="Y397" s="61">
        <f>X397*U397</f>
        <v>0</v>
      </c>
    </row>
    <row r="398" ht="25.5" customHeight="1">
      <c r="A398" t="s" s="58">
        <v>155</v>
      </c>
      <c r="B398" t="s" s="58">
        <v>240</v>
      </c>
      <c r="C398" t="s" s="58">
        <v>340</v>
      </c>
      <c r="D398" t="s" s="58">
        <v>341</v>
      </c>
      <c r="E398" t="s" s="59">
        <v>342</v>
      </c>
      <c r="F398" t="s" s="60">
        <v>40</v>
      </c>
      <c r="G398" s="61">
        <v>0</v>
      </c>
      <c r="H398" s="62">
        <v>19</v>
      </c>
      <c r="I398" s="62">
        <v>45</v>
      </c>
      <c r="J398" s="62">
        <v>7</v>
      </c>
      <c r="K398" s="62">
        <v>7</v>
      </c>
      <c r="L398" s="62">
        <v>7</v>
      </c>
      <c r="M398" s="62">
        <v>7</v>
      </c>
      <c r="N398" s="62">
        <v>7</v>
      </c>
      <c r="O398" s="62">
        <v>7</v>
      </c>
      <c r="P398" s="62">
        <v>7</v>
      </c>
      <c r="Q398" s="62">
        <v>7</v>
      </c>
      <c r="R398" s="62">
        <v>10</v>
      </c>
      <c r="S398" s="62">
        <v>10</v>
      </c>
      <c r="T398" s="63"/>
      <c r="U398" s="64">
        <f>SUM(G398:S398)</f>
        <v>140</v>
      </c>
      <c r="V398" s="65">
        <v>130</v>
      </c>
      <c r="W398" s="62">
        <v>85</v>
      </c>
      <c r="X398" s="66">
        <f>SUM(V398,W398)</f>
        <v>215</v>
      </c>
      <c r="Y398" s="61">
        <f>X398*U398</f>
        <v>30100</v>
      </c>
    </row>
    <row r="399" ht="25.5" customHeight="1">
      <c r="A399" t="s" s="58">
        <v>155</v>
      </c>
      <c r="B399" t="s" s="58">
        <v>240</v>
      </c>
      <c r="C399" t="s" s="58">
        <v>340</v>
      </c>
      <c r="D399" t="s" s="58">
        <v>341</v>
      </c>
      <c r="E399" t="s" s="59">
        <v>343</v>
      </c>
      <c r="F399" t="s" s="60">
        <v>40</v>
      </c>
      <c r="G399" s="61">
        <v>0</v>
      </c>
      <c r="H399" s="62">
        <v>45</v>
      </c>
      <c r="I399" s="62">
        <v>38</v>
      </c>
      <c r="J399" s="62">
        <v>13</v>
      </c>
      <c r="K399" s="62">
        <v>15</v>
      </c>
      <c r="L399" s="62">
        <v>15</v>
      </c>
      <c r="M399" s="62">
        <v>15</v>
      </c>
      <c r="N399" s="62">
        <v>15</v>
      </c>
      <c r="O399" s="62">
        <v>15</v>
      </c>
      <c r="P399" s="62">
        <v>15</v>
      </c>
      <c r="Q399" s="62">
        <v>15</v>
      </c>
      <c r="R399" s="62">
        <v>18</v>
      </c>
      <c r="S399" s="62">
        <v>18</v>
      </c>
      <c r="T399" s="63"/>
      <c r="U399" s="64">
        <f>SUM(G399:S399)</f>
        <v>237</v>
      </c>
      <c r="V399" s="65">
        <v>540</v>
      </c>
      <c r="W399" s="62">
        <v>190</v>
      </c>
      <c r="X399" s="66">
        <f>SUM(V399,W399)</f>
        <v>730</v>
      </c>
      <c r="Y399" s="61">
        <f>X399*U399</f>
        <v>173010</v>
      </c>
    </row>
    <row r="400" ht="25.5" customHeight="1">
      <c r="A400" t="s" s="58">
        <v>155</v>
      </c>
      <c r="B400" t="s" s="58">
        <v>240</v>
      </c>
      <c r="C400" t="s" s="58">
        <v>340</v>
      </c>
      <c r="D400" t="s" s="58">
        <v>344</v>
      </c>
      <c r="E400" t="s" s="59">
        <v>345</v>
      </c>
      <c r="F400" t="s" s="60">
        <v>72</v>
      </c>
      <c r="G400" s="61">
        <v>0</v>
      </c>
      <c r="H400" s="62">
        <v>66</v>
      </c>
      <c r="I400" s="62">
        <v>49</v>
      </c>
      <c r="J400" s="62">
        <v>30</v>
      </c>
      <c r="K400" s="62">
        <v>30</v>
      </c>
      <c r="L400" s="62">
        <v>30</v>
      </c>
      <c r="M400" s="62">
        <v>30</v>
      </c>
      <c r="N400" s="62">
        <v>30</v>
      </c>
      <c r="O400" s="62">
        <v>30</v>
      </c>
      <c r="P400" s="62">
        <v>30</v>
      </c>
      <c r="Q400" s="62">
        <v>30</v>
      </c>
      <c r="R400" s="62">
        <v>39</v>
      </c>
      <c r="S400" s="62">
        <v>39</v>
      </c>
      <c r="T400" s="63"/>
      <c r="U400" s="64">
        <f>SUM(G400:S400)</f>
        <v>433</v>
      </c>
      <c r="V400" s="65">
        <v>100</v>
      </c>
      <c r="W400" s="62">
        <v>110</v>
      </c>
      <c r="X400" s="66">
        <f>SUM(V400,W400)</f>
        <v>210</v>
      </c>
      <c r="Y400" s="61">
        <f>X400*U400</f>
        <v>90930</v>
      </c>
    </row>
    <row r="401" ht="25.5" customHeight="1">
      <c r="A401" t="s" s="58">
        <v>155</v>
      </c>
      <c r="B401" t="s" s="58">
        <v>240</v>
      </c>
      <c r="C401" t="s" s="58">
        <v>340</v>
      </c>
      <c r="D401" t="s" s="58">
        <v>344</v>
      </c>
      <c r="E401" t="s" s="59">
        <v>346</v>
      </c>
      <c r="F401" t="s" s="60">
        <v>72</v>
      </c>
      <c r="G401" s="61">
        <v>0</v>
      </c>
      <c r="H401" s="62">
        <v>74</v>
      </c>
      <c r="I401" s="62">
        <v>58</v>
      </c>
      <c r="J401" s="62">
        <v>34</v>
      </c>
      <c r="K401" s="62">
        <v>34</v>
      </c>
      <c r="L401" s="62">
        <v>34</v>
      </c>
      <c r="M401" s="62">
        <v>34</v>
      </c>
      <c r="N401" s="62">
        <v>34</v>
      </c>
      <c r="O401" s="62">
        <v>34</v>
      </c>
      <c r="P401" s="62">
        <v>34</v>
      </c>
      <c r="Q401" s="62">
        <v>34</v>
      </c>
      <c r="R401" s="62">
        <v>44</v>
      </c>
      <c r="S401" s="62">
        <v>44</v>
      </c>
      <c r="T401" s="63"/>
      <c r="U401" s="64">
        <f>SUM(G401:S401)</f>
        <v>492</v>
      </c>
      <c r="V401" s="65">
        <v>60</v>
      </c>
      <c r="W401" s="62">
        <v>65</v>
      </c>
      <c r="X401" s="66">
        <f>SUM(V401,W401)</f>
        <v>125</v>
      </c>
      <c r="Y401" s="61">
        <f>X401*U401</f>
        <v>61500</v>
      </c>
    </row>
    <row r="402" ht="25.5" customHeight="1">
      <c r="A402" t="s" s="58">
        <v>155</v>
      </c>
      <c r="B402" t="s" s="58">
        <v>240</v>
      </c>
      <c r="C402" t="s" s="58">
        <v>340</v>
      </c>
      <c r="D402" t="s" s="58">
        <v>344</v>
      </c>
      <c r="E402" t="s" s="59">
        <v>347</v>
      </c>
      <c r="F402" t="s" s="60">
        <v>72</v>
      </c>
      <c r="G402" s="61">
        <v>0</v>
      </c>
      <c r="H402" s="62">
        <v>71</v>
      </c>
      <c r="I402" s="62">
        <v>26</v>
      </c>
      <c r="J402" s="62">
        <v>26</v>
      </c>
      <c r="K402" s="62">
        <v>26</v>
      </c>
      <c r="L402" s="62">
        <v>26</v>
      </c>
      <c r="M402" s="62">
        <v>26</v>
      </c>
      <c r="N402" s="62">
        <v>26</v>
      </c>
      <c r="O402" s="62">
        <v>26</v>
      </c>
      <c r="P402" s="62">
        <v>26</v>
      </c>
      <c r="Q402" s="62">
        <v>26</v>
      </c>
      <c r="R402" s="62">
        <v>24</v>
      </c>
      <c r="S402" s="62">
        <v>24</v>
      </c>
      <c r="T402" s="63"/>
      <c r="U402" s="64">
        <f>SUM(G402:S402)</f>
        <v>353</v>
      </c>
      <c r="V402" s="65">
        <v>190</v>
      </c>
      <c r="W402" s="62">
        <v>180</v>
      </c>
      <c r="X402" s="66">
        <f>SUM(V402,W402)</f>
        <v>370</v>
      </c>
      <c r="Y402" s="61">
        <f>X402*U402</f>
        <v>130610</v>
      </c>
    </row>
    <row r="403" ht="25.5" customHeight="1">
      <c r="A403" t="s" s="58">
        <v>155</v>
      </c>
      <c r="B403" t="s" s="58">
        <v>240</v>
      </c>
      <c r="C403" t="s" s="58">
        <v>340</v>
      </c>
      <c r="D403" t="s" s="58">
        <v>344</v>
      </c>
      <c r="E403" t="s" s="59">
        <v>348</v>
      </c>
      <c r="F403" t="s" s="60">
        <v>72</v>
      </c>
      <c r="G403" s="61">
        <v>0</v>
      </c>
      <c r="H403" s="62">
        <v>81</v>
      </c>
      <c r="I403" s="62">
        <v>29</v>
      </c>
      <c r="J403" s="62">
        <v>29</v>
      </c>
      <c r="K403" s="62">
        <v>29</v>
      </c>
      <c r="L403" s="62">
        <v>29</v>
      </c>
      <c r="M403" s="62">
        <v>29</v>
      </c>
      <c r="N403" s="62">
        <v>29</v>
      </c>
      <c r="O403" s="62">
        <v>29</v>
      </c>
      <c r="P403" s="62">
        <v>29</v>
      </c>
      <c r="Q403" s="62">
        <v>29</v>
      </c>
      <c r="R403" s="62">
        <v>30</v>
      </c>
      <c r="S403" s="62">
        <v>30</v>
      </c>
      <c r="T403" s="63"/>
      <c r="U403" s="64">
        <f>SUM(G403:S403)</f>
        <v>402</v>
      </c>
      <c r="V403" s="65">
        <v>95</v>
      </c>
      <c r="W403" s="62">
        <v>110</v>
      </c>
      <c r="X403" s="66">
        <f>SUM(V403,W403)</f>
        <v>205</v>
      </c>
      <c r="Y403" s="61">
        <f>X403*U403</f>
        <v>82410</v>
      </c>
    </row>
    <row r="404" ht="25.5" customHeight="1">
      <c r="A404" t="s" s="58">
        <v>155</v>
      </c>
      <c r="B404" t="s" s="58">
        <v>240</v>
      </c>
      <c r="C404" t="s" s="58">
        <v>340</v>
      </c>
      <c r="D404" t="s" s="58">
        <v>349</v>
      </c>
      <c r="E404" t="s" s="59">
        <v>350</v>
      </c>
      <c r="F404" t="s" s="60">
        <v>40</v>
      </c>
      <c r="G404" s="61">
        <v>0</v>
      </c>
      <c r="H404" s="62">
        <v>73</v>
      </c>
      <c r="I404" s="62">
        <v>132</v>
      </c>
      <c r="J404" s="62">
        <v>33</v>
      </c>
      <c r="K404" s="62">
        <v>33</v>
      </c>
      <c r="L404" s="62">
        <v>33</v>
      </c>
      <c r="M404" s="62">
        <v>33</v>
      </c>
      <c r="N404" s="62">
        <v>33</v>
      </c>
      <c r="O404" s="62">
        <v>33</v>
      </c>
      <c r="P404" s="62">
        <v>33</v>
      </c>
      <c r="Q404" s="62">
        <v>33</v>
      </c>
      <c r="R404" s="62">
        <v>51</v>
      </c>
      <c r="S404" s="62">
        <v>51</v>
      </c>
      <c r="T404" s="63"/>
      <c r="U404" s="64">
        <f>SUM(G404:S404)</f>
        <v>571</v>
      </c>
      <c r="V404" s="65">
        <v>25</v>
      </c>
      <c r="W404" s="62">
        <v>75</v>
      </c>
      <c r="X404" s="66">
        <f>SUM(V404,W404)</f>
        <v>100</v>
      </c>
      <c r="Y404" s="61">
        <f>X404*U404</f>
        <v>57100</v>
      </c>
    </row>
    <row r="405" ht="25.5" customHeight="1">
      <c r="A405" t="s" s="58">
        <v>155</v>
      </c>
      <c r="B405" t="s" s="58">
        <v>240</v>
      </c>
      <c r="C405" t="s" s="58">
        <v>340</v>
      </c>
      <c r="D405" t="s" s="58">
        <v>349</v>
      </c>
      <c r="E405" t="s" s="59">
        <v>351</v>
      </c>
      <c r="F405" t="s" s="60">
        <v>40</v>
      </c>
      <c r="G405" s="61">
        <v>0</v>
      </c>
      <c r="H405" s="62">
        <v>10</v>
      </c>
      <c r="I405" s="62">
        <v>3</v>
      </c>
      <c r="J405" s="62">
        <v>3</v>
      </c>
      <c r="K405" s="62">
        <v>3</v>
      </c>
      <c r="L405" s="62">
        <v>3</v>
      </c>
      <c r="M405" s="62">
        <v>3</v>
      </c>
      <c r="N405" s="62">
        <v>3</v>
      </c>
      <c r="O405" s="62">
        <v>3</v>
      </c>
      <c r="P405" s="62">
        <v>3</v>
      </c>
      <c r="Q405" s="62">
        <v>3</v>
      </c>
      <c r="R405" s="62">
        <v>3</v>
      </c>
      <c r="S405" s="62">
        <v>3</v>
      </c>
      <c r="T405" s="63"/>
      <c r="U405" s="64">
        <f>SUM(G405:S405)</f>
        <v>43</v>
      </c>
      <c r="V405" s="65">
        <v>120</v>
      </c>
      <c r="W405" s="62">
        <v>175</v>
      </c>
      <c r="X405" s="66">
        <f>SUM(V405,W405)</f>
        <v>295</v>
      </c>
      <c r="Y405" s="61">
        <f>X405*U405</f>
        <v>12685</v>
      </c>
    </row>
    <row r="406" ht="25.5" customHeight="1">
      <c r="A406" t="s" s="58">
        <v>155</v>
      </c>
      <c r="B406" t="s" s="58">
        <v>240</v>
      </c>
      <c r="C406" t="s" s="58">
        <v>340</v>
      </c>
      <c r="D406" t="s" s="58">
        <v>349</v>
      </c>
      <c r="E406" t="s" s="59">
        <v>352</v>
      </c>
      <c r="F406" t="s" s="60">
        <v>40</v>
      </c>
      <c r="G406" s="61">
        <v>0</v>
      </c>
      <c r="H406" s="62">
        <v>0</v>
      </c>
      <c r="I406" s="62">
        <v>122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  <c r="Q406" s="62">
        <v>70</v>
      </c>
      <c r="R406" s="62">
        <v>0</v>
      </c>
      <c r="S406" s="76"/>
      <c r="T406" s="63"/>
      <c r="U406" s="64">
        <f>SUM(G406:S406)</f>
        <v>192</v>
      </c>
      <c r="V406" s="65">
        <v>85</v>
      </c>
      <c r="W406" s="62">
        <v>55</v>
      </c>
      <c r="X406" s="66">
        <f>SUM(V406,W406)</f>
        <v>140</v>
      </c>
      <c r="Y406" s="61">
        <f>X406*U406</f>
        <v>26880</v>
      </c>
    </row>
    <row r="407" ht="25.5" customHeight="1">
      <c r="A407" t="s" s="58">
        <v>155</v>
      </c>
      <c r="B407" t="s" s="58">
        <v>240</v>
      </c>
      <c r="C407" t="s" s="58">
        <v>340</v>
      </c>
      <c r="D407" t="s" s="69">
        <v>73</v>
      </c>
      <c r="E407" t="s" s="59">
        <v>353</v>
      </c>
      <c r="F407" t="s" s="71">
        <v>72</v>
      </c>
      <c r="G407" s="84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29</v>
      </c>
      <c r="R407" s="85">
        <v>8</v>
      </c>
      <c r="S407" s="85">
        <v>0</v>
      </c>
      <c r="T407" s="86"/>
      <c r="U407" s="72">
        <f>SUM(G407:S407)</f>
        <v>37</v>
      </c>
      <c r="V407" s="65">
        <v>340</v>
      </c>
      <c r="W407" s="62">
        <v>230</v>
      </c>
      <c r="X407" s="66">
        <f>SUM(V407,W407)</f>
        <v>570</v>
      </c>
      <c r="Y407" s="61">
        <f>X407*U407</f>
        <v>21090</v>
      </c>
    </row>
    <row r="408" ht="25.5" customHeight="1">
      <c r="A408" t="s" s="58">
        <v>155</v>
      </c>
      <c r="B408" t="s" s="58">
        <v>240</v>
      </c>
      <c r="C408" t="s" s="58">
        <v>340</v>
      </c>
      <c r="D408" t="s" s="69">
        <v>73</v>
      </c>
      <c r="E408" t="s" s="59">
        <v>354</v>
      </c>
      <c r="F408" t="s" s="71">
        <v>72</v>
      </c>
      <c r="G408" s="84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30</v>
      </c>
      <c r="R408" s="85">
        <v>9</v>
      </c>
      <c r="S408" s="85">
        <v>0</v>
      </c>
      <c r="T408" s="86"/>
      <c r="U408" s="72">
        <f>SUM(G408:S408)</f>
        <v>39</v>
      </c>
      <c r="V408" s="65">
        <v>205</v>
      </c>
      <c r="W408" s="62">
        <v>85</v>
      </c>
      <c r="X408" s="66">
        <f>SUM(V408,W408)</f>
        <v>290</v>
      </c>
      <c r="Y408" s="61">
        <f>X408*U408</f>
        <v>11310</v>
      </c>
    </row>
    <row r="409" ht="25.5" customHeight="1">
      <c r="A409" t="s" s="58">
        <v>155</v>
      </c>
      <c r="B409" t="s" s="58">
        <v>240</v>
      </c>
      <c r="C409" t="s" s="58">
        <v>340</v>
      </c>
      <c r="D409" t="s" s="69">
        <v>73</v>
      </c>
      <c r="E409" t="s" s="59">
        <v>355</v>
      </c>
      <c r="F409" t="s" s="71">
        <v>72</v>
      </c>
      <c r="G409" s="84">
        <v>0</v>
      </c>
      <c r="H409" s="85">
        <v>19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86"/>
      <c r="U409" s="72">
        <f>SUM(G409:S409)</f>
        <v>19</v>
      </c>
      <c r="V409" s="65">
        <v>340</v>
      </c>
      <c r="W409" s="62">
        <v>230</v>
      </c>
      <c r="X409" s="66">
        <f>SUM(V409,W409)</f>
        <v>570</v>
      </c>
      <c r="Y409" s="61">
        <f>X409*U409</f>
        <v>10830</v>
      </c>
    </row>
    <row r="410" ht="25.5" customHeight="1">
      <c r="A410" t="s" s="58">
        <v>155</v>
      </c>
      <c r="B410" t="s" s="58">
        <v>240</v>
      </c>
      <c r="C410" t="s" s="58">
        <v>340</v>
      </c>
      <c r="D410" t="s" s="69">
        <v>73</v>
      </c>
      <c r="E410" t="s" s="59">
        <v>356</v>
      </c>
      <c r="F410" t="s" s="71">
        <v>72</v>
      </c>
      <c r="G410" s="84">
        <v>0</v>
      </c>
      <c r="H410" s="85">
        <v>20</v>
      </c>
      <c r="I410" s="85">
        <v>0</v>
      </c>
      <c r="J410" s="85">
        <v>0</v>
      </c>
      <c r="K410" s="85">
        <v>0</v>
      </c>
      <c r="L410" s="85">
        <v>0</v>
      </c>
      <c r="M410" s="85">
        <v>0</v>
      </c>
      <c r="N410" s="85">
        <v>0</v>
      </c>
      <c r="O410" s="85">
        <v>0</v>
      </c>
      <c r="P410" s="85">
        <v>0</v>
      </c>
      <c r="Q410" s="85">
        <v>0</v>
      </c>
      <c r="R410" s="85">
        <v>0</v>
      </c>
      <c r="S410" s="85">
        <v>0</v>
      </c>
      <c r="T410" s="86"/>
      <c r="U410" s="72">
        <f>SUM(G410:S410)</f>
        <v>20</v>
      </c>
      <c r="V410" s="65">
        <v>205</v>
      </c>
      <c r="W410" s="62">
        <v>85</v>
      </c>
      <c r="X410" s="66">
        <f>SUM(V410,W410)</f>
        <v>290</v>
      </c>
      <c r="Y410" s="61">
        <f>X410*U410</f>
        <v>5800</v>
      </c>
    </row>
    <row r="411" ht="25.5" customHeight="1">
      <c r="A411" t="s" s="58">
        <v>155</v>
      </c>
      <c r="B411" t="s" s="58">
        <v>240</v>
      </c>
      <c r="C411" t="s" s="58">
        <v>340</v>
      </c>
      <c r="D411" t="s" s="69">
        <v>73</v>
      </c>
      <c r="E411" t="s" s="59">
        <v>357</v>
      </c>
      <c r="F411" t="s" s="71">
        <v>72</v>
      </c>
      <c r="G411" s="84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16</v>
      </c>
      <c r="S411" s="85">
        <v>0</v>
      </c>
      <c r="T411" s="86"/>
      <c r="U411" s="72">
        <f>SUM(G411:S411)</f>
        <v>16</v>
      </c>
      <c r="V411" s="65">
        <v>165</v>
      </c>
      <c r="W411" s="62">
        <v>140</v>
      </c>
      <c r="X411" s="66">
        <f>SUM(V411,W411)</f>
        <v>305</v>
      </c>
      <c r="Y411" s="61">
        <f>X411*U411</f>
        <v>4880</v>
      </c>
    </row>
    <row r="412" ht="25.5" customHeight="1">
      <c r="A412" t="s" s="58">
        <v>155</v>
      </c>
      <c r="B412" t="s" s="58">
        <v>240</v>
      </c>
      <c r="C412" t="s" s="58">
        <v>340</v>
      </c>
      <c r="D412" t="s" s="69">
        <v>73</v>
      </c>
      <c r="E412" t="s" s="59">
        <v>358</v>
      </c>
      <c r="F412" t="s" s="71">
        <v>72</v>
      </c>
      <c r="G412" s="84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18</v>
      </c>
      <c r="S412" s="85">
        <v>0</v>
      </c>
      <c r="T412" s="86"/>
      <c r="U412" s="72">
        <f>SUM(G412:S412)</f>
        <v>18</v>
      </c>
      <c r="V412" s="65">
        <v>95</v>
      </c>
      <c r="W412" s="62">
        <v>85</v>
      </c>
      <c r="X412" s="66">
        <f>SUM(V412,W412)</f>
        <v>180</v>
      </c>
      <c r="Y412" s="61">
        <f>X412*U412</f>
        <v>3240</v>
      </c>
    </row>
    <row r="413" ht="25.5" customHeight="1">
      <c r="A413" t="s" s="58">
        <v>155</v>
      </c>
      <c r="B413" t="s" s="58">
        <v>240</v>
      </c>
      <c r="C413" t="s" s="58">
        <v>340</v>
      </c>
      <c r="D413" t="s" s="69">
        <v>73</v>
      </c>
      <c r="E413" t="s" s="59">
        <v>359</v>
      </c>
      <c r="F413" t="s" s="71">
        <v>72</v>
      </c>
      <c r="G413" s="84">
        <v>0</v>
      </c>
      <c r="H413" s="85">
        <v>0</v>
      </c>
      <c r="I413" s="85">
        <v>0</v>
      </c>
      <c r="J413" s="85">
        <v>8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85">
        <v>0</v>
      </c>
      <c r="T413" s="86"/>
      <c r="U413" s="72">
        <f>SUM(G413:S413)</f>
        <v>8</v>
      </c>
      <c r="V413" s="65">
        <v>1390</v>
      </c>
      <c r="W413" s="62">
        <v>1380</v>
      </c>
      <c r="X413" s="66">
        <f>SUM(V413,W413)</f>
        <v>2770</v>
      </c>
      <c r="Y413" s="61">
        <f>X413*U413</f>
        <v>22160</v>
      </c>
    </row>
    <row r="414" ht="25.5" customHeight="1">
      <c r="A414" t="s" s="58">
        <v>155</v>
      </c>
      <c r="B414" t="s" s="58">
        <v>240</v>
      </c>
      <c r="C414" t="s" s="58">
        <v>340</v>
      </c>
      <c r="D414" t="s" s="69">
        <v>73</v>
      </c>
      <c r="E414" t="s" s="59">
        <v>360</v>
      </c>
      <c r="F414" t="s" s="71">
        <v>72</v>
      </c>
      <c r="G414" s="84">
        <v>0</v>
      </c>
      <c r="H414" s="85">
        <v>0</v>
      </c>
      <c r="I414" s="85">
        <v>0</v>
      </c>
      <c r="J414" s="85">
        <v>9</v>
      </c>
      <c r="K414" s="85">
        <v>0</v>
      </c>
      <c r="L414" s="85">
        <v>0</v>
      </c>
      <c r="M414" s="85">
        <v>0</v>
      </c>
      <c r="N414" s="85">
        <v>0</v>
      </c>
      <c r="O414" s="85">
        <v>0</v>
      </c>
      <c r="P414" s="85">
        <v>0</v>
      </c>
      <c r="Q414" s="85">
        <v>0</v>
      </c>
      <c r="R414" s="85">
        <v>0</v>
      </c>
      <c r="S414" s="85">
        <v>0</v>
      </c>
      <c r="T414" s="86"/>
      <c r="U414" s="72">
        <f>SUM(G414:S414)</f>
        <v>9</v>
      </c>
      <c r="V414" s="65">
        <v>810</v>
      </c>
      <c r="W414" s="62">
        <v>720</v>
      </c>
      <c r="X414" s="66">
        <f>SUM(V414,W414)</f>
        <v>1530</v>
      </c>
      <c r="Y414" s="61">
        <f>X414*U414</f>
        <v>13770</v>
      </c>
    </row>
    <row r="415" ht="25.5" customHeight="1">
      <c r="A415" t="s" s="58">
        <v>155</v>
      </c>
      <c r="B415" t="s" s="58">
        <v>240</v>
      </c>
      <c r="C415" t="s" s="58">
        <v>340</v>
      </c>
      <c r="D415" t="s" s="69">
        <v>73</v>
      </c>
      <c r="E415" t="s" s="70">
        <v>361</v>
      </c>
      <c r="F415" t="s" s="71">
        <v>182</v>
      </c>
      <c r="G415" s="61">
        <v>0</v>
      </c>
      <c r="H415" s="62">
        <v>12</v>
      </c>
      <c r="I415" s="62">
        <v>0</v>
      </c>
      <c r="J415" s="62">
        <v>0</v>
      </c>
      <c r="K415" s="62">
        <v>0</v>
      </c>
      <c r="L415" s="62">
        <v>0</v>
      </c>
      <c r="M415" s="62">
        <v>0</v>
      </c>
      <c r="N415" s="62">
        <v>0</v>
      </c>
      <c r="O415" s="62">
        <v>0</v>
      </c>
      <c r="P415" s="62">
        <v>0</v>
      </c>
      <c r="Q415" s="62">
        <v>0</v>
      </c>
      <c r="R415" s="62">
        <v>0</v>
      </c>
      <c r="S415" s="76"/>
      <c r="T415" s="63"/>
      <c r="U415" s="72">
        <f>SUM(G415:S415)</f>
        <v>12</v>
      </c>
      <c r="V415" s="65">
        <v>4665</v>
      </c>
      <c r="W415" s="62">
        <v>1440</v>
      </c>
      <c r="X415" s="66">
        <f>SUM(V415,W415)</f>
        <v>6105</v>
      </c>
      <c r="Y415" s="61">
        <f>X415*U415</f>
        <v>73260</v>
      </c>
    </row>
    <row r="416" ht="25.5" customHeight="1">
      <c r="A416" t="s" s="58">
        <v>155</v>
      </c>
      <c r="B416" t="s" s="58">
        <v>240</v>
      </c>
      <c r="C416" t="s" s="58">
        <v>340</v>
      </c>
      <c r="D416" t="s" s="69">
        <v>73</v>
      </c>
      <c r="E416" t="s" s="70">
        <v>362</v>
      </c>
      <c r="F416" t="s" s="71">
        <v>72</v>
      </c>
      <c r="G416" s="61">
        <v>0</v>
      </c>
      <c r="H416" s="62">
        <v>12</v>
      </c>
      <c r="I416" s="62">
        <v>0</v>
      </c>
      <c r="J416" s="62">
        <v>0</v>
      </c>
      <c r="K416" s="62">
        <v>0</v>
      </c>
      <c r="L416" s="62">
        <v>0</v>
      </c>
      <c r="M416" s="62">
        <v>0</v>
      </c>
      <c r="N416" s="62">
        <v>0</v>
      </c>
      <c r="O416" s="62">
        <v>0</v>
      </c>
      <c r="P416" s="62">
        <v>0</v>
      </c>
      <c r="Q416" s="62">
        <v>0</v>
      </c>
      <c r="R416" s="62">
        <v>0</v>
      </c>
      <c r="S416" s="76"/>
      <c r="T416" s="63"/>
      <c r="U416" s="72">
        <v>842</v>
      </c>
      <c r="V416" s="65">
        <v>140</v>
      </c>
      <c r="W416" s="62">
        <v>45</v>
      </c>
      <c r="X416" s="66">
        <f>SUM(V416,W416)</f>
        <v>185</v>
      </c>
      <c r="Y416" s="61">
        <f>X416*U416</f>
        <v>155770</v>
      </c>
    </row>
    <row r="417" ht="25.5" customHeight="1">
      <c r="A417" t="s" s="58">
        <v>155</v>
      </c>
      <c r="B417" t="s" s="58">
        <v>240</v>
      </c>
      <c r="C417" t="s" s="69">
        <v>73</v>
      </c>
      <c r="D417" t="s" s="97">
        <v>363</v>
      </c>
      <c r="E417" t="s" s="70">
        <v>364</v>
      </c>
      <c r="F417" t="s" s="98">
        <v>209</v>
      </c>
      <c r="G417" s="62">
        <v>0</v>
      </c>
      <c r="H417" s="62">
        <v>1</v>
      </c>
      <c r="I417" s="62">
        <v>0</v>
      </c>
      <c r="J417" s="62">
        <v>0</v>
      </c>
      <c r="K417" s="62">
        <v>0</v>
      </c>
      <c r="L417" s="62">
        <v>0</v>
      </c>
      <c r="M417" s="62">
        <v>0</v>
      </c>
      <c r="N417" s="62">
        <v>0</v>
      </c>
      <c r="O417" s="62">
        <v>0</v>
      </c>
      <c r="P417" s="62">
        <v>0</v>
      </c>
      <c r="Q417" s="62">
        <v>0</v>
      </c>
      <c r="R417" s="62">
        <v>0</v>
      </c>
      <c r="S417" s="62">
        <v>0</v>
      </c>
      <c r="T417" s="76"/>
      <c r="U417" s="99">
        <f>SUM(G417:S417)</f>
        <v>1</v>
      </c>
      <c r="V417" t="s" s="100">
        <v>365</v>
      </c>
      <c r="W417" s="76"/>
      <c r="X417" s="66">
        <f>SUM(V417,W417)</f>
        <v>0</v>
      </c>
      <c r="Y417" s="101"/>
    </row>
    <row r="418" ht="25.5" customHeight="1">
      <c r="A418" t="s" s="58">
        <v>155</v>
      </c>
      <c r="B418" t="s" s="58">
        <v>240</v>
      </c>
      <c r="C418" t="s" s="69">
        <v>73</v>
      </c>
      <c r="D418" t="s" s="97">
        <v>363</v>
      </c>
      <c r="E418" t="s" s="70">
        <v>366</v>
      </c>
      <c r="F418" t="s" s="98">
        <v>209</v>
      </c>
      <c r="G418" s="62">
        <v>0</v>
      </c>
      <c r="H418" s="62">
        <v>1</v>
      </c>
      <c r="I418" s="62">
        <v>0</v>
      </c>
      <c r="J418" s="62">
        <v>0</v>
      </c>
      <c r="K418" s="62">
        <v>0</v>
      </c>
      <c r="L418" s="62">
        <v>0</v>
      </c>
      <c r="M418" s="62">
        <v>0</v>
      </c>
      <c r="N418" s="62">
        <v>0</v>
      </c>
      <c r="O418" s="62">
        <v>0</v>
      </c>
      <c r="P418" s="62">
        <v>0</v>
      </c>
      <c r="Q418" s="62">
        <v>0</v>
      </c>
      <c r="R418" s="62">
        <v>0</v>
      </c>
      <c r="S418" s="62">
        <v>0</v>
      </c>
      <c r="T418" s="76"/>
      <c r="U418" s="99">
        <f>SUM(G418:S418)</f>
        <v>1</v>
      </c>
      <c r="V418" t="s" s="100">
        <v>365</v>
      </c>
      <c r="W418" s="76"/>
      <c r="X418" s="66">
        <f>SUM(V418,W418)</f>
        <v>0</v>
      </c>
      <c r="Y418" s="101"/>
    </row>
    <row r="419" ht="25.5" customHeight="1">
      <c r="A419" t="s" s="58">
        <v>155</v>
      </c>
      <c r="B419" t="s" s="58">
        <v>240</v>
      </c>
      <c r="C419" t="s" s="69">
        <v>73</v>
      </c>
      <c r="D419" t="s" s="97">
        <v>363</v>
      </c>
      <c r="E419" t="s" s="70">
        <v>367</v>
      </c>
      <c r="F419" t="s" s="98">
        <v>209</v>
      </c>
      <c r="G419" s="62">
        <v>0</v>
      </c>
      <c r="H419" s="62">
        <v>1</v>
      </c>
      <c r="I419" s="62">
        <v>0</v>
      </c>
      <c r="J419" s="62">
        <v>0</v>
      </c>
      <c r="K419" s="62">
        <v>0</v>
      </c>
      <c r="L419" s="62">
        <v>0</v>
      </c>
      <c r="M419" s="62">
        <v>0</v>
      </c>
      <c r="N419" s="62">
        <v>0</v>
      </c>
      <c r="O419" s="62">
        <v>0</v>
      </c>
      <c r="P419" s="62">
        <v>0</v>
      </c>
      <c r="Q419" s="62">
        <v>0</v>
      </c>
      <c r="R419" s="62">
        <v>0</v>
      </c>
      <c r="S419" s="62">
        <v>0</v>
      </c>
      <c r="T419" s="76"/>
      <c r="U419" s="99">
        <f>SUM(G419:S419)</f>
        <v>1</v>
      </c>
      <c r="V419" t="s" s="100">
        <v>365</v>
      </c>
      <c r="W419" s="76"/>
      <c r="X419" s="66">
        <f>SUM(V419,W419)</f>
        <v>0</v>
      </c>
      <c r="Y419" s="101"/>
    </row>
    <row r="420" ht="25.5" customHeight="1">
      <c r="A420" t="s" s="58">
        <v>155</v>
      </c>
      <c r="B420" t="s" s="58">
        <v>240</v>
      </c>
      <c r="C420" t="s" s="69">
        <v>73</v>
      </c>
      <c r="D420" t="s" s="97">
        <v>363</v>
      </c>
      <c r="E420" t="s" s="70">
        <v>368</v>
      </c>
      <c r="F420" t="s" s="98">
        <v>72</v>
      </c>
      <c r="G420" s="62">
        <v>0</v>
      </c>
      <c r="H420" s="62">
        <v>5</v>
      </c>
      <c r="I420" s="62">
        <v>0</v>
      </c>
      <c r="J420" s="62">
        <v>0</v>
      </c>
      <c r="K420" s="62">
        <v>0</v>
      </c>
      <c r="L420" s="62">
        <v>0</v>
      </c>
      <c r="M420" s="62">
        <v>0</v>
      </c>
      <c r="N420" s="62">
        <v>0</v>
      </c>
      <c r="O420" s="62">
        <v>0</v>
      </c>
      <c r="P420" s="62">
        <v>0</v>
      </c>
      <c r="Q420" s="62">
        <v>0</v>
      </c>
      <c r="R420" s="62">
        <v>0</v>
      </c>
      <c r="S420" s="62">
        <v>0</v>
      </c>
      <c r="T420" s="76"/>
      <c r="U420" s="99">
        <f>SUM(G420:S420)</f>
        <v>5</v>
      </c>
      <c r="V420" t="s" s="100">
        <v>365</v>
      </c>
      <c r="W420" s="76"/>
      <c r="X420" s="66">
        <f>SUM(V420,W420)</f>
        <v>0</v>
      </c>
      <c r="Y420" s="101"/>
    </row>
    <row r="421" ht="25.5" customHeight="1">
      <c r="A421" t="s" s="58">
        <v>155</v>
      </c>
      <c r="B421" t="s" s="58">
        <v>240</v>
      </c>
      <c r="C421" t="s" s="102">
        <v>73</v>
      </c>
      <c r="D421" t="s" s="103">
        <v>363</v>
      </c>
      <c r="E421" t="s" s="70">
        <v>369</v>
      </c>
      <c r="F421" t="s" s="98">
        <v>72</v>
      </c>
      <c r="G421" s="104">
        <v>0</v>
      </c>
      <c r="H421" s="104">
        <v>5</v>
      </c>
      <c r="I421" s="104">
        <v>0</v>
      </c>
      <c r="J421" s="104">
        <v>0</v>
      </c>
      <c r="K421" s="104">
        <v>0</v>
      </c>
      <c r="L421" s="104">
        <v>0</v>
      </c>
      <c r="M421" s="104">
        <v>0</v>
      </c>
      <c r="N421" s="104">
        <v>0</v>
      </c>
      <c r="O421" s="104">
        <v>0</v>
      </c>
      <c r="P421" s="104">
        <v>0</v>
      </c>
      <c r="Q421" s="104">
        <v>0</v>
      </c>
      <c r="R421" s="104">
        <v>0</v>
      </c>
      <c r="S421" s="104">
        <v>0</v>
      </c>
      <c r="T421" s="76"/>
      <c r="U421" s="99">
        <f>SUM(G421:S421)</f>
        <v>5</v>
      </c>
      <c r="V421" t="s" s="100">
        <v>365</v>
      </c>
      <c r="W421" s="76"/>
      <c r="X421" s="66">
        <f>SUM(V421,W421)</f>
        <v>0</v>
      </c>
      <c r="Y421" s="101"/>
    </row>
    <row r="422" ht="25.5" customHeight="1">
      <c r="A422" t="s" s="105">
        <v>370</v>
      </c>
      <c r="B422" t="s" s="106">
        <v>26</v>
      </c>
      <c r="C422" t="s" s="107">
        <v>371</v>
      </c>
      <c r="D422" t="s" s="108">
        <v>372</v>
      </c>
      <c r="E422" t="s" s="109">
        <v>77</v>
      </c>
      <c r="F422" t="s" s="110">
        <v>36</v>
      </c>
      <c r="G422" s="111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64">
        <v>2039</v>
      </c>
      <c r="U422" s="64">
        <f>SUM(G422:T422)</f>
        <v>2039</v>
      </c>
      <c r="V422" s="65">
        <v>0</v>
      </c>
      <c r="W422" s="62">
        <v>110</v>
      </c>
      <c r="X422" s="66">
        <f>SUM(V422,W422)</f>
        <v>110</v>
      </c>
      <c r="Y422" s="61">
        <f>X422*T422</f>
        <v>224290</v>
      </c>
    </row>
    <row r="423" ht="25.5" customHeight="1">
      <c r="A423" t="s" s="113">
        <v>370</v>
      </c>
      <c r="B423" t="s" s="107">
        <v>26</v>
      </c>
      <c r="C423" t="s" s="107">
        <v>371</v>
      </c>
      <c r="D423" t="s" s="108">
        <v>372</v>
      </c>
      <c r="E423" t="s" s="109">
        <v>373</v>
      </c>
      <c r="F423" t="s" s="110">
        <v>36</v>
      </c>
      <c r="G423" s="111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64">
        <v>0</v>
      </c>
      <c r="U423" s="64">
        <f>SUM(G423:T423)</f>
        <v>0</v>
      </c>
      <c r="V423" s="65">
        <v>0</v>
      </c>
      <c r="W423" s="62">
        <v>110</v>
      </c>
      <c r="X423" s="66">
        <f>SUM(V423,W423)</f>
        <v>110</v>
      </c>
      <c r="Y423" s="61">
        <f>X423*T423</f>
        <v>0</v>
      </c>
    </row>
    <row r="424" ht="25.5" customHeight="1">
      <c r="A424" t="s" s="113">
        <v>370</v>
      </c>
      <c r="B424" t="s" s="107">
        <v>26</v>
      </c>
      <c r="C424" t="s" s="107">
        <v>371</v>
      </c>
      <c r="D424" t="s" s="108">
        <v>372</v>
      </c>
      <c r="E424" t="s" s="109">
        <v>374</v>
      </c>
      <c r="F424" t="s" s="110">
        <v>36</v>
      </c>
      <c r="G424" s="111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64">
        <v>748</v>
      </c>
      <c r="U424" s="64">
        <f>SUM(G424:T424)</f>
        <v>748</v>
      </c>
      <c r="V424" s="65">
        <v>470</v>
      </c>
      <c r="W424" s="62">
        <v>110</v>
      </c>
      <c r="X424" s="66">
        <f>SUM(V424,W424)</f>
        <v>580</v>
      </c>
      <c r="Y424" s="61">
        <f>X424*T424</f>
        <v>433840</v>
      </c>
    </row>
    <row r="425" ht="25.5" customHeight="1">
      <c r="A425" t="s" s="113">
        <v>370</v>
      </c>
      <c r="B425" t="s" s="107">
        <v>26</v>
      </c>
      <c r="C425" t="s" s="107">
        <v>371</v>
      </c>
      <c r="D425" t="s" s="108">
        <v>61</v>
      </c>
      <c r="E425" t="s" s="109">
        <v>375</v>
      </c>
      <c r="F425" t="s" s="110">
        <v>63</v>
      </c>
      <c r="G425" s="111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64">
        <v>1</v>
      </c>
      <c r="U425" s="64">
        <f>SUM(G425:T425)</f>
        <v>1</v>
      </c>
      <c r="V425" s="65">
        <v>1970010</v>
      </c>
      <c r="W425" s="62">
        <v>0</v>
      </c>
      <c r="X425" s="66">
        <f>SUM(V425,W425)</f>
        <v>1970010</v>
      </c>
      <c r="Y425" s="61">
        <f>X425*T425</f>
        <v>1970010</v>
      </c>
    </row>
    <row r="426" ht="25.5" customHeight="1">
      <c r="A426" t="s" s="113">
        <v>370</v>
      </c>
      <c r="B426" t="s" s="107">
        <v>26</v>
      </c>
      <c r="C426" t="s" s="107">
        <v>371</v>
      </c>
      <c r="D426" t="s" s="108">
        <v>61</v>
      </c>
      <c r="E426" t="s" s="109">
        <v>376</v>
      </c>
      <c r="F426" t="s" s="110">
        <v>63</v>
      </c>
      <c r="G426" s="111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64">
        <v>1</v>
      </c>
      <c r="U426" s="64">
        <f>SUM(G426:T426)</f>
        <v>1</v>
      </c>
      <c r="V426" s="65">
        <v>1402380</v>
      </c>
      <c r="W426" s="62">
        <v>0</v>
      </c>
      <c r="X426" s="66">
        <f>SUM(V426,W426)</f>
        <v>1402380</v>
      </c>
      <c r="Y426" s="61">
        <f>X426*T426</f>
        <v>1402380</v>
      </c>
    </row>
    <row r="427" ht="25.5" customHeight="1">
      <c r="A427" t="s" s="113">
        <v>370</v>
      </c>
      <c r="B427" t="s" s="107">
        <v>26</v>
      </c>
      <c r="C427" t="s" s="107">
        <v>27</v>
      </c>
      <c r="D427" t="s" s="108">
        <v>28</v>
      </c>
      <c r="E427" t="s" s="109">
        <v>377</v>
      </c>
      <c r="F427" t="s" s="110">
        <v>30</v>
      </c>
      <c r="G427" s="111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64">
        <v>182</v>
      </c>
      <c r="U427" s="64">
        <f>SUM(G427:T427)</f>
        <v>182</v>
      </c>
      <c r="V427" s="65">
        <v>850</v>
      </c>
      <c r="W427" s="62">
        <v>245</v>
      </c>
      <c r="X427" s="66">
        <f>SUM(V427,W427)</f>
        <v>1095</v>
      </c>
      <c r="Y427" s="61">
        <f>X427*T427</f>
        <v>199290</v>
      </c>
    </row>
    <row r="428" ht="25.5" customHeight="1">
      <c r="A428" t="s" s="113">
        <v>370</v>
      </c>
      <c r="B428" t="s" s="107">
        <v>26</v>
      </c>
      <c r="C428" t="s" s="107">
        <v>27</v>
      </c>
      <c r="D428" t="s" s="108">
        <v>28</v>
      </c>
      <c r="E428" t="s" s="109">
        <v>378</v>
      </c>
      <c r="F428" t="s" s="110">
        <v>30</v>
      </c>
      <c r="G428" s="111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64">
        <v>196</v>
      </c>
      <c r="U428" s="64">
        <f>SUM(G428:T428)</f>
        <v>196</v>
      </c>
      <c r="V428" s="65">
        <v>11800</v>
      </c>
      <c r="W428" s="62">
        <v>0</v>
      </c>
      <c r="X428" s="66">
        <f>SUM(V428,W428)</f>
        <v>11800</v>
      </c>
      <c r="Y428" s="61">
        <f>X428*T428</f>
        <v>2312800</v>
      </c>
    </row>
    <row r="429" ht="25.5" customHeight="1">
      <c r="A429" t="s" s="113">
        <v>370</v>
      </c>
      <c r="B429" t="s" s="107">
        <v>26</v>
      </c>
      <c r="C429" t="s" s="107">
        <v>27</v>
      </c>
      <c r="D429" t="s" s="108">
        <v>28</v>
      </c>
      <c r="E429" t="s" s="109">
        <v>379</v>
      </c>
      <c r="F429" t="s" s="110">
        <v>30</v>
      </c>
      <c r="G429" s="111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64">
        <v>182</v>
      </c>
      <c r="U429" s="64">
        <f>SUM(G429:T429)</f>
        <v>182</v>
      </c>
      <c r="V429" s="65">
        <v>60</v>
      </c>
      <c r="W429" s="62">
        <v>120</v>
      </c>
      <c r="X429" s="66">
        <f>SUM(V429,W429)</f>
        <v>180</v>
      </c>
      <c r="Y429" s="61">
        <f>X429*T429</f>
        <v>32760</v>
      </c>
    </row>
    <row r="430" ht="25.5" customHeight="1">
      <c r="A430" t="s" s="113">
        <v>370</v>
      </c>
      <c r="B430" t="s" s="107">
        <v>26</v>
      </c>
      <c r="C430" t="s" s="107">
        <v>27</v>
      </c>
      <c r="D430" t="s" s="108">
        <v>28</v>
      </c>
      <c r="E430" t="s" s="109">
        <v>380</v>
      </c>
      <c r="F430" t="s" s="110">
        <v>30</v>
      </c>
      <c r="G430" s="111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64">
        <v>196</v>
      </c>
      <c r="U430" s="64">
        <f>SUM(G430:T430)</f>
        <v>196</v>
      </c>
      <c r="V430" s="65">
        <v>235</v>
      </c>
      <c r="W430" s="62">
        <v>580</v>
      </c>
      <c r="X430" s="66">
        <f>SUM(V430,W430)</f>
        <v>815</v>
      </c>
      <c r="Y430" s="61">
        <f>X430*T430</f>
        <v>159740</v>
      </c>
    </row>
    <row r="431" ht="25.5" customHeight="1">
      <c r="A431" t="s" s="113">
        <v>370</v>
      </c>
      <c r="B431" t="s" s="107">
        <v>26</v>
      </c>
      <c r="C431" t="s" s="107">
        <v>27</v>
      </c>
      <c r="D431" t="s" s="108">
        <v>28</v>
      </c>
      <c r="E431" t="s" s="109">
        <v>33</v>
      </c>
      <c r="F431" t="s" s="110">
        <v>30</v>
      </c>
      <c r="G431" s="111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64">
        <v>378</v>
      </c>
      <c r="U431" s="64">
        <f>SUM(G431:T431)</f>
        <v>378</v>
      </c>
      <c r="V431" s="65">
        <v>0</v>
      </c>
      <c r="W431" s="62">
        <v>665</v>
      </c>
      <c r="X431" s="66">
        <f>SUM(V431,W431)</f>
        <v>665</v>
      </c>
      <c r="Y431" s="61">
        <f>X431*T431</f>
        <v>251370</v>
      </c>
    </row>
    <row r="432" ht="25.5" customHeight="1">
      <c r="A432" t="s" s="113">
        <v>370</v>
      </c>
      <c r="B432" t="s" s="107">
        <v>26</v>
      </c>
      <c r="C432" t="s" s="107">
        <v>27</v>
      </c>
      <c r="D432" t="s" s="108">
        <v>381</v>
      </c>
      <c r="E432" t="s" s="109">
        <v>35</v>
      </c>
      <c r="F432" t="s" s="110">
        <v>36</v>
      </c>
      <c r="G432" s="111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64">
        <v>140</v>
      </c>
      <c r="U432" s="64">
        <f>SUM(G432:T432)</f>
        <v>140</v>
      </c>
      <c r="V432" s="65">
        <v>0</v>
      </c>
      <c r="W432" s="62">
        <v>110</v>
      </c>
      <c r="X432" s="66">
        <f>SUM(V432,W432)</f>
        <v>110</v>
      </c>
      <c r="Y432" s="61">
        <f>X432*T432</f>
        <v>15400</v>
      </c>
    </row>
    <row r="433" ht="25.5" customHeight="1">
      <c r="A433" t="s" s="113">
        <v>370</v>
      </c>
      <c r="B433" t="s" s="107">
        <v>26</v>
      </c>
      <c r="C433" t="s" s="107">
        <v>27</v>
      </c>
      <c r="D433" t="s" s="108">
        <v>381</v>
      </c>
      <c r="E433" t="s" s="109">
        <v>382</v>
      </c>
      <c r="F433" t="s" s="110">
        <v>36</v>
      </c>
      <c r="G433" s="111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64">
        <v>20</v>
      </c>
      <c r="U433" s="64">
        <f>SUM(G433:T433)</f>
        <v>20</v>
      </c>
      <c r="V433" s="65">
        <v>0</v>
      </c>
      <c r="W433" s="62">
        <v>70</v>
      </c>
      <c r="X433" s="66">
        <f>SUM(V433,W433)</f>
        <v>70</v>
      </c>
      <c r="Y433" s="61">
        <f>X433*T433</f>
        <v>1400</v>
      </c>
    </row>
    <row r="434" ht="25.5" customHeight="1">
      <c r="A434" t="s" s="113">
        <v>370</v>
      </c>
      <c r="B434" t="s" s="107">
        <v>26</v>
      </c>
      <c r="C434" t="s" s="107">
        <v>27</v>
      </c>
      <c r="D434" t="s" s="108">
        <v>381</v>
      </c>
      <c r="E434" t="s" s="109">
        <v>38</v>
      </c>
      <c r="F434" t="s" s="110">
        <v>36</v>
      </c>
      <c r="G434" s="111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64">
        <v>120</v>
      </c>
      <c r="U434" s="64">
        <f>SUM(G434:T434)</f>
        <v>120</v>
      </c>
      <c r="V434" s="65">
        <v>0</v>
      </c>
      <c r="W434" s="62">
        <v>110</v>
      </c>
      <c r="X434" s="66">
        <f>SUM(V434,W434)</f>
        <v>110</v>
      </c>
      <c r="Y434" s="61">
        <f>X434*T434</f>
        <v>13200</v>
      </c>
    </row>
    <row r="435" ht="25.5" customHeight="1">
      <c r="A435" t="s" s="113">
        <v>370</v>
      </c>
      <c r="B435" t="s" s="107">
        <v>26</v>
      </c>
      <c r="C435" t="s" s="107">
        <v>27</v>
      </c>
      <c r="D435" t="s" s="108">
        <v>381</v>
      </c>
      <c r="E435" t="s" s="109">
        <v>39</v>
      </c>
      <c r="F435" t="s" s="110">
        <v>40</v>
      </c>
      <c r="G435" s="111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64">
        <v>0</v>
      </c>
      <c r="U435" s="64">
        <f>SUM(G435:T435)</f>
        <v>0</v>
      </c>
      <c r="V435" s="65">
        <v>0</v>
      </c>
      <c r="W435" s="62">
        <v>35</v>
      </c>
      <c r="X435" s="66">
        <f>SUM(V435,W435)</f>
        <v>35</v>
      </c>
      <c r="Y435" s="61">
        <f>X435*T435</f>
        <v>0</v>
      </c>
    </row>
    <row r="436" ht="25.5" customHeight="1">
      <c r="A436" t="s" s="113">
        <v>370</v>
      </c>
      <c r="B436" t="s" s="107">
        <v>26</v>
      </c>
      <c r="C436" t="s" s="107">
        <v>27</v>
      </c>
      <c r="D436" t="s" s="108">
        <v>381</v>
      </c>
      <c r="E436" t="s" s="109">
        <v>79</v>
      </c>
      <c r="F436" t="s" s="110">
        <v>40</v>
      </c>
      <c r="G436" s="111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64">
        <v>3</v>
      </c>
      <c r="U436" s="64">
        <f>SUM(G436:T436)</f>
        <v>3</v>
      </c>
      <c r="V436" s="65">
        <v>95</v>
      </c>
      <c r="W436" s="62">
        <v>15</v>
      </c>
      <c r="X436" s="66">
        <f>SUM(V436,W436)</f>
        <v>110</v>
      </c>
      <c r="Y436" s="61">
        <f>X436*T436</f>
        <v>330</v>
      </c>
    </row>
    <row r="437" ht="25.5" customHeight="1">
      <c r="A437" t="s" s="113">
        <v>370</v>
      </c>
      <c r="B437" t="s" s="107">
        <v>26</v>
      </c>
      <c r="C437" t="s" s="107">
        <v>27</v>
      </c>
      <c r="D437" t="s" s="108">
        <v>381</v>
      </c>
      <c r="E437" t="s" s="109">
        <v>80</v>
      </c>
      <c r="F437" t="s" s="110">
        <v>40</v>
      </c>
      <c r="G437" s="111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64">
        <v>3</v>
      </c>
      <c r="U437" s="64">
        <f>SUM(G437:T437)</f>
        <v>3</v>
      </c>
      <c r="V437" s="65">
        <v>165</v>
      </c>
      <c r="W437" s="62">
        <v>70</v>
      </c>
      <c r="X437" s="66">
        <f>SUM(V437,W437)</f>
        <v>235</v>
      </c>
      <c r="Y437" s="61">
        <f>X437*T437</f>
        <v>705</v>
      </c>
    </row>
    <row r="438" ht="25.5" customHeight="1">
      <c r="A438" t="s" s="113">
        <v>370</v>
      </c>
      <c r="B438" t="s" s="107">
        <v>26</v>
      </c>
      <c r="C438" t="s" s="107">
        <v>27</v>
      </c>
      <c r="D438" t="s" s="108">
        <v>381</v>
      </c>
      <c r="E438" t="s" s="109">
        <v>383</v>
      </c>
      <c r="F438" t="s" s="110">
        <v>36</v>
      </c>
      <c r="G438" s="111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64">
        <v>15</v>
      </c>
      <c r="U438" s="64">
        <f>SUM(G438:T438)</f>
        <v>15</v>
      </c>
      <c r="V438" s="65">
        <v>1820</v>
      </c>
      <c r="W438" s="62">
        <v>205</v>
      </c>
      <c r="X438" s="66">
        <f>SUM(V438,W438)</f>
        <v>2025</v>
      </c>
      <c r="Y438" s="61">
        <f>X438*T438</f>
        <v>30375</v>
      </c>
    </row>
    <row r="439" ht="25.5" customHeight="1">
      <c r="A439" t="s" s="113">
        <v>370</v>
      </c>
      <c r="B439" t="s" s="107">
        <v>26</v>
      </c>
      <c r="C439" t="s" s="107">
        <v>27</v>
      </c>
      <c r="D439" t="s" s="108">
        <v>381</v>
      </c>
      <c r="E439" t="s" s="109">
        <v>44</v>
      </c>
      <c r="F439" t="s" s="110">
        <v>40</v>
      </c>
      <c r="G439" s="111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64">
        <v>102</v>
      </c>
      <c r="U439" s="64">
        <f>SUM(G439:T439)</f>
        <v>102</v>
      </c>
      <c r="V439" s="65">
        <v>160</v>
      </c>
      <c r="W439" s="62">
        <v>160</v>
      </c>
      <c r="X439" s="66">
        <f>SUM(V439,W439)</f>
        <v>320</v>
      </c>
      <c r="Y439" s="61">
        <f>X439*T439</f>
        <v>32640</v>
      </c>
    </row>
    <row r="440" ht="25.5" customHeight="1">
      <c r="A440" t="s" s="113">
        <v>370</v>
      </c>
      <c r="B440" t="s" s="107">
        <v>26</v>
      </c>
      <c r="C440" t="s" s="107">
        <v>27</v>
      </c>
      <c r="D440" t="s" s="108">
        <v>381</v>
      </c>
      <c r="E440" t="s" s="109">
        <v>45</v>
      </c>
      <c r="F440" t="s" s="110">
        <v>46</v>
      </c>
      <c r="G440" s="111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64">
        <v>0</v>
      </c>
      <c r="U440" s="64">
        <f>SUM(G440:T440)</f>
        <v>0</v>
      </c>
      <c r="V440" s="65">
        <v>24</v>
      </c>
      <c r="W440" s="62">
        <v>5</v>
      </c>
      <c r="X440" s="66">
        <f>SUM(V440,W440)</f>
        <v>29</v>
      </c>
      <c r="Y440" s="61">
        <f>X440*T440</f>
        <v>0</v>
      </c>
    </row>
    <row r="441" ht="25.5" customHeight="1">
      <c r="A441" t="s" s="113">
        <v>370</v>
      </c>
      <c r="B441" t="s" s="107">
        <v>26</v>
      </c>
      <c r="C441" t="s" s="107">
        <v>27</v>
      </c>
      <c r="D441" t="s" s="108">
        <v>381</v>
      </c>
      <c r="E441" t="s" s="109">
        <v>47</v>
      </c>
      <c r="F441" t="s" s="110">
        <v>46</v>
      </c>
      <c r="G441" s="111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64">
        <v>622</v>
      </c>
      <c r="U441" s="64">
        <f>SUM(G441:T441)</f>
        <v>622</v>
      </c>
      <c r="V441" s="65">
        <v>23</v>
      </c>
      <c r="W441" s="62">
        <v>5</v>
      </c>
      <c r="X441" s="66">
        <f>SUM(V441,W441)</f>
        <v>28</v>
      </c>
      <c r="Y441" s="61">
        <f>X441*T441</f>
        <v>17416</v>
      </c>
    </row>
    <row r="442" ht="25.5" customHeight="1">
      <c r="A442" t="s" s="113">
        <v>370</v>
      </c>
      <c r="B442" t="s" s="107">
        <v>26</v>
      </c>
      <c r="C442" t="s" s="107">
        <v>27</v>
      </c>
      <c r="D442" t="s" s="108">
        <v>381</v>
      </c>
      <c r="E442" t="s" s="109">
        <v>48</v>
      </c>
      <c r="F442" t="s" s="110">
        <v>46</v>
      </c>
      <c r="G442" s="111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64">
        <v>0</v>
      </c>
      <c r="U442" s="64">
        <f>SUM(G442:T442)</f>
        <v>0</v>
      </c>
      <c r="V442" s="65">
        <v>23</v>
      </c>
      <c r="W442" s="62">
        <v>5</v>
      </c>
      <c r="X442" s="66">
        <f>SUM(V442,W442)</f>
        <v>28</v>
      </c>
      <c r="Y442" s="61">
        <f>X442*T442</f>
        <v>0</v>
      </c>
    </row>
    <row r="443" ht="25.5" customHeight="1">
      <c r="A443" t="s" s="113">
        <v>370</v>
      </c>
      <c r="B443" t="s" s="107">
        <v>26</v>
      </c>
      <c r="C443" t="s" s="107">
        <v>27</v>
      </c>
      <c r="D443" t="s" s="108">
        <v>381</v>
      </c>
      <c r="E443" t="s" s="109">
        <v>49</v>
      </c>
      <c r="F443" t="s" s="110">
        <v>46</v>
      </c>
      <c r="G443" s="111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64">
        <v>951</v>
      </c>
      <c r="U443" s="64">
        <f>SUM(G443:T443)</f>
        <v>951</v>
      </c>
      <c r="V443" s="65">
        <v>22.5</v>
      </c>
      <c r="W443" s="62">
        <v>4.5</v>
      </c>
      <c r="X443" s="66">
        <f>SUM(V443,W443)</f>
        <v>27</v>
      </c>
      <c r="Y443" s="61">
        <f>X443*T443</f>
        <v>25677</v>
      </c>
    </row>
    <row r="444" ht="25.5" customHeight="1">
      <c r="A444" t="s" s="113">
        <v>370</v>
      </c>
      <c r="B444" t="s" s="107">
        <v>26</v>
      </c>
      <c r="C444" t="s" s="107">
        <v>27</v>
      </c>
      <c r="D444" t="s" s="108">
        <v>381</v>
      </c>
      <c r="E444" t="s" s="109">
        <v>50</v>
      </c>
      <c r="F444" t="s" s="110">
        <v>46</v>
      </c>
      <c r="G444" s="111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64">
        <v>1730</v>
      </c>
      <c r="U444" s="64">
        <f>SUM(G444:T444)</f>
        <v>1730</v>
      </c>
      <c r="V444" s="65">
        <v>22</v>
      </c>
      <c r="W444" s="62">
        <v>4.5</v>
      </c>
      <c r="X444" s="66">
        <f>SUM(V444,W444)</f>
        <v>26.5</v>
      </c>
      <c r="Y444" s="61">
        <f>X444*T444</f>
        <v>45845</v>
      </c>
    </row>
    <row r="445" ht="25.5" customHeight="1">
      <c r="A445" t="s" s="113">
        <v>370</v>
      </c>
      <c r="B445" t="s" s="107">
        <v>26</v>
      </c>
      <c r="C445" t="s" s="107">
        <v>27</v>
      </c>
      <c r="D445" t="s" s="108">
        <v>381</v>
      </c>
      <c r="E445" t="s" s="109">
        <v>384</v>
      </c>
      <c r="F445" t="s" s="110">
        <v>46</v>
      </c>
      <c r="G445" s="111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64">
        <v>0</v>
      </c>
      <c r="U445" s="64">
        <f>SUM(G445:T445)</f>
        <v>0</v>
      </c>
      <c r="V445" s="65">
        <v>22</v>
      </c>
      <c r="W445" s="62">
        <v>4.5</v>
      </c>
      <c r="X445" s="66">
        <f>SUM(V445,W445)</f>
        <v>26.5</v>
      </c>
      <c r="Y445" s="61">
        <f>X445*T445</f>
        <v>0</v>
      </c>
    </row>
    <row r="446" ht="25.5" customHeight="1">
      <c r="A446" t="s" s="113">
        <v>370</v>
      </c>
      <c r="B446" t="s" s="107">
        <v>26</v>
      </c>
      <c r="C446" t="s" s="107">
        <v>27</v>
      </c>
      <c r="D446" t="s" s="108">
        <v>381</v>
      </c>
      <c r="E446" t="s" s="109">
        <v>385</v>
      </c>
      <c r="F446" t="s" s="110">
        <v>46</v>
      </c>
      <c r="G446" s="111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64">
        <v>0</v>
      </c>
      <c r="U446" s="64">
        <f>SUM(G446:T446)</f>
        <v>0</v>
      </c>
      <c r="V446" s="65">
        <v>22</v>
      </c>
      <c r="W446" s="62">
        <v>4.5</v>
      </c>
      <c r="X446" s="66">
        <f>SUM(V446,W446)</f>
        <v>26.5</v>
      </c>
      <c r="Y446" s="61">
        <f>X446*T446</f>
        <v>0</v>
      </c>
    </row>
    <row r="447" ht="25.5" customHeight="1">
      <c r="A447" t="s" s="113">
        <v>370</v>
      </c>
      <c r="B447" t="s" s="107">
        <v>26</v>
      </c>
      <c r="C447" t="s" s="107">
        <v>27</v>
      </c>
      <c r="D447" t="s" s="108">
        <v>381</v>
      </c>
      <c r="E447" t="s" s="109">
        <v>386</v>
      </c>
      <c r="F447" t="s" s="110">
        <v>46</v>
      </c>
      <c r="G447" s="111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64">
        <v>0</v>
      </c>
      <c r="U447" s="64">
        <f>SUM(G447:T447)</f>
        <v>0</v>
      </c>
      <c r="V447" s="65">
        <v>22</v>
      </c>
      <c r="W447" s="62">
        <v>4.5</v>
      </c>
      <c r="X447" s="66">
        <f>SUM(V447,W447)</f>
        <v>26.5</v>
      </c>
      <c r="Y447" s="61">
        <f>X447*T447</f>
        <v>0</v>
      </c>
    </row>
    <row r="448" ht="25.5" customHeight="1">
      <c r="A448" t="s" s="113">
        <v>370</v>
      </c>
      <c r="B448" t="s" s="107">
        <v>26</v>
      </c>
      <c r="C448" t="s" s="107">
        <v>27</v>
      </c>
      <c r="D448" t="s" s="108">
        <v>381</v>
      </c>
      <c r="E448" t="s" s="109">
        <v>54</v>
      </c>
      <c r="F448" t="s" s="110">
        <v>46</v>
      </c>
      <c r="G448" s="111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64">
        <v>0</v>
      </c>
      <c r="U448" s="64">
        <f>SUM(G448:T448)</f>
        <v>0</v>
      </c>
      <c r="V448" s="65">
        <v>22.5</v>
      </c>
      <c r="W448" s="62">
        <v>4.5</v>
      </c>
      <c r="X448" s="66">
        <f>SUM(V448,W448)</f>
        <v>27</v>
      </c>
      <c r="Y448" s="61">
        <f>X448*T448</f>
        <v>0</v>
      </c>
    </row>
    <row r="449" ht="25.5" customHeight="1">
      <c r="A449" t="s" s="113">
        <v>370</v>
      </c>
      <c r="B449" t="s" s="107">
        <v>26</v>
      </c>
      <c r="C449" t="s" s="107">
        <v>64</v>
      </c>
      <c r="D449" t="s" s="108">
        <v>387</v>
      </c>
      <c r="E449" t="s" s="109">
        <v>388</v>
      </c>
      <c r="F449" t="s" s="110">
        <v>36</v>
      </c>
      <c r="G449" s="111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64">
        <v>235</v>
      </c>
      <c r="U449" s="64">
        <f>SUM(G449:T449)</f>
        <v>235</v>
      </c>
      <c r="V449" s="65">
        <v>1985</v>
      </c>
      <c r="W449" s="62">
        <v>245</v>
      </c>
      <c r="X449" s="66">
        <f>SUM(V449,W449)</f>
        <v>2230</v>
      </c>
      <c r="Y449" s="61">
        <f>X449*T449</f>
        <v>524050</v>
      </c>
    </row>
    <row r="450" ht="25.5" customHeight="1">
      <c r="A450" t="s" s="113">
        <v>370</v>
      </c>
      <c r="B450" t="s" s="107">
        <v>26</v>
      </c>
      <c r="C450" t="s" s="107">
        <v>64</v>
      </c>
      <c r="D450" t="s" s="108">
        <v>387</v>
      </c>
      <c r="E450" t="s" s="109">
        <v>44</v>
      </c>
      <c r="F450" t="s" s="110">
        <v>40</v>
      </c>
      <c r="G450" s="111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64">
        <v>1478</v>
      </c>
      <c r="U450" s="64">
        <f>SUM(G450:T450)</f>
        <v>1478</v>
      </c>
      <c r="V450" s="65">
        <v>210</v>
      </c>
      <c r="W450" s="62">
        <v>240</v>
      </c>
      <c r="X450" s="66">
        <f>SUM(V450,W450)</f>
        <v>450</v>
      </c>
      <c r="Y450" s="61">
        <f>X450*T450</f>
        <v>665100</v>
      </c>
    </row>
    <row r="451" ht="25.5" customHeight="1">
      <c r="A451" t="s" s="113">
        <v>370</v>
      </c>
      <c r="B451" t="s" s="107">
        <v>26</v>
      </c>
      <c r="C451" t="s" s="107">
        <v>64</v>
      </c>
      <c r="D451" t="s" s="108">
        <v>387</v>
      </c>
      <c r="E451" t="s" s="109">
        <v>45</v>
      </c>
      <c r="F451" t="s" s="110">
        <v>67</v>
      </c>
      <c r="G451" s="111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64">
        <v>0</v>
      </c>
      <c r="U451" s="64">
        <f>SUM(G451:T451)</f>
        <v>0</v>
      </c>
      <c r="V451" s="65">
        <v>24</v>
      </c>
      <c r="W451" s="62">
        <v>5</v>
      </c>
      <c r="X451" s="66">
        <f>SUM(V451,W451)</f>
        <v>29</v>
      </c>
      <c r="Y451" s="61">
        <f>X451*T451</f>
        <v>0</v>
      </c>
    </row>
    <row r="452" ht="25.5" customHeight="1">
      <c r="A452" t="s" s="113">
        <v>370</v>
      </c>
      <c r="B452" t="s" s="107">
        <v>26</v>
      </c>
      <c r="C452" t="s" s="107">
        <v>64</v>
      </c>
      <c r="D452" t="s" s="108">
        <v>387</v>
      </c>
      <c r="E452" t="s" s="109">
        <v>47</v>
      </c>
      <c r="F452" t="s" s="110">
        <v>67</v>
      </c>
      <c r="G452" s="111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64">
        <v>2732</v>
      </c>
      <c r="U452" s="64">
        <f>SUM(G452:T452)</f>
        <v>2732</v>
      </c>
      <c r="V452" s="65">
        <v>23</v>
      </c>
      <c r="W452" s="62">
        <v>5</v>
      </c>
      <c r="X452" s="66">
        <f>SUM(V452,W452)</f>
        <v>28</v>
      </c>
      <c r="Y452" s="61">
        <f>X452*T452</f>
        <v>76496</v>
      </c>
    </row>
    <row r="453" ht="25.5" customHeight="1">
      <c r="A453" t="s" s="113">
        <v>370</v>
      </c>
      <c r="B453" t="s" s="107">
        <v>26</v>
      </c>
      <c r="C453" t="s" s="107">
        <v>64</v>
      </c>
      <c r="D453" t="s" s="108">
        <v>387</v>
      </c>
      <c r="E453" t="s" s="109">
        <v>48</v>
      </c>
      <c r="F453" t="s" s="110">
        <v>67</v>
      </c>
      <c r="G453" s="111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64">
        <v>0</v>
      </c>
      <c r="U453" s="64">
        <f>SUM(G453:T453)</f>
        <v>0</v>
      </c>
      <c r="V453" s="65">
        <v>23</v>
      </c>
      <c r="W453" s="62">
        <v>5</v>
      </c>
      <c r="X453" s="66">
        <f>SUM(V453,W453)</f>
        <v>28</v>
      </c>
      <c r="Y453" s="61">
        <f>X453*T453</f>
        <v>0</v>
      </c>
    </row>
    <row r="454" ht="25.5" customHeight="1">
      <c r="A454" t="s" s="113">
        <v>370</v>
      </c>
      <c r="B454" t="s" s="107">
        <v>26</v>
      </c>
      <c r="C454" t="s" s="107">
        <v>64</v>
      </c>
      <c r="D454" t="s" s="108">
        <v>387</v>
      </c>
      <c r="E454" t="s" s="109">
        <v>49</v>
      </c>
      <c r="F454" t="s" s="110">
        <v>67</v>
      </c>
      <c r="G454" s="111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64">
        <v>7998</v>
      </c>
      <c r="U454" s="64">
        <f>SUM(G454:T454)</f>
        <v>7998</v>
      </c>
      <c r="V454" s="65">
        <v>22.5</v>
      </c>
      <c r="W454" s="62">
        <v>4.5</v>
      </c>
      <c r="X454" s="66">
        <f>SUM(V454,W454)</f>
        <v>27</v>
      </c>
      <c r="Y454" s="61">
        <f>X454*T454</f>
        <v>215946</v>
      </c>
    </row>
    <row r="455" ht="25.5" customHeight="1">
      <c r="A455" t="s" s="113">
        <v>370</v>
      </c>
      <c r="B455" t="s" s="107">
        <v>26</v>
      </c>
      <c r="C455" t="s" s="107">
        <v>64</v>
      </c>
      <c r="D455" t="s" s="108">
        <v>387</v>
      </c>
      <c r="E455" t="s" s="109">
        <v>50</v>
      </c>
      <c r="F455" t="s" s="110">
        <v>67</v>
      </c>
      <c r="G455" s="111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64">
        <v>30373</v>
      </c>
      <c r="U455" s="64">
        <f>SUM(G455:T455)</f>
        <v>30373</v>
      </c>
      <c r="V455" s="65">
        <v>22</v>
      </c>
      <c r="W455" s="62">
        <v>4.5</v>
      </c>
      <c r="X455" s="66">
        <f>SUM(V455,W455)</f>
        <v>26.5</v>
      </c>
      <c r="Y455" s="61">
        <f>X455*T455</f>
        <v>804884.5</v>
      </c>
    </row>
    <row r="456" ht="25.5" customHeight="1">
      <c r="A456" t="s" s="113">
        <v>370</v>
      </c>
      <c r="B456" t="s" s="107">
        <v>26</v>
      </c>
      <c r="C456" t="s" s="107">
        <v>64</v>
      </c>
      <c r="D456" t="s" s="108">
        <v>387</v>
      </c>
      <c r="E456" t="s" s="109">
        <v>384</v>
      </c>
      <c r="F456" t="s" s="110">
        <v>67</v>
      </c>
      <c r="G456" s="111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64">
        <v>0</v>
      </c>
      <c r="U456" s="64">
        <f>SUM(G456:T456)</f>
        <v>0</v>
      </c>
      <c r="V456" s="65">
        <v>22</v>
      </c>
      <c r="W456" s="62">
        <v>4.5</v>
      </c>
      <c r="X456" s="66">
        <f>SUM(V456,W456)</f>
        <v>26.5</v>
      </c>
      <c r="Y456" s="61">
        <f>X456*T456</f>
        <v>0</v>
      </c>
    </row>
    <row r="457" ht="25.5" customHeight="1">
      <c r="A457" t="s" s="113">
        <v>370</v>
      </c>
      <c r="B457" t="s" s="107">
        <v>26</v>
      </c>
      <c r="C457" t="s" s="107">
        <v>64</v>
      </c>
      <c r="D457" t="s" s="108">
        <v>387</v>
      </c>
      <c r="E457" t="s" s="109">
        <v>385</v>
      </c>
      <c r="F457" t="s" s="110">
        <v>67</v>
      </c>
      <c r="G457" s="111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64">
        <v>0</v>
      </c>
      <c r="U457" s="64">
        <f>SUM(G457:T457)</f>
        <v>0</v>
      </c>
      <c r="V457" s="65">
        <v>22</v>
      </c>
      <c r="W457" s="62">
        <v>4.5</v>
      </c>
      <c r="X457" s="66">
        <f>SUM(V457,W457)</f>
        <v>26.5</v>
      </c>
      <c r="Y457" s="61">
        <f>X457*T457</f>
        <v>0</v>
      </c>
    </row>
    <row r="458" ht="25.5" customHeight="1">
      <c r="A458" t="s" s="113">
        <v>370</v>
      </c>
      <c r="B458" t="s" s="107">
        <v>26</v>
      </c>
      <c r="C458" t="s" s="107">
        <v>64</v>
      </c>
      <c r="D458" t="s" s="108">
        <v>387</v>
      </c>
      <c r="E458" t="s" s="109">
        <v>386</v>
      </c>
      <c r="F458" t="s" s="110">
        <v>67</v>
      </c>
      <c r="G458" s="111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64">
        <v>0</v>
      </c>
      <c r="U458" s="64">
        <f>SUM(G458:T458)</f>
        <v>0</v>
      </c>
      <c r="V458" s="65">
        <v>22</v>
      </c>
      <c r="W458" s="62">
        <v>4.5</v>
      </c>
      <c r="X458" s="66">
        <f>SUM(V458,W458)</f>
        <v>26.5</v>
      </c>
      <c r="Y458" s="61">
        <f>X458*T458</f>
        <v>0</v>
      </c>
    </row>
    <row r="459" ht="25.5" customHeight="1">
      <c r="A459" t="s" s="113">
        <v>370</v>
      </c>
      <c r="B459" t="s" s="107">
        <v>26</v>
      </c>
      <c r="C459" t="s" s="107">
        <v>64</v>
      </c>
      <c r="D459" t="s" s="108">
        <v>387</v>
      </c>
      <c r="E459" t="s" s="109">
        <v>54</v>
      </c>
      <c r="F459" t="s" s="110">
        <v>67</v>
      </c>
      <c r="G459" s="111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64">
        <v>0</v>
      </c>
      <c r="U459" s="64">
        <f>SUM(G459:T459)</f>
        <v>0</v>
      </c>
      <c r="V459" s="65">
        <v>22.5</v>
      </c>
      <c r="W459" s="62">
        <v>4.5</v>
      </c>
      <c r="X459" s="66">
        <f>SUM(V459,W459)</f>
        <v>27</v>
      </c>
      <c r="Y459" s="61">
        <f>X459*T459</f>
        <v>0</v>
      </c>
    </row>
    <row r="460" ht="25.5" customHeight="1">
      <c r="A460" t="s" s="113">
        <v>370</v>
      </c>
      <c r="B460" t="s" s="107">
        <v>26</v>
      </c>
      <c r="C460" t="s" s="107">
        <v>64</v>
      </c>
      <c r="D460" t="s" s="108">
        <v>389</v>
      </c>
      <c r="E460" t="s" s="109">
        <v>390</v>
      </c>
      <c r="F460" t="s" s="110">
        <v>40</v>
      </c>
      <c r="G460" s="111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64">
        <v>712</v>
      </c>
      <c r="U460" s="64">
        <f>SUM(G460:T460)</f>
        <v>712</v>
      </c>
      <c r="V460" s="65">
        <v>255</v>
      </c>
      <c r="W460" s="62">
        <v>60</v>
      </c>
      <c r="X460" s="66">
        <f>SUM(V460,W460)</f>
        <v>315</v>
      </c>
      <c r="Y460" s="61">
        <f>X460*T460</f>
        <v>224280</v>
      </c>
    </row>
    <row r="461" ht="25.5" customHeight="1">
      <c r="A461" t="s" s="113">
        <v>370</v>
      </c>
      <c r="B461" t="s" s="107">
        <v>26</v>
      </c>
      <c r="C461" t="s" s="107">
        <v>64</v>
      </c>
      <c r="D461" t="s" s="108">
        <v>389</v>
      </c>
      <c r="E461" t="s" s="109">
        <v>391</v>
      </c>
      <c r="F461" t="s" s="110">
        <v>40</v>
      </c>
      <c r="G461" s="111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64">
        <v>611</v>
      </c>
      <c r="U461" s="64">
        <f>SUM(G461:T461)</f>
        <v>611</v>
      </c>
      <c r="V461" s="65">
        <v>255</v>
      </c>
      <c r="W461" s="62">
        <v>60</v>
      </c>
      <c r="X461" s="66">
        <f>SUM(V461,W461)</f>
        <v>315</v>
      </c>
      <c r="Y461" s="61">
        <f>X461*T461</f>
        <v>192465</v>
      </c>
    </row>
    <row r="462" ht="25.5" customHeight="1">
      <c r="A462" t="s" s="113">
        <v>370</v>
      </c>
      <c r="B462" t="s" s="107">
        <v>26</v>
      </c>
      <c r="C462" t="s" s="107">
        <v>64</v>
      </c>
      <c r="D462" t="s" s="108">
        <v>389</v>
      </c>
      <c r="E462" t="s" s="109">
        <v>71</v>
      </c>
      <c r="F462" t="s" s="110">
        <v>72</v>
      </c>
      <c r="G462" s="111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64">
        <v>186</v>
      </c>
      <c r="U462" s="64">
        <f>SUM(G462:T462)</f>
        <v>186</v>
      </c>
      <c r="V462" s="65">
        <v>235</v>
      </c>
      <c r="W462" s="62">
        <v>135</v>
      </c>
      <c r="X462" s="66">
        <f>SUM(V462,W462)</f>
        <v>370</v>
      </c>
      <c r="Y462" s="61">
        <f>X462*T462</f>
        <v>68820</v>
      </c>
    </row>
    <row r="463" ht="25.5" customHeight="1">
      <c r="A463" t="s" s="113">
        <v>370</v>
      </c>
      <c r="B463" t="s" s="107">
        <v>26</v>
      </c>
      <c r="C463" t="s" s="107">
        <v>64</v>
      </c>
      <c r="D463" t="s" s="108">
        <v>73</v>
      </c>
      <c r="E463" t="s" s="114">
        <v>74</v>
      </c>
      <c r="F463" t="s" s="110">
        <v>40</v>
      </c>
      <c r="G463" s="111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64">
        <v>712</v>
      </c>
      <c r="U463" s="64">
        <f>SUM(G463:T463)</f>
        <v>712</v>
      </c>
      <c r="V463" s="65">
        <v>140</v>
      </c>
      <c r="W463" s="62">
        <v>175</v>
      </c>
      <c r="X463" s="66">
        <f>SUM(V463,W463)</f>
        <v>315</v>
      </c>
      <c r="Y463" s="61">
        <f>X463*T463</f>
        <v>224280</v>
      </c>
    </row>
    <row r="464" ht="25.5" customHeight="1">
      <c r="A464" t="s" s="113">
        <v>370</v>
      </c>
      <c r="B464" t="s" s="107">
        <v>26</v>
      </c>
      <c r="C464" t="s" s="107">
        <v>85</v>
      </c>
      <c r="D464" t="s" s="108">
        <v>392</v>
      </c>
      <c r="E464" t="s" s="109">
        <v>78</v>
      </c>
      <c r="F464" t="s" s="110">
        <v>36</v>
      </c>
      <c r="G464" s="111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64">
        <v>1210</v>
      </c>
      <c r="U464" s="64">
        <f>SUM(G464:T464)</f>
        <v>1210</v>
      </c>
      <c r="V464" s="65">
        <v>0</v>
      </c>
      <c r="W464" s="62">
        <v>35</v>
      </c>
      <c r="X464" s="66">
        <f>SUM(V464,W464)</f>
        <v>35</v>
      </c>
      <c r="Y464" s="61">
        <f>X464*T464</f>
        <v>42350</v>
      </c>
    </row>
    <row r="465" ht="25.5" customHeight="1">
      <c r="A465" t="s" s="113">
        <v>370</v>
      </c>
      <c r="B465" t="s" s="107">
        <v>26</v>
      </c>
      <c r="C465" t="s" s="107">
        <v>85</v>
      </c>
      <c r="D465" t="s" s="108">
        <v>392</v>
      </c>
      <c r="E465" t="s" s="109">
        <v>96</v>
      </c>
      <c r="F465" t="s" s="110">
        <v>40</v>
      </c>
      <c r="G465" s="111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64">
        <v>1254</v>
      </c>
      <c r="U465" s="64">
        <f>SUM(G465:T465)</f>
        <v>1254</v>
      </c>
      <c r="V465" s="65">
        <v>585</v>
      </c>
      <c r="W465" s="62">
        <v>110</v>
      </c>
      <c r="X465" s="66">
        <f>SUM(V465,W465)</f>
        <v>695</v>
      </c>
      <c r="Y465" s="61">
        <f>X465*T465</f>
        <v>871530</v>
      </c>
    </row>
    <row r="466" ht="25.5" customHeight="1">
      <c r="A466" t="s" s="113">
        <v>370</v>
      </c>
      <c r="B466" t="s" s="107">
        <v>26</v>
      </c>
      <c r="C466" t="s" s="107">
        <v>85</v>
      </c>
      <c r="D466" t="s" s="108">
        <v>392</v>
      </c>
      <c r="E466" t="s" s="109">
        <v>97</v>
      </c>
      <c r="F466" t="s" s="110">
        <v>40</v>
      </c>
      <c r="G466" s="111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64">
        <v>1232</v>
      </c>
      <c r="U466" s="64">
        <f>SUM(G466:T466)</f>
        <v>1232</v>
      </c>
      <c r="V466" s="65">
        <v>1635</v>
      </c>
      <c r="W466" s="62">
        <v>665</v>
      </c>
      <c r="X466" s="66">
        <f>SUM(V466,W466)</f>
        <v>2300</v>
      </c>
      <c r="Y466" s="61">
        <f>X466*T466</f>
        <v>2833600</v>
      </c>
    </row>
    <row r="467" ht="25.5" customHeight="1">
      <c r="A467" t="s" s="113">
        <v>370</v>
      </c>
      <c r="B467" t="s" s="107">
        <v>26</v>
      </c>
      <c r="C467" t="s" s="107">
        <v>85</v>
      </c>
      <c r="D467" t="s" s="108">
        <v>392</v>
      </c>
      <c r="E467" t="s" s="109">
        <v>393</v>
      </c>
      <c r="F467" t="s" s="110">
        <v>36</v>
      </c>
      <c r="G467" s="111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64">
        <v>0</v>
      </c>
      <c r="U467" s="64">
        <f>SUM(G467:T467)</f>
        <v>0</v>
      </c>
      <c r="V467" s="65">
        <v>1820</v>
      </c>
      <c r="W467" s="62">
        <v>245</v>
      </c>
      <c r="X467" s="66">
        <f>SUM(V467,W467)</f>
        <v>2065</v>
      </c>
      <c r="Y467" s="61">
        <f>X467*T467</f>
        <v>0</v>
      </c>
    </row>
    <row r="468" ht="25.5" customHeight="1">
      <c r="A468" t="s" s="113">
        <v>370</v>
      </c>
      <c r="B468" t="s" s="107">
        <v>26</v>
      </c>
      <c r="C468" t="s" s="107">
        <v>85</v>
      </c>
      <c r="D468" t="s" s="108">
        <v>392</v>
      </c>
      <c r="E468" t="s" s="109">
        <v>43</v>
      </c>
      <c r="F468" t="s" s="110">
        <v>36</v>
      </c>
      <c r="G468" s="111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64">
        <v>396</v>
      </c>
      <c r="U468" s="64">
        <f>SUM(G468:T468)</f>
        <v>396</v>
      </c>
      <c r="V468" s="65">
        <v>1985</v>
      </c>
      <c r="W468" s="62">
        <v>245</v>
      </c>
      <c r="X468" s="66">
        <f>SUM(V468,W468)</f>
        <v>2230</v>
      </c>
      <c r="Y468" s="61">
        <f>X468*T468</f>
        <v>883080</v>
      </c>
    </row>
    <row r="469" ht="25.5" customHeight="1">
      <c r="A469" t="s" s="113">
        <v>370</v>
      </c>
      <c r="B469" t="s" s="107">
        <v>26</v>
      </c>
      <c r="C469" t="s" s="107">
        <v>85</v>
      </c>
      <c r="D469" t="s" s="108">
        <v>392</v>
      </c>
      <c r="E469" t="s" s="109">
        <v>44</v>
      </c>
      <c r="F469" t="s" s="110">
        <v>40</v>
      </c>
      <c r="G469" s="111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64">
        <v>189</v>
      </c>
      <c r="U469" s="64">
        <f>SUM(G469:T469)</f>
        <v>189</v>
      </c>
      <c r="V469" s="65">
        <v>210</v>
      </c>
      <c r="W469" s="62">
        <v>240</v>
      </c>
      <c r="X469" s="66">
        <f>SUM(V469,W469)</f>
        <v>450</v>
      </c>
      <c r="Y469" s="61">
        <f>X469*T469</f>
        <v>85050</v>
      </c>
    </row>
    <row r="470" ht="25.5" customHeight="1">
      <c r="A470" t="s" s="113">
        <v>370</v>
      </c>
      <c r="B470" t="s" s="107">
        <v>26</v>
      </c>
      <c r="C470" t="s" s="107">
        <v>85</v>
      </c>
      <c r="D470" t="s" s="108">
        <v>392</v>
      </c>
      <c r="E470" t="s" s="109">
        <v>45</v>
      </c>
      <c r="F470" t="s" s="110">
        <v>67</v>
      </c>
      <c r="G470" s="111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64">
        <v>0</v>
      </c>
      <c r="U470" s="64">
        <f>SUM(G470:T470)</f>
        <v>0</v>
      </c>
      <c r="V470" s="65">
        <v>24</v>
      </c>
      <c r="W470" s="62">
        <v>5</v>
      </c>
      <c r="X470" s="66">
        <f>SUM(V470,W470)</f>
        <v>29</v>
      </c>
      <c r="Y470" s="61">
        <f>X470*T470</f>
        <v>0</v>
      </c>
    </row>
    <row r="471" ht="25.5" customHeight="1">
      <c r="A471" t="s" s="113">
        <v>370</v>
      </c>
      <c r="B471" t="s" s="107">
        <v>26</v>
      </c>
      <c r="C471" t="s" s="107">
        <v>85</v>
      </c>
      <c r="D471" t="s" s="108">
        <v>392</v>
      </c>
      <c r="E471" t="s" s="109">
        <v>47</v>
      </c>
      <c r="F471" t="s" s="110">
        <v>67</v>
      </c>
      <c r="G471" s="11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64">
        <v>710</v>
      </c>
      <c r="U471" s="64">
        <f>SUM(G471:T471)</f>
        <v>710</v>
      </c>
      <c r="V471" s="65">
        <v>23</v>
      </c>
      <c r="W471" s="62">
        <v>5</v>
      </c>
      <c r="X471" s="66">
        <f>SUM(V471,W471)</f>
        <v>28</v>
      </c>
      <c r="Y471" s="61">
        <f>X471*T471</f>
        <v>19880</v>
      </c>
    </row>
    <row r="472" ht="25.5" customHeight="1">
      <c r="A472" t="s" s="113">
        <v>370</v>
      </c>
      <c r="B472" t="s" s="107">
        <v>26</v>
      </c>
      <c r="C472" t="s" s="107">
        <v>85</v>
      </c>
      <c r="D472" t="s" s="108">
        <v>392</v>
      </c>
      <c r="E472" t="s" s="109">
        <v>48</v>
      </c>
      <c r="F472" t="s" s="110">
        <v>67</v>
      </c>
      <c r="G472" s="111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64">
        <v>0</v>
      </c>
      <c r="U472" s="64">
        <f>SUM(G472:T472)</f>
        <v>0</v>
      </c>
      <c r="V472" s="65">
        <v>23</v>
      </c>
      <c r="W472" s="62">
        <v>5</v>
      </c>
      <c r="X472" s="66">
        <f>SUM(V472,W472)</f>
        <v>28</v>
      </c>
      <c r="Y472" s="61">
        <f>X472*T472</f>
        <v>0</v>
      </c>
    </row>
    <row r="473" ht="25.5" customHeight="1">
      <c r="A473" t="s" s="113">
        <v>370</v>
      </c>
      <c r="B473" t="s" s="107">
        <v>26</v>
      </c>
      <c r="C473" t="s" s="107">
        <v>85</v>
      </c>
      <c r="D473" t="s" s="108">
        <v>392</v>
      </c>
      <c r="E473" t="s" s="109">
        <v>49</v>
      </c>
      <c r="F473" t="s" s="110">
        <v>67</v>
      </c>
      <c r="G473" s="111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64">
        <v>43166</v>
      </c>
      <c r="U473" s="64">
        <f>SUM(G473:T473)</f>
        <v>43166</v>
      </c>
      <c r="V473" s="65">
        <v>22.5</v>
      </c>
      <c r="W473" s="62">
        <v>4.5</v>
      </c>
      <c r="X473" s="66">
        <f>SUM(V473,W473)</f>
        <v>27</v>
      </c>
      <c r="Y473" s="61">
        <f>X473*T473</f>
        <v>1165482</v>
      </c>
    </row>
    <row r="474" ht="25.5" customHeight="1">
      <c r="A474" t="s" s="113">
        <v>370</v>
      </c>
      <c r="B474" t="s" s="107">
        <v>26</v>
      </c>
      <c r="C474" t="s" s="107">
        <v>85</v>
      </c>
      <c r="D474" t="s" s="108">
        <v>392</v>
      </c>
      <c r="E474" t="s" s="109">
        <v>50</v>
      </c>
      <c r="F474" t="s" s="110">
        <v>67</v>
      </c>
      <c r="G474" s="111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64">
        <v>3230</v>
      </c>
      <c r="U474" s="64">
        <f>SUM(G474:T474)</f>
        <v>3230</v>
      </c>
      <c r="V474" s="65">
        <v>22</v>
      </c>
      <c r="W474" s="62">
        <v>4.5</v>
      </c>
      <c r="X474" s="66">
        <f>SUM(V474,W474)</f>
        <v>26.5</v>
      </c>
      <c r="Y474" s="61">
        <f>X474*T474</f>
        <v>85595</v>
      </c>
    </row>
    <row r="475" ht="25.5" customHeight="1">
      <c r="A475" t="s" s="113">
        <v>370</v>
      </c>
      <c r="B475" t="s" s="107">
        <v>26</v>
      </c>
      <c r="C475" t="s" s="107">
        <v>85</v>
      </c>
      <c r="D475" t="s" s="108">
        <v>392</v>
      </c>
      <c r="E475" t="s" s="109">
        <v>384</v>
      </c>
      <c r="F475" t="s" s="110">
        <v>67</v>
      </c>
      <c r="G475" s="111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64">
        <v>0</v>
      </c>
      <c r="U475" s="64">
        <f>SUM(G475:T475)</f>
        <v>0</v>
      </c>
      <c r="V475" s="65">
        <v>22</v>
      </c>
      <c r="W475" s="62">
        <v>4.5</v>
      </c>
      <c r="X475" s="66">
        <f>SUM(V475,W475)</f>
        <v>26.5</v>
      </c>
      <c r="Y475" s="61">
        <f>X475*T475</f>
        <v>0</v>
      </c>
    </row>
    <row r="476" ht="25.5" customHeight="1">
      <c r="A476" t="s" s="113">
        <v>370</v>
      </c>
      <c r="B476" t="s" s="107">
        <v>26</v>
      </c>
      <c r="C476" t="s" s="107">
        <v>85</v>
      </c>
      <c r="D476" t="s" s="108">
        <v>392</v>
      </c>
      <c r="E476" t="s" s="109">
        <v>385</v>
      </c>
      <c r="F476" t="s" s="110">
        <v>67</v>
      </c>
      <c r="G476" s="111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64">
        <v>0</v>
      </c>
      <c r="U476" s="64">
        <f>SUM(G476:T476)</f>
        <v>0</v>
      </c>
      <c r="V476" s="65">
        <v>22</v>
      </c>
      <c r="W476" s="62">
        <v>4.5</v>
      </c>
      <c r="X476" s="66">
        <f>SUM(V476,W476)</f>
        <v>26.5</v>
      </c>
      <c r="Y476" s="61">
        <f>X476*T476</f>
        <v>0</v>
      </c>
    </row>
    <row r="477" ht="25.5" customHeight="1">
      <c r="A477" t="s" s="113">
        <v>370</v>
      </c>
      <c r="B477" t="s" s="107">
        <v>26</v>
      </c>
      <c r="C477" t="s" s="107">
        <v>85</v>
      </c>
      <c r="D477" t="s" s="108">
        <v>392</v>
      </c>
      <c r="E477" t="s" s="109">
        <v>386</v>
      </c>
      <c r="F477" t="s" s="110">
        <v>67</v>
      </c>
      <c r="G477" s="111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64">
        <v>0</v>
      </c>
      <c r="U477" s="64">
        <f>SUM(G477:T477)</f>
        <v>0</v>
      </c>
      <c r="V477" s="65">
        <v>22</v>
      </c>
      <c r="W477" s="62">
        <v>4.5</v>
      </c>
      <c r="X477" s="66">
        <f>SUM(V477,W477)</f>
        <v>26.5</v>
      </c>
      <c r="Y477" s="61">
        <f>X477*T477</f>
        <v>0</v>
      </c>
    </row>
    <row r="478" ht="25.5" customHeight="1">
      <c r="A478" t="s" s="113">
        <v>370</v>
      </c>
      <c r="B478" t="s" s="107">
        <v>26</v>
      </c>
      <c r="C478" t="s" s="107">
        <v>85</v>
      </c>
      <c r="D478" t="s" s="108">
        <v>392</v>
      </c>
      <c r="E478" t="s" s="109">
        <v>54</v>
      </c>
      <c r="F478" t="s" s="110">
        <v>67</v>
      </c>
      <c r="G478" s="111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64">
        <v>0</v>
      </c>
      <c r="U478" s="64">
        <f>SUM(G478:T478)</f>
        <v>0</v>
      </c>
      <c r="V478" s="65">
        <v>22.5</v>
      </c>
      <c r="W478" s="62">
        <v>4.5</v>
      </c>
      <c r="X478" s="66">
        <f>SUM(V478,W478)</f>
        <v>27</v>
      </c>
      <c r="Y478" s="61">
        <f>X478*T478</f>
        <v>0</v>
      </c>
    </row>
    <row r="479" ht="25.5" customHeight="1">
      <c r="A479" t="s" s="113">
        <v>370</v>
      </c>
      <c r="B479" t="s" s="107">
        <v>26</v>
      </c>
      <c r="C479" t="s" s="107">
        <v>85</v>
      </c>
      <c r="D479" t="s" s="108">
        <v>389</v>
      </c>
      <c r="E479" t="s" s="109">
        <v>394</v>
      </c>
      <c r="F479" t="s" s="110">
        <v>135</v>
      </c>
      <c r="G479" s="111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64">
        <v>0</v>
      </c>
      <c r="U479" s="64">
        <f>SUM(G479:T479)</f>
        <v>0</v>
      </c>
      <c r="V479" s="65">
        <v>0</v>
      </c>
      <c r="W479" s="62">
        <v>0</v>
      </c>
      <c r="X479" s="66">
        <f>SUM(V479,W479)</f>
        <v>0</v>
      </c>
      <c r="Y479" s="61">
        <f>X479*T479</f>
        <v>0</v>
      </c>
    </row>
    <row r="480" ht="25.5" customHeight="1">
      <c r="A480" t="s" s="113">
        <v>370</v>
      </c>
      <c r="B480" t="s" s="107">
        <v>26</v>
      </c>
      <c r="C480" t="s" s="107">
        <v>85</v>
      </c>
      <c r="D480" t="s" s="108">
        <v>73</v>
      </c>
      <c r="E480" t="s" s="115">
        <v>395</v>
      </c>
      <c r="F480" t="s" s="98">
        <v>135</v>
      </c>
      <c r="G480" s="116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8"/>
      <c r="T480" s="99">
        <v>429</v>
      </c>
      <c r="U480" s="119">
        <f>SUM(G480:T480)</f>
        <v>429</v>
      </c>
      <c r="V480" s="65">
        <v>210</v>
      </c>
      <c r="W480" s="62">
        <v>45</v>
      </c>
      <c r="X480" s="66">
        <f>SUM(V480,W480)</f>
        <v>255</v>
      </c>
      <c r="Y480" s="61">
        <f>X480*T480</f>
        <v>109395</v>
      </c>
    </row>
    <row r="481" ht="25.5" customHeight="1">
      <c r="A481" t="s" s="113">
        <v>370</v>
      </c>
      <c r="B481" t="s" s="107">
        <v>26</v>
      </c>
      <c r="C481" t="s" s="107">
        <v>85</v>
      </c>
      <c r="D481" t="s" s="108">
        <v>73</v>
      </c>
      <c r="E481" t="s" s="115">
        <v>396</v>
      </c>
      <c r="F481" t="s" s="98">
        <v>135</v>
      </c>
      <c r="G481" s="116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8"/>
      <c r="T481" s="99">
        <v>266</v>
      </c>
      <c r="U481" s="119">
        <f>SUM(G481:T481)</f>
        <v>266</v>
      </c>
      <c r="V481" s="65">
        <v>255</v>
      </c>
      <c r="W481" s="62">
        <v>60</v>
      </c>
      <c r="X481" s="66">
        <f>SUM(V481,W481)</f>
        <v>315</v>
      </c>
      <c r="Y481" s="61">
        <f>X481*T481</f>
        <v>83790</v>
      </c>
    </row>
    <row r="482" ht="25.5" customHeight="1">
      <c r="A482" t="s" s="113">
        <v>370</v>
      </c>
      <c r="B482" t="s" s="107">
        <v>26</v>
      </c>
      <c r="C482" t="s" s="107">
        <v>85</v>
      </c>
      <c r="D482" t="s" s="108">
        <v>73</v>
      </c>
      <c r="E482" t="s" s="120">
        <v>397</v>
      </c>
      <c r="F482" t="s" s="98">
        <v>142</v>
      </c>
      <c r="G482" s="116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64">
        <v>203</v>
      </c>
      <c r="U482" s="64">
        <f>SUM(G482:T482)</f>
        <v>203</v>
      </c>
      <c r="V482" s="65">
        <v>60</v>
      </c>
      <c r="W482" s="62">
        <v>60</v>
      </c>
      <c r="X482" s="66">
        <f>SUM(V482,W482)</f>
        <v>120</v>
      </c>
      <c r="Y482" s="61">
        <f>X482*T482</f>
        <v>24360</v>
      </c>
    </row>
    <row r="483" ht="25.5" customHeight="1">
      <c r="A483" t="s" s="113">
        <v>370</v>
      </c>
      <c r="B483" t="s" s="107">
        <v>26</v>
      </c>
      <c r="C483" t="s" s="107">
        <v>85</v>
      </c>
      <c r="D483" t="s" s="108">
        <v>73</v>
      </c>
      <c r="E483" t="s" s="120">
        <v>398</v>
      </c>
      <c r="F483" t="s" s="98">
        <v>142</v>
      </c>
      <c r="G483" s="116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64">
        <v>202</v>
      </c>
      <c r="U483" s="64">
        <f>SUM(G483:T483)</f>
        <v>202</v>
      </c>
      <c r="V483" s="65">
        <v>255</v>
      </c>
      <c r="W483" s="62">
        <v>60</v>
      </c>
      <c r="X483" s="66">
        <f>SUM(V483,W483)</f>
        <v>315</v>
      </c>
      <c r="Y483" s="61">
        <f>X483*T483</f>
        <v>63630</v>
      </c>
    </row>
    <row r="484" ht="25.5" customHeight="1">
      <c r="A484" t="s" s="113">
        <v>370</v>
      </c>
      <c r="B484" t="s" s="107">
        <v>26</v>
      </c>
      <c r="C484" t="s" s="107">
        <v>85</v>
      </c>
      <c r="D484" t="s" s="108">
        <v>73</v>
      </c>
      <c r="E484" t="s" s="120">
        <v>399</v>
      </c>
      <c r="F484" t="s" s="98">
        <v>142</v>
      </c>
      <c r="G484" s="116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64">
        <v>62</v>
      </c>
      <c r="U484" s="64">
        <f>SUM(G484:T484)</f>
        <v>62</v>
      </c>
      <c r="V484" s="65">
        <v>295</v>
      </c>
      <c r="W484" s="62">
        <v>60</v>
      </c>
      <c r="X484" s="66">
        <f>SUM(V484,W484)</f>
        <v>355</v>
      </c>
      <c r="Y484" s="61">
        <f>X484*T484</f>
        <v>22010</v>
      </c>
    </row>
    <row r="485" ht="25.5" customHeight="1">
      <c r="A485" t="s" s="113">
        <v>370</v>
      </c>
      <c r="B485" t="s" s="107">
        <v>26</v>
      </c>
      <c r="C485" t="s" s="107">
        <v>85</v>
      </c>
      <c r="D485" t="s" s="108">
        <v>73</v>
      </c>
      <c r="E485" t="s" s="120">
        <v>400</v>
      </c>
      <c r="F485" t="s" s="98">
        <v>142</v>
      </c>
      <c r="G485" s="116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64">
        <v>202</v>
      </c>
      <c r="U485" s="64">
        <f>SUM(G485:T485)</f>
        <v>202</v>
      </c>
      <c r="V485" s="65">
        <v>255</v>
      </c>
      <c r="W485" s="62">
        <v>60</v>
      </c>
      <c r="X485" s="66">
        <f>SUM(V485,W485)</f>
        <v>315</v>
      </c>
      <c r="Y485" s="61">
        <f>X485*T485</f>
        <v>63630</v>
      </c>
    </row>
    <row r="486" ht="25.5" customHeight="1">
      <c r="A486" t="s" s="113">
        <v>370</v>
      </c>
      <c r="B486" t="s" s="107">
        <v>90</v>
      </c>
      <c r="C486" t="s" s="107">
        <v>91</v>
      </c>
      <c r="D486" t="s" s="108">
        <v>401</v>
      </c>
      <c r="E486" t="s" s="109">
        <v>393</v>
      </c>
      <c r="F486" t="s" s="110">
        <v>36</v>
      </c>
      <c r="G486" s="111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64">
        <v>0</v>
      </c>
      <c r="U486" s="64">
        <f>SUM(G486:T486)</f>
        <v>0</v>
      </c>
      <c r="V486" s="65">
        <v>0</v>
      </c>
      <c r="W486" s="62">
        <v>0</v>
      </c>
      <c r="X486" s="66">
        <f>SUM(V486,W486)</f>
        <v>0</v>
      </c>
      <c r="Y486" s="61">
        <f>X486*T486</f>
        <v>0</v>
      </c>
    </row>
    <row r="487" ht="25.5" customHeight="1">
      <c r="A487" t="s" s="113">
        <v>370</v>
      </c>
      <c r="B487" t="s" s="107">
        <v>90</v>
      </c>
      <c r="C487" t="s" s="107">
        <v>91</v>
      </c>
      <c r="D487" t="s" s="108">
        <v>401</v>
      </c>
      <c r="E487" t="s" s="109">
        <v>43</v>
      </c>
      <c r="F487" t="s" s="110">
        <v>36</v>
      </c>
      <c r="G487" s="111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64">
        <v>44</v>
      </c>
      <c r="U487" s="64">
        <f>SUM(G487:T487)</f>
        <v>44</v>
      </c>
      <c r="V487" s="65">
        <v>1985</v>
      </c>
      <c r="W487" s="62">
        <v>205</v>
      </c>
      <c r="X487" s="66">
        <f>SUM(V487,W487)</f>
        <v>2190</v>
      </c>
      <c r="Y487" s="61">
        <f>X487*T487</f>
        <v>96360</v>
      </c>
    </row>
    <row r="488" ht="25.5" customHeight="1">
      <c r="A488" t="s" s="113">
        <v>370</v>
      </c>
      <c r="B488" t="s" s="107">
        <v>90</v>
      </c>
      <c r="C488" t="s" s="107">
        <v>91</v>
      </c>
      <c r="D488" t="s" s="108">
        <v>401</v>
      </c>
      <c r="E488" t="s" s="109">
        <v>44</v>
      </c>
      <c r="F488" t="s" s="110">
        <v>40</v>
      </c>
      <c r="G488" s="111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64">
        <v>303</v>
      </c>
      <c r="U488" s="64">
        <f>SUM(G488:T488)</f>
        <v>303</v>
      </c>
      <c r="V488" s="65">
        <v>160</v>
      </c>
      <c r="W488" s="62">
        <v>200</v>
      </c>
      <c r="X488" s="66">
        <f>SUM(V488,W488)</f>
        <v>360</v>
      </c>
      <c r="Y488" s="61">
        <f>X488*T488</f>
        <v>109080</v>
      </c>
    </row>
    <row r="489" ht="25.5" customHeight="1">
      <c r="A489" t="s" s="113">
        <v>370</v>
      </c>
      <c r="B489" t="s" s="107">
        <v>90</v>
      </c>
      <c r="C489" t="s" s="107">
        <v>91</v>
      </c>
      <c r="D489" t="s" s="108">
        <v>401</v>
      </c>
      <c r="E489" t="s" s="109">
        <v>45</v>
      </c>
      <c r="F489" t="s" s="110">
        <v>67</v>
      </c>
      <c r="G489" s="111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64">
        <v>0</v>
      </c>
      <c r="U489" s="64">
        <f>SUM(G489:T489)</f>
        <v>0</v>
      </c>
      <c r="V489" s="65">
        <v>24</v>
      </c>
      <c r="W489" s="62">
        <v>5</v>
      </c>
      <c r="X489" s="66">
        <f>SUM(V489,W489)</f>
        <v>29</v>
      </c>
      <c r="Y489" s="61">
        <f>X489*T489</f>
        <v>0</v>
      </c>
    </row>
    <row r="490" ht="25.5" customHeight="1">
      <c r="A490" t="s" s="113">
        <v>370</v>
      </c>
      <c r="B490" t="s" s="107">
        <v>90</v>
      </c>
      <c r="C490" t="s" s="107">
        <v>91</v>
      </c>
      <c r="D490" t="s" s="108">
        <v>401</v>
      </c>
      <c r="E490" t="s" s="109">
        <v>47</v>
      </c>
      <c r="F490" t="s" s="110">
        <v>67</v>
      </c>
      <c r="G490" s="111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64">
        <v>2084</v>
      </c>
      <c r="U490" s="64">
        <f>SUM(G490:T490)</f>
        <v>2084</v>
      </c>
      <c r="V490" s="65">
        <v>23</v>
      </c>
      <c r="W490" s="62">
        <v>5</v>
      </c>
      <c r="X490" s="66">
        <f>SUM(V490,W490)</f>
        <v>28</v>
      </c>
      <c r="Y490" s="61">
        <f>X490*T490</f>
        <v>58352</v>
      </c>
    </row>
    <row r="491" ht="25.5" customHeight="1">
      <c r="A491" t="s" s="113">
        <v>370</v>
      </c>
      <c r="B491" t="s" s="107">
        <v>90</v>
      </c>
      <c r="C491" t="s" s="107">
        <v>91</v>
      </c>
      <c r="D491" t="s" s="108">
        <v>401</v>
      </c>
      <c r="E491" t="s" s="109">
        <v>48</v>
      </c>
      <c r="F491" t="s" s="110">
        <v>67</v>
      </c>
      <c r="G491" s="111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64">
        <v>0</v>
      </c>
      <c r="U491" s="64">
        <f>SUM(G491:T491)</f>
        <v>0</v>
      </c>
      <c r="V491" s="65">
        <v>23</v>
      </c>
      <c r="W491" s="62">
        <v>5</v>
      </c>
      <c r="X491" s="66">
        <f>SUM(V491,W491)</f>
        <v>28</v>
      </c>
      <c r="Y491" s="61">
        <f>X491*T491</f>
        <v>0</v>
      </c>
    </row>
    <row r="492" ht="25.5" customHeight="1">
      <c r="A492" t="s" s="113">
        <v>370</v>
      </c>
      <c r="B492" t="s" s="107">
        <v>90</v>
      </c>
      <c r="C492" t="s" s="107">
        <v>91</v>
      </c>
      <c r="D492" t="s" s="108">
        <v>401</v>
      </c>
      <c r="E492" t="s" s="109">
        <v>49</v>
      </c>
      <c r="F492" t="s" s="110">
        <v>67</v>
      </c>
      <c r="G492" s="111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64">
        <v>1671</v>
      </c>
      <c r="U492" s="64">
        <f>SUM(G492:T492)</f>
        <v>1671</v>
      </c>
      <c r="V492" s="65">
        <v>22.5</v>
      </c>
      <c r="W492" s="62">
        <v>4.5</v>
      </c>
      <c r="X492" s="66">
        <f>SUM(V492,W492)</f>
        <v>27</v>
      </c>
      <c r="Y492" s="61">
        <f>X492*T492</f>
        <v>45117</v>
      </c>
    </row>
    <row r="493" ht="25.5" customHeight="1">
      <c r="A493" t="s" s="113">
        <v>370</v>
      </c>
      <c r="B493" t="s" s="107">
        <v>90</v>
      </c>
      <c r="C493" t="s" s="107">
        <v>91</v>
      </c>
      <c r="D493" t="s" s="108">
        <v>401</v>
      </c>
      <c r="E493" t="s" s="109">
        <v>50</v>
      </c>
      <c r="F493" t="s" s="110">
        <v>67</v>
      </c>
      <c r="G493" s="111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64">
        <v>1974</v>
      </c>
      <c r="U493" s="64">
        <f>SUM(G493:T493)</f>
        <v>1974</v>
      </c>
      <c r="V493" s="65">
        <v>22</v>
      </c>
      <c r="W493" s="62">
        <v>4.5</v>
      </c>
      <c r="X493" s="66">
        <f>SUM(V493,W493)</f>
        <v>26.5</v>
      </c>
      <c r="Y493" s="61">
        <f>X493*T493</f>
        <v>52311</v>
      </c>
    </row>
    <row r="494" ht="25.5" customHeight="1">
      <c r="A494" t="s" s="113">
        <v>370</v>
      </c>
      <c r="B494" t="s" s="107">
        <v>90</v>
      </c>
      <c r="C494" t="s" s="107">
        <v>91</v>
      </c>
      <c r="D494" t="s" s="108">
        <v>401</v>
      </c>
      <c r="E494" t="s" s="109">
        <v>384</v>
      </c>
      <c r="F494" t="s" s="110">
        <v>67</v>
      </c>
      <c r="G494" s="111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64">
        <v>4308</v>
      </c>
      <c r="U494" s="64">
        <f>SUM(G494:T494)</f>
        <v>4308</v>
      </c>
      <c r="V494" s="65">
        <v>22</v>
      </c>
      <c r="W494" s="62">
        <v>4.5</v>
      </c>
      <c r="X494" s="66">
        <f>SUM(V494,W494)</f>
        <v>26.5</v>
      </c>
      <c r="Y494" s="61">
        <f>X494*T494</f>
        <v>114162</v>
      </c>
    </row>
    <row r="495" ht="25.5" customHeight="1">
      <c r="A495" t="s" s="113">
        <v>370</v>
      </c>
      <c r="B495" t="s" s="107">
        <v>90</v>
      </c>
      <c r="C495" t="s" s="107">
        <v>91</v>
      </c>
      <c r="D495" t="s" s="108">
        <v>401</v>
      </c>
      <c r="E495" t="s" s="109">
        <v>385</v>
      </c>
      <c r="F495" t="s" s="110">
        <v>67</v>
      </c>
      <c r="G495" s="111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64">
        <v>0</v>
      </c>
      <c r="U495" s="64">
        <f>SUM(G495:T495)</f>
        <v>0</v>
      </c>
      <c r="V495" s="65">
        <v>22</v>
      </c>
      <c r="W495" s="62">
        <v>4.5</v>
      </c>
      <c r="X495" s="66">
        <f>SUM(V495,W495)</f>
        <v>26.5</v>
      </c>
      <c r="Y495" s="61">
        <f>X495*T495</f>
        <v>0</v>
      </c>
    </row>
    <row r="496" ht="25.5" customHeight="1">
      <c r="A496" t="s" s="113">
        <v>370</v>
      </c>
      <c r="B496" t="s" s="107">
        <v>90</v>
      </c>
      <c r="C496" t="s" s="107">
        <v>91</v>
      </c>
      <c r="D496" t="s" s="108">
        <v>401</v>
      </c>
      <c r="E496" t="s" s="109">
        <v>386</v>
      </c>
      <c r="F496" t="s" s="110">
        <v>67</v>
      </c>
      <c r="G496" s="111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64">
        <v>0</v>
      </c>
      <c r="U496" s="64">
        <f>SUM(G496:T496)</f>
        <v>0</v>
      </c>
      <c r="V496" s="65">
        <v>22</v>
      </c>
      <c r="W496" s="62">
        <v>4.5</v>
      </c>
      <c r="X496" s="66">
        <f>SUM(V496,W496)</f>
        <v>26.5</v>
      </c>
      <c r="Y496" s="61">
        <f>X496*T496</f>
        <v>0</v>
      </c>
    </row>
    <row r="497" ht="25.5" customHeight="1">
      <c r="A497" t="s" s="113">
        <v>370</v>
      </c>
      <c r="B497" t="s" s="107">
        <v>90</v>
      </c>
      <c r="C497" t="s" s="107">
        <v>91</v>
      </c>
      <c r="D497" t="s" s="108">
        <v>401</v>
      </c>
      <c r="E497" t="s" s="109">
        <v>54</v>
      </c>
      <c r="F497" t="s" s="110">
        <v>67</v>
      </c>
      <c r="G497" s="111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64">
        <v>0</v>
      </c>
      <c r="U497" s="64">
        <f>SUM(G497:T497)</f>
        <v>0</v>
      </c>
      <c r="V497" s="65">
        <v>22.5</v>
      </c>
      <c r="W497" s="62">
        <v>4.5</v>
      </c>
      <c r="X497" s="66">
        <f>SUM(V497,W497)</f>
        <v>27</v>
      </c>
      <c r="Y497" s="61">
        <f>X497*T497</f>
        <v>0</v>
      </c>
    </row>
    <row r="498" ht="25.5" customHeight="1">
      <c r="A498" t="s" s="113">
        <v>370</v>
      </c>
      <c r="B498" t="s" s="107">
        <v>90</v>
      </c>
      <c r="C498" t="s" s="107">
        <v>94</v>
      </c>
      <c r="D498" t="s" s="108">
        <v>402</v>
      </c>
      <c r="E498" t="s" s="109">
        <v>393</v>
      </c>
      <c r="F498" t="s" s="121">
        <v>36</v>
      </c>
      <c r="G498" s="111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64">
        <v>0</v>
      </c>
      <c r="U498" s="64">
        <f>SUM(G498:T498)</f>
        <v>0</v>
      </c>
      <c r="V498" s="65">
        <v>0</v>
      </c>
      <c r="W498" s="62">
        <v>0</v>
      </c>
      <c r="X498" s="66">
        <f>SUM(V498,W498)</f>
        <v>0</v>
      </c>
      <c r="Y498" s="61">
        <f>X498*T498</f>
        <v>0</v>
      </c>
    </row>
    <row r="499" ht="25.5" customHeight="1">
      <c r="A499" t="s" s="113">
        <v>370</v>
      </c>
      <c r="B499" t="s" s="107">
        <v>90</v>
      </c>
      <c r="C499" t="s" s="107">
        <v>94</v>
      </c>
      <c r="D499" t="s" s="108">
        <v>402</v>
      </c>
      <c r="E499" t="s" s="109">
        <v>43</v>
      </c>
      <c r="F499" t="s" s="110">
        <v>36</v>
      </c>
      <c r="G499" s="111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64">
        <v>81</v>
      </c>
      <c r="U499" s="64">
        <f>SUM(G499:T499)</f>
        <v>81</v>
      </c>
      <c r="V499" s="65">
        <v>1985</v>
      </c>
      <c r="W499" s="62">
        <v>205</v>
      </c>
      <c r="X499" s="66">
        <f>SUM(V499,W499)</f>
        <v>2190</v>
      </c>
      <c r="Y499" s="61">
        <f>X499*T499</f>
        <v>177390</v>
      </c>
    </row>
    <row r="500" ht="25.5" customHeight="1">
      <c r="A500" t="s" s="113">
        <v>370</v>
      </c>
      <c r="B500" t="s" s="107">
        <v>90</v>
      </c>
      <c r="C500" t="s" s="107">
        <v>94</v>
      </c>
      <c r="D500" t="s" s="108">
        <v>402</v>
      </c>
      <c r="E500" t="s" s="109">
        <v>44</v>
      </c>
      <c r="F500" t="s" s="110">
        <v>40</v>
      </c>
      <c r="G500" s="111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64">
        <v>315</v>
      </c>
      <c r="U500" s="64">
        <f>SUM(G500:T500)</f>
        <v>315</v>
      </c>
      <c r="V500" s="65">
        <v>160</v>
      </c>
      <c r="W500" s="62">
        <v>200</v>
      </c>
      <c r="X500" s="66">
        <f>SUM(V500,W500)</f>
        <v>360</v>
      </c>
      <c r="Y500" s="61">
        <f>X500*T500</f>
        <v>113400</v>
      </c>
    </row>
    <row r="501" ht="25.5" customHeight="1">
      <c r="A501" t="s" s="113">
        <v>370</v>
      </c>
      <c r="B501" t="s" s="107">
        <v>90</v>
      </c>
      <c r="C501" t="s" s="107">
        <v>94</v>
      </c>
      <c r="D501" t="s" s="108">
        <v>402</v>
      </c>
      <c r="E501" t="s" s="109">
        <v>45</v>
      </c>
      <c r="F501" t="s" s="110">
        <v>67</v>
      </c>
      <c r="G501" s="111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64">
        <v>0</v>
      </c>
      <c r="U501" s="64">
        <f>SUM(G501:T501)</f>
        <v>0</v>
      </c>
      <c r="V501" s="65">
        <v>24</v>
      </c>
      <c r="W501" s="62">
        <v>5</v>
      </c>
      <c r="X501" s="66">
        <f>SUM(V501,W501)</f>
        <v>29</v>
      </c>
      <c r="Y501" s="61">
        <f>X501*T501</f>
        <v>0</v>
      </c>
    </row>
    <row r="502" ht="25.5" customHeight="1">
      <c r="A502" t="s" s="113">
        <v>370</v>
      </c>
      <c r="B502" t="s" s="107">
        <v>90</v>
      </c>
      <c r="C502" t="s" s="107">
        <v>94</v>
      </c>
      <c r="D502" t="s" s="108">
        <v>402</v>
      </c>
      <c r="E502" t="s" s="109">
        <v>47</v>
      </c>
      <c r="F502" t="s" s="110">
        <v>67</v>
      </c>
      <c r="G502" s="111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64">
        <v>0</v>
      </c>
      <c r="U502" s="64">
        <f>SUM(G502:T502)</f>
        <v>0</v>
      </c>
      <c r="V502" s="65">
        <v>23</v>
      </c>
      <c r="W502" s="62">
        <v>5</v>
      </c>
      <c r="X502" s="66">
        <f>SUM(V502,W502)</f>
        <v>28</v>
      </c>
      <c r="Y502" s="61">
        <f>X502*T502</f>
        <v>0</v>
      </c>
    </row>
    <row r="503" ht="25.5" customHeight="1">
      <c r="A503" t="s" s="113">
        <v>370</v>
      </c>
      <c r="B503" t="s" s="107">
        <v>90</v>
      </c>
      <c r="C503" t="s" s="107">
        <v>94</v>
      </c>
      <c r="D503" t="s" s="108">
        <v>402</v>
      </c>
      <c r="E503" t="s" s="109">
        <v>48</v>
      </c>
      <c r="F503" t="s" s="110">
        <v>67</v>
      </c>
      <c r="G503" s="111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64">
        <v>0</v>
      </c>
      <c r="U503" s="64">
        <f>SUM(G503:T503)</f>
        <v>0</v>
      </c>
      <c r="V503" s="65">
        <v>23</v>
      </c>
      <c r="W503" s="62">
        <v>5</v>
      </c>
      <c r="X503" s="66">
        <f>SUM(V503,W503)</f>
        <v>28</v>
      </c>
      <c r="Y503" s="61">
        <f>X503*T503</f>
        <v>0</v>
      </c>
    </row>
    <row r="504" ht="25.5" customHeight="1">
      <c r="A504" t="s" s="113">
        <v>370</v>
      </c>
      <c r="B504" t="s" s="107">
        <v>90</v>
      </c>
      <c r="C504" t="s" s="107">
        <v>94</v>
      </c>
      <c r="D504" t="s" s="108">
        <v>402</v>
      </c>
      <c r="E504" t="s" s="109">
        <v>49</v>
      </c>
      <c r="F504" t="s" s="110">
        <v>67</v>
      </c>
      <c r="G504" s="111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64">
        <v>7166</v>
      </c>
      <c r="U504" s="64">
        <f>SUM(G504:T504)</f>
        <v>7166</v>
      </c>
      <c r="V504" s="65">
        <v>22.5</v>
      </c>
      <c r="W504" s="62">
        <v>4.5</v>
      </c>
      <c r="X504" s="66">
        <f>SUM(V504,W504)</f>
        <v>27</v>
      </c>
      <c r="Y504" s="61">
        <f>X504*T504</f>
        <v>193482</v>
      </c>
    </row>
    <row r="505" ht="25.5" customHeight="1">
      <c r="A505" t="s" s="113">
        <v>370</v>
      </c>
      <c r="B505" t="s" s="107">
        <v>90</v>
      </c>
      <c r="C505" t="s" s="107">
        <v>94</v>
      </c>
      <c r="D505" t="s" s="108">
        <v>402</v>
      </c>
      <c r="E505" t="s" s="109">
        <v>50</v>
      </c>
      <c r="F505" t="s" s="110">
        <v>67</v>
      </c>
      <c r="G505" s="111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64">
        <v>561</v>
      </c>
      <c r="U505" s="64">
        <f>SUM(G505:T505)</f>
        <v>561</v>
      </c>
      <c r="V505" s="65">
        <v>22</v>
      </c>
      <c r="W505" s="62">
        <v>4.5</v>
      </c>
      <c r="X505" s="66">
        <f>SUM(V505,W505)</f>
        <v>26.5</v>
      </c>
      <c r="Y505" s="61">
        <f>X505*T505</f>
        <v>14866.5</v>
      </c>
    </row>
    <row r="506" ht="25.5" customHeight="1">
      <c r="A506" t="s" s="113">
        <v>370</v>
      </c>
      <c r="B506" t="s" s="107">
        <v>90</v>
      </c>
      <c r="C506" t="s" s="107">
        <v>94</v>
      </c>
      <c r="D506" t="s" s="108">
        <v>402</v>
      </c>
      <c r="E506" t="s" s="109">
        <v>384</v>
      </c>
      <c r="F506" t="s" s="110">
        <v>67</v>
      </c>
      <c r="G506" s="111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64">
        <v>0</v>
      </c>
      <c r="U506" s="64">
        <f>SUM(G506:T506)</f>
        <v>0</v>
      </c>
      <c r="V506" s="65">
        <v>22</v>
      </c>
      <c r="W506" s="62">
        <v>4.5</v>
      </c>
      <c r="X506" s="66">
        <f>SUM(V506,W506)</f>
        <v>26.5</v>
      </c>
      <c r="Y506" s="61">
        <f>X506*T506</f>
        <v>0</v>
      </c>
    </row>
    <row r="507" ht="25.5" customHeight="1">
      <c r="A507" t="s" s="113">
        <v>370</v>
      </c>
      <c r="B507" t="s" s="107">
        <v>90</v>
      </c>
      <c r="C507" t="s" s="107">
        <v>94</v>
      </c>
      <c r="D507" t="s" s="108">
        <v>402</v>
      </c>
      <c r="E507" t="s" s="109">
        <v>385</v>
      </c>
      <c r="F507" t="s" s="110">
        <v>67</v>
      </c>
      <c r="G507" s="111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64">
        <v>0</v>
      </c>
      <c r="U507" s="64">
        <f>SUM(G507:T507)</f>
        <v>0</v>
      </c>
      <c r="V507" s="65">
        <v>22</v>
      </c>
      <c r="W507" s="62">
        <v>4.5</v>
      </c>
      <c r="X507" s="66">
        <f>SUM(V507,W507)</f>
        <v>26.5</v>
      </c>
      <c r="Y507" s="61">
        <f>X507*T507</f>
        <v>0</v>
      </c>
    </row>
    <row r="508" ht="25.5" customHeight="1">
      <c r="A508" t="s" s="113">
        <v>370</v>
      </c>
      <c r="B508" t="s" s="107">
        <v>90</v>
      </c>
      <c r="C508" t="s" s="107">
        <v>94</v>
      </c>
      <c r="D508" t="s" s="108">
        <v>402</v>
      </c>
      <c r="E508" t="s" s="109">
        <v>386</v>
      </c>
      <c r="F508" t="s" s="110">
        <v>67</v>
      </c>
      <c r="G508" s="111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64">
        <v>0</v>
      </c>
      <c r="U508" s="64">
        <f>SUM(G508:T508)</f>
        <v>0</v>
      </c>
      <c r="V508" s="65">
        <v>22</v>
      </c>
      <c r="W508" s="62">
        <v>4.5</v>
      </c>
      <c r="X508" s="66">
        <f>SUM(V508,W508)</f>
        <v>26.5</v>
      </c>
      <c r="Y508" s="61">
        <f>X508*T508</f>
        <v>0</v>
      </c>
    </row>
    <row r="509" ht="25.5" customHeight="1">
      <c r="A509" t="s" s="113">
        <v>370</v>
      </c>
      <c r="B509" t="s" s="107">
        <v>90</v>
      </c>
      <c r="C509" t="s" s="107">
        <v>94</v>
      </c>
      <c r="D509" t="s" s="108">
        <v>402</v>
      </c>
      <c r="E509" t="s" s="109">
        <v>54</v>
      </c>
      <c r="F509" t="s" s="110">
        <v>67</v>
      </c>
      <c r="G509" s="111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64">
        <v>0</v>
      </c>
      <c r="U509" s="64">
        <f>SUM(G509:T509)</f>
        <v>0</v>
      </c>
      <c r="V509" s="65">
        <v>22.5</v>
      </c>
      <c r="W509" s="62">
        <v>4.5</v>
      </c>
      <c r="X509" s="66">
        <f>SUM(V509,W509)</f>
        <v>27</v>
      </c>
      <c r="Y509" s="61">
        <f>X509*T509</f>
        <v>0</v>
      </c>
    </row>
    <row r="510" ht="25.5" customHeight="1">
      <c r="A510" t="s" s="113">
        <v>370</v>
      </c>
      <c r="B510" t="s" s="107">
        <v>90</v>
      </c>
      <c r="C510" t="s" s="107">
        <v>403</v>
      </c>
      <c r="D510" t="s" s="108">
        <v>404</v>
      </c>
      <c r="E510" t="s" s="109">
        <v>393</v>
      </c>
      <c r="F510" t="s" s="110">
        <v>36</v>
      </c>
      <c r="G510" s="111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64">
        <v>0</v>
      </c>
      <c r="U510" s="64">
        <f>SUM(G510:T510)</f>
        <v>0</v>
      </c>
      <c r="V510" s="65">
        <v>1820</v>
      </c>
      <c r="W510" s="62">
        <v>205</v>
      </c>
      <c r="X510" s="66">
        <f>SUM(V510,W510)</f>
        <v>2025</v>
      </c>
      <c r="Y510" s="61">
        <f>X510*T510</f>
        <v>0</v>
      </c>
    </row>
    <row r="511" ht="25.5" customHeight="1">
      <c r="A511" t="s" s="113">
        <v>370</v>
      </c>
      <c r="B511" t="s" s="107">
        <v>90</v>
      </c>
      <c r="C511" t="s" s="107">
        <v>403</v>
      </c>
      <c r="D511" t="s" s="108">
        <v>404</v>
      </c>
      <c r="E511" t="s" s="109">
        <v>43</v>
      </c>
      <c r="F511" t="s" s="110">
        <v>36</v>
      </c>
      <c r="G511" s="111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64">
        <v>13</v>
      </c>
      <c r="U511" s="64">
        <f>SUM(G511:T511)</f>
        <v>13</v>
      </c>
      <c r="V511" s="65">
        <v>1985</v>
      </c>
      <c r="W511" s="62">
        <v>205</v>
      </c>
      <c r="X511" s="66">
        <f>SUM(V511,W511)</f>
        <v>2190</v>
      </c>
      <c r="Y511" s="61">
        <f>X511*T511</f>
        <v>28470</v>
      </c>
    </row>
    <row r="512" ht="25.5" customHeight="1">
      <c r="A512" t="s" s="113">
        <v>370</v>
      </c>
      <c r="B512" t="s" s="107">
        <v>90</v>
      </c>
      <c r="C512" t="s" s="107">
        <v>403</v>
      </c>
      <c r="D512" t="s" s="108">
        <v>404</v>
      </c>
      <c r="E512" t="s" s="109">
        <v>44</v>
      </c>
      <c r="F512" t="s" s="110">
        <v>40</v>
      </c>
      <c r="G512" s="111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64">
        <v>257</v>
      </c>
      <c r="U512" s="64">
        <f>SUM(G512:T512)</f>
        <v>257</v>
      </c>
      <c r="V512" s="65">
        <v>160</v>
      </c>
      <c r="W512" s="62">
        <v>200</v>
      </c>
      <c r="X512" s="66">
        <f>SUM(V512,W512)</f>
        <v>360</v>
      </c>
      <c r="Y512" s="61">
        <f>X512*T512</f>
        <v>92520</v>
      </c>
    </row>
    <row r="513" ht="25.5" customHeight="1">
      <c r="A513" t="s" s="113">
        <v>370</v>
      </c>
      <c r="B513" t="s" s="107">
        <v>90</v>
      </c>
      <c r="C513" t="s" s="107">
        <v>403</v>
      </c>
      <c r="D513" t="s" s="108">
        <v>404</v>
      </c>
      <c r="E513" t="s" s="109">
        <v>45</v>
      </c>
      <c r="F513" t="s" s="110">
        <v>67</v>
      </c>
      <c r="G513" s="111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64">
        <v>0</v>
      </c>
      <c r="U513" s="64">
        <f>SUM(G513:T513)</f>
        <v>0</v>
      </c>
      <c r="V513" s="65">
        <v>24</v>
      </c>
      <c r="W513" s="62">
        <v>5</v>
      </c>
      <c r="X513" s="66">
        <f>SUM(V513,W513)</f>
        <v>29</v>
      </c>
      <c r="Y513" s="61">
        <f>X513*T513</f>
        <v>0</v>
      </c>
    </row>
    <row r="514" ht="25.5" customHeight="1">
      <c r="A514" t="s" s="113">
        <v>370</v>
      </c>
      <c r="B514" t="s" s="107">
        <v>90</v>
      </c>
      <c r="C514" t="s" s="107">
        <v>403</v>
      </c>
      <c r="D514" t="s" s="108">
        <v>404</v>
      </c>
      <c r="E514" t="s" s="109">
        <v>47</v>
      </c>
      <c r="F514" t="s" s="110">
        <v>67</v>
      </c>
      <c r="G514" s="111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64">
        <v>963</v>
      </c>
      <c r="U514" s="64">
        <f>SUM(G514:T514)</f>
        <v>963</v>
      </c>
      <c r="V514" s="65">
        <v>23</v>
      </c>
      <c r="W514" s="62">
        <v>5</v>
      </c>
      <c r="X514" s="66">
        <f>SUM(V514,W514)</f>
        <v>28</v>
      </c>
      <c r="Y514" s="61">
        <f>X514*T514</f>
        <v>26964</v>
      </c>
    </row>
    <row r="515" ht="25.5" customHeight="1">
      <c r="A515" t="s" s="113">
        <v>370</v>
      </c>
      <c r="B515" t="s" s="107">
        <v>90</v>
      </c>
      <c r="C515" t="s" s="107">
        <v>403</v>
      </c>
      <c r="D515" t="s" s="108">
        <v>404</v>
      </c>
      <c r="E515" t="s" s="109">
        <v>48</v>
      </c>
      <c r="F515" t="s" s="110">
        <v>67</v>
      </c>
      <c r="G515" s="111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64">
        <v>0</v>
      </c>
      <c r="U515" s="64">
        <f>SUM(G515:T515)</f>
        <v>0</v>
      </c>
      <c r="V515" s="65">
        <v>23</v>
      </c>
      <c r="W515" s="62">
        <v>5</v>
      </c>
      <c r="X515" s="66">
        <f>SUM(V515,W515)</f>
        <v>28</v>
      </c>
      <c r="Y515" s="61">
        <f>X515*T515</f>
        <v>0</v>
      </c>
    </row>
    <row r="516" ht="25.5" customHeight="1">
      <c r="A516" t="s" s="113">
        <v>370</v>
      </c>
      <c r="B516" t="s" s="107">
        <v>90</v>
      </c>
      <c r="C516" t="s" s="107">
        <v>403</v>
      </c>
      <c r="D516" t="s" s="108">
        <v>404</v>
      </c>
      <c r="E516" t="s" s="109">
        <v>49</v>
      </c>
      <c r="F516" t="s" s="110">
        <v>67</v>
      </c>
      <c r="G516" s="111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64">
        <v>0</v>
      </c>
      <c r="U516" s="64">
        <f>SUM(G516:T516)</f>
        <v>0</v>
      </c>
      <c r="V516" s="65">
        <v>22.5</v>
      </c>
      <c r="W516" s="62">
        <v>4.5</v>
      </c>
      <c r="X516" s="66">
        <f>SUM(V516,W516)</f>
        <v>27</v>
      </c>
      <c r="Y516" s="61">
        <f>X516*T516</f>
        <v>0</v>
      </c>
    </row>
    <row r="517" ht="25.5" customHeight="1">
      <c r="A517" t="s" s="113">
        <v>370</v>
      </c>
      <c r="B517" t="s" s="107">
        <v>90</v>
      </c>
      <c r="C517" t="s" s="107">
        <v>403</v>
      </c>
      <c r="D517" t="s" s="108">
        <v>404</v>
      </c>
      <c r="E517" t="s" s="109">
        <v>50</v>
      </c>
      <c r="F517" t="s" s="110">
        <v>67</v>
      </c>
      <c r="G517" s="111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64">
        <v>3002</v>
      </c>
      <c r="U517" s="64">
        <f>SUM(G517:T517)</f>
        <v>3002</v>
      </c>
      <c r="V517" s="65">
        <v>22</v>
      </c>
      <c r="W517" s="62">
        <v>4.5</v>
      </c>
      <c r="X517" s="66">
        <f>SUM(V517,W517)</f>
        <v>26.5</v>
      </c>
      <c r="Y517" s="61">
        <f>X517*T517</f>
        <v>79553</v>
      </c>
    </row>
    <row r="518" ht="25.5" customHeight="1">
      <c r="A518" t="s" s="113">
        <v>370</v>
      </c>
      <c r="B518" t="s" s="107">
        <v>90</v>
      </c>
      <c r="C518" t="s" s="107">
        <v>403</v>
      </c>
      <c r="D518" t="s" s="108">
        <v>404</v>
      </c>
      <c r="E518" t="s" s="109">
        <v>384</v>
      </c>
      <c r="F518" t="s" s="110">
        <v>67</v>
      </c>
      <c r="G518" s="111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64">
        <v>0</v>
      </c>
      <c r="U518" s="64">
        <f>SUM(G518:T518)</f>
        <v>0</v>
      </c>
      <c r="V518" s="65">
        <v>22</v>
      </c>
      <c r="W518" s="62">
        <v>4.5</v>
      </c>
      <c r="X518" s="66">
        <f>SUM(V518,W518)</f>
        <v>26.5</v>
      </c>
      <c r="Y518" s="61">
        <f>X518*T518</f>
        <v>0</v>
      </c>
    </row>
    <row r="519" ht="25.5" customHeight="1">
      <c r="A519" t="s" s="113">
        <v>370</v>
      </c>
      <c r="B519" t="s" s="107">
        <v>90</v>
      </c>
      <c r="C519" t="s" s="107">
        <v>403</v>
      </c>
      <c r="D519" t="s" s="108">
        <v>404</v>
      </c>
      <c r="E519" t="s" s="109">
        <v>385</v>
      </c>
      <c r="F519" t="s" s="110">
        <v>67</v>
      </c>
      <c r="G519" s="111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64">
        <v>0</v>
      </c>
      <c r="U519" s="64">
        <f>SUM(G519:T519)</f>
        <v>0</v>
      </c>
      <c r="V519" s="65">
        <v>22</v>
      </c>
      <c r="W519" s="62">
        <v>4.5</v>
      </c>
      <c r="X519" s="66">
        <f>SUM(V519,W519)</f>
        <v>26.5</v>
      </c>
      <c r="Y519" s="61">
        <f>X519*T519</f>
        <v>0</v>
      </c>
    </row>
    <row r="520" ht="25.5" customHeight="1">
      <c r="A520" t="s" s="113">
        <v>370</v>
      </c>
      <c r="B520" t="s" s="107">
        <v>90</v>
      </c>
      <c r="C520" t="s" s="107">
        <v>403</v>
      </c>
      <c r="D520" t="s" s="108">
        <v>404</v>
      </c>
      <c r="E520" t="s" s="109">
        <v>386</v>
      </c>
      <c r="F520" t="s" s="110">
        <v>67</v>
      </c>
      <c r="G520" s="111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64">
        <v>0</v>
      </c>
      <c r="U520" s="64">
        <f>SUM(G520:T520)</f>
        <v>0</v>
      </c>
      <c r="V520" s="65">
        <v>22</v>
      </c>
      <c r="W520" s="62">
        <v>4.5</v>
      </c>
      <c r="X520" s="66">
        <f>SUM(V520,W520)</f>
        <v>26.5</v>
      </c>
      <c r="Y520" s="61">
        <f>X520*T520</f>
        <v>0</v>
      </c>
    </row>
    <row r="521" ht="25.5" customHeight="1">
      <c r="A521" t="s" s="113">
        <v>370</v>
      </c>
      <c r="B521" t="s" s="107">
        <v>90</v>
      </c>
      <c r="C521" t="s" s="107">
        <v>403</v>
      </c>
      <c r="D521" t="s" s="108">
        <v>404</v>
      </c>
      <c r="E521" t="s" s="109">
        <v>54</v>
      </c>
      <c r="F521" t="s" s="110">
        <v>67</v>
      </c>
      <c r="G521" s="111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64">
        <v>0</v>
      </c>
      <c r="U521" s="64">
        <f>SUM(G521:T521)</f>
        <v>0</v>
      </c>
      <c r="V521" s="65">
        <v>22.5</v>
      </c>
      <c r="W521" s="62">
        <v>4.5</v>
      </c>
      <c r="X521" s="66">
        <f>SUM(V521,W521)</f>
        <v>27</v>
      </c>
      <c r="Y521" s="61">
        <f>X521*T521</f>
        <v>0</v>
      </c>
    </row>
    <row r="522" ht="25.5" customHeight="1">
      <c r="A522" s="122"/>
      <c r="B522" s="123"/>
      <c r="C522" s="123"/>
      <c r="D522" s="124"/>
      <c r="E522" s="125"/>
      <c r="F522" s="76"/>
      <c r="G522" s="126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8"/>
      <c r="U522" s="64">
        <f>SUM(G522:T522)</f>
        <v>0</v>
      </c>
      <c r="V522" s="78"/>
      <c r="W522" s="76"/>
      <c r="X522" s="66">
        <f>SUM(V522,W522)</f>
        <v>0</v>
      </c>
      <c r="Y522" s="22">
        <f>SUM(Y2:Y521)</f>
        <v>185442382.5</v>
      </c>
    </row>
  </sheetData>
  <conditionalFormatting sqref="G2:U97 U98:U115 G116:U126 U127:U155 G156:U279 Y202 V273:Y273 V279:Y279 G280:U300 V297:Y297 V300:W300 Y300:Y302 G301:W302 G303:U421 Y417:Y421">
    <cfRule type="cellIs" dxfId="0" priority="1" operator="lessThan" stopIfTrue="1">
      <formula>0</formula>
    </cfRule>
  </conditionalFormatting>
  <pageMargins left="0.19685" right="0.19685" top="0.393701" bottom="0.590551" header="0.19685" footer="0.1968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521"/>
  <sheetViews>
    <sheetView workbookViewId="0" showGridLines="0" defaultGridColor="1"/>
  </sheetViews>
  <sheetFormatPr defaultColWidth="16.3333" defaultRowHeight="13.45" customHeight="1" outlineLevelRow="0" outlineLevelCol="0"/>
  <cols>
    <col min="1" max="7" width="16.3516" style="129" customWidth="1"/>
    <col min="8" max="10" width="7.85156" style="129" customWidth="1"/>
    <col min="11" max="11" width="7.67188" style="129" customWidth="1"/>
    <col min="12" max="19" width="7.85156" style="129" customWidth="1"/>
    <col min="20" max="20" width="7.17188" style="129" customWidth="1"/>
    <col min="21" max="21" width="9" style="129" customWidth="1"/>
    <col min="22" max="22" width="23.8516" style="129" customWidth="1"/>
    <col min="23" max="23" width="7" style="129" customWidth="1"/>
    <col min="24" max="24" width="10.8516" style="129" customWidth="1"/>
    <col min="25" max="25" width="11.6719" style="129" customWidth="1"/>
    <col min="26" max="34" width="6.67188" style="129" customWidth="1"/>
    <col min="35" max="37" width="7.5" style="129" customWidth="1"/>
    <col min="38" max="16384" width="16.3516" style="129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7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8">
        <v>13</v>
      </c>
      <c r="O1" t="s" s="8">
        <v>14</v>
      </c>
      <c r="P1" t="s" s="8">
        <v>15</v>
      </c>
      <c r="Q1" t="s" s="8">
        <v>16</v>
      </c>
      <c r="R1" t="s" s="7">
        <v>17</v>
      </c>
      <c r="S1" t="s" s="7">
        <v>18</v>
      </c>
      <c r="T1" t="s" s="7">
        <v>19</v>
      </c>
      <c r="U1" t="s" s="9">
        <v>20</v>
      </c>
      <c r="V1" t="s" s="10">
        <v>21</v>
      </c>
      <c r="W1" t="s" s="4">
        <v>22</v>
      </c>
      <c r="X1" t="s" s="9">
        <v>23</v>
      </c>
      <c r="Y1" t="s" s="11">
        <v>24</v>
      </c>
      <c r="Z1" s="130">
        <v>44592</v>
      </c>
      <c r="AA1" s="130">
        <v>44620</v>
      </c>
      <c r="AB1" s="130">
        <v>44651</v>
      </c>
      <c r="AC1" s="130">
        <v>44681</v>
      </c>
      <c r="AD1" s="130">
        <v>44712</v>
      </c>
      <c r="AE1" s="130">
        <v>44742</v>
      </c>
      <c r="AF1" s="130">
        <v>44773</v>
      </c>
      <c r="AG1" s="130">
        <v>44804</v>
      </c>
      <c r="AH1" s="130">
        <v>44834</v>
      </c>
      <c r="AI1" s="130">
        <v>44865</v>
      </c>
      <c r="AJ1" s="130">
        <v>44895</v>
      </c>
      <c r="AK1" s="130">
        <v>44926</v>
      </c>
    </row>
    <row r="2" ht="13.65" customHeight="1">
      <c r="A2" t="s" s="12">
        <v>25</v>
      </c>
      <c r="B2" t="s" s="13">
        <v>26</v>
      </c>
      <c r="C2" t="s" s="14">
        <v>27</v>
      </c>
      <c r="D2" t="s" s="15">
        <v>28</v>
      </c>
      <c r="E2" t="s" s="16">
        <v>29</v>
      </c>
      <c r="F2" t="s" s="17">
        <v>30</v>
      </c>
      <c r="G2" s="18">
        <v>106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1">
        <f>SUM(G2:S2)</f>
        <v>106</v>
      </c>
      <c r="V2" s="22">
        <v>335</v>
      </c>
      <c r="W2" s="23">
        <v>1730</v>
      </c>
      <c r="X2" s="24">
        <f>SUM(V2,W2)</f>
        <v>2065</v>
      </c>
      <c r="Y2" s="22">
        <f>'boq'!Y2</f>
        <v>218890</v>
      </c>
      <c r="Z2" s="24">
        <v>50</v>
      </c>
      <c r="AA2" s="131">
        <v>50</v>
      </c>
      <c r="AB2" s="131"/>
      <c r="AC2" s="131"/>
      <c r="AD2" s="131"/>
      <c r="AE2" s="131"/>
      <c r="AF2" s="131"/>
      <c r="AG2" s="131"/>
      <c r="AH2" s="131"/>
      <c r="AI2" s="131"/>
      <c r="AJ2" s="131"/>
      <c r="AK2" s="131"/>
    </row>
    <row r="3" ht="13.65" customHeight="1">
      <c r="A3" t="s" s="12">
        <v>25</v>
      </c>
      <c r="B3" t="s" s="25">
        <v>26</v>
      </c>
      <c r="C3" t="s" s="26">
        <v>27</v>
      </c>
      <c r="D3" t="s" s="27">
        <v>28</v>
      </c>
      <c r="E3" t="s" s="16">
        <v>31</v>
      </c>
      <c r="F3" t="s" s="17">
        <v>30</v>
      </c>
      <c r="G3" s="18">
        <v>70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1">
        <f>SUM(G3:S3)</f>
        <v>70</v>
      </c>
      <c r="V3" s="22">
        <v>335</v>
      </c>
      <c r="W3" s="23">
        <v>2120</v>
      </c>
      <c r="X3" s="24">
        <f>SUM(V3,W3)</f>
        <v>2455</v>
      </c>
      <c r="Y3" s="22">
        <f>'boq'!Y3</f>
        <v>171850</v>
      </c>
      <c r="Z3" s="24">
        <v>50</v>
      </c>
      <c r="AA3" s="131">
        <v>50</v>
      </c>
      <c r="AB3" s="131"/>
      <c r="AC3" s="131"/>
      <c r="AD3" s="131"/>
      <c r="AE3" s="131"/>
      <c r="AF3" s="131"/>
      <c r="AG3" s="131"/>
      <c r="AH3" s="131"/>
      <c r="AI3" s="131"/>
      <c r="AJ3" s="131"/>
      <c r="AK3" s="131"/>
    </row>
    <row r="4" ht="13.65" customHeight="1">
      <c r="A4" t="s" s="12">
        <v>25</v>
      </c>
      <c r="B4" t="s" s="25">
        <v>26</v>
      </c>
      <c r="C4" t="s" s="26">
        <v>27</v>
      </c>
      <c r="D4" t="s" s="27">
        <v>28</v>
      </c>
      <c r="E4" t="s" s="16">
        <v>32</v>
      </c>
      <c r="F4" t="s" s="17">
        <v>30</v>
      </c>
      <c r="G4" s="18"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1">
        <f>SUM(G4:S4)</f>
        <v>2</v>
      </c>
      <c r="V4" s="22">
        <v>450</v>
      </c>
      <c r="W4" s="23">
        <v>3460</v>
      </c>
      <c r="X4" s="24">
        <f>SUM(V4,W4)</f>
        <v>3910</v>
      </c>
      <c r="Y4" s="22">
        <f>'boq'!Y4</f>
        <v>7820</v>
      </c>
      <c r="Z4" s="24">
        <v>100</v>
      </c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</row>
    <row r="5" ht="13.65" customHeight="1">
      <c r="A5" t="s" s="12">
        <v>25</v>
      </c>
      <c r="B5" t="s" s="25">
        <v>26</v>
      </c>
      <c r="C5" t="s" s="26">
        <v>27</v>
      </c>
      <c r="D5" t="s" s="27">
        <v>28</v>
      </c>
      <c r="E5" t="s" s="16">
        <v>33</v>
      </c>
      <c r="F5" t="s" s="17">
        <v>30</v>
      </c>
      <c r="G5" s="18">
        <v>178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1">
        <f>SUM(G5:S5)</f>
        <v>178</v>
      </c>
      <c r="V5" s="22">
        <v>0</v>
      </c>
      <c r="W5" s="23">
        <v>1325</v>
      </c>
      <c r="X5" s="24">
        <f>SUM(V5,W5)</f>
        <v>1325</v>
      </c>
      <c r="Y5" s="22">
        <f>'boq'!Y5</f>
        <v>235850</v>
      </c>
      <c r="Z5" s="24"/>
      <c r="AA5" s="131">
        <v>50</v>
      </c>
      <c r="AB5" s="131">
        <v>50</v>
      </c>
      <c r="AC5" s="131"/>
      <c r="AD5" s="131"/>
      <c r="AE5" s="131"/>
      <c r="AF5" s="131"/>
      <c r="AG5" s="131"/>
      <c r="AH5" s="131"/>
      <c r="AI5" s="131"/>
      <c r="AJ5" s="131"/>
      <c r="AK5" s="131"/>
    </row>
    <row r="6" ht="13.65" customHeight="1">
      <c r="A6" t="s" s="12">
        <v>25</v>
      </c>
      <c r="B6" t="s" s="25">
        <v>26</v>
      </c>
      <c r="C6" t="s" s="26">
        <v>27</v>
      </c>
      <c r="D6" t="s" s="27">
        <v>34</v>
      </c>
      <c r="E6" t="s" s="16">
        <v>35</v>
      </c>
      <c r="F6" t="s" s="17">
        <v>36</v>
      </c>
      <c r="G6" s="18">
        <v>15008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>
        <f>SUM(G6:S6)</f>
        <v>15008</v>
      </c>
      <c r="V6" s="22">
        <v>0</v>
      </c>
      <c r="W6" s="23">
        <v>110</v>
      </c>
      <c r="X6" s="24">
        <f>SUM(V6,W6)</f>
        <v>110</v>
      </c>
      <c r="Y6" s="22">
        <f>'boq'!Y6</f>
        <v>1650880</v>
      </c>
      <c r="Z6" s="24"/>
      <c r="AA6" s="131"/>
      <c r="AB6" s="131"/>
      <c r="AC6" s="131">
        <v>40</v>
      </c>
      <c r="AD6" s="131">
        <v>60</v>
      </c>
      <c r="AE6" s="131"/>
      <c r="AF6" s="131"/>
      <c r="AG6" s="131"/>
      <c r="AH6" s="131"/>
      <c r="AI6" s="131"/>
      <c r="AJ6" s="131"/>
      <c r="AK6" s="131"/>
    </row>
    <row r="7" ht="13.65" customHeight="1">
      <c r="A7" t="s" s="12">
        <v>25</v>
      </c>
      <c r="B7" t="s" s="25">
        <v>26</v>
      </c>
      <c r="C7" t="s" s="26">
        <v>27</v>
      </c>
      <c r="D7" t="s" s="27">
        <v>34</v>
      </c>
      <c r="E7" t="s" s="16">
        <v>37</v>
      </c>
      <c r="F7" t="s" s="17">
        <v>36</v>
      </c>
      <c r="G7" s="18">
        <v>6837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1">
        <f>SUM(G7:S7)</f>
        <v>6837</v>
      </c>
      <c r="V7" s="22">
        <v>0</v>
      </c>
      <c r="W7" s="23">
        <v>70</v>
      </c>
      <c r="X7" s="24">
        <f>SUM(V7,W7)</f>
        <v>70</v>
      </c>
      <c r="Y7" s="22">
        <f>'boq'!Y7</f>
        <v>478590</v>
      </c>
      <c r="Z7" s="24"/>
      <c r="AA7" s="131"/>
      <c r="AB7" s="131"/>
      <c r="AC7" s="131">
        <v>40</v>
      </c>
      <c r="AD7" s="131">
        <v>60</v>
      </c>
      <c r="AE7" s="131"/>
      <c r="AF7" s="131"/>
      <c r="AG7" s="131"/>
      <c r="AH7" s="131"/>
      <c r="AI7" s="131"/>
      <c r="AJ7" s="131"/>
      <c r="AK7" s="131"/>
    </row>
    <row r="8" ht="13.65" customHeight="1">
      <c r="A8" t="s" s="12">
        <v>25</v>
      </c>
      <c r="B8" t="s" s="25">
        <v>26</v>
      </c>
      <c r="C8" t="s" s="26">
        <v>27</v>
      </c>
      <c r="D8" t="s" s="27">
        <v>34</v>
      </c>
      <c r="E8" t="s" s="16">
        <v>38</v>
      </c>
      <c r="F8" t="s" s="17">
        <v>36</v>
      </c>
      <c r="G8" s="18">
        <v>8165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>
        <f>SUM(G8:S8)</f>
        <v>8165</v>
      </c>
      <c r="V8" s="22">
        <v>0</v>
      </c>
      <c r="W8" s="23">
        <v>110</v>
      </c>
      <c r="X8" s="24">
        <f>SUM(V8,W8)</f>
        <v>110</v>
      </c>
      <c r="Y8" s="22">
        <f>'boq'!Y8</f>
        <v>898150</v>
      </c>
      <c r="Z8" s="24"/>
      <c r="AA8" s="131"/>
      <c r="AB8" s="131"/>
      <c r="AC8" s="131"/>
      <c r="AD8" s="131">
        <v>60</v>
      </c>
      <c r="AE8" s="131">
        <v>40</v>
      </c>
      <c r="AF8" s="131"/>
      <c r="AG8" s="131"/>
      <c r="AH8" s="131"/>
      <c r="AI8" s="131"/>
      <c r="AJ8" s="131"/>
      <c r="AK8" s="131"/>
    </row>
    <row r="9" ht="13.65" customHeight="1">
      <c r="A9" t="s" s="12">
        <v>25</v>
      </c>
      <c r="B9" t="s" s="25">
        <v>26</v>
      </c>
      <c r="C9" t="s" s="26">
        <v>27</v>
      </c>
      <c r="D9" t="s" s="27">
        <v>34</v>
      </c>
      <c r="E9" t="s" s="16">
        <v>39</v>
      </c>
      <c r="F9" t="s" s="17">
        <v>40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  <c r="U9" s="21">
        <f>SUM(G9:S9)</f>
        <v>0</v>
      </c>
      <c r="V9" s="22">
        <v>0</v>
      </c>
      <c r="W9" s="23">
        <v>35</v>
      </c>
      <c r="X9" s="24">
        <f>SUM(V9,W9)</f>
        <v>35</v>
      </c>
      <c r="Y9" s="22">
        <f>'boq'!Y9</f>
        <v>0</v>
      </c>
      <c r="Z9" s="24"/>
      <c r="AA9" s="131"/>
      <c r="AB9" s="131"/>
      <c r="AC9" s="131"/>
      <c r="AD9" s="131">
        <v>60</v>
      </c>
      <c r="AE9" s="131">
        <v>40</v>
      </c>
      <c r="AF9" s="131"/>
      <c r="AG9" s="131"/>
      <c r="AH9" s="131"/>
      <c r="AI9" s="131"/>
      <c r="AJ9" s="131"/>
      <c r="AK9" s="131"/>
    </row>
    <row r="10" ht="13.65" customHeight="1">
      <c r="A10" t="s" s="12">
        <v>25</v>
      </c>
      <c r="B10" t="s" s="25">
        <v>26</v>
      </c>
      <c r="C10" t="s" s="26">
        <v>27</v>
      </c>
      <c r="D10" t="s" s="27">
        <v>34</v>
      </c>
      <c r="E10" t="s" s="16">
        <v>41</v>
      </c>
      <c r="F10" t="s" s="17">
        <v>40</v>
      </c>
      <c r="G10" s="18">
        <v>82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>
        <v>820</v>
      </c>
      <c r="V10" s="22">
        <v>95</v>
      </c>
      <c r="W10" s="23">
        <v>15</v>
      </c>
      <c r="X10" s="24">
        <f>SUM(V10,W10)</f>
        <v>110</v>
      </c>
      <c r="Y10" s="22">
        <f>'boq'!Y10</f>
        <v>90200</v>
      </c>
      <c r="Z10" s="24"/>
      <c r="AA10" s="131"/>
      <c r="AB10" s="131"/>
      <c r="AC10" s="131"/>
      <c r="AD10" s="131">
        <v>60</v>
      </c>
      <c r="AE10" s="131">
        <v>40</v>
      </c>
      <c r="AF10" s="131"/>
      <c r="AG10" s="131"/>
      <c r="AH10" s="131"/>
      <c r="AI10" s="131"/>
      <c r="AJ10" s="131"/>
      <c r="AK10" s="131"/>
    </row>
    <row r="11" ht="13.65" customHeight="1">
      <c r="A11" t="s" s="12">
        <v>25</v>
      </c>
      <c r="B11" t="s" s="25">
        <v>26</v>
      </c>
      <c r="C11" t="s" s="26">
        <v>27</v>
      </c>
      <c r="D11" t="s" s="27">
        <v>34</v>
      </c>
      <c r="E11" t="s" s="16">
        <v>42</v>
      </c>
      <c r="F11" t="s" s="17">
        <v>40</v>
      </c>
      <c r="G11" s="18">
        <v>82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  <c r="U11" s="21">
        <v>820</v>
      </c>
      <c r="V11" s="22">
        <v>165</v>
      </c>
      <c r="W11" s="23">
        <v>70</v>
      </c>
      <c r="X11" s="24">
        <f>SUM(V11,W11)</f>
        <v>235</v>
      </c>
      <c r="Y11" s="22">
        <f>'boq'!Y11</f>
        <v>192700</v>
      </c>
      <c r="Z11" s="24"/>
      <c r="AA11" s="131"/>
      <c r="AB11" s="131"/>
      <c r="AC11" s="131">
        <v>30</v>
      </c>
      <c r="AD11" s="131">
        <v>30</v>
      </c>
      <c r="AE11" s="131">
        <v>40</v>
      </c>
      <c r="AF11" s="131"/>
      <c r="AG11" s="131"/>
      <c r="AH11" s="131"/>
      <c r="AI11" s="131"/>
      <c r="AJ11" s="131"/>
      <c r="AK11" s="131"/>
    </row>
    <row r="12" ht="13.65" customHeight="1">
      <c r="A12" t="s" s="12">
        <v>25</v>
      </c>
      <c r="B12" t="s" s="25">
        <v>26</v>
      </c>
      <c r="C12" t="s" s="26">
        <v>27</v>
      </c>
      <c r="D12" t="s" s="27">
        <v>34</v>
      </c>
      <c r="E12" t="s" s="16">
        <v>43</v>
      </c>
      <c r="F12" t="s" s="17">
        <v>36</v>
      </c>
      <c r="G12" s="18">
        <v>1858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>
        <f>SUM(G12:S12)</f>
        <v>1858</v>
      </c>
      <c r="V12" s="22">
        <v>1985</v>
      </c>
      <c r="W12" s="23">
        <v>265</v>
      </c>
      <c r="X12" s="24">
        <f>SUM(V12,W12)</f>
        <v>2250</v>
      </c>
      <c r="Y12" s="22">
        <f>'boq'!Y12</f>
        <v>4180500</v>
      </c>
      <c r="Z12" s="24"/>
      <c r="AA12" s="131"/>
      <c r="AB12" s="131"/>
      <c r="AC12" s="131">
        <v>30</v>
      </c>
      <c r="AD12" s="131">
        <v>30</v>
      </c>
      <c r="AE12" s="131">
        <v>40</v>
      </c>
      <c r="AF12" s="131"/>
      <c r="AG12" s="131"/>
      <c r="AH12" s="131"/>
      <c r="AI12" s="131"/>
      <c r="AJ12" s="131"/>
      <c r="AK12" s="131"/>
    </row>
    <row r="13" ht="13.65" customHeight="1">
      <c r="A13" t="s" s="12">
        <v>25</v>
      </c>
      <c r="B13" t="s" s="25">
        <v>26</v>
      </c>
      <c r="C13" t="s" s="26">
        <v>27</v>
      </c>
      <c r="D13" t="s" s="27">
        <v>34</v>
      </c>
      <c r="E13" t="s" s="16">
        <v>44</v>
      </c>
      <c r="F13" t="s" s="17">
        <v>40</v>
      </c>
      <c r="G13" s="18">
        <v>1220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21">
        <f>SUM(G13:S13)</f>
        <v>1220</v>
      </c>
      <c r="V13" s="22">
        <v>195</v>
      </c>
      <c r="W13" s="23">
        <v>260</v>
      </c>
      <c r="X13" s="24">
        <f>SUM(V13,W13)</f>
        <v>455</v>
      </c>
      <c r="Y13" s="22">
        <f>'boq'!Y13</f>
        <v>555100</v>
      </c>
      <c r="Z13" s="24"/>
      <c r="AA13" s="131"/>
      <c r="AB13" s="131"/>
      <c r="AC13" s="131">
        <v>30</v>
      </c>
      <c r="AD13" s="131">
        <v>30</v>
      </c>
      <c r="AE13" s="131">
        <v>40</v>
      </c>
      <c r="AF13" s="131"/>
      <c r="AG13" s="131"/>
      <c r="AH13" s="131"/>
      <c r="AI13" s="131"/>
      <c r="AJ13" s="131"/>
      <c r="AK13" s="131"/>
    </row>
    <row r="14" ht="13.65" customHeight="1">
      <c r="A14" t="s" s="12">
        <v>25</v>
      </c>
      <c r="B14" t="s" s="25">
        <v>26</v>
      </c>
      <c r="C14" t="s" s="26">
        <v>27</v>
      </c>
      <c r="D14" t="s" s="27">
        <v>34</v>
      </c>
      <c r="E14" t="s" s="16">
        <v>45</v>
      </c>
      <c r="F14" t="s" s="17">
        <v>46</v>
      </c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>
        <f>SUM(G14:S14)</f>
        <v>0</v>
      </c>
      <c r="V14" s="22">
        <v>24</v>
      </c>
      <c r="W14" s="23">
        <v>5.5</v>
      </c>
      <c r="X14" s="24">
        <f>SUM(V14,W14)</f>
        <v>29.5</v>
      </c>
      <c r="Y14" s="22">
        <f>'boq'!Y14</f>
        <v>0</v>
      </c>
      <c r="Z14" s="24"/>
      <c r="AA14" s="131"/>
      <c r="AB14" s="131"/>
      <c r="AC14" s="131">
        <v>30</v>
      </c>
      <c r="AD14" s="131">
        <v>30</v>
      </c>
      <c r="AE14" s="131">
        <v>40</v>
      </c>
      <c r="AF14" s="131"/>
      <c r="AG14" s="131"/>
      <c r="AH14" s="131"/>
      <c r="AI14" s="131"/>
      <c r="AJ14" s="131"/>
      <c r="AK14" s="131"/>
    </row>
    <row r="15" ht="13.65" customHeight="1">
      <c r="A15" t="s" s="12">
        <v>25</v>
      </c>
      <c r="B15" t="s" s="25">
        <v>26</v>
      </c>
      <c r="C15" t="s" s="26">
        <v>27</v>
      </c>
      <c r="D15" t="s" s="27">
        <v>34</v>
      </c>
      <c r="E15" t="s" s="16">
        <v>47</v>
      </c>
      <c r="F15" t="s" s="17">
        <v>46</v>
      </c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1">
        <f>SUM(G15:S15)</f>
        <v>0</v>
      </c>
      <c r="V15" s="22">
        <v>23</v>
      </c>
      <c r="W15" s="23">
        <v>5.5</v>
      </c>
      <c r="X15" s="24">
        <f>SUM(V15,W15)</f>
        <v>28.5</v>
      </c>
      <c r="Y15" s="22">
        <f>'boq'!Y15</f>
        <v>0</v>
      </c>
      <c r="Z15" s="24"/>
      <c r="AA15" s="131"/>
      <c r="AB15" s="131"/>
      <c r="AC15" s="131">
        <v>30</v>
      </c>
      <c r="AD15" s="131">
        <v>30</v>
      </c>
      <c r="AE15" s="131">
        <v>40</v>
      </c>
      <c r="AF15" s="131"/>
      <c r="AG15" s="131"/>
      <c r="AH15" s="131"/>
      <c r="AI15" s="131"/>
      <c r="AJ15" s="131"/>
      <c r="AK15" s="131"/>
    </row>
    <row r="16" ht="13.65" customHeight="1">
      <c r="A16" t="s" s="12">
        <v>25</v>
      </c>
      <c r="B16" t="s" s="25">
        <v>26</v>
      </c>
      <c r="C16" t="s" s="26">
        <v>27</v>
      </c>
      <c r="D16" t="s" s="27">
        <v>34</v>
      </c>
      <c r="E16" t="s" s="16">
        <v>48</v>
      </c>
      <c r="F16" t="s" s="17">
        <v>46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>
        <f>SUM(G16:S16)</f>
        <v>0</v>
      </c>
      <c r="V16" s="22">
        <v>23</v>
      </c>
      <c r="W16" s="23">
        <v>5.5</v>
      </c>
      <c r="X16" s="24">
        <f>SUM(V16,W16)</f>
        <v>28.5</v>
      </c>
      <c r="Y16" s="22">
        <f>'boq'!Y16</f>
        <v>0</v>
      </c>
      <c r="Z16" s="24"/>
      <c r="AA16" s="131"/>
      <c r="AB16" s="131"/>
      <c r="AC16" s="131">
        <v>30</v>
      </c>
      <c r="AD16" s="131">
        <v>30</v>
      </c>
      <c r="AE16" s="131">
        <v>40</v>
      </c>
      <c r="AF16" s="131"/>
      <c r="AG16" s="131"/>
      <c r="AH16" s="131"/>
      <c r="AI16" s="131"/>
      <c r="AJ16" s="131"/>
      <c r="AK16" s="131"/>
    </row>
    <row r="17" ht="13.65" customHeight="1">
      <c r="A17" t="s" s="12">
        <v>25</v>
      </c>
      <c r="B17" t="s" s="25">
        <v>26</v>
      </c>
      <c r="C17" t="s" s="26">
        <v>27</v>
      </c>
      <c r="D17" t="s" s="27">
        <v>34</v>
      </c>
      <c r="E17" t="s" s="16">
        <v>49</v>
      </c>
      <c r="F17" t="s" s="17">
        <v>46</v>
      </c>
      <c r="G17" s="18">
        <v>279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>
        <f>SUM(G17:S17)</f>
        <v>279</v>
      </c>
      <c r="V17" s="22">
        <v>22.5</v>
      </c>
      <c r="W17" s="23">
        <v>5</v>
      </c>
      <c r="X17" s="24">
        <f>SUM(V17,W17)</f>
        <v>27.5</v>
      </c>
      <c r="Y17" s="22">
        <f>'boq'!Y17</f>
        <v>7672.5</v>
      </c>
      <c r="Z17" s="24"/>
      <c r="AA17" s="131"/>
      <c r="AB17" s="131"/>
      <c r="AC17" s="131">
        <v>30</v>
      </c>
      <c r="AD17" s="131">
        <v>30</v>
      </c>
      <c r="AE17" s="131">
        <v>40</v>
      </c>
      <c r="AF17" s="131"/>
      <c r="AG17" s="131"/>
      <c r="AH17" s="131"/>
      <c r="AI17" s="131"/>
      <c r="AJ17" s="131"/>
      <c r="AK17" s="131"/>
    </row>
    <row r="18" ht="13.65" customHeight="1">
      <c r="A18" t="s" s="12">
        <v>25</v>
      </c>
      <c r="B18" t="s" s="25">
        <v>26</v>
      </c>
      <c r="C18" t="s" s="26">
        <v>27</v>
      </c>
      <c r="D18" t="s" s="27">
        <v>34</v>
      </c>
      <c r="E18" t="s" s="16">
        <v>50</v>
      </c>
      <c r="F18" t="s" s="17">
        <v>46</v>
      </c>
      <c r="G18" s="18">
        <v>27341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>
        <f>SUM(G18:S18)</f>
        <v>27341</v>
      </c>
      <c r="V18" s="22">
        <v>22</v>
      </c>
      <c r="W18" s="23">
        <v>5</v>
      </c>
      <c r="X18" s="24">
        <f>SUM(V18,W18)</f>
        <v>27</v>
      </c>
      <c r="Y18" s="22">
        <f>'boq'!Y18</f>
        <v>738207</v>
      </c>
      <c r="Z18" s="24"/>
      <c r="AA18" s="131"/>
      <c r="AB18" s="131"/>
      <c r="AC18" s="131">
        <v>30</v>
      </c>
      <c r="AD18" s="131">
        <v>30</v>
      </c>
      <c r="AE18" s="131">
        <v>40</v>
      </c>
      <c r="AF18" s="131"/>
      <c r="AG18" s="131"/>
      <c r="AH18" s="131"/>
      <c r="AI18" s="131"/>
      <c r="AJ18" s="131"/>
      <c r="AK18" s="131"/>
    </row>
    <row r="19" ht="13.65" customHeight="1">
      <c r="A19" t="s" s="12">
        <v>25</v>
      </c>
      <c r="B19" t="s" s="25">
        <v>26</v>
      </c>
      <c r="C19" t="s" s="26">
        <v>27</v>
      </c>
      <c r="D19" t="s" s="27">
        <v>34</v>
      </c>
      <c r="E19" t="s" s="16">
        <v>51</v>
      </c>
      <c r="F19" t="s" s="17">
        <v>46</v>
      </c>
      <c r="G19" s="18">
        <v>10179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>
        <f>SUM(G19:S19)</f>
        <v>10179</v>
      </c>
      <c r="V19" s="22">
        <v>22.5</v>
      </c>
      <c r="W19" s="23">
        <v>4.5</v>
      </c>
      <c r="X19" s="24">
        <f>SUM(V19,W19)</f>
        <v>27</v>
      </c>
      <c r="Y19" s="22">
        <f>'boq'!Y19</f>
        <v>274833</v>
      </c>
      <c r="Z19" s="24"/>
      <c r="AA19" s="131"/>
      <c r="AB19" s="131"/>
      <c r="AC19" s="131">
        <v>30</v>
      </c>
      <c r="AD19" s="131">
        <v>30</v>
      </c>
      <c r="AE19" s="131">
        <v>40</v>
      </c>
      <c r="AF19" s="131"/>
      <c r="AG19" s="131"/>
      <c r="AH19" s="131"/>
      <c r="AI19" s="131"/>
      <c r="AJ19" s="131"/>
      <c r="AK19" s="131"/>
    </row>
    <row r="20" ht="13.65" customHeight="1">
      <c r="A20" t="s" s="12">
        <v>25</v>
      </c>
      <c r="B20" t="s" s="25">
        <v>26</v>
      </c>
      <c r="C20" t="s" s="26">
        <v>27</v>
      </c>
      <c r="D20" t="s" s="27">
        <v>34</v>
      </c>
      <c r="E20" t="s" s="16">
        <v>52</v>
      </c>
      <c r="F20" t="s" s="17">
        <v>46</v>
      </c>
      <c r="G20" s="18">
        <v>89151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>
        <f>SUM(G20:S20)</f>
        <v>89151</v>
      </c>
      <c r="V20" s="22">
        <v>22.5</v>
      </c>
      <c r="W20" s="23">
        <v>4.5</v>
      </c>
      <c r="X20" s="24">
        <f>SUM(V20,W20)</f>
        <v>27</v>
      </c>
      <c r="Y20" s="22">
        <f>'boq'!Y20</f>
        <v>2407077</v>
      </c>
      <c r="Z20" s="24"/>
      <c r="AA20" s="131"/>
      <c r="AB20" s="131"/>
      <c r="AC20" s="131">
        <v>30</v>
      </c>
      <c r="AD20" s="131">
        <v>30</v>
      </c>
      <c r="AE20" s="131">
        <v>40</v>
      </c>
      <c r="AF20" s="131"/>
      <c r="AG20" s="131"/>
      <c r="AH20" s="131"/>
      <c r="AI20" s="131"/>
      <c r="AJ20" s="131"/>
      <c r="AK20" s="131"/>
    </row>
    <row r="21" ht="13.65" customHeight="1">
      <c r="A21" t="s" s="12">
        <v>25</v>
      </c>
      <c r="B21" t="s" s="25">
        <v>26</v>
      </c>
      <c r="C21" t="s" s="26">
        <v>27</v>
      </c>
      <c r="D21" t="s" s="27">
        <v>34</v>
      </c>
      <c r="E21" t="s" s="16">
        <v>53</v>
      </c>
      <c r="F21" t="s" s="17">
        <v>46</v>
      </c>
      <c r="G21" s="18">
        <v>178586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>
        <f>SUM(G21:S21)</f>
        <v>178586</v>
      </c>
      <c r="V21" s="22">
        <v>22.5</v>
      </c>
      <c r="W21" s="23">
        <v>4.5</v>
      </c>
      <c r="X21" s="24">
        <f>SUM(V21,W21)</f>
        <v>27</v>
      </c>
      <c r="Y21" s="22">
        <f>'boq'!Y21</f>
        <v>4821822</v>
      </c>
      <c r="Z21" s="24"/>
      <c r="AA21" s="131"/>
      <c r="AB21" s="131"/>
      <c r="AC21" s="131">
        <v>30</v>
      </c>
      <c r="AD21" s="131">
        <v>30</v>
      </c>
      <c r="AE21" s="131">
        <v>40</v>
      </c>
      <c r="AF21" s="131"/>
      <c r="AG21" s="131"/>
      <c r="AH21" s="131"/>
      <c r="AI21" s="131"/>
      <c r="AJ21" s="131"/>
      <c r="AK21" s="131"/>
    </row>
    <row r="22" ht="13.65" customHeight="1">
      <c r="A22" t="s" s="12">
        <v>25</v>
      </c>
      <c r="B22" t="s" s="25">
        <v>26</v>
      </c>
      <c r="C22" t="s" s="26">
        <v>27</v>
      </c>
      <c r="D22" t="s" s="27">
        <v>34</v>
      </c>
      <c r="E22" t="s" s="16">
        <v>54</v>
      </c>
      <c r="F22" t="s" s="17">
        <v>46</v>
      </c>
      <c r="G22" s="18">
        <v>108769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>
        <f>SUM(G22:S22)</f>
        <v>108769</v>
      </c>
      <c r="V22" s="22">
        <v>22.5</v>
      </c>
      <c r="W22" s="23">
        <v>4.5</v>
      </c>
      <c r="X22" s="24">
        <f>SUM(V22,W22)</f>
        <v>27</v>
      </c>
      <c r="Y22" s="22">
        <f>'boq'!Y22</f>
        <v>2936763</v>
      </c>
      <c r="Z22" s="24"/>
      <c r="AA22" s="131"/>
      <c r="AB22" s="131"/>
      <c r="AC22" s="131">
        <v>30</v>
      </c>
      <c r="AD22" s="131">
        <v>30</v>
      </c>
      <c r="AE22" s="131">
        <v>40</v>
      </c>
      <c r="AF22" s="131"/>
      <c r="AG22" s="131"/>
      <c r="AH22" s="131"/>
      <c r="AI22" s="131"/>
      <c r="AJ22" s="131"/>
      <c r="AK22" s="131"/>
    </row>
    <row r="23" ht="13.65" customHeight="1">
      <c r="A23" t="s" s="12">
        <v>25</v>
      </c>
      <c r="B23" t="s" s="25">
        <v>26</v>
      </c>
      <c r="C23" t="s" s="26">
        <v>27</v>
      </c>
      <c r="D23" t="s" s="27">
        <v>34</v>
      </c>
      <c r="E23" t="s" s="16">
        <v>55</v>
      </c>
      <c r="F23" t="s" s="17">
        <v>46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>
        <f>SUM(G23:S23)</f>
        <v>0</v>
      </c>
      <c r="V23" s="22">
        <v>24</v>
      </c>
      <c r="W23" s="23">
        <v>5.5</v>
      </c>
      <c r="X23" s="24">
        <f>SUM(V23,W23)</f>
        <v>29.5</v>
      </c>
      <c r="Y23" s="22">
        <f>'boq'!Y23</f>
        <v>0</v>
      </c>
      <c r="Z23" s="24"/>
      <c r="AA23" s="131"/>
      <c r="AB23" s="131"/>
      <c r="AC23" s="131">
        <v>30</v>
      </c>
      <c r="AD23" s="131">
        <v>30</v>
      </c>
      <c r="AE23" s="131">
        <v>40</v>
      </c>
      <c r="AF23" s="131"/>
      <c r="AG23" s="131"/>
      <c r="AH23" s="131"/>
      <c r="AI23" s="131"/>
      <c r="AJ23" s="131"/>
      <c r="AK23" s="131"/>
    </row>
    <row r="24" ht="13.65" customHeight="1">
      <c r="A24" t="s" s="12">
        <v>25</v>
      </c>
      <c r="B24" t="s" s="25">
        <v>26</v>
      </c>
      <c r="C24" t="s" s="26">
        <v>27</v>
      </c>
      <c r="D24" t="s" s="27">
        <v>56</v>
      </c>
      <c r="E24" t="s" s="16">
        <v>57</v>
      </c>
      <c r="F24" t="s" s="17">
        <v>36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>
        <f>SUM(G24:S24)</f>
        <v>0</v>
      </c>
      <c r="V24" s="22">
        <v>0</v>
      </c>
      <c r="W24" s="23">
        <v>110</v>
      </c>
      <c r="X24" s="24">
        <f>SUM(V24,W24)</f>
        <v>110</v>
      </c>
      <c r="Y24" s="22">
        <f>'boq'!Y24</f>
        <v>0</v>
      </c>
      <c r="Z24" s="24"/>
      <c r="AA24" s="131"/>
      <c r="AB24" s="131"/>
      <c r="AC24" s="131"/>
      <c r="AD24" s="131"/>
      <c r="AE24" s="131">
        <v>80</v>
      </c>
      <c r="AF24" s="131">
        <v>20</v>
      </c>
      <c r="AG24" s="131"/>
      <c r="AH24" s="131"/>
      <c r="AI24" s="131"/>
      <c r="AJ24" s="131"/>
      <c r="AK24" s="131"/>
    </row>
    <row r="25" ht="13.65" customHeight="1">
      <c r="A25" t="s" s="12">
        <v>25</v>
      </c>
      <c r="B25" t="s" s="25">
        <v>26</v>
      </c>
      <c r="C25" t="s" s="26">
        <v>27</v>
      </c>
      <c r="D25" t="s" s="27">
        <v>56</v>
      </c>
      <c r="E25" t="s" s="16">
        <v>58</v>
      </c>
      <c r="F25" t="s" s="17">
        <v>36</v>
      </c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>
        <f>SUM(G25:S25)</f>
        <v>0</v>
      </c>
      <c r="V25" s="22">
        <v>0</v>
      </c>
      <c r="W25" s="23">
        <v>70</v>
      </c>
      <c r="X25" s="24">
        <f>SUM(V25,W25)</f>
        <v>70</v>
      </c>
      <c r="Y25" s="22">
        <f>'boq'!Y25</f>
        <v>0</v>
      </c>
      <c r="Z25" s="24"/>
      <c r="AA25" s="131"/>
      <c r="AB25" s="131"/>
      <c r="AC25" s="131"/>
      <c r="AD25" s="131"/>
      <c r="AE25" s="131">
        <v>80</v>
      </c>
      <c r="AF25" s="131">
        <v>20</v>
      </c>
      <c r="AG25" s="131"/>
      <c r="AH25" s="131"/>
      <c r="AI25" s="131"/>
      <c r="AJ25" s="131"/>
      <c r="AK25" s="131"/>
    </row>
    <row r="26" ht="13.65" customHeight="1">
      <c r="A26" t="s" s="12">
        <v>25</v>
      </c>
      <c r="B26" t="s" s="25">
        <v>26</v>
      </c>
      <c r="C26" t="s" s="26">
        <v>27</v>
      </c>
      <c r="D26" t="s" s="27">
        <v>56</v>
      </c>
      <c r="E26" t="s" s="16">
        <v>59</v>
      </c>
      <c r="F26" t="s" s="17">
        <v>36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>
        <f>SUM(G26:S26)</f>
        <v>0</v>
      </c>
      <c r="V26" s="22">
        <v>0</v>
      </c>
      <c r="W26" s="23">
        <v>110</v>
      </c>
      <c r="X26" s="24">
        <f>SUM(V26,W26)</f>
        <v>110</v>
      </c>
      <c r="Y26" s="22">
        <f>'boq'!Y26</f>
        <v>0</v>
      </c>
      <c r="Z26" s="24"/>
      <c r="AA26" s="131"/>
      <c r="AB26" s="131"/>
      <c r="AC26" s="131"/>
      <c r="AD26" s="131"/>
      <c r="AE26" s="131">
        <v>80</v>
      </c>
      <c r="AF26" s="131">
        <v>20</v>
      </c>
      <c r="AG26" s="131"/>
      <c r="AH26" s="131"/>
      <c r="AI26" s="131"/>
      <c r="AJ26" s="131"/>
      <c r="AK26" s="131"/>
    </row>
    <row r="27" ht="13.65" customHeight="1">
      <c r="A27" t="s" s="12">
        <v>25</v>
      </c>
      <c r="B27" t="s" s="25">
        <v>26</v>
      </c>
      <c r="C27" t="s" s="26">
        <v>27</v>
      </c>
      <c r="D27" t="s" s="27">
        <v>56</v>
      </c>
      <c r="E27" t="s" s="16">
        <v>39</v>
      </c>
      <c r="F27" t="s" s="17">
        <v>40</v>
      </c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>
        <f>SUM(G27:S27)</f>
        <v>0</v>
      </c>
      <c r="V27" s="22">
        <v>0</v>
      </c>
      <c r="W27" s="23">
        <v>35</v>
      </c>
      <c r="X27" s="24">
        <f>SUM(V27,W27)</f>
        <v>35</v>
      </c>
      <c r="Y27" s="22">
        <f>'boq'!Y27</f>
        <v>0</v>
      </c>
      <c r="Z27" s="24"/>
      <c r="AA27" s="131"/>
      <c r="AB27" s="131"/>
      <c r="AC27" s="131"/>
      <c r="AD27" s="131"/>
      <c r="AE27" s="131">
        <v>80</v>
      </c>
      <c r="AF27" s="131">
        <v>20</v>
      </c>
      <c r="AG27" s="131"/>
      <c r="AH27" s="131"/>
      <c r="AI27" s="131"/>
      <c r="AJ27" s="131"/>
      <c r="AK27" s="131"/>
    </row>
    <row r="28" ht="13.65" customHeight="1">
      <c r="A28" t="s" s="12">
        <v>25</v>
      </c>
      <c r="B28" t="s" s="25">
        <v>26</v>
      </c>
      <c r="C28" t="s" s="26">
        <v>27</v>
      </c>
      <c r="D28" t="s" s="27">
        <v>56</v>
      </c>
      <c r="E28" t="s" s="16">
        <v>41</v>
      </c>
      <c r="F28" t="s" s="17">
        <v>40</v>
      </c>
      <c r="G28" s="28">
        <v>400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>
        <f>SUM(G28:S28)</f>
        <v>400</v>
      </c>
      <c r="V28" s="29">
        <v>95</v>
      </c>
      <c r="W28" s="30">
        <v>15</v>
      </c>
      <c r="X28" s="24">
        <f>SUM(V28,W28)</f>
        <v>110</v>
      </c>
      <c r="Y28" s="22">
        <f>'boq'!Y28</f>
        <v>44000</v>
      </c>
      <c r="Z28" s="24"/>
      <c r="AA28" s="131"/>
      <c r="AB28" s="131"/>
      <c r="AC28" s="131"/>
      <c r="AD28" s="131"/>
      <c r="AE28" s="131">
        <v>80</v>
      </c>
      <c r="AF28" s="131">
        <v>20</v>
      </c>
      <c r="AG28" s="131"/>
      <c r="AH28" s="131"/>
      <c r="AI28" s="131"/>
      <c r="AJ28" s="131"/>
      <c r="AK28" s="131"/>
    </row>
    <row r="29" ht="13.65" customHeight="1">
      <c r="A29" t="s" s="12">
        <v>25</v>
      </c>
      <c r="B29" t="s" s="25">
        <v>26</v>
      </c>
      <c r="C29" t="s" s="26">
        <v>27</v>
      </c>
      <c r="D29" t="s" s="27">
        <v>56</v>
      </c>
      <c r="E29" t="s" s="16">
        <v>42</v>
      </c>
      <c r="F29" t="s" s="17">
        <v>40</v>
      </c>
      <c r="G29" s="28">
        <v>400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>
        <f>SUM(G29:S29)</f>
        <v>400</v>
      </c>
      <c r="V29" s="29">
        <v>165</v>
      </c>
      <c r="W29" s="30">
        <v>70</v>
      </c>
      <c r="X29" s="24">
        <f>SUM(V29,W29)</f>
        <v>235</v>
      </c>
      <c r="Y29" s="22">
        <f>'boq'!Y29</f>
        <v>94000</v>
      </c>
      <c r="Z29" s="24"/>
      <c r="AA29" s="131"/>
      <c r="AB29" s="131"/>
      <c r="AC29" s="131"/>
      <c r="AD29" s="131"/>
      <c r="AE29" s="131">
        <v>80</v>
      </c>
      <c r="AF29" s="131">
        <v>20</v>
      </c>
      <c r="AG29" s="131"/>
      <c r="AH29" s="131"/>
      <c r="AI29" s="131"/>
      <c r="AJ29" s="131"/>
      <c r="AK29" s="131"/>
    </row>
    <row r="30" ht="13.65" customHeight="1">
      <c r="A30" t="s" s="12">
        <v>25</v>
      </c>
      <c r="B30" t="s" s="25">
        <v>26</v>
      </c>
      <c r="C30" t="s" s="26">
        <v>27</v>
      </c>
      <c r="D30" t="s" s="27">
        <v>56</v>
      </c>
      <c r="E30" t="s" s="16">
        <v>43</v>
      </c>
      <c r="F30" t="s" s="17">
        <v>36</v>
      </c>
      <c r="G30" s="18">
        <v>1077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>
        <f>SUM(G30:S30)</f>
        <v>1077</v>
      </c>
      <c r="V30" s="29">
        <v>1985</v>
      </c>
      <c r="W30" s="30">
        <v>265</v>
      </c>
      <c r="X30" s="24">
        <f>SUM(V30,W30)</f>
        <v>2250</v>
      </c>
      <c r="Y30" s="22">
        <f>'boq'!Y30</f>
        <v>2423250</v>
      </c>
      <c r="Z30" s="24"/>
      <c r="AA30" s="131"/>
      <c r="AB30" s="131"/>
      <c r="AC30" s="131"/>
      <c r="AD30" s="131"/>
      <c r="AE30" s="131">
        <v>80</v>
      </c>
      <c r="AF30" s="131">
        <v>20</v>
      </c>
      <c r="AG30" s="131"/>
      <c r="AH30" s="131"/>
      <c r="AI30" s="131"/>
      <c r="AJ30" s="131"/>
      <c r="AK30" s="131"/>
    </row>
    <row r="31" ht="13.65" customHeight="1">
      <c r="A31" t="s" s="12">
        <v>25</v>
      </c>
      <c r="B31" t="s" s="25">
        <v>26</v>
      </c>
      <c r="C31" t="s" s="26">
        <v>27</v>
      </c>
      <c r="D31" t="s" s="27">
        <v>56</v>
      </c>
      <c r="E31" t="s" s="16">
        <v>44</v>
      </c>
      <c r="F31" t="s" s="17">
        <v>40</v>
      </c>
      <c r="G31" s="18">
        <v>228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>
        <f>SUM(G31:S31)</f>
        <v>228</v>
      </c>
      <c r="V31" s="22">
        <v>195</v>
      </c>
      <c r="W31" s="23">
        <v>260</v>
      </c>
      <c r="X31" s="24">
        <f>SUM(V31,W31)</f>
        <v>455</v>
      </c>
      <c r="Y31" s="22">
        <f>'boq'!Y31</f>
        <v>103740</v>
      </c>
      <c r="Z31" s="24"/>
      <c r="AA31" s="131"/>
      <c r="AB31" s="131"/>
      <c r="AC31" s="131"/>
      <c r="AD31" s="131"/>
      <c r="AE31" s="131">
        <v>80</v>
      </c>
      <c r="AF31" s="131">
        <v>20</v>
      </c>
      <c r="AG31" s="131"/>
      <c r="AH31" s="131"/>
      <c r="AI31" s="131"/>
      <c r="AJ31" s="131"/>
      <c r="AK31" s="131"/>
    </row>
    <row r="32" ht="13.65" customHeight="1">
      <c r="A32" t="s" s="12">
        <v>25</v>
      </c>
      <c r="B32" t="s" s="25">
        <v>26</v>
      </c>
      <c r="C32" t="s" s="26">
        <v>27</v>
      </c>
      <c r="D32" t="s" s="27">
        <v>56</v>
      </c>
      <c r="E32" t="s" s="16">
        <v>45</v>
      </c>
      <c r="F32" t="s" s="17">
        <v>46</v>
      </c>
      <c r="G32" s="18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>
        <f>SUM(G32:S32)</f>
        <v>0</v>
      </c>
      <c r="V32" s="22">
        <v>24</v>
      </c>
      <c r="W32" s="23">
        <v>5.5</v>
      </c>
      <c r="X32" s="24">
        <f>SUM(V32,W32)</f>
        <v>29.5</v>
      </c>
      <c r="Y32" s="22">
        <f>'boq'!Y32</f>
        <v>0</v>
      </c>
      <c r="Z32" s="24"/>
      <c r="AA32" s="131"/>
      <c r="AB32" s="131"/>
      <c r="AC32" s="131"/>
      <c r="AD32" s="131"/>
      <c r="AE32" s="131">
        <v>80</v>
      </c>
      <c r="AF32" s="131">
        <v>20</v>
      </c>
      <c r="AG32" s="131"/>
      <c r="AH32" s="131"/>
      <c r="AI32" s="131"/>
      <c r="AJ32" s="131"/>
      <c r="AK32" s="131"/>
    </row>
    <row r="33" ht="13.65" customHeight="1">
      <c r="A33" t="s" s="12">
        <v>25</v>
      </c>
      <c r="B33" t="s" s="25">
        <v>26</v>
      </c>
      <c r="C33" t="s" s="26">
        <v>27</v>
      </c>
      <c r="D33" t="s" s="27">
        <v>56</v>
      </c>
      <c r="E33" t="s" s="16">
        <v>47</v>
      </c>
      <c r="F33" t="s" s="17">
        <v>46</v>
      </c>
      <c r="G33" s="18"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>
        <f>SUM(G33:S33)</f>
        <v>0</v>
      </c>
      <c r="V33" s="22">
        <v>23</v>
      </c>
      <c r="W33" s="23">
        <v>5.5</v>
      </c>
      <c r="X33" s="24">
        <f>SUM(V33,W33)</f>
        <v>28.5</v>
      </c>
      <c r="Y33" s="22">
        <f>'boq'!Y33</f>
        <v>0</v>
      </c>
      <c r="Z33" s="24"/>
      <c r="AA33" s="131"/>
      <c r="AB33" s="131"/>
      <c r="AC33" s="131"/>
      <c r="AD33" s="131"/>
      <c r="AE33" s="131">
        <v>80</v>
      </c>
      <c r="AF33" s="131">
        <v>20</v>
      </c>
      <c r="AG33" s="131"/>
      <c r="AH33" s="131"/>
      <c r="AI33" s="131"/>
      <c r="AJ33" s="131"/>
      <c r="AK33" s="131"/>
    </row>
    <row r="34" ht="13.65" customHeight="1">
      <c r="A34" t="s" s="12">
        <v>25</v>
      </c>
      <c r="B34" t="s" s="25">
        <v>26</v>
      </c>
      <c r="C34" t="s" s="26">
        <v>27</v>
      </c>
      <c r="D34" t="s" s="27">
        <v>56</v>
      </c>
      <c r="E34" t="s" s="16">
        <v>48</v>
      </c>
      <c r="F34" t="s" s="17">
        <v>46</v>
      </c>
      <c r="G34" s="18"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>
        <f>SUM(G34:S34)</f>
        <v>0</v>
      </c>
      <c r="V34" s="22">
        <v>23</v>
      </c>
      <c r="W34" s="23">
        <v>5.5</v>
      </c>
      <c r="X34" s="24">
        <f>SUM(V34,W34)</f>
        <v>28.5</v>
      </c>
      <c r="Y34" s="22">
        <f>'boq'!Y34</f>
        <v>0</v>
      </c>
      <c r="Z34" s="24"/>
      <c r="AA34" s="131"/>
      <c r="AB34" s="131"/>
      <c r="AC34" s="131"/>
      <c r="AD34" s="131"/>
      <c r="AE34" s="131">
        <v>80</v>
      </c>
      <c r="AF34" s="131">
        <v>20</v>
      </c>
      <c r="AG34" s="131"/>
      <c r="AH34" s="131"/>
      <c r="AI34" s="131"/>
      <c r="AJ34" s="131"/>
      <c r="AK34" s="131"/>
    </row>
    <row r="35" ht="13.65" customHeight="1">
      <c r="A35" t="s" s="12">
        <v>25</v>
      </c>
      <c r="B35" t="s" s="25">
        <v>26</v>
      </c>
      <c r="C35" t="s" s="26">
        <v>27</v>
      </c>
      <c r="D35" t="s" s="27">
        <v>56</v>
      </c>
      <c r="E35" t="s" s="16">
        <v>49</v>
      </c>
      <c r="F35" t="s" s="17">
        <v>46</v>
      </c>
      <c r="G35" s="18"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>
        <f>SUM(G35:S35)</f>
        <v>0</v>
      </c>
      <c r="V35" s="22">
        <v>22.5</v>
      </c>
      <c r="W35" s="23">
        <v>5</v>
      </c>
      <c r="X35" s="24">
        <f>SUM(V35,W35)</f>
        <v>27.5</v>
      </c>
      <c r="Y35" s="22">
        <f>'boq'!Y35</f>
        <v>0</v>
      </c>
      <c r="Z35" s="24"/>
      <c r="AA35" s="131"/>
      <c r="AB35" s="131"/>
      <c r="AC35" s="131"/>
      <c r="AD35" s="131"/>
      <c r="AE35" s="131">
        <v>80</v>
      </c>
      <c r="AF35" s="131">
        <v>20</v>
      </c>
      <c r="AG35" s="131"/>
      <c r="AH35" s="131"/>
      <c r="AI35" s="131"/>
      <c r="AJ35" s="131"/>
      <c r="AK35" s="131"/>
    </row>
    <row r="36" ht="13.65" customHeight="1">
      <c r="A36" t="s" s="12">
        <v>25</v>
      </c>
      <c r="B36" t="s" s="25">
        <v>26</v>
      </c>
      <c r="C36" t="s" s="26">
        <v>27</v>
      </c>
      <c r="D36" t="s" s="27">
        <v>56</v>
      </c>
      <c r="E36" t="s" s="16">
        <v>50</v>
      </c>
      <c r="F36" t="s" s="17">
        <v>46</v>
      </c>
      <c r="G36" s="18">
        <v>2035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>
        <f>SUM(G36:S36)</f>
        <v>2035</v>
      </c>
      <c r="V36" s="22">
        <v>22</v>
      </c>
      <c r="W36" s="23">
        <v>5</v>
      </c>
      <c r="X36" s="24">
        <f>SUM(V36,W36)</f>
        <v>27</v>
      </c>
      <c r="Y36" s="22">
        <f>'boq'!Y36</f>
        <v>54945</v>
      </c>
      <c r="Z36" s="24"/>
      <c r="AA36" s="131"/>
      <c r="AB36" s="131"/>
      <c r="AC36" s="131"/>
      <c r="AD36" s="131"/>
      <c r="AE36" s="131">
        <v>80</v>
      </c>
      <c r="AF36" s="131">
        <v>20</v>
      </c>
      <c r="AG36" s="131"/>
      <c r="AH36" s="131"/>
      <c r="AI36" s="131"/>
      <c r="AJ36" s="131"/>
      <c r="AK36" s="131"/>
    </row>
    <row r="37" ht="13.65" customHeight="1">
      <c r="A37" t="s" s="12">
        <v>25</v>
      </c>
      <c r="B37" t="s" s="25">
        <v>26</v>
      </c>
      <c r="C37" t="s" s="26">
        <v>27</v>
      </c>
      <c r="D37" t="s" s="27">
        <v>56</v>
      </c>
      <c r="E37" t="s" s="16">
        <v>51</v>
      </c>
      <c r="F37" t="s" s="17">
        <v>46</v>
      </c>
      <c r="G37" s="18"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21">
        <f>SUM(G37:S37)</f>
        <v>0</v>
      </c>
      <c r="V37" s="22">
        <v>22.5</v>
      </c>
      <c r="W37" s="23">
        <v>4.5</v>
      </c>
      <c r="X37" s="24">
        <f>SUM(V37,W37)</f>
        <v>27</v>
      </c>
      <c r="Y37" s="22">
        <f>'boq'!Y37</f>
        <v>0</v>
      </c>
      <c r="Z37" s="24"/>
      <c r="AA37" s="131"/>
      <c r="AB37" s="131"/>
      <c r="AC37" s="131"/>
      <c r="AD37" s="131"/>
      <c r="AE37" s="131">
        <v>80</v>
      </c>
      <c r="AF37" s="131">
        <v>20</v>
      </c>
      <c r="AG37" s="131"/>
      <c r="AH37" s="131"/>
      <c r="AI37" s="131"/>
      <c r="AJ37" s="131"/>
      <c r="AK37" s="131"/>
    </row>
    <row r="38" ht="13.65" customHeight="1">
      <c r="A38" t="s" s="12">
        <v>25</v>
      </c>
      <c r="B38" t="s" s="25">
        <v>26</v>
      </c>
      <c r="C38" t="s" s="26">
        <v>27</v>
      </c>
      <c r="D38" t="s" s="27">
        <v>56</v>
      </c>
      <c r="E38" t="s" s="16">
        <v>52</v>
      </c>
      <c r="F38" t="s" s="17">
        <v>46</v>
      </c>
      <c r="G38" s="18">
        <v>99696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21">
        <f>SUM(G38:S38)</f>
        <v>99696</v>
      </c>
      <c r="V38" s="22">
        <v>22.5</v>
      </c>
      <c r="W38" s="23">
        <v>4.5</v>
      </c>
      <c r="X38" s="24">
        <f>SUM(V38,W38)</f>
        <v>27</v>
      </c>
      <c r="Y38" s="22">
        <f>'boq'!Y38</f>
        <v>2691792</v>
      </c>
      <c r="Z38" s="24"/>
      <c r="AA38" s="131"/>
      <c r="AB38" s="131"/>
      <c r="AC38" s="131"/>
      <c r="AD38" s="131"/>
      <c r="AE38" s="131">
        <v>80</v>
      </c>
      <c r="AF38" s="131">
        <v>20</v>
      </c>
      <c r="AG38" s="131"/>
      <c r="AH38" s="131"/>
      <c r="AI38" s="131"/>
      <c r="AJ38" s="131"/>
      <c r="AK38" s="131"/>
    </row>
    <row r="39" ht="13.65" customHeight="1">
      <c r="A39" t="s" s="12">
        <v>25</v>
      </c>
      <c r="B39" t="s" s="25">
        <v>26</v>
      </c>
      <c r="C39" t="s" s="26">
        <v>27</v>
      </c>
      <c r="D39" t="s" s="27">
        <v>56</v>
      </c>
      <c r="E39" t="s" s="16">
        <v>53</v>
      </c>
      <c r="F39" t="s" s="17">
        <v>46</v>
      </c>
      <c r="G39" s="18">
        <v>35411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21">
        <f>SUM(G39:S39)</f>
        <v>35411</v>
      </c>
      <c r="V39" s="22">
        <v>22.5</v>
      </c>
      <c r="W39" s="23">
        <v>4.5</v>
      </c>
      <c r="X39" s="24">
        <f>SUM(V39,W39)</f>
        <v>27</v>
      </c>
      <c r="Y39" s="22">
        <f>'boq'!Y39</f>
        <v>956097</v>
      </c>
      <c r="Z39" s="24"/>
      <c r="AA39" s="131"/>
      <c r="AB39" s="131"/>
      <c r="AC39" s="131"/>
      <c r="AD39" s="131"/>
      <c r="AE39" s="131">
        <v>80</v>
      </c>
      <c r="AF39" s="131">
        <v>20</v>
      </c>
      <c r="AG39" s="131"/>
      <c r="AH39" s="131"/>
      <c r="AI39" s="131"/>
      <c r="AJ39" s="131"/>
      <c r="AK39" s="131"/>
    </row>
    <row r="40" ht="13.65" customHeight="1">
      <c r="A40" t="s" s="12">
        <v>25</v>
      </c>
      <c r="B40" t="s" s="25">
        <v>26</v>
      </c>
      <c r="C40" t="s" s="26">
        <v>27</v>
      </c>
      <c r="D40" t="s" s="27">
        <v>56</v>
      </c>
      <c r="E40" t="s" s="16">
        <v>54</v>
      </c>
      <c r="F40" t="s" s="17">
        <v>46</v>
      </c>
      <c r="G40" s="18"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21">
        <f>SUM(G40:S40)</f>
        <v>0</v>
      </c>
      <c r="V40" s="22">
        <v>22.5</v>
      </c>
      <c r="W40" s="23">
        <v>4.5</v>
      </c>
      <c r="X40" s="24">
        <f>SUM(V40,W40)</f>
        <v>27</v>
      </c>
      <c r="Y40" s="22">
        <f>'boq'!Y40</f>
        <v>0</v>
      </c>
      <c r="Z40" s="24"/>
      <c r="AA40" s="131"/>
      <c r="AB40" s="131"/>
      <c r="AC40" s="131"/>
      <c r="AD40" s="131"/>
      <c r="AE40" s="131">
        <v>80</v>
      </c>
      <c r="AF40" s="131">
        <v>20</v>
      </c>
      <c r="AG40" s="131"/>
      <c r="AH40" s="131"/>
      <c r="AI40" s="131"/>
      <c r="AJ40" s="131"/>
      <c r="AK40" s="131"/>
    </row>
    <row r="41" ht="13.65" customHeight="1">
      <c r="A41" t="s" s="12">
        <v>25</v>
      </c>
      <c r="B41" t="s" s="25">
        <v>26</v>
      </c>
      <c r="C41" t="s" s="26">
        <v>27</v>
      </c>
      <c r="D41" t="s" s="27">
        <v>56</v>
      </c>
      <c r="E41" t="s" s="16">
        <v>55</v>
      </c>
      <c r="F41" t="s" s="17">
        <v>46</v>
      </c>
      <c r="G41" s="18"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1">
        <f>SUM(G41:S41)</f>
        <v>0</v>
      </c>
      <c r="V41" s="22">
        <v>24</v>
      </c>
      <c r="W41" s="23">
        <v>5.5</v>
      </c>
      <c r="X41" s="24">
        <f>SUM(V41,W41)</f>
        <v>29.5</v>
      </c>
      <c r="Y41" s="22">
        <f>'boq'!Y41</f>
        <v>0</v>
      </c>
      <c r="Z41" s="24"/>
      <c r="AA41" s="131"/>
      <c r="AB41" s="131"/>
      <c r="AC41" s="131"/>
      <c r="AD41" s="131"/>
      <c r="AE41" s="131">
        <v>80</v>
      </c>
      <c r="AF41" s="131">
        <v>20</v>
      </c>
      <c r="AG41" s="131"/>
      <c r="AH41" s="131"/>
      <c r="AI41" s="131"/>
      <c r="AJ41" s="131"/>
      <c r="AK41" s="131"/>
    </row>
    <row r="42" ht="13.65" customHeight="1">
      <c r="A42" t="s" s="12">
        <v>25</v>
      </c>
      <c r="B42" t="s" s="25">
        <v>26</v>
      </c>
      <c r="C42" t="s" s="26">
        <v>27</v>
      </c>
      <c r="D42" t="s" s="27">
        <v>56</v>
      </c>
      <c r="E42" t="s" s="16">
        <v>60</v>
      </c>
      <c r="F42" t="s" s="17">
        <v>40</v>
      </c>
      <c r="G42" s="18"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1">
        <f>SUM(G42:S42)</f>
        <v>0</v>
      </c>
      <c r="V42" s="22">
        <v>0</v>
      </c>
      <c r="W42" s="23">
        <v>0</v>
      </c>
      <c r="X42" s="24">
        <f>SUM(V42,W42)</f>
        <v>0</v>
      </c>
      <c r="Y42" s="22">
        <f>'boq'!Y42</f>
        <v>0</v>
      </c>
      <c r="Z42" s="24"/>
      <c r="AA42" s="131"/>
      <c r="AB42" s="131"/>
      <c r="AC42" s="131"/>
      <c r="AD42" s="131"/>
      <c r="AE42" s="131">
        <v>80</v>
      </c>
      <c r="AF42" s="131">
        <v>20</v>
      </c>
      <c r="AG42" s="131"/>
      <c r="AH42" s="131"/>
      <c r="AI42" s="131"/>
      <c r="AJ42" s="131"/>
      <c r="AK42" s="131"/>
    </row>
    <row r="43" ht="13.65" customHeight="1">
      <c r="A43" t="s" s="12">
        <v>25</v>
      </c>
      <c r="B43" t="s" s="25">
        <v>26</v>
      </c>
      <c r="C43" t="s" s="26">
        <v>27</v>
      </c>
      <c r="D43" t="s" s="27">
        <v>61</v>
      </c>
      <c r="E43" t="s" s="16">
        <v>62</v>
      </c>
      <c r="F43" t="s" s="31">
        <v>63</v>
      </c>
      <c r="G43" s="18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1">
        <f>SUM(G43:S43)</f>
        <v>1</v>
      </c>
      <c r="V43" s="22">
        <v>14332500</v>
      </c>
      <c r="W43" s="23">
        <v>0</v>
      </c>
      <c r="X43" s="24">
        <f>SUM(V43,W43)</f>
        <v>14332500</v>
      </c>
      <c r="Y43" s="22">
        <f>'boq'!Y43</f>
        <v>14332500</v>
      </c>
      <c r="Z43" s="24"/>
      <c r="AA43" s="131">
        <v>45</v>
      </c>
      <c r="AB43" s="131">
        <v>45</v>
      </c>
      <c r="AC43" s="131"/>
      <c r="AD43" s="131"/>
      <c r="AE43" s="131"/>
      <c r="AF43" s="131"/>
      <c r="AG43" s="131"/>
      <c r="AH43" s="22">
        <v>10</v>
      </c>
      <c r="AI43" s="24"/>
      <c r="AJ43" s="131"/>
      <c r="AK43" s="131"/>
    </row>
    <row r="44" ht="16.3" customHeight="1">
      <c r="A44" t="s" s="12">
        <v>25</v>
      </c>
      <c r="B44" t="s" s="25">
        <v>26</v>
      </c>
      <c r="C44" t="s" s="26">
        <v>64</v>
      </c>
      <c r="D44" t="s" s="27">
        <v>65</v>
      </c>
      <c r="E44" t="s" s="16">
        <v>66</v>
      </c>
      <c r="F44" t="s" s="17">
        <v>36</v>
      </c>
      <c r="G44" s="18">
        <v>229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21">
        <f>SUM(G44:S44)</f>
        <v>229</v>
      </c>
      <c r="V44" s="22">
        <v>2060</v>
      </c>
      <c r="W44" s="23">
        <v>265</v>
      </c>
      <c r="X44" s="24">
        <f>SUM(V44,W44)</f>
        <v>2325</v>
      </c>
      <c r="Y44" s="22">
        <f>'boq'!Y44</f>
        <v>532425</v>
      </c>
      <c r="Z44" s="24"/>
      <c r="AA44" s="131"/>
      <c r="AB44" s="131"/>
      <c r="AC44" s="131"/>
      <c r="AD44" s="131"/>
      <c r="AE44" s="131"/>
      <c r="AF44" s="131">
        <v>50</v>
      </c>
      <c r="AG44" s="131">
        <v>50</v>
      </c>
      <c r="AH44" s="131"/>
      <c r="AI44" s="131"/>
      <c r="AJ44" s="131"/>
      <c r="AK44" s="131"/>
    </row>
    <row r="45" ht="13.65" customHeight="1">
      <c r="A45" t="s" s="12">
        <v>25</v>
      </c>
      <c r="B45" t="s" s="25">
        <v>26</v>
      </c>
      <c r="C45" t="s" s="26">
        <v>64</v>
      </c>
      <c r="D45" t="s" s="27">
        <v>65</v>
      </c>
      <c r="E45" t="s" s="16">
        <v>44</v>
      </c>
      <c r="F45" t="s" s="17">
        <v>40</v>
      </c>
      <c r="G45" s="18">
        <v>1418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1">
        <f>SUM(G45:S45)</f>
        <v>1418</v>
      </c>
      <c r="V45" s="22">
        <v>210</v>
      </c>
      <c r="W45" s="23">
        <v>260</v>
      </c>
      <c r="X45" s="24">
        <f>SUM(V45,W45)</f>
        <v>470</v>
      </c>
      <c r="Y45" s="22">
        <f>'boq'!Y45</f>
        <v>666460</v>
      </c>
      <c r="Z45" s="24"/>
      <c r="AA45" s="131"/>
      <c r="AB45" s="131"/>
      <c r="AC45" s="131"/>
      <c r="AD45" s="131"/>
      <c r="AE45" s="131"/>
      <c r="AF45" s="131">
        <v>50</v>
      </c>
      <c r="AG45" s="131">
        <v>50</v>
      </c>
      <c r="AH45" s="131"/>
      <c r="AI45" s="131"/>
      <c r="AJ45" s="131"/>
      <c r="AK45" s="131"/>
    </row>
    <row r="46" ht="13.65" customHeight="1">
      <c r="A46" t="s" s="12">
        <v>25</v>
      </c>
      <c r="B46" t="s" s="25">
        <v>26</v>
      </c>
      <c r="C46" t="s" s="26">
        <v>64</v>
      </c>
      <c r="D46" t="s" s="27">
        <v>65</v>
      </c>
      <c r="E46" t="s" s="16">
        <v>45</v>
      </c>
      <c r="F46" t="s" s="17">
        <v>67</v>
      </c>
      <c r="G46" s="18"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21">
        <f>SUM(G46:S46)</f>
        <v>0</v>
      </c>
      <c r="V46" s="22">
        <v>24</v>
      </c>
      <c r="W46" s="23">
        <v>5.5</v>
      </c>
      <c r="X46" s="24">
        <f>SUM(V46,W46)</f>
        <v>29.5</v>
      </c>
      <c r="Y46" s="22">
        <f>'boq'!Y46</f>
        <v>0</v>
      </c>
      <c r="Z46" s="24"/>
      <c r="AA46" s="131"/>
      <c r="AB46" s="131"/>
      <c r="AC46" s="131"/>
      <c r="AD46" s="131"/>
      <c r="AE46" s="131"/>
      <c r="AF46" s="131">
        <v>50</v>
      </c>
      <c r="AG46" s="131">
        <v>50</v>
      </c>
      <c r="AH46" s="131"/>
      <c r="AI46" s="131"/>
      <c r="AJ46" s="131"/>
      <c r="AK46" s="131"/>
    </row>
    <row r="47" ht="13.65" customHeight="1">
      <c r="A47" t="s" s="12">
        <v>25</v>
      </c>
      <c r="B47" t="s" s="25">
        <v>26</v>
      </c>
      <c r="C47" t="s" s="26">
        <v>64</v>
      </c>
      <c r="D47" t="s" s="27">
        <v>65</v>
      </c>
      <c r="E47" t="s" s="16">
        <v>47</v>
      </c>
      <c r="F47" t="s" s="17">
        <v>67</v>
      </c>
      <c r="G47" s="18">
        <v>1000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21">
        <f>SUM(G47:S47)</f>
        <v>1000</v>
      </c>
      <c r="V47" s="22">
        <v>23</v>
      </c>
      <c r="W47" s="23">
        <v>5.5</v>
      </c>
      <c r="X47" s="24">
        <f>SUM(V47,W47)</f>
        <v>28.5</v>
      </c>
      <c r="Y47" s="22">
        <f>'boq'!Y47</f>
        <v>28500</v>
      </c>
      <c r="Z47" s="24"/>
      <c r="AA47" s="131"/>
      <c r="AB47" s="131"/>
      <c r="AC47" s="131"/>
      <c r="AD47" s="131"/>
      <c r="AE47" s="131"/>
      <c r="AF47" s="131">
        <v>50</v>
      </c>
      <c r="AG47" s="131">
        <v>50</v>
      </c>
      <c r="AH47" s="131"/>
      <c r="AI47" s="131"/>
      <c r="AJ47" s="131"/>
      <c r="AK47" s="131"/>
    </row>
    <row r="48" ht="13.65" customHeight="1">
      <c r="A48" t="s" s="12">
        <v>25</v>
      </c>
      <c r="B48" t="s" s="25">
        <v>26</v>
      </c>
      <c r="C48" t="s" s="26">
        <v>64</v>
      </c>
      <c r="D48" t="s" s="27">
        <v>65</v>
      </c>
      <c r="E48" t="s" s="16">
        <v>48</v>
      </c>
      <c r="F48" t="s" s="17">
        <v>67</v>
      </c>
      <c r="G48" s="18"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21">
        <f>SUM(G48:S48)</f>
        <v>0</v>
      </c>
      <c r="V48" s="22">
        <v>23</v>
      </c>
      <c r="W48" s="23">
        <v>5.5</v>
      </c>
      <c r="X48" s="24">
        <f>SUM(V48,W48)</f>
        <v>28.5</v>
      </c>
      <c r="Y48" s="22">
        <f>'boq'!Y48</f>
        <v>0</v>
      </c>
      <c r="Z48" s="24"/>
      <c r="AA48" s="131"/>
      <c r="AB48" s="131"/>
      <c r="AC48" s="131"/>
      <c r="AD48" s="131"/>
      <c r="AE48" s="131"/>
      <c r="AF48" s="131">
        <v>50</v>
      </c>
      <c r="AG48" s="131">
        <v>50</v>
      </c>
      <c r="AH48" s="131"/>
      <c r="AI48" s="131"/>
      <c r="AJ48" s="131"/>
      <c r="AK48" s="131"/>
    </row>
    <row r="49" ht="13.65" customHeight="1">
      <c r="A49" t="s" s="12">
        <v>25</v>
      </c>
      <c r="B49" t="s" s="25">
        <v>26</v>
      </c>
      <c r="C49" t="s" s="26">
        <v>64</v>
      </c>
      <c r="D49" t="s" s="27">
        <v>65</v>
      </c>
      <c r="E49" t="s" s="16">
        <v>49</v>
      </c>
      <c r="F49" t="s" s="17">
        <v>67</v>
      </c>
      <c r="G49" s="18">
        <v>8918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21">
        <f>SUM(G49:S49)</f>
        <v>8918</v>
      </c>
      <c r="V49" s="22">
        <v>22.5</v>
      </c>
      <c r="W49" s="23">
        <v>5</v>
      </c>
      <c r="X49" s="24">
        <f>SUM(V49,W49)</f>
        <v>27.5</v>
      </c>
      <c r="Y49" s="22">
        <f>'boq'!Y49</f>
        <v>245245</v>
      </c>
      <c r="Z49" s="24"/>
      <c r="AA49" s="131"/>
      <c r="AB49" s="131"/>
      <c r="AC49" s="131"/>
      <c r="AD49" s="131"/>
      <c r="AE49" s="131"/>
      <c r="AF49" s="131">
        <v>50</v>
      </c>
      <c r="AG49" s="131">
        <v>50</v>
      </c>
      <c r="AH49" s="131"/>
      <c r="AI49" s="131"/>
      <c r="AJ49" s="131"/>
      <c r="AK49" s="131"/>
    </row>
    <row r="50" ht="13.65" customHeight="1">
      <c r="A50" t="s" s="12">
        <v>25</v>
      </c>
      <c r="B50" t="s" s="25">
        <v>26</v>
      </c>
      <c r="C50" t="s" s="26">
        <v>64</v>
      </c>
      <c r="D50" t="s" s="27">
        <v>65</v>
      </c>
      <c r="E50" t="s" s="16">
        <v>50</v>
      </c>
      <c r="F50" t="s" s="17">
        <v>67</v>
      </c>
      <c r="G50" s="18">
        <v>21407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1">
        <f>SUM(G50:S50)</f>
        <v>21407</v>
      </c>
      <c r="V50" s="22">
        <v>22</v>
      </c>
      <c r="W50" s="23">
        <v>5</v>
      </c>
      <c r="X50" s="24">
        <f>SUM(V50,W50)</f>
        <v>27</v>
      </c>
      <c r="Y50" s="22">
        <f>'boq'!Y50</f>
        <v>577989</v>
      </c>
      <c r="Z50" s="24"/>
      <c r="AA50" s="131"/>
      <c r="AB50" s="131"/>
      <c r="AC50" s="131"/>
      <c r="AD50" s="131"/>
      <c r="AE50" s="131"/>
      <c r="AF50" s="131">
        <v>50</v>
      </c>
      <c r="AG50" s="131">
        <v>50</v>
      </c>
      <c r="AH50" s="131"/>
      <c r="AI50" s="131"/>
      <c r="AJ50" s="131"/>
      <c r="AK50" s="131"/>
    </row>
    <row r="51" ht="13.65" customHeight="1">
      <c r="A51" t="s" s="12">
        <v>25</v>
      </c>
      <c r="B51" t="s" s="25">
        <v>26</v>
      </c>
      <c r="C51" t="s" s="26">
        <v>64</v>
      </c>
      <c r="D51" t="s" s="27">
        <v>65</v>
      </c>
      <c r="E51" t="s" s="16">
        <v>51</v>
      </c>
      <c r="F51" t="s" s="17">
        <v>67</v>
      </c>
      <c r="G51" s="18">
        <v>3901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21">
        <f>SUM(G51:S51)</f>
        <v>3901</v>
      </c>
      <c r="V51" s="22">
        <v>22.5</v>
      </c>
      <c r="W51" s="23">
        <v>4.5</v>
      </c>
      <c r="X51" s="24">
        <f>SUM(V51,W51)</f>
        <v>27</v>
      </c>
      <c r="Y51" s="22">
        <f>'boq'!Y51</f>
        <v>105327</v>
      </c>
      <c r="Z51" s="24"/>
      <c r="AA51" s="131"/>
      <c r="AB51" s="131"/>
      <c r="AC51" s="131"/>
      <c r="AD51" s="131"/>
      <c r="AE51" s="131"/>
      <c r="AF51" s="131">
        <v>50</v>
      </c>
      <c r="AG51" s="131">
        <v>50</v>
      </c>
      <c r="AH51" s="131"/>
      <c r="AI51" s="131"/>
      <c r="AJ51" s="131"/>
      <c r="AK51" s="131"/>
    </row>
    <row r="52" ht="13.65" customHeight="1">
      <c r="A52" t="s" s="12">
        <v>25</v>
      </c>
      <c r="B52" t="s" s="25">
        <v>26</v>
      </c>
      <c r="C52" t="s" s="26">
        <v>64</v>
      </c>
      <c r="D52" t="s" s="27">
        <v>65</v>
      </c>
      <c r="E52" t="s" s="16">
        <v>52</v>
      </c>
      <c r="F52" t="s" s="17">
        <v>67</v>
      </c>
      <c r="G52" s="18">
        <v>19819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  <c r="U52" s="21">
        <f>SUM(G52:S52)</f>
        <v>19819</v>
      </c>
      <c r="V52" s="22">
        <v>22.5</v>
      </c>
      <c r="W52" s="23">
        <v>4.5</v>
      </c>
      <c r="X52" s="24">
        <f>SUM(V52,W52)</f>
        <v>27</v>
      </c>
      <c r="Y52" s="22">
        <f>'boq'!Y52</f>
        <v>535113</v>
      </c>
      <c r="Z52" s="24"/>
      <c r="AA52" s="131"/>
      <c r="AB52" s="131"/>
      <c r="AC52" s="131"/>
      <c r="AD52" s="131"/>
      <c r="AE52" s="131"/>
      <c r="AF52" s="131">
        <v>50</v>
      </c>
      <c r="AG52" s="131">
        <v>50</v>
      </c>
      <c r="AH52" s="131"/>
      <c r="AI52" s="131"/>
      <c r="AJ52" s="131"/>
      <c r="AK52" s="131"/>
    </row>
    <row r="53" ht="13.65" customHeight="1">
      <c r="A53" t="s" s="12">
        <v>25</v>
      </c>
      <c r="B53" t="s" s="25">
        <v>26</v>
      </c>
      <c r="C53" t="s" s="26">
        <v>64</v>
      </c>
      <c r="D53" t="s" s="27">
        <v>65</v>
      </c>
      <c r="E53" t="s" s="16">
        <v>53</v>
      </c>
      <c r="F53" t="s" s="17">
        <v>67</v>
      </c>
      <c r="G53" s="18">
        <v>945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  <c r="U53" s="21">
        <f>SUM(G53:S53)</f>
        <v>945</v>
      </c>
      <c r="V53" s="22">
        <v>22.5</v>
      </c>
      <c r="W53" s="23">
        <v>4.5</v>
      </c>
      <c r="X53" s="24">
        <f>SUM(V53,W53)</f>
        <v>27</v>
      </c>
      <c r="Y53" s="22">
        <f>'boq'!Y53</f>
        <v>25515</v>
      </c>
      <c r="Z53" s="24"/>
      <c r="AA53" s="131"/>
      <c r="AB53" s="131"/>
      <c r="AC53" s="131"/>
      <c r="AD53" s="131"/>
      <c r="AE53" s="131"/>
      <c r="AF53" s="131">
        <v>50</v>
      </c>
      <c r="AG53" s="131">
        <v>50</v>
      </c>
      <c r="AH53" s="131"/>
      <c r="AI53" s="131"/>
      <c r="AJ53" s="131"/>
      <c r="AK53" s="131"/>
    </row>
    <row r="54" ht="13.65" customHeight="1">
      <c r="A54" t="s" s="12">
        <v>25</v>
      </c>
      <c r="B54" t="s" s="25">
        <v>26</v>
      </c>
      <c r="C54" t="s" s="26">
        <v>64</v>
      </c>
      <c r="D54" t="s" s="27">
        <v>65</v>
      </c>
      <c r="E54" t="s" s="16">
        <v>54</v>
      </c>
      <c r="F54" t="s" s="17">
        <v>67</v>
      </c>
      <c r="G54" s="18">
        <v>1115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  <c r="U54" s="21">
        <f>SUM(G54:S54)</f>
        <v>1115</v>
      </c>
      <c r="V54" s="22">
        <v>22.5</v>
      </c>
      <c r="W54" s="23">
        <v>4.5</v>
      </c>
      <c r="X54" s="24">
        <f>SUM(V54,W54)</f>
        <v>27</v>
      </c>
      <c r="Y54" s="22">
        <f>'boq'!Y54</f>
        <v>30105</v>
      </c>
      <c r="Z54" s="24"/>
      <c r="AA54" s="131"/>
      <c r="AB54" s="131"/>
      <c r="AC54" s="131"/>
      <c r="AD54" s="131"/>
      <c r="AE54" s="131"/>
      <c r="AF54" s="131">
        <v>50</v>
      </c>
      <c r="AG54" s="131">
        <v>50</v>
      </c>
      <c r="AH54" s="131"/>
      <c r="AI54" s="131"/>
      <c r="AJ54" s="131"/>
      <c r="AK54" s="131"/>
    </row>
    <row r="55" ht="13.65" customHeight="1">
      <c r="A55" t="s" s="12">
        <v>25</v>
      </c>
      <c r="B55" t="s" s="25">
        <v>26</v>
      </c>
      <c r="C55" t="s" s="26">
        <v>64</v>
      </c>
      <c r="D55" t="s" s="27">
        <v>68</v>
      </c>
      <c r="E55" t="s" s="32">
        <v>69</v>
      </c>
      <c r="F55" t="s" s="17">
        <v>40</v>
      </c>
      <c r="G55" s="18">
        <v>605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  <c r="U55" s="21">
        <f>SUM(G55:S55)</f>
        <v>605</v>
      </c>
      <c r="V55" s="22">
        <v>225</v>
      </c>
      <c r="W55" s="23">
        <v>45</v>
      </c>
      <c r="X55" s="24">
        <f>SUM(V55,W55)</f>
        <v>270</v>
      </c>
      <c r="Y55" s="22">
        <f>'boq'!Y55</f>
        <v>163350</v>
      </c>
      <c r="Z55" s="24"/>
      <c r="AA55" s="131"/>
      <c r="AB55" s="131"/>
      <c r="AC55" s="131"/>
      <c r="AD55" s="131"/>
      <c r="AE55" s="131"/>
      <c r="AF55" s="131">
        <v>50</v>
      </c>
      <c r="AG55" s="131">
        <v>50</v>
      </c>
      <c r="AH55" s="131"/>
      <c r="AI55" s="131"/>
      <c r="AJ55" s="131"/>
      <c r="AK55" s="131"/>
    </row>
    <row r="56" ht="13.65" customHeight="1">
      <c r="A56" t="s" s="12">
        <v>25</v>
      </c>
      <c r="B56" t="s" s="25">
        <v>26</v>
      </c>
      <c r="C56" t="s" s="26">
        <v>64</v>
      </c>
      <c r="D56" t="s" s="27">
        <v>68</v>
      </c>
      <c r="E56" t="s" s="32">
        <v>70</v>
      </c>
      <c r="F56" t="s" s="17">
        <v>40</v>
      </c>
      <c r="G56" s="18">
        <v>1130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1">
        <f>SUM(G56:S56)</f>
        <v>1130</v>
      </c>
      <c r="V56" s="22">
        <v>0</v>
      </c>
      <c r="W56" s="23">
        <v>0</v>
      </c>
      <c r="X56" s="24">
        <f>SUM(V56,W56)</f>
        <v>0</v>
      </c>
      <c r="Y56" s="22">
        <f>'boq'!Y56</f>
        <v>0</v>
      </c>
      <c r="Z56" s="24"/>
      <c r="AA56" s="131"/>
      <c r="AB56" s="131"/>
      <c r="AC56" s="131"/>
      <c r="AD56" s="131"/>
      <c r="AE56" s="131"/>
      <c r="AF56" s="131">
        <v>50</v>
      </c>
      <c r="AG56" s="131">
        <v>50</v>
      </c>
      <c r="AH56" s="131"/>
      <c r="AI56" s="131"/>
      <c r="AJ56" s="131"/>
      <c r="AK56" s="131"/>
    </row>
    <row r="57" ht="13.65" customHeight="1">
      <c r="A57" t="s" s="12">
        <v>25</v>
      </c>
      <c r="B57" t="s" s="25">
        <v>26</v>
      </c>
      <c r="C57" t="s" s="26">
        <v>64</v>
      </c>
      <c r="D57" t="s" s="27">
        <v>68</v>
      </c>
      <c r="E57" t="s" s="16">
        <v>71</v>
      </c>
      <c r="F57" t="s" s="17">
        <v>72</v>
      </c>
      <c r="G57" s="18">
        <v>208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1">
        <f>SUM(G57:S57)</f>
        <v>208</v>
      </c>
      <c r="V57" s="22">
        <v>235</v>
      </c>
      <c r="W57" s="23">
        <v>145</v>
      </c>
      <c r="X57" s="24">
        <f>SUM(V57,W57)</f>
        <v>380</v>
      </c>
      <c r="Y57" s="22">
        <f>'boq'!Y57</f>
        <v>79040</v>
      </c>
      <c r="Z57" s="24"/>
      <c r="AA57" s="131"/>
      <c r="AB57" s="131"/>
      <c r="AC57" s="131"/>
      <c r="AD57" s="131"/>
      <c r="AE57" s="131"/>
      <c r="AF57" s="131">
        <v>50</v>
      </c>
      <c r="AG57" s="131">
        <v>50</v>
      </c>
      <c r="AH57" s="131"/>
      <c r="AI57" s="131"/>
      <c r="AJ57" s="131"/>
      <c r="AK57" s="131"/>
    </row>
    <row r="58" ht="13.65" customHeight="1">
      <c r="A58" t="s" s="12">
        <v>25</v>
      </c>
      <c r="B58" t="s" s="25">
        <v>26</v>
      </c>
      <c r="C58" t="s" s="26">
        <v>64</v>
      </c>
      <c r="D58" t="s" s="33">
        <v>73</v>
      </c>
      <c r="E58" t="s" s="34">
        <v>74</v>
      </c>
      <c r="F58" t="s" s="17">
        <v>40</v>
      </c>
      <c r="G58" s="18">
        <v>605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  <c r="U58" s="21">
        <f>SUM(G58:S58)</f>
        <v>605</v>
      </c>
      <c r="V58" s="22">
        <v>140</v>
      </c>
      <c r="W58" s="23">
        <v>190</v>
      </c>
      <c r="X58" s="24">
        <f>SUM(V58,W58)</f>
        <v>330</v>
      </c>
      <c r="Y58" s="22">
        <f>'boq'!Y58</f>
        <v>199650</v>
      </c>
      <c r="Z58" s="24"/>
      <c r="AA58" s="131"/>
      <c r="AB58" s="131"/>
      <c r="AC58" s="131"/>
      <c r="AD58" s="131"/>
      <c r="AE58" s="131"/>
      <c r="AF58" s="131">
        <v>50</v>
      </c>
      <c r="AG58" s="131">
        <v>50</v>
      </c>
      <c r="AH58" s="131"/>
      <c r="AI58" s="131"/>
      <c r="AJ58" s="131"/>
      <c r="AK58" s="131"/>
    </row>
    <row r="59" ht="13.65" customHeight="1">
      <c r="A59" t="s" s="12">
        <v>25</v>
      </c>
      <c r="B59" t="s" s="25">
        <v>26</v>
      </c>
      <c r="C59" t="s" s="26">
        <v>75</v>
      </c>
      <c r="D59" t="s" s="27">
        <v>76</v>
      </c>
      <c r="E59" t="s" s="16">
        <v>77</v>
      </c>
      <c r="F59" t="s" s="17">
        <v>36</v>
      </c>
      <c r="G59" s="18"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  <c r="U59" s="21">
        <f>SUM(G59:S59)</f>
        <v>0</v>
      </c>
      <c r="V59" s="22">
        <v>0</v>
      </c>
      <c r="W59" s="23">
        <v>110</v>
      </c>
      <c r="X59" s="24">
        <f>SUM(V59,W59)</f>
        <v>110</v>
      </c>
      <c r="Y59" s="22">
        <f>'boq'!Y59</f>
        <v>0</v>
      </c>
      <c r="Z59" s="24"/>
      <c r="AA59" s="131"/>
      <c r="AB59" s="131"/>
      <c r="AC59" s="131"/>
      <c r="AD59" s="131"/>
      <c r="AE59" s="131">
        <v>40</v>
      </c>
      <c r="AF59" s="131">
        <v>40</v>
      </c>
      <c r="AG59" s="131">
        <v>20</v>
      </c>
      <c r="AH59" s="131"/>
      <c r="AI59" s="131"/>
      <c r="AJ59" s="131"/>
      <c r="AK59" s="131"/>
    </row>
    <row r="60" ht="13.65" customHeight="1">
      <c r="A60" t="s" s="12">
        <v>25</v>
      </c>
      <c r="B60" t="s" s="25">
        <v>26</v>
      </c>
      <c r="C60" t="s" s="26">
        <v>75</v>
      </c>
      <c r="D60" t="s" s="27">
        <v>76</v>
      </c>
      <c r="E60" t="s" s="16">
        <v>37</v>
      </c>
      <c r="F60" t="s" s="17">
        <v>36</v>
      </c>
      <c r="G60" s="18"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1">
        <f>SUM(G60:S60)</f>
        <v>0</v>
      </c>
      <c r="V60" s="22">
        <v>0</v>
      </c>
      <c r="W60" s="23">
        <v>70</v>
      </c>
      <c r="X60" s="24">
        <f>SUM(V60,W60)</f>
        <v>70</v>
      </c>
      <c r="Y60" s="22">
        <f>'boq'!Y60</f>
        <v>0</v>
      </c>
      <c r="Z60" s="24"/>
      <c r="AA60" s="131"/>
      <c r="AB60" s="131"/>
      <c r="AC60" s="131"/>
      <c r="AD60" s="131"/>
      <c r="AE60" s="131">
        <v>40</v>
      </c>
      <c r="AF60" s="131">
        <v>40</v>
      </c>
      <c r="AG60" s="131">
        <v>20</v>
      </c>
      <c r="AH60" s="131"/>
      <c r="AI60" s="131"/>
      <c r="AJ60" s="131"/>
      <c r="AK60" s="131"/>
    </row>
    <row r="61" ht="13.65" customHeight="1">
      <c r="A61" t="s" s="12">
        <v>25</v>
      </c>
      <c r="B61" t="s" s="25">
        <v>26</v>
      </c>
      <c r="C61" t="s" s="26">
        <v>75</v>
      </c>
      <c r="D61" t="s" s="27">
        <v>76</v>
      </c>
      <c r="E61" t="s" s="16">
        <v>38</v>
      </c>
      <c r="F61" t="s" s="17">
        <v>36</v>
      </c>
      <c r="G61" s="18"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1">
        <f>SUM(G61:S61)</f>
        <v>0</v>
      </c>
      <c r="V61" s="22">
        <v>0</v>
      </c>
      <c r="W61" s="23">
        <v>110</v>
      </c>
      <c r="X61" s="24">
        <f>SUM(V61,W61)</f>
        <v>110</v>
      </c>
      <c r="Y61" s="22">
        <f>'boq'!Y61</f>
        <v>0</v>
      </c>
      <c r="Z61" s="24"/>
      <c r="AA61" s="131"/>
      <c r="AB61" s="131"/>
      <c r="AC61" s="131"/>
      <c r="AD61" s="131"/>
      <c r="AE61" s="131">
        <v>40</v>
      </c>
      <c r="AF61" s="131">
        <v>40</v>
      </c>
      <c r="AG61" s="131">
        <v>20</v>
      </c>
      <c r="AH61" s="131"/>
      <c r="AI61" s="131"/>
      <c r="AJ61" s="131"/>
      <c r="AK61" s="131"/>
    </row>
    <row r="62" ht="13.65" customHeight="1">
      <c r="A62" t="s" s="12">
        <v>25</v>
      </c>
      <c r="B62" t="s" s="25">
        <v>26</v>
      </c>
      <c r="C62" t="s" s="26">
        <v>75</v>
      </c>
      <c r="D62" t="s" s="27">
        <v>76</v>
      </c>
      <c r="E62" t="s" s="16">
        <v>78</v>
      </c>
      <c r="F62" t="s" s="17">
        <v>40</v>
      </c>
      <c r="G62" s="18"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1">
        <f>SUM(G62:S62)</f>
        <v>0</v>
      </c>
      <c r="V62" s="22">
        <v>0</v>
      </c>
      <c r="W62" s="23">
        <v>35</v>
      </c>
      <c r="X62" s="24">
        <f>SUM(V62,W62)</f>
        <v>35</v>
      </c>
      <c r="Y62" s="22">
        <f>'boq'!Y62</f>
        <v>0</v>
      </c>
      <c r="Z62" s="24"/>
      <c r="AA62" s="131"/>
      <c r="AB62" s="131"/>
      <c r="AC62" s="131"/>
      <c r="AD62" s="131"/>
      <c r="AE62" s="131">
        <v>40</v>
      </c>
      <c r="AF62" s="131">
        <v>40</v>
      </c>
      <c r="AG62" s="131">
        <v>20</v>
      </c>
      <c r="AH62" s="131"/>
      <c r="AI62" s="131"/>
      <c r="AJ62" s="131"/>
      <c r="AK62" s="131"/>
    </row>
    <row r="63" ht="13.65" customHeight="1">
      <c r="A63" t="s" s="12">
        <v>25</v>
      </c>
      <c r="B63" t="s" s="25">
        <v>26</v>
      </c>
      <c r="C63" t="s" s="26">
        <v>75</v>
      </c>
      <c r="D63" t="s" s="27">
        <v>76</v>
      </c>
      <c r="E63" t="s" s="16">
        <v>79</v>
      </c>
      <c r="F63" t="s" s="17">
        <v>40</v>
      </c>
      <c r="G63" s="18">
        <v>2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  <c r="U63" s="21">
        <f>SUM(G63:S63)</f>
        <v>2</v>
      </c>
      <c r="V63" s="22">
        <v>95</v>
      </c>
      <c r="W63" s="23">
        <v>15</v>
      </c>
      <c r="X63" s="24">
        <f>SUM(V63,W63)</f>
        <v>110</v>
      </c>
      <c r="Y63" s="22">
        <f>'boq'!Y63</f>
        <v>220</v>
      </c>
      <c r="Z63" s="24"/>
      <c r="AA63" s="131"/>
      <c r="AB63" s="131"/>
      <c r="AC63" s="131"/>
      <c r="AD63" s="131"/>
      <c r="AE63" s="131">
        <v>40</v>
      </c>
      <c r="AF63" s="131">
        <v>40</v>
      </c>
      <c r="AG63" s="131">
        <v>20</v>
      </c>
      <c r="AH63" s="131"/>
      <c r="AI63" s="131"/>
      <c r="AJ63" s="131"/>
      <c r="AK63" s="131"/>
    </row>
    <row r="64" ht="13.65" customHeight="1">
      <c r="A64" t="s" s="12">
        <v>25</v>
      </c>
      <c r="B64" t="s" s="25">
        <v>26</v>
      </c>
      <c r="C64" t="s" s="26">
        <v>75</v>
      </c>
      <c r="D64" t="s" s="27">
        <v>76</v>
      </c>
      <c r="E64" t="s" s="16">
        <v>80</v>
      </c>
      <c r="F64" t="s" s="17">
        <v>40</v>
      </c>
      <c r="G64" s="18">
        <v>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1">
        <f>SUM(G64:S64)</f>
        <v>2</v>
      </c>
      <c r="V64" s="22">
        <v>165</v>
      </c>
      <c r="W64" s="23">
        <v>70</v>
      </c>
      <c r="X64" s="24">
        <f>SUM(V64,W64)</f>
        <v>235</v>
      </c>
      <c r="Y64" s="22">
        <f>'boq'!Y64</f>
        <v>470</v>
      </c>
      <c r="Z64" s="24"/>
      <c r="AA64" s="131"/>
      <c r="AB64" s="131"/>
      <c r="AC64" s="131"/>
      <c r="AD64" s="131"/>
      <c r="AE64" s="131">
        <v>40</v>
      </c>
      <c r="AF64" s="131">
        <v>40</v>
      </c>
      <c r="AG64" s="131">
        <v>20</v>
      </c>
      <c r="AH64" s="131"/>
      <c r="AI64" s="131"/>
      <c r="AJ64" s="131"/>
      <c r="AK64" s="131"/>
    </row>
    <row r="65" ht="13.65" customHeight="1">
      <c r="A65" t="s" s="12">
        <v>25</v>
      </c>
      <c r="B65" t="s" s="25">
        <v>26</v>
      </c>
      <c r="C65" t="s" s="26">
        <v>75</v>
      </c>
      <c r="D65" t="s" s="27">
        <v>76</v>
      </c>
      <c r="E65" t="s" s="16">
        <v>81</v>
      </c>
      <c r="F65" t="s" s="17">
        <v>40</v>
      </c>
      <c r="G65" s="18"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1">
        <f>SUM(G65:S65)</f>
        <v>0</v>
      </c>
      <c r="V65" s="22">
        <v>0</v>
      </c>
      <c r="W65" s="23">
        <v>0</v>
      </c>
      <c r="X65" s="24">
        <f>SUM(V65,W65)</f>
        <v>0</v>
      </c>
      <c r="Y65" s="22">
        <f>'boq'!Y65</f>
        <v>0</v>
      </c>
      <c r="Z65" s="24"/>
      <c r="AA65" s="131"/>
      <c r="AB65" s="131"/>
      <c r="AC65" s="131"/>
      <c r="AD65" s="131"/>
      <c r="AE65" s="131">
        <v>40</v>
      </c>
      <c r="AF65" s="131">
        <v>40</v>
      </c>
      <c r="AG65" s="131">
        <v>20</v>
      </c>
      <c r="AH65" s="131"/>
      <c r="AI65" s="131"/>
      <c r="AJ65" s="131"/>
      <c r="AK65" s="131"/>
    </row>
    <row r="66" ht="13.65" customHeight="1">
      <c r="A66" t="s" s="12">
        <v>25</v>
      </c>
      <c r="B66" t="s" s="25">
        <v>26</v>
      </c>
      <c r="C66" t="s" s="26">
        <v>75</v>
      </c>
      <c r="D66" t="s" s="27">
        <v>76</v>
      </c>
      <c r="E66" t="s" s="16">
        <v>43</v>
      </c>
      <c r="F66" t="s" s="17">
        <v>36</v>
      </c>
      <c r="G66" s="18">
        <f>22+120</f>
        <v>142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1">
        <f>SUM(G66:S66)</f>
        <v>142</v>
      </c>
      <c r="V66" s="22">
        <v>1985</v>
      </c>
      <c r="W66" s="23">
        <v>265</v>
      </c>
      <c r="X66" s="24">
        <f>SUM(V66,W66)</f>
        <v>2250</v>
      </c>
      <c r="Y66" s="22">
        <f>'boq'!Y66</f>
        <v>319500</v>
      </c>
      <c r="Z66" s="24"/>
      <c r="AA66" s="131"/>
      <c r="AB66" s="131"/>
      <c r="AC66" s="131"/>
      <c r="AD66" s="131"/>
      <c r="AE66" s="131">
        <v>40</v>
      </c>
      <c r="AF66" s="131">
        <v>40</v>
      </c>
      <c r="AG66" s="131">
        <v>20</v>
      </c>
      <c r="AH66" s="131"/>
      <c r="AI66" s="131"/>
      <c r="AJ66" s="131"/>
      <c r="AK66" s="131"/>
    </row>
    <row r="67" ht="13.65" customHeight="1">
      <c r="A67" t="s" s="12">
        <v>25</v>
      </c>
      <c r="B67" t="s" s="25">
        <v>26</v>
      </c>
      <c r="C67" t="s" s="26">
        <v>75</v>
      </c>
      <c r="D67" t="s" s="27">
        <v>76</v>
      </c>
      <c r="E67" t="s" s="16">
        <v>44</v>
      </c>
      <c r="F67" t="s" s="17">
        <v>40</v>
      </c>
      <c r="G67" s="18">
        <f>112+425</f>
        <v>537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1">
        <f>SUM(G67:S67)</f>
        <v>537</v>
      </c>
      <c r="V67" s="22">
        <v>195</v>
      </c>
      <c r="W67" s="23">
        <v>260</v>
      </c>
      <c r="X67" s="24">
        <f>SUM(V67,W67)</f>
        <v>455</v>
      </c>
      <c r="Y67" s="22">
        <f>'boq'!Y67</f>
        <v>244335</v>
      </c>
      <c r="Z67" s="24"/>
      <c r="AA67" s="131"/>
      <c r="AB67" s="131"/>
      <c r="AC67" s="131"/>
      <c r="AD67" s="131"/>
      <c r="AE67" s="131">
        <v>40</v>
      </c>
      <c r="AF67" s="131">
        <v>40</v>
      </c>
      <c r="AG67" s="131">
        <v>20</v>
      </c>
      <c r="AH67" s="131"/>
      <c r="AI67" s="131"/>
      <c r="AJ67" s="131"/>
      <c r="AK67" s="131"/>
    </row>
    <row r="68" ht="13.65" customHeight="1">
      <c r="A68" t="s" s="12">
        <v>25</v>
      </c>
      <c r="B68" t="s" s="25">
        <v>26</v>
      </c>
      <c r="C68" t="s" s="26">
        <v>75</v>
      </c>
      <c r="D68" t="s" s="27">
        <v>76</v>
      </c>
      <c r="E68" t="s" s="16">
        <v>45</v>
      </c>
      <c r="F68" t="s" s="17">
        <v>46</v>
      </c>
      <c r="G68" s="18">
        <f>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1">
        <f>SUM(G68:S68)</f>
        <v>0</v>
      </c>
      <c r="V68" s="22">
        <v>24</v>
      </c>
      <c r="W68" s="23">
        <v>5.5</v>
      </c>
      <c r="X68" s="24">
        <f>SUM(V68,W68)</f>
        <v>29.5</v>
      </c>
      <c r="Y68" s="22">
        <f>'boq'!Y68</f>
        <v>0</v>
      </c>
      <c r="Z68" s="24"/>
      <c r="AA68" s="131"/>
      <c r="AB68" s="131"/>
      <c r="AC68" s="131"/>
      <c r="AD68" s="131"/>
      <c r="AE68" s="131">
        <v>40</v>
      </c>
      <c r="AF68" s="131">
        <v>40</v>
      </c>
      <c r="AG68" s="131">
        <v>20</v>
      </c>
      <c r="AH68" s="131"/>
      <c r="AI68" s="131"/>
      <c r="AJ68" s="131"/>
      <c r="AK68" s="131"/>
    </row>
    <row r="69" ht="13.65" customHeight="1">
      <c r="A69" t="s" s="12">
        <v>25</v>
      </c>
      <c r="B69" t="s" s="25">
        <v>26</v>
      </c>
      <c r="C69" t="s" s="26">
        <v>75</v>
      </c>
      <c r="D69" t="s" s="27">
        <v>76</v>
      </c>
      <c r="E69" t="s" s="16">
        <v>47</v>
      </c>
      <c r="F69" t="s" s="17">
        <v>46</v>
      </c>
      <c r="G69" s="18">
        <v>2183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1">
        <f>SUM(G69:S69)</f>
        <v>2183</v>
      </c>
      <c r="V69" s="22">
        <v>23</v>
      </c>
      <c r="W69" s="23">
        <v>5.5</v>
      </c>
      <c r="X69" s="24">
        <f>SUM(V69,W69)</f>
        <v>28.5</v>
      </c>
      <c r="Y69" s="22">
        <f>'boq'!Y69</f>
        <v>62215.5</v>
      </c>
      <c r="Z69" s="24"/>
      <c r="AA69" s="131"/>
      <c r="AB69" s="131"/>
      <c r="AC69" s="131"/>
      <c r="AD69" s="131"/>
      <c r="AE69" s="131">
        <v>40</v>
      </c>
      <c r="AF69" s="131">
        <v>40</v>
      </c>
      <c r="AG69" s="131">
        <v>20</v>
      </c>
      <c r="AH69" s="131"/>
      <c r="AI69" s="131"/>
      <c r="AJ69" s="131"/>
      <c r="AK69" s="131"/>
    </row>
    <row r="70" ht="13.65" customHeight="1">
      <c r="A70" t="s" s="12">
        <v>25</v>
      </c>
      <c r="B70" t="s" s="25">
        <v>26</v>
      </c>
      <c r="C70" t="s" s="26">
        <v>75</v>
      </c>
      <c r="D70" t="s" s="27">
        <v>76</v>
      </c>
      <c r="E70" t="s" s="16">
        <v>48</v>
      </c>
      <c r="F70" t="s" s="17">
        <v>46</v>
      </c>
      <c r="G70" s="18"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0"/>
      <c r="U70" s="21">
        <f>SUM(G70:S70)</f>
        <v>0</v>
      </c>
      <c r="V70" s="22">
        <v>23</v>
      </c>
      <c r="W70" s="23">
        <v>5.5</v>
      </c>
      <c r="X70" s="24">
        <f>SUM(V70,W70)</f>
        <v>28.5</v>
      </c>
      <c r="Y70" s="22">
        <f>'boq'!Y70</f>
        <v>0</v>
      </c>
      <c r="Z70" s="24"/>
      <c r="AA70" s="131"/>
      <c r="AB70" s="131"/>
      <c r="AC70" s="131"/>
      <c r="AD70" s="131"/>
      <c r="AE70" s="131">
        <v>40</v>
      </c>
      <c r="AF70" s="131">
        <v>40</v>
      </c>
      <c r="AG70" s="131">
        <v>20</v>
      </c>
      <c r="AH70" s="131"/>
      <c r="AI70" s="131"/>
      <c r="AJ70" s="131"/>
      <c r="AK70" s="131"/>
    </row>
    <row r="71" ht="13.65" customHeight="1">
      <c r="A71" t="s" s="12">
        <v>25</v>
      </c>
      <c r="B71" t="s" s="25">
        <v>26</v>
      </c>
      <c r="C71" t="s" s="26">
        <v>75</v>
      </c>
      <c r="D71" t="s" s="27">
        <v>76</v>
      </c>
      <c r="E71" t="s" s="16">
        <v>49</v>
      </c>
      <c r="F71" t="s" s="17">
        <v>46</v>
      </c>
      <c r="G71" s="18">
        <f>1231+4954</f>
        <v>6185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1">
        <f>SUM(G71:S71)</f>
        <v>6185</v>
      </c>
      <c r="V71" s="22">
        <v>22.5</v>
      </c>
      <c r="W71" s="23">
        <v>5</v>
      </c>
      <c r="X71" s="24">
        <f>SUM(V71,W71)</f>
        <v>27.5</v>
      </c>
      <c r="Y71" s="22">
        <f>'boq'!Y71</f>
        <v>170087.5</v>
      </c>
      <c r="Z71" s="24"/>
      <c r="AA71" s="131"/>
      <c r="AB71" s="131"/>
      <c r="AC71" s="131"/>
      <c r="AD71" s="131"/>
      <c r="AE71" s="131">
        <v>40</v>
      </c>
      <c r="AF71" s="131">
        <v>40</v>
      </c>
      <c r="AG71" s="131">
        <v>20</v>
      </c>
      <c r="AH71" s="131"/>
      <c r="AI71" s="131"/>
      <c r="AJ71" s="131"/>
      <c r="AK71" s="131"/>
    </row>
    <row r="72" ht="13.65" customHeight="1">
      <c r="A72" t="s" s="12">
        <v>25</v>
      </c>
      <c r="B72" t="s" s="25">
        <v>26</v>
      </c>
      <c r="C72" t="s" s="26">
        <v>75</v>
      </c>
      <c r="D72" t="s" s="27">
        <v>76</v>
      </c>
      <c r="E72" t="s" s="16">
        <v>50</v>
      </c>
      <c r="F72" t="s" s="17">
        <v>46</v>
      </c>
      <c r="G72" s="18">
        <f>3781</f>
        <v>3781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0"/>
      <c r="U72" s="21">
        <f>SUM(G72:S72)</f>
        <v>3781</v>
      </c>
      <c r="V72" s="22">
        <v>22</v>
      </c>
      <c r="W72" s="23">
        <v>5</v>
      </c>
      <c r="X72" s="24">
        <f>SUM(V72,W72)</f>
        <v>27</v>
      </c>
      <c r="Y72" s="22">
        <f>'boq'!Y72</f>
        <v>102087</v>
      </c>
      <c r="Z72" s="24"/>
      <c r="AA72" s="131"/>
      <c r="AB72" s="131"/>
      <c r="AC72" s="131"/>
      <c r="AD72" s="131"/>
      <c r="AE72" s="131">
        <v>40</v>
      </c>
      <c r="AF72" s="131">
        <v>40</v>
      </c>
      <c r="AG72" s="131">
        <v>20</v>
      </c>
      <c r="AH72" s="131"/>
      <c r="AI72" s="131"/>
      <c r="AJ72" s="131"/>
      <c r="AK72" s="131"/>
    </row>
    <row r="73" ht="13.65" customHeight="1">
      <c r="A73" t="s" s="12">
        <v>25</v>
      </c>
      <c r="B73" t="s" s="25">
        <v>26</v>
      </c>
      <c r="C73" t="s" s="26">
        <v>75</v>
      </c>
      <c r="D73" t="s" s="27">
        <v>76</v>
      </c>
      <c r="E73" t="s" s="16">
        <v>82</v>
      </c>
      <c r="F73" t="s" s="17">
        <v>46</v>
      </c>
      <c r="G73" s="18">
        <f>730+7175</f>
        <v>7905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0"/>
      <c r="U73" s="21">
        <f>SUM(G73:S73)</f>
        <v>7905</v>
      </c>
      <c r="V73" s="22">
        <v>22</v>
      </c>
      <c r="W73" s="23">
        <v>4.5</v>
      </c>
      <c r="X73" s="24">
        <f>SUM(V73,W73)</f>
        <v>26.5</v>
      </c>
      <c r="Y73" s="22">
        <f>'boq'!Y73</f>
        <v>209482.5</v>
      </c>
      <c r="Z73" s="24"/>
      <c r="AA73" s="131"/>
      <c r="AB73" s="131"/>
      <c r="AC73" s="131"/>
      <c r="AD73" s="131"/>
      <c r="AE73" s="131">
        <v>40</v>
      </c>
      <c r="AF73" s="131">
        <v>40</v>
      </c>
      <c r="AG73" s="131">
        <v>20</v>
      </c>
      <c r="AH73" s="131"/>
      <c r="AI73" s="131"/>
      <c r="AJ73" s="131"/>
      <c r="AK73" s="131"/>
    </row>
    <row r="74" ht="13.65" customHeight="1">
      <c r="A74" t="s" s="12">
        <v>25</v>
      </c>
      <c r="B74" t="s" s="25">
        <v>26</v>
      </c>
      <c r="C74" t="s" s="26">
        <v>75</v>
      </c>
      <c r="D74" t="s" s="27">
        <v>76</v>
      </c>
      <c r="E74" t="s" s="16">
        <v>83</v>
      </c>
      <c r="F74" t="s" s="17">
        <v>46</v>
      </c>
      <c r="G74" s="18">
        <f>1060+12357</f>
        <v>13417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0"/>
      <c r="U74" s="21">
        <f>SUM(G74:S74)</f>
        <v>13417</v>
      </c>
      <c r="V74" s="22">
        <v>22</v>
      </c>
      <c r="W74" s="23">
        <v>4.5</v>
      </c>
      <c r="X74" s="24">
        <f>SUM(V74,W74)</f>
        <v>26.5</v>
      </c>
      <c r="Y74" s="22">
        <f>'boq'!Y74</f>
        <v>355550.5</v>
      </c>
      <c r="Z74" s="24"/>
      <c r="AA74" s="131"/>
      <c r="AB74" s="131"/>
      <c r="AC74" s="131"/>
      <c r="AD74" s="131"/>
      <c r="AE74" s="131">
        <v>40</v>
      </c>
      <c r="AF74" s="131">
        <v>40</v>
      </c>
      <c r="AG74" s="131">
        <v>20</v>
      </c>
      <c r="AH74" s="131"/>
      <c r="AI74" s="131"/>
      <c r="AJ74" s="131"/>
      <c r="AK74" s="131"/>
    </row>
    <row r="75" ht="13.65" customHeight="1">
      <c r="A75" t="s" s="12">
        <v>25</v>
      </c>
      <c r="B75" t="s" s="25">
        <v>26</v>
      </c>
      <c r="C75" t="s" s="26">
        <v>75</v>
      </c>
      <c r="D75" t="s" s="27">
        <v>76</v>
      </c>
      <c r="E75" t="s" s="16">
        <v>84</v>
      </c>
      <c r="F75" t="s" s="17">
        <v>46</v>
      </c>
      <c r="G75" s="18">
        <f>26520</f>
        <v>26520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  <c r="U75" s="21">
        <f>SUM(G75:S75)</f>
        <v>26520</v>
      </c>
      <c r="V75" s="22">
        <v>22</v>
      </c>
      <c r="W75" s="23">
        <v>4.5</v>
      </c>
      <c r="X75" s="24">
        <f>SUM(V75,W75)</f>
        <v>26.5</v>
      </c>
      <c r="Y75" s="22">
        <f>'boq'!Y75</f>
        <v>702780</v>
      </c>
      <c r="Z75" s="24"/>
      <c r="AA75" s="131"/>
      <c r="AB75" s="131"/>
      <c r="AC75" s="131"/>
      <c r="AD75" s="131"/>
      <c r="AE75" s="131">
        <v>40</v>
      </c>
      <c r="AF75" s="131">
        <v>40</v>
      </c>
      <c r="AG75" s="131">
        <v>20</v>
      </c>
      <c r="AH75" s="131"/>
      <c r="AI75" s="131"/>
      <c r="AJ75" s="131"/>
      <c r="AK75" s="131"/>
    </row>
    <row r="76" ht="13.65" customHeight="1">
      <c r="A76" t="s" s="12">
        <v>25</v>
      </c>
      <c r="B76" t="s" s="25">
        <v>26</v>
      </c>
      <c r="C76" t="s" s="26">
        <v>75</v>
      </c>
      <c r="D76" t="s" s="27">
        <v>76</v>
      </c>
      <c r="E76" t="s" s="16">
        <v>54</v>
      </c>
      <c r="F76" t="s" s="17">
        <v>46</v>
      </c>
      <c r="G76" s="18">
        <v>10259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1">
        <f>SUM(G76:S76)</f>
        <v>10259</v>
      </c>
      <c r="V76" s="22">
        <v>22.5</v>
      </c>
      <c r="W76" s="23">
        <v>4.5</v>
      </c>
      <c r="X76" s="24">
        <f>SUM(V76,W76)</f>
        <v>27</v>
      </c>
      <c r="Y76" s="22">
        <f>'boq'!Y76</f>
        <v>276993</v>
      </c>
      <c r="Z76" s="24"/>
      <c r="AA76" s="131"/>
      <c r="AB76" s="131"/>
      <c r="AC76" s="131"/>
      <c r="AD76" s="131"/>
      <c r="AE76" s="131">
        <v>40</v>
      </c>
      <c r="AF76" s="131">
        <v>40</v>
      </c>
      <c r="AG76" s="131">
        <v>20</v>
      </c>
      <c r="AH76" s="131"/>
      <c r="AI76" s="131"/>
      <c r="AJ76" s="131"/>
      <c r="AK76" s="131"/>
    </row>
    <row r="77" ht="13.65" customHeight="1">
      <c r="A77" t="s" s="12">
        <v>25</v>
      </c>
      <c r="B77" t="s" s="25">
        <v>26</v>
      </c>
      <c r="C77" t="s" s="26">
        <v>85</v>
      </c>
      <c r="D77" t="s" s="27">
        <v>79</v>
      </c>
      <c r="E77" t="s" s="16">
        <v>35</v>
      </c>
      <c r="F77" t="s" s="17">
        <v>36</v>
      </c>
      <c r="G77" s="18"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0"/>
      <c r="U77" s="21">
        <f>SUM(G77:S77)</f>
        <v>0</v>
      </c>
      <c r="V77" s="22">
        <v>0</v>
      </c>
      <c r="W77" s="23">
        <v>110</v>
      </c>
      <c r="X77" s="24">
        <f>SUM(V77,W77)</f>
        <v>110</v>
      </c>
      <c r="Y77" s="22">
        <f>'boq'!Y77</f>
        <v>0</v>
      </c>
      <c r="Z77" s="24"/>
      <c r="AA77" s="131"/>
      <c r="AB77" s="131"/>
      <c r="AC77" s="131"/>
      <c r="AD77" s="131"/>
      <c r="AE77" s="131">
        <v>40</v>
      </c>
      <c r="AF77" s="131">
        <v>40</v>
      </c>
      <c r="AG77" s="131">
        <v>20</v>
      </c>
      <c r="AH77" s="131"/>
      <c r="AI77" s="131"/>
      <c r="AJ77" s="131"/>
      <c r="AK77" s="131"/>
    </row>
    <row r="78" ht="13.65" customHeight="1">
      <c r="A78" t="s" s="12">
        <v>25</v>
      </c>
      <c r="B78" t="s" s="25">
        <v>26</v>
      </c>
      <c r="C78" t="s" s="26">
        <v>85</v>
      </c>
      <c r="D78" t="s" s="27">
        <v>79</v>
      </c>
      <c r="E78" t="s" s="16">
        <v>37</v>
      </c>
      <c r="F78" t="s" s="17">
        <v>36</v>
      </c>
      <c r="G78" s="18"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1">
        <f>SUM(G78:S78)</f>
        <v>0</v>
      </c>
      <c r="V78" s="22">
        <v>0</v>
      </c>
      <c r="W78" s="23">
        <v>70</v>
      </c>
      <c r="X78" s="24">
        <f>SUM(V78,W78)</f>
        <v>70</v>
      </c>
      <c r="Y78" s="22">
        <f>'boq'!Y78</f>
        <v>0</v>
      </c>
      <c r="Z78" s="24"/>
      <c r="AA78" s="131"/>
      <c r="AB78" s="131"/>
      <c r="AC78" s="131"/>
      <c r="AD78" s="131"/>
      <c r="AE78" s="131">
        <v>40</v>
      </c>
      <c r="AF78" s="131">
        <v>40</v>
      </c>
      <c r="AG78" s="131">
        <v>20</v>
      </c>
      <c r="AH78" s="131"/>
      <c r="AI78" s="131"/>
      <c r="AJ78" s="131"/>
      <c r="AK78" s="131"/>
    </row>
    <row r="79" ht="13.65" customHeight="1">
      <c r="A79" t="s" s="12">
        <v>25</v>
      </c>
      <c r="B79" t="s" s="25">
        <v>26</v>
      </c>
      <c r="C79" t="s" s="26">
        <v>85</v>
      </c>
      <c r="D79" t="s" s="27">
        <v>79</v>
      </c>
      <c r="E79" t="s" s="16">
        <v>38</v>
      </c>
      <c r="F79" t="s" s="17">
        <v>36</v>
      </c>
      <c r="G79" s="18"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0"/>
      <c r="U79" s="21">
        <f>SUM(G79:S79)</f>
        <v>0</v>
      </c>
      <c r="V79" s="22">
        <v>0</v>
      </c>
      <c r="W79" s="23">
        <v>110</v>
      </c>
      <c r="X79" s="24">
        <f>SUM(V79,W79)</f>
        <v>110</v>
      </c>
      <c r="Y79" s="22">
        <f>'boq'!Y79</f>
        <v>0</v>
      </c>
      <c r="Z79" s="24"/>
      <c r="AA79" s="131"/>
      <c r="AB79" s="131"/>
      <c r="AC79" s="131"/>
      <c r="AD79" s="131"/>
      <c r="AE79" s="131">
        <v>40</v>
      </c>
      <c r="AF79" s="131">
        <v>40</v>
      </c>
      <c r="AG79" s="131">
        <v>20</v>
      </c>
      <c r="AH79" s="131"/>
      <c r="AI79" s="131"/>
      <c r="AJ79" s="131"/>
      <c r="AK79" s="131"/>
    </row>
    <row r="80" ht="13.65" customHeight="1">
      <c r="A80" t="s" s="12">
        <v>25</v>
      </c>
      <c r="B80" t="s" s="25">
        <v>26</v>
      </c>
      <c r="C80" t="s" s="26">
        <v>85</v>
      </c>
      <c r="D80" t="s" s="27">
        <v>79</v>
      </c>
      <c r="E80" t="s" s="16">
        <v>39</v>
      </c>
      <c r="F80" t="s" s="17">
        <v>40</v>
      </c>
      <c r="G80" s="18"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0"/>
      <c r="U80" s="21">
        <f>SUM(G80:S80)</f>
        <v>0</v>
      </c>
      <c r="V80" s="22">
        <v>0</v>
      </c>
      <c r="W80" s="23">
        <v>35</v>
      </c>
      <c r="X80" s="24">
        <f>SUM(V80,W80)</f>
        <v>35</v>
      </c>
      <c r="Y80" s="22">
        <f>'boq'!Y80</f>
        <v>0</v>
      </c>
      <c r="Z80" s="24"/>
      <c r="AA80" s="131"/>
      <c r="AB80" s="131"/>
      <c r="AC80" s="131"/>
      <c r="AD80" s="131"/>
      <c r="AE80" s="131">
        <v>40</v>
      </c>
      <c r="AF80" s="131">
        <v>40</v>
      </c>
      <c r="AG80" s="131">
        <v>20</v>
      </c>
      <c r="AH80" s="131"/>
      <c r="AI80" s="131"/>
      <c r="AJ80" s="131"/>
      <c r="AK80" s="131"/>
    </row>
    <row r="81" ht="13.65" customHeight="1">
      <c r="A81" t="s" s="12">
        <v>25</v>
      </c>
      <c r="B81" t="s" s="25">
        <v>26</v>
      </c>
      <c r="C81" t="s" s="26">
        <v>85</v>
      </c>
      <c r="D81" t="s" s="27">
        <v>79</v>
      </c>
      <c r="E81" t="s" s="16">
        <v>79</v>
      </c>
      <c r="F81" t="s" s="17">
        <v>40</v>
      </c>
      <c r="G81" s="18">
        <v>25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0"/>
      <c r="U81" s="21">
        <f>SUM(G81:S81)</f>
        <v>25</v>
      </c>
      <c r="V81" s="22">
        <v>95</v>
      </c>
      <c r="W81" s="23">
        <v>15</v>
      </c>
      <c r="X81" s="24">
        <f>SUM(V81,W81)</f>
        <v>110</v>
      </c>
      <c r="Y81" s="22">
        <f>'boq'!Y81</f>
        <v>2750</v>
      </c>
      <c r="Z81" s="24"/>
      <c r="AA81" s="131"/>
      <c r="AB81" s="131"/>
      <c r="AC81" s="131"/>
      <c r="AD81" s="131"/>
      <c r="AE81" s="131">
        <v>40</v>
      </c>
      <c r="AF81" s="131">
        <v>40</v>
      </c>
      <c r="AG81" s="131">
        <v>20</v>
      </c>
      <c r="AH81" s="131"/>
      <c r="AI81" s="131"/>
      <c r="AJ81" s="131"/>
      <c r="AK81" s="131"/>
    </row>
    <row r="82" ht="13.65" customHeight="1">
      <c r="A82" t="s" s="12">
        <v>25</v>
      </c>
      <c r="B82" t="s" s="25">
        <v>26</v>
      </c>
      <c r="C82" t="s" s="26">
        <v>85</v>
      </c>
      <c r="D82" t="s" s="27">
        <v>79</v>
      </c>
      <c r="E82" t="s" s="16">
        <v>80</v>
      </c>
      <c r="F82" t="s" s="17">
        <v>40</v>
      </c>
      <c r="G82" s="18">
        <v>25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0"/>
      <c r="U82" s="21">
        <f>SUM(G82:S82)</f>
        <v>25</v>
      </c>
      <c r="V82" s="22">
        <v>165</v>
      </c>
      <c r="W82" s="23">
        <v>70</v>
      </c>
      <c r="X82" s="24">
        <f>SUM(V82,W82)</f>
        <v>235</v>
      </c>
      <c r="Y82" s="22">
        <f>'boq'!Y82</f>
        <v>5875</v>
      </c>
      <c r="Z82" s="24"/>
      <c r="AA82" s="131"/>
      <c r="AB82" s="131"/>
      <c r="AC82" s="131"/>
      <c r="AD82" s="131"/>
      <c r="AE82" s="131">
        <v>40</v>
      </c>
      <c r="AF82" s="131">
        <v>40</v>
      </c>
      <c r="AG82" s="131">
        <v>20</v>
      </c>
      <c r="AH82" s="131"/>
      <c r="AI82" s="131"/>
      <c r="AJ82" s="131"/>
      <c r="AK82" s="131"/>
    </row>
    <row r="83" ht="13.65" customHeight="1">
      <c r="A83" t="s" s="12">
        <v>25</v>
      </c>
      <c r="B83" t="s" s="25">
        <v>26</v>
      </c>
      <c r="C83" t="s" s="26">
        <v>85</v>
      </c>
      <c r="D83" t="s" s="27">
        <v>79</v>
      </c>
      <c r="E83" t="s" s="16">
        <v>44</v>
      </c>
      <c r="F83" t="s" s="17">
        <v>40</v>
      </c>
      <c r="G83" s="18">
        <v>534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  <c r="U83" s="21">
        <f>SUM(G83:S83)</f>
        <v>534</v>
      </c>
      <c r="V83" s="22">
        <v>1575</v>
      </c>
      <c r="W83" s="23">
        <v>220</v>
      </c>
      <c r="X83" s="24">
        <f>SUM(V83,W83)</f>
        <v>1795</v>
      </c>
      <c r="Y83" s="22">
        <f>'boq'!Y83</f>
        <v>958530</v>
      </c>
      <c r="Z83" s="24"/>
      <c r="AA83" s="131"/>
      <c r="AB83" s="131"/>
      <c r="AC83" s="131"/>
      <c r="AD83" s="131"/>
      <c r="AE83" s="131">
        <v>40</v>
      </c>
      <c r="AF83" s="131">
        <v>40</v>
      </c>
      <c r="AG83" s="131">
        <v>20</v>
      </c>
      <c r="AH83" s="131"/>
      <c r="AI83" s="131"/>
      <c r="AJ83" s="131"/>
      <c r="AK83" s="131"/>
    </row>
    <row r="84" ht="13.65" customHeight="1">
      <c r="A84" t="s" s="12">
        <v>25</v>
      </c>
      <c r="B84" t="s" s="25">
        <v>26</v>
      </c>
      <c r="C84" t="s" s="26">
        <v>85</v>
      </c>
      <c r="D84" t="s" s="27">
        <v>79</v>
      </c>
      <c r="E84" t="s" s="16">
        <v>45</v>
      </c>
      <c r="F84" t="s" s="17">
        <v>67</v>
      </c>
      <c r="G84" s="18"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U84" s="21">
        <f>SUM(G84:S84)</f>
        <v>0</v>
      </c>
      <c r="V84" s="22">
        <v>24</v>
      </c>
      <c r="W84" s="23">
        <v>5.5</v>
      </c>
      <c r="X84" s="24">
        <f>SUM(V84,W84)</f>
        <v>29.5</v>
      </c>
      <c r="Y84" s="22">
        <f>'boq'!Y84</f>
        <v>0</v>
      </c>
      <c r="Z84" s="24"/>
      <c r="AA84" s="131"/>
      <c r="AB84" s="131"/>
      <c r="AC84" s="131"/>
      <c r="AD84" s="131"/>
      <c r="AE84" s="131">
        <v>40</v>
      </c>
      <c r="AF84" s="131">
        <v>40</v>
      </c>
      <c r="AG84" s="131">
        <v>20</v>
      </c>
      <c r="AH84" s="131"/>
      <c r="AI84" s="131"/>
      <c r="AJ84" s="131"/>
      <c r="AK84" s="131"/>
    </row>
    <row r="85" ht="13.65" customHeight="1">
      <c r="A85" t="s" s="12">
        <v>25</v>
      </c>
      <c r="B85" t="s" s="25">
        <v>26</v>
      </c>
      <c r="C85" t="s" s="26">
        <v>85</v>
      </c>
      <c r="D85" t="s" s="27">
        <v>79</v>
      </c>
      <c r="E85" t="s" s="16">
        <v>47</v>
      </c>
      <c r="F85" t="s" s="17">
        <v>67</v>
      </c>
      <c r="G85" s="18"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1">
        <f>SUM(G85:S85)</f>
        <v>0</v>
      </c>
      <c r="V85" s="22">
        <v>23</v>
      </c>
      <c r="W85" s="23">
        <v>5.5</v>
      </c>
      <c r="X85" s="24">
        <f>SUM(V85,W85)</f>
        <v>28.5</v>
      </c>
      <c r="Y85" s="22">
        <f>'boq'!Y85</f>
        <v>0</v>
      </c>
      <c r="Z85" s="24"/>
      <c r="AA85" s="131"/>
      <c r="AB85" s="131"/>
      <c r="AC85" s="131"/>
      <c r="AD85" s="131"/>
      <c r="AE85" s="131">
        <v>40</v>
      </c>
      <c r="AF85" s="131">
        <v>40</v>
      </c>
      <c r="AG85" s="131">
        <v>20</v>
      </c>
      <c r="AH85" s="131"/>
      <c r="AI85" s="131"/>
      <c r="AJ85" s="131"/>
      <c r="AK85" s="131"/>
    </row>
    <row r="86" ht="13.65" customHeight="1">
      <c r="A86" t="s" s="12">
        <v>25</v>
      </c>
      <c r="B86" t="s" s="25">
        <v>26</v>
      </c>
      <c r="C86" t="s" s="26">
        <v>85</v>
      </c>
      <c r="D86" t="s" s="27">
        <v>79</v>
      </c>
      <c r="E86" t="s" s="16">
        <v>48</v>
      </c>
      <c r="F86" t="s" s="17">
        <v>67</v>
      </c>
      <c r="G86" s="18"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0"/>
      <c r="U86" s="21">
        <f>SUM(G86:S86)</f>
        <v>0</v>
      </c>
      <c r="V86" s="22">
        <v>23</v>
      </c>
      <c r="W86" s="23">
        <v>5.5</v>
      </c>
      <c r="X86" s="24">
        <f>SUM(V86,W86)</f>
        <v>28.5</v>
      </c>
      <c r="Y86" s="22">
        <f>'boq'!Y86</f>
        <v>0</v>
      </c>
      <c r="Z86" s="24"/>
      <c r="AA86" s="131"/>
      <c r="AB86" s="131"/>
      <c r="AC86" s="131"/>
      <c r="AD86" s="131"/>
      <c r="AE86" s="131">
        <v>40</v>
      </c>
      <c r="AF86" s="131">
        <v>40</v>
      </c>
      <c r="AG86" s="131">
        <v>20</v>
      </c>
      <c r="AH86" s="131"/>
      <c r="AI86" s="131"/>
      <c r="AJ86" s="131"/>
      <c r="AK86" s="131"/>
    </row>
    <row r="87" ht="13.65" customHeight="1">
      <c r="A87" t="s" s="12">
        <v>25</v>
      </c>
      <c r="B87" t="s" s="25">
        <v>26</v>
      </c>
      <c r="C87" t="s" s="26">
        <v>85</v>
      </c>
      <c r="D87" t="s" s="27">
        <v>79</v>
      </c>
      <c r="E87" t="s" s="16">
        <v>49</v>
      </c>
      <c r="F87" t="s" s="17">
        <v>67</v>
      </c>
      <c r="G87" s="18"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0"/>
      <c r="U87" s="21">
        <f>SUM(G87:S87)</f>
        <v>0</v>
      </c>
      <c r="V87" s="22">
        <v>22.5</v>
      </c>
      <c r="W87" s="23">
        <v>5</v>
      </c>
      <c r="X87" s="24">
        <f>SUM(V87,W87)</f>
        <v>27.5</v>
      </c>
      <c r="Y87" s="22">
        <f>'boq'!Y87</f>
        <v>0</v>
      </c>
      <c r="Z87" s="24"/>
      <c r="AA87" s="131"/>
      <c r="AB87" s="131"/>
      <c r="AC87" s="131"/>
      <c r="AD87" s="131"/>
      <c r="AE87" s="131">
        <v>40</v>
      </c>
      <c r="AF87" s="131">
        <v>40</v>
      </c>
      <c r="AG87" s="131">
        <v>20</v>
      </c>
      <c r="AH87" s="131"/>
      <c r="AI87" s="131"/>
      <c r="AJ87" s="131"/>
      <c r="AK87" s="131"/>
    </row>
    <row r="88" ht="13.65" customHeight="1">
      <c r="A88" t="s" s="12">
        <v>25</v>
      </c>
      <c r="B88" t="s" s="25">
        <v>26</v>
      </c>
      <c r="C88" t="s" s="26">
        <v>85</v>
      </c>
      <c r="D88" t="s" s="27">
        <v>79</v>
      </c>
      <c r="E88" t="s" s="16">
        <v>50</v>
      </c>
      <c r="F88" t="s" s="17">
        <v>67</v>
      </c>
      <c r="G88" s="18">
        <v>36486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0"/>
      <c r="U88" s="21">
        <f>SUM(G88:S88)</f>
        <v>36486</v>
      </c>
      <c r="V88" s="22">
        <v>22</v>
      </c>
      <c r="W88" s="23">
        <v>5</v>
      </c>
      <c r="X88" s="24">
        <f>SUM(V88,W88)</f>
        <v>27</v>
      </c>
      <c r="Y88" s="22">
        <f>'boq'!Y88</f>
        <v>985122</v>
      </c>
      <c r="Z88" s="24"/>
      <c r="AA88" s="131"/>
      <c r="AB88" s="131"/>
      <c r="AC88" s="131"/>
      <c r="AD88" s="131"/>
      <c r="AE88" s="131">
        <v>40</v>
      </c>
      <c r="AF88" s="131">
        <v>40</v>
      </c>
      <c r="AG88" s="131">
        <v>20</v>
      </c>
      <c r="AH88" s="131"/>
      <c r="AI88" s="131"/>
      <c r="AJ88" s="131"/>
      <c r="AK88" s="131"/>
    </row>
    <row r="89" ht="13.65" customHeight="1">
      <c r="A89" t="s" s="12">
        <v>25</v>
      </c>
      <c r="B89" t="s" s="25">
        <v>26</v>
      </c>
      <c r="C89" t="s" s="26">
        <v>85</v>
      </c>
      <c r="D89" t="s" s="27">
        <v>79</v>
      </c>
      <c r="E89" t="s" s="16">
        <v>82</v>
      </c>
      <c r="F89" t="s" s="17">
        <v>67</v>
      </c>
      <c r="G89" s="18">
        <v>1132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0"/>
      <c r="U89" s="21">
        <f>SUM(G89:S89)</f>
        <v>1132</v>
      </c>
      <c r="V89" s="22">
        <v>22</v>
      </c>
      <c r="W89" s="23">
        <v>4.5</v>
      </c>
      <c r="X89" s="24">
        <f>SUM(V89,W89)</f>
        <v>26.5</v>
      </c>
      <c r="Y89" s="22">
        <f>'boq'!Y89</f>
        <v>29998</v>
      </c>
      <c r="Z89" s="24"/>
      <c r="AA89" s="131"/>
      <c r="AB89" s="131"/>
      <c r="AC89" s="131"/>
      <c r="AD89" s="131"/>
      <c r="AE89" s="131">
        <v>40</v>
      </c>
      <c r="AF89" s="131">
        <v>40</v>
      </c>
      <c r="AG89" s="131">
        <v>20</v>
      </c>
      <c r="AH89" s="131"/>
      <c r="AI89" s="131"/>
      <c r="AJ89" s="131"/>
      <c r="AK89" s="131"/>
    </row>
    <row r="90" ht="13.65" customHeight="1">
      <c r="A90" t="s" s="12">
        <v>25</v>
      </c>
      <c r="B90" t="s" s="25">
        <v>26</v>
      </c>
      <c r="C90" t="s" s="26">
        <v>85</v>
      </c>
      <c r="D90" t="s" s="27">
        <v>79</v>
      </c>
      <c r="E90" t="s" s="16">
        <v>83</v>
      </c>
      <c r="F90" t="s" s="17">
        <v>67</v>
      </c>
      <c r="G90" s="18"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0"/>
      <c r="U90" s="21">
        <f>SUM(G90:S90)</f>
        <v>0</v>
      </c>
      <c r="V90" s="22">
        <v>22</v>
      </c>
      <c r="W90" s="23">
        <v>4.5</v>
      </c>
      <c r="X90" s="24">
        <f>SUM(V90,W90)</f>
        <v>26.5</v>
      </c>
      <c r="Y90" s="22">
        <f>'boq'!Y90</f>
        <v>0</v>
      </c>
      <c r="Z90" s="24"/>
      <c r="AA90" s="131"/>
      <c r="AB90" s="131"/>
      <c r="AC90" s="131"/>
      <c r="AD90" s="131"/>
      <c r="AE90" s="131">
        <v>40</v>
      </c>
      <c r="AF90" s="131">
        <v>40</v>
      </c>
      <c r="AG90" s="131">
        <v>20</v>
      </c>
      <c r="AH90" s="131"/>
      <c r="AI90" s="131"/>
      <c r="AJ90" s="131"/>
      <c r="AK90" s="131"/>
    </row>
    <row r="91" ht="13.65" customHeight="1">
      <c r="A91" t="s" s="12">
        <v>25</v>
      </c>
      <c r="B91" t="s" s="25">
        <v>26</v>
      </c>
      <c r="C91" t="s" s="26">
        <v>85</v>
      </c>
      <c r="D91" t="s" s="27">
        <v>79</v>
      </c>
      <c r="E91" t="s" s="16">
        <v>84</v>
      </c>
      <c r="F91" t="s" s="17">
        <v>67</v>
      </c>
      <c r="G91" s="18"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1">
        <f>SUM(G91:S91)</f>
        <v>0</v>
      </c>
      <c r="V91" s="22">
        <v>22</v>
      </c>
      <c r="W91" s="23">
        <v>4.5</v>
      </c>
      <c r="X91" s="24">
        <f>SUM(V91,W91)</f>
        <v>26.5</v>
      </c>
      <c r="Y91" s="22">
        <f>'boq'!Y91</f>
        <v>0</v>
      </c>
      <c r="Z91" s="24"/>
      <c r="AA91" s="131"/>
      <c r="AB91" s="131"/>
      <c r="AC91" s="131"/>
      <c r="AD91" s="131"/>
      <c r="AE91" s="131">
        <v>40</v>
      </c>
      <c r="AF91" s="131">
        <v>40</v>
      </c>
      <c r="AG91" s="131">
        <v>20</v>
      </c>
      <c r="AH91" s="131"/>
      <c r="AI91" s="131"/>
      <c r="AJ91" s="131"/>
      <c r="AK91" s="131"/>
    </row>
    <row r="92" ht="13.65" customHeight="1">
      <c r="A92" t="s" s="12">
        <v>25</v>
      </c>
      <c r="B92" t="s" s="25">
        <v>26</v>
      </c>
      <c r="C92" t="s" s="26">
        <v>85</v>
      </c>
      <c r="D92" t="s" s="27">
        <v>79</v>
      </c>
      <c r="E92" t="s" s="16">
        <v>54</v>
      </c>
      <c r="F92" t="s" s="17">
        <v>67</v>
      </c>
      <c r="G92" s="18"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1">
        <f>SUM(G92:S92)</f>
        <v>0</v>
      </c>
      <c r="V92" s="22">
        <v>22.5</v>
      </c>
      <c r="W92" s="23">
        <v>4.5</v>
      </c>
      <c r="X92" s="24">
        <f>SUM(V92,W92)</f>
        <v>27</v>
      </c>
      <c r="Y92" s="22">
        <f>'boq'!Y92</f>
        <v>0</v>
      </c>
      <c r="Z92" s="24"/>
      <c r="AA92" s="131"/>
      <c r="AB92" s="131"/>
      <c r="AC92" s="131"/>
      <c r="AD92" s="131"/>
      <c r="AE92" s="131">
        <v>40</v>
      </c>
      <c r="AF92" s="131">
        <v>40</v>
      </c>
      <c r="AG92" s="131">
        <v>20</v>
      </c>
      <c r="AH92" s="131"/>
      <c r="AI92" s="131"/>
      <c r="AJ92" s="131"/>
      <c r="AK92" s="131"/>
    </row>
    <row r="93" ht="13.65" customHeight="1">
      <c r="A93" t="s" s="12">
        <v>25</v>
      </c>
      <c r="B93" t="s" s="25">
        <v>26</v>
      </c>
      <c r="C93" t="s" s="26">
        <v>85</v>
      </c>
      <c r="D93" t="s" s="27">
        <v>68</v>
      </c>
      <c r="E93" t="s" s="16">
        <v>86</v>
      </c>
      <c r="F93" t="s" s="17">
        <v>40</v>
      </c>
      <c r="G93" s="18">
        <v>470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0"/>
      <c r="U93" s="21">
        <f>SUM(G93:S93)</f>
        <v>470</v>
      </c>
      <c r="V93" s="22">
        <v>225</v>
      </c>
      <c r="W93" s="23">
        <v>45</v>
      </c>
      <c r="X93" s="24">
        <f>SUM(V93,W93)</f>
        <v>270</v>
      </c>
      <c r="Y93" s="22">
        <f>'boq'!Y93</f>
        <v>126900</v>
      </c>
      <c r="Z93" s="24"/>
      <c r="AA93" s="131"/>
      <c r="AB93" s="131"/>
      <c r="AC93" s="131"/>
      <c r="AD93" s="131"/>
      <c r="AE93" s="131">
        <v>40</v>
      </c>
      <c r="AF93" s="131">
        <v>40</v>
      </c>
      <c r="AG93" s="131">
        <v>20</v>
      </c>
      <c r="AH93" s="131"/>
      <c r="AI93" s="131"/>
      <c r="AJ93" s="131"/>
      <c r="AK93" s="131"/>
    </row>
    <row r="94" ht="13.65" customHeight="1">
      <c r="A94" t="s" s="12">
        <v>25</v>
      </c>
      <c r="B94" t="s" s="25">
        <v>26</v>
      </c>
      <c r="C94" t="s" s="26">
        <v>85</v>
      </c>
      <c r="D94" t="s" s="27">
        <v>68</v>
      </c>
      <c r="E94" t="s" s="16">
        <v>87</v>
      </c>
      <c r="F94" t="s" s="17">
        <v>72</v>
      </c>
      <c r="G94" s="18"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1">
        <f>SUM(G94:S94)</f>
        <v>0</v>
      </c>
      <c r="V94" s="22">
        <v>0</v>
      </c>
      <c r="W94" s="23">
        <v>0</v>
      </c>
      <c r="X94" s="24">
        <f>SUM(V94,W94)</f>
        <v>0</v>
      </c>
      <c r="Y94" s="22">
        <f>'boq'!Y94</f>
        <v>0</v>
      </c>
      <c r="Z94" s="24"/>
      <c r="AA94" s="131"/>
      <c r="AB94" s="131"/>
      <c r="AC94" s="131"/>
      <c r="AD94" s="131"/>
      <c r="AE94" s="131">
        <v>40</v>
      </c>
      <c r="AF94" s="131">
        <v>40</v>
      </c>
      <c r="AG94" s="131">
        <v>20</v>
      </c>
      <c r="AH94" s="131"/>
      <c r="AI94" s="131"/>
      <c r="AJ94" s="131"/>
      <c r="AK94" s="131"/>
    </row>
    <row r="95" ht="13.65" customHeight="1">
      <c r="A95" t="s" s="12">
        <v>25</v>
      </c>
      <c r="B95" t="s" s="25">
        <v>26</v>
      </c>
      <c r="C95" t="s" s="26">
        <v>85</v>
      </c>
      <c r="D95" t="s" s="27">
        <v>61</v>
      </c>
      <c r="E95" t="s" s="16">
        <v>62</v>
      </c>
      <c r="F95" t="s" s="31">
        <v>63</v>
      </c>
      <c r="G95" s="1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6"/>
      <c r="U95" s="21">
        <f>SUM(G95:S95)</f>
        <v>0</v>
      </c>
      <c r="V95" s="22">
        <v>0</v>
      </c>
      <c r="W95" s="23">
        <v>0</v>
      </c>
      <c r="X95" s="24">
        <f>SUM(V95,W95)</f>
        <v>0</v>
      </c>
      <c r="Y95" s="22">
        <f>'boq'!Y95</f>
        <v>0</v>
      </c>
      <c r="Z95" s="24"/>
      <c r="AA95" s="131"/>
      <c r="AB95" s="131"/>
      <c r="AC95" s="131"/>
      <c r="AD95" s="131"/>
      <c r="AE95" s="131">
        <v>40</v>
      </c>
      <c r="AF95" s="131">
        <v>40</v>
      </c>
      <c r="AG95" s="131">
        <v>20</v>
      </c>
      <c r="AH95" s="131"/>
      <c r="AI95" s="131"/>
      <c r="AJ95" s="131"/>
      <c r="AK95" s="131"/>
    </row>
    <row r="96" ht="13.65" customHeight="1">
      <c r="A96" t="s" s="12">
        <v>25</v>
      </c>
      <c r="B96" t="s" s="25">
        <v>26</v>
      </c>
      <c r="C96" t="s" s="26">
        <v>85</v>
      </c>
      <c r="D96" t="s" s="33">
        <v>73</v>
      </c>
      <c r="E96" t="s" s="37">
        <v>88</v>
      </c>
      <c r="F96" t="s" s="38">
        <v>36</v>
      </c>
      <c r="G96" s="28">
        <v>254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6"/>
      <c r="U96" s="21">
        <v>254</v>
      </c>
      <c r="V96" s="22">
        <v>2060</v>
      </c>
      <c r="W96" s="23">
        <v>265</v>
      </c>
      <c r="X96" s="24">
        <f>SUM(V96,W96)</f>
        <v>2325</v>
      </c>
      <c r="Y96" s="22">
        <f>'boq'!Y96</f>
        <v>590550</v>
      </c>
      <c r="Z96" s="24"/>
      <c r="AA96" s="131"/>
      <c r="AB96" s="131"/>
      <c r="AC96" s="131"/>
      <c r="AD96" s="131"/>
      <c r="AE96" s="131">
        <v>40</v>
      </c>
      <c r="AF96" s="131">
        <v>40</v>
      </c>
      <c r="AG96" s="131">
        <v>20</v>
      </c>
      <c r="AH96" s="131"/>
      <c r="AI96" s="131"/>
      <c r="AJ96" s="131"/>
      <c r="AK96" s="131"/>
    </row>
    <row r="97" ht="13.65" customHeight="1">
      <c r="A97" t="s" s="12">
        <v>25</v>
      </c>
      <c r="B97" t="s" s="25">
        <v>26</v>
      </c>
      <c r="C97" t="s" s="26">
        <v>85</v>
      </c>
      <c r="D97" t="s" s="33">
        <v>73</v>
      </c>
      <c r="E97" t="s" s="39">
        <v>89</v>
      </c>
      <c r="F97" t="s" s="38">
        <v>40</v>
      </c>
      <c r="G97" s="28">
        <v>940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6"/>
      <c r="U97" s="21">
        <v>940</v>
      </c>
      <c r="V97" s="22">
        <v>0</v>
      </c>
      <c r="W97" s="23">
        <v>0</v>
      </c>
      <c r="X97" s="24">
        <f>SUM(V97,W97)</f>
        <v>0</v>
      </c>
      <c r="Y97" s="22">
        <f>'boq'!Y97</f>
        <v>0</v>
      </c>
      <c r="Z97" s="24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</row>
    <row r="98" ht="13.65" customHeight="1">
      <c r="A98" t="s" s="12">
        <v>25</v>
      </c>
      <c r="B98" t="s" s="25">
        <v>90</v>
      </c>
      <c r="C98" t="s" s="26">
        <v>91</v>
      </c>
      <c r="D98" t="s" s="27">
        <v>76</v>
      </c>
      <c r="E98" t="s" s="16">
        <v>77</v>
      </c>
      <c r="F98" t="s" s="17">
        <v>36</v>
      </c>
      <c r="G98" s="18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/>
      <c r="U98" s="21">
        <f>SUM(G98:S98)</f>
        <v>0</v>
      </c>
      <c r="V98" s="22">
        <v>0</v>
      </c>
      <c r="W98" s="23">
        <v>115</v>
      </c>
      <c r="X98" s="24">
        <f>SUM(V98,W98)</f>
        <v>115</v>
      </c>
      <c r="Y98" s="22">
        <f>'boq'!Y98</f>
        <v>0</v>
      </c>
      <c r="Z98" s="24"/>
      <c r="AA98" s="131"/>
      <c r="AB98" s="131"/>
      <c r="AC98" s="131"/>
      <c r="AD98" s="131"/>
      <c r="AE98" s="131"/>
      <c r="AF98" s="131"/>
      <c r="AG98" s="131">
        <v>30</v>
      </c>
      <c r="AH98" s="131">
        <v>30</v>
      </c>
      <c r="AI98" s="131">
        <v>30</v>
      </c>
      <c r="AJ98" s="131">
        <v>10</v>
      </c>
      <c r="AK98" s="131"/>
    </row>
    <row r="99" ht="13.65" customHeight="1">
      <c r="A99" t="s" s="12">
        <v>25</v>
      </c>
      <c r="B99" t="s" s="25">
        <v>90</v>
      </c>
      <c r="C99" t="s" s="26">
        <v>91</v>
      </c>
      <c r="D99" t="s" s="27">
        <v>76</v>
      </c>
      <c r="E99" t="s" s="16">
        <v>37</v>
      </c>
      <c r="F99" t="s" s="17">
        <v>36</v>
      </c>
      <c r="G99" s="18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/>
      <c r="U99" s="21">
        <f>SUM(G99:S99)</f>
        <v>0</v>
      </c>
      <c r="V99" s="22">
        <v>0</v>
      </c>
      <c r="W99" s="23">
        <v>75</v>
      </c>
      <c r="X99" s="24">
        <f>SUM(V99,W99)</f>
        <v>75</v>
      </c>
      <c r="Y99" s="22">
        <f>'boq'!Y99</f>
        <v>0</v>
      </c>
      <c r="Z99" s="24"/>
      <c r="AA99" s="131"/>
      <c r="AB99" s="131"/>
      <c r="AC99" s="131"/>
      <c r="AD99" s="131"/>
      <c r="AE99" s="131"/>
      <c r="AF99" s="131"/>
      <c r="AG99" s="131">
        <v>30</v>
      </c>
      <c r="AH99" s="131">
        <v>30</v>
      </c>
      <c r="AI99" s="131">
        <v>30</v>
      </c>
      <c r="AJ99" s="131">
        <v>10</v>
      </c>
      <c r="AK99" s="131"/>
    </row>
    <row r="100" ht="13.65" customHeight="1">
      <c r="A100" t="s" s="12">
        <v>25</v>
      </c>
      <c r="B100" t="s" s="25">
        <v>90</v>
      </c>
      <c r="C100" t="s" s="26">
        <v>91</v>
      </c>
      <c r="D100" t="s" s="27">
        <v>76</v>
      </c>
      <c r="E100" t="s" s="16">
        <v>38</v>
      </c>
      <c r="F100" t="s" s="17">
        <v>36</v>
      </c>
      <c r="G100" s="18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/>
      <c r="U100" s="21">
        <f>SUM(G100:S100)</f>
        <v>0</v>
      </c>
      <c r="V100" s="22">
        <v>0</v>
      </c>
      <c r="W100" s="23">
        <v>115</v>
      </c>
      <c r="X100" s="24">
        <f>SUM(V100,W100)</f>
        <v>115</v>
      </c>
      <c r="Y100" s="22">
        <f>'boq'!Y100</f>
        <v>0</v>
      </c>
      <c r="Z100" s="24"/>
      <c r="AA100" s="131"/>
      <c r="AB100" s="131"/>
      <c r="AC100" s="131"/>
      <c r="AD100" s="131"/>
      <c r="AE100" s="131"/>
      <c r="AF100" s="131"/>
      <c r="AG100" s="131">
        <v>30</v>
      </c>
      <c r="AH100" s="131">
        <v>30</v>
      </c>
      <c r="AI100" s="131">
        <v>30</v>
      </c>
      <c r="AJ100" s="131">
        <v>10</v>
      </c>
      <c r="AK100" s="131"/>
    </row>
    <row r="101" ht="13.65" customHeight="1">
      <c r="A101" t="s" s="12">
        <v>25</v>
      </c>
      <c r="B101" t="s" s="25">
        <v>90</v>
      </c>
      <c r="C101" t="s" s="26">
        <v>91</v>
      </c>
      <c r="D101" t="s" s="27">
        <v>76</v>
      </c>
      <c r="E101" t="s" s="16">
        <v>78</v>
      </c>
      <c r="F101" t="s" s="17">
        <v>40</v>
      </c>
      <c r="G101" s="18">
        <v>0</v>
      </c>
      <c r="H101" s="19">
        <v>205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/>
      <c r="U101" s="21">
        <f>SUM(G101:S101)</f>
        <v>205</v>
      </c>
      <c r="V101" s="22">
        <v>0</v>
      </c>
      <c r="W101" s="23">
        <v>40</v>
      </c>
      <c r="X101" s="24">
        <f>SUM(V101,W101)</f>
        <v>40</v>
      </c>
      <c r="Y101" s="22">
        <f>'boq'!Y101</f>
        <v>8200</v>
      </c>
      <c r="Z101" s="24"/>
      <c r="AA101" s="131"/>
      <c r="AB101" s="131"/>
      <c r="AC101" s="131"/>
      <c r="AD101" s="131"/>
      <c r="AE101" s="131"/>
      <c r="AF101" s="131"/>
      <c r="AG101" s="131">
        <v>30</v>
      </c>
      <c r="AH101" s="131">
        <v>30</v>
      </c>
      <c r="AI101" s="131">
        <v>30</v>
      </c>
      <c r="AJ101" s="131">
        <v>10</v>
      </c>
      <c r="AK101" s="131"/>
    </row>
    <row r="102" ht="13.65" customHeight="1">
      <c r="A102" t="s" s="12">
        <v>25</v>
      </c>
      <c r="B102" t="s" s="25">
        <v>90</v>
      </c>
      <c r="C102" t="s" s="26">
        <v>91</v>
      </c>
      <c r="D102" t="s" s="27">
        <v>76</v>
      </c>
      <c r="E102" t="s" s="16">
        <v>79</v>
      </c>
      <c r="F102" t="s" s="17">
        <v>40</v>
      </c>
      <c r="G102" s="18">
        <v>0</v>
      </c>
      <c r="H102" s="19">
        <v>205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/>
      <c r="U102" s="21">
        <f>SUM(G102:S102)</f>
        <v>205</v>
      </c>
      <c r="V102" s="22">
        <v>95</v>
      </c>
      <c r="W102" s="23">
        <v>15</v>
      </c>
      <c r="X102" s="24">
        <f>SUM(V102,W102)</f>
        <v>110</v>
      </c>
      <c r="Y102" s="22">
        <f>'boq'!Y102</f>
        <v>22550</v>
      </c>
      <c r="Z102" s="24"/>
      <c r="AA102" s="131"/>
      <c r="AB102" s="131"/>
      <c r="AC102" s="131"/>
      <c r="AD102" s="131"/>
      <c r="AE102" s="131"/>
      <c r="AF102" s="131"/>
      <c r="AG102" s="131">
        <v>30</v>
      </c>
      <c r="AH102" s="131">
        <v>30</v>
      </c>
      <c r="AI102" s="131">
        <v>30</v>
      </c>
      <c r="AJ102" s="131">
        <v>10</v>
      </c>
      <c r="AK102" s="131"/>
    </row>
    <row r="103" ht="13.65" customHeight="1">
      <c r="A103" t="s" s="12">
        <v>25</v>
      </c>
      <c r="B103" t="s" s="25">
        <v>90</v>
      </c>
      <c r="C103" t="s" s="26">
        <v>91</v>
      </c>
      <c r="D103" t="s" s="27">
        <v>76</v>
      </c>
      <c r="E103" t="s" s="16">
        <v>80</v>
      </c>
      <c r="F103" t="s" s="17">
        <v>40</v>
      </c>
      <c r="G103" s="18">
        <v>0</v>
      </c>
      <c r="H103" s="19">
        <v>205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/>
      <c r="U103" s="21">
        <f>SUM(G103:S103)</f>
        <v>205</v>
      </c>
      <c r="V103" s="22">
        <v>165</v>
      </c>
      <c r="W103" s="23">
        <v>75</v>
      </c>
      <c r="X103" s="24">
        <f>SUM(V103,W103)</f>
        <v>240</v>
      </c>
      <c r="Y103" s="22">
        <f>'boq'!Y103</f>
        <v>49200</v>
      </c>
      <c r="Z103" s="24"/>
      <c r="AA103" s="131"/>
      <c r="AB103" s="131"/>
      <c r="AC103" s="131"/>
      <c r="AD103" s="131"/>
      <c r="AE103" s="131"/>
      <c r="AF103" s="131"/>
      <c r="AG103" s="131">
        <v>30</v>
      </c>
      <c r="AH103" s="131">
        <v>30</v>
      </c>
      <c r="AI103" s="131">
        <v>30</v>
      </c>
      <c r="AJ103" s="131">
        <v>10</v>
      </c>
      <c r="AK103" s="131"/>
    </row>
    <row r="104" ht="13.65" customHeight="1">
      <c r="A104" t="s" s="12">
        <v>25</v>
      </c>
      <c r="B104" t="s" s="25">
        <v>90</v>
      </c>
      <c r="C104" t="s" s="26">
        <v>91</v>
      </c>
      <c r="D104" t="s" s="27">
        <v>76</v>
      </c>
      <c r="E104" t="s" s="16">
        <v>92</v>
      </c>
      <c r="F104" t="s" s="17">
        <v>40</v>
      </c>
      <c r="G104" s="18">
        <v>0</v>
      </c>
      <c r="H104" s="19">
        <v>205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/>
      <c r="U104" s="21">
        <f>SUM(G104:S104)</f>
        <v>205</v>
      </c>
      <c r="V104" s="22">
        <v>25</v>
      </c>
      <c r="W104" s="23">
        <v>10</v>
      </c>
      <c r="X104" s="24">
        <f>SUM(V104,W104)</f>
        <v>35</v>
      </c>
      <c r="Y104" s="22">
        <f>'boq'!Y104</f>
        <v>7175</v>
      </c>
      <c r="Z104" s="24"/>
      <c r="AA104" s="131"/>
      <c r="AB104" s="131"/>
      <c r="AC104" s="131"/>
      <c r="AD104" s="131"/>
      <c r="AE104" s="131"/>
      <c r="AF104" s="131"/>
      <c r="AG104" s="131">
        <v>30</v>
      </c>
      <c r="AH104" s="131">
        <v>30</v>
      </c>
      <c r="AI104" s="131">
        <v>30</v>
      </c>
      <c r="AJ104" s="131">
        <v>10</v>
      </c>
      <c r="AK104" s="131"/>
    </row>
    <row r="105" ht="13.65" customHeight="1">
      <c r="A105" t="s" s="12">
        <v>25</v>
      </c>
      <c r="B105" t="s" s="25">
        <v>90</v>
      </c>
      <c r="C105" t="s" s="26">
        <v>91</v>
      </c>
      <c r="D105" t="s" s="27">
        <v>76</v>
      </c>
      <c r="E105" t="s" s="16">
        <v>43</v>
      </c>
      <c r="F105" t="s" s="17">
        <v>36</v>
      </c>
      <c r="G105" s="18">
        <v>0</v>
      </c>
      <c r="H105" s="19">
        <v>151</v>
      </c>
      <c r="I105" s="19">
        <v>121</v>
      </c>
      <c r="J105" s="19">
        <v>175</v>
      </c>
      <c r="K105" s="19">
        <v>12</v>
      </c>
      <c r="L105" s="19">
        <v>8</v>
      </c>
      <c r="M105" s="19">
        <v>8</v>
      </c>
      <c r="N105" s="19">
        <v>8</v>
      </c>
      <c r="O105" s="19">
        <v>8</v>
      </c>
      <c r="P105" s="19">
        <v>8</v>
      </c>
      <c r="Q105" s="19">
        <v>8</v>
      </c>
      <c r="R105" s="19">
        <v>407</v>
      </c>
      <c r="S105" s="19">
        <v>9</v>
      </c>
      <c r="T105" s="20"/>
      <c r="U105" s="21">
        <f>SUM(G105:S105)</f>
        <v>923</v>
      </c>
      <c r="V105" s="22">
        <v>1985</v>
      </c>
      <c r="W105" s="23">
        <v>265</v>
      </c>
      <c r="X105" s="24">
        <f>SUM(V105,W105)</f>
        <v>2250</v>
      </c>
      <c r="Y105" s="22">
        <f>'boq'!Y105</f>
        <v>2076750</v>
      </c>
      <c r="Z105" s="24"/>
      <c r="AA105" s="131"/>
      <c r="AB105" s="131"/>
      <c r="AC105" s="131"/>
      <c r="AD105" s="131"/>
      <c r="AE105" s="131"/>
      <c r="AF105" s="131"/>
      <c r="AG105" s="131">
        <v>30</v>
      </c>
      <c r="AH105" s="131">
        <v>30</v>
      </c>
      <c r="AI105" s="131">
        <v>30</v>
      </c>
      <c r="AJ105" s="131">
        <v>10</v>
      </c>
      <c r="AK105" s="131"/>
    </row>
    <row r="106" ht="13.65" customHeight="1">
      <c r="A106" t="s" s="12">
        <v>25</v>
      </c>
      <c r="B106" t="s" s="25">
        <v>90</v>
      </c>
      <c r="C106" t="s" s="26">
        <v>91</v>
      </c>
      <c r="D106" t="s" s="27">
        <v>76</v>
      </c>
      <c r="E106" t="s" s="16">
        <v>44</v>
      </c>
      <c r="F106" t="s" s="17">
        <v>40</v>
      </c>
      <c r="G106" s="18">
        <v>0</v>
      </c>
      <c r="H106" s="19">
        <v>760</v>
      </c>
      <c r="I106" s="19">
        <v>686</v>
      </c>
      <c r="J106" s="19">
        <v>733</v>
      </c>
      <c r="K106" s="19">
        <v>93</v>
      </c>
      <c r="L106" s="19">
        <v>57</v>
      </c>
      <c r="M106" s="19">
        <v>57</v>
      </c>
      <c r="N106" s="19">
        <v>57</v>
      </c>
      <c r="O106" s="19">
        <v>57</v>
      </c>
      <c r="P106" s="19">
        <v>57</v>
      </c>
      <c r="Q106" s="19">
        <v>57</v>
      </c>
      <c r="R106" s="19">
        <v>1235</v>
      </c>
      <c r="S106" s="19">
        <v>78</v>
      </c>
      <c r="T106" s="20"/>
      <c r="U106" s="21">
        <f>SUM(G106:S106)</f>
        <v>3927</v>
      </c>
      <c r="V106" s="29">
        <v>195</v>
      </c>
      <c r="W106" s="30">
        <v>260</v>
      </c>
      <c r="X106" s="24">
        <f>SUM(V106,W106)</f>
        <v>455</v>
      </c>
      <c r="Y106" s="22">
        <f>'boq'!Y106</f>
        <v>1786785</v>
      </c>
      <c r="Z106" s="24"/>
      <c r="AA106" s="131"/>
      <c r="AB106" s="131"/>
      <c r="AC106" s="131"/>
      <c r="AD106" s="131"/>
      <c r="AE106" s="131"/>
      <c r="AF106" s="131"/>
      <c r="AG106" s="131">
        <v>30</v>
      </c>
      <c r="AH106" s="131">
        <v>30</v>
      </c>
      <c r="AI106" s="131">
        <v>30</v>
      </c>
      <c r="AJ106" s="131">
        <v>10</v>
      </c>
      <c r="AK106" s="131"/>
    </row>
    <row r="107" ht="13.65" customHeight="1">
      <c r="A107" t="s" s="12">
        <v>25</v>
      </c>
      <c r="B107" t="s" s="25">
        <v>90</v>
      </c>
      <c r="C107" t="s" s="26">
        <v>91</v>
      </c>
      <c r="D107" t="s" s="27">
        <v>76</v>
      </c>
      <c r="E107" t="s" s="16">
        <v>45</v>
      </c>
      <c r="F107" t="s" s="17">
        <v>46</v>
      </c>
      <c r="G107" s="18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/>
      <c r="U107" s="21">
        <f>SUM(G107:S107)</f>
        <v>0</v>
      </c>
      <c r="V107" s="22">
        <v>24</v>
      </c>
      <c r="W107" s="23">
        <v>5.5</v>
      </c>
      <c r="X107" s="24">
        <f>SUM(V107,W107)</f>
        <v>29.5</v>
      </c>
      <c r="Y107" s="22">
        <f>'boq'!Y107</f>
        <v>0</v>
      </c>
      <c r="Z107" s="24"/>
      <c r="AA107" s="131"/>
      <c r="AB107" s="131"/>
      <c r="AC107" s="131"/>
      <c r="AD107" s="131"/>
      <c r="AE107" s="131"/>
      <c r="AF107" s="131"/>
      <c r="AG107" s="131">
        <v>30</v>
      </c>
      <c r="AH107" s="131">
        <v>30</v>
      </c>
      <c r="AI107" s="131">
        <v>30</v>
      </c>
      <c r="AJ107" s="131">
        <v>10</v>
      </c>
      <c r="AK107" s="131"/>
    </row>
    <row r="108" ht="13.65" customHeight="1">
      <c r="A108" t="s" s="12">
        <v>25</v>
      </c>
      <c r="B108" t="s" s="25">
        <v>90</v>
      </c>
      <c r="C108" t="s" s="26">
        <v>91</v>
      </c>
      <c r="D108" t="s" s="27">
        <v>76</v>
      </c>
      <c r="E108" t="s" s="16">
        <v>47</v>
      </c>
      <c r="F108" t="s" s="17">
        <v>46</v>
      </c>
      <c r="G108" s="18">
        <v>0</v>
      </c>
      <c r="H108" s="19">
        <v>0</v>
      </c>
      <c r="I108" s="19">
        <v>0</v>
      </c>
      <c r="J108" s="19">
        <v>44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/>
      <c r="U108" s="21">
        <f>SUM(G108:S108)</f>
        <v>44</v>
      </c>
      <c r="V108" s="22">
        <v>23</v>
      </c>
      <c r="W108" s="23">
        <v>5.5</v>
      </c>
      <c r="X108" s="24">
        <f>SUM(V108,W108)</f>
        <v>28.5</v>
      </c>
      <c r="Y108" s="22">
        <f>'boq'!Y108</f>
        <v>1254</v>
      </c>
      <c r="Z108" s="24"/>
      <c r="AA108" s="131"/>
      <c r="AB108" s="131"/>
      <c r="AC108" s="131"/>
      <c r="AD108" s="131"/>
      <c r="AE108" s="131"/>
      <c r="AF108" s="131"/>
      <c r="AG108" s="131">
        <v>30</v>
      </c>
      <c r="AH108" s="131">
        <v>30</v>
      </c>
      <c r="AI108" s="131">
        <v>30</v>
      </c>
      <c r="AJ108" s="131">
        <v>10</v>
      </c>
      <c r="AK108" s="131"/>
    </row>
    <row r="109" ht="13.65" customHeight="1">
      <c r="A109" t="s" s="12">
        <v>25</v>
      </c>
      <c r="B109" t="s" s="25">
        <v>90</v>
      </c>
      <c r="C109" t="s" s="26">
        <v>91</v>
      </c>
      <c r="D109" t="s" s="27">
        <v>76</v>
      </c>
      <c r="E109" t="s" s="16">
        <v>48</v>
      </c>
      <c r="F109" t="s" s="17">
        <v>46</v>
      </c>
      <c r="G109" s="18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/>
      <c r="U109" s="21">
        <f>SUM(G109:S109)</f>
        <v>0</v>
      </c>
      <c r="V109" s="22">
        <v>23</v>
      </c>
      <c r="W109" s="23">
        <v>5.5</v>
      </c>
      <c r="X109" s="24">
        <f>SUM(V109,W109)</f>
        <v>28.5</v>
      </c>
      <c r="Y109" s="22">
        <f>'boq'!Y109</f>
        <v>0</v>
      </c>
      <c r="Z109" s="24"/>
      <c r="AA109" s="131"/>
      <c r="AB109" s="131"/>
      <c r="AC109" s="131"/>
      <c r="AD109" s="131"/>
      <c r="AE109" s="131"/>
      <c r="AF109" s="131"/>
      <c r="AG109" s="131">
        <v>30</v>
      </c>
      <c r="AH109" s="131">
        <v>30</v>
      </c>
      <c r="AI109" s="131">
        <v>30</v>
      </c>
      <c r="AJ109" s="131">
        <v>10</v>
      </c>
      <c r="AK109" s="131"/>
    </row>
    <row r="110" ht="13.65" customHeight="1">
      <c r="A110" t="s" s="12">
        <v>25</v>
      </c>
      <c r="B110" t="s" s="25">
        <v>90</v>
      </c>
      <c r="C110" t="s" s="26">
        <v>91</v>
      </c>
      <c r="D110" t="s" s="27">
        <v>76</v>
      </c>
      <c r="E110" t="s" s="16">
        <v>49</v>
      </c>
      <c r="F110" t="s" s="17">
        <v>46</v>
      </c>
      <c r="G110" s="18">
        <v>0</v>
      </c>
      <c r="H110" s="19">
        <v>11486</v>
      </c>
      <c r="I110" s="19">
        <v>9857</v>
      </c>
      <c r="J110" s="19">
        <v>6291</v>
      </c>
      <c r="K110" s="19">
        <v>1546</v>
      </c>
      <c r="L110" s="19">
        <v>717</v>
      </c>
      <c r="M110" s="19">
        <v>717</v>
      </c>
      <c r="N110" s="19">
        <v>717</v>
      </c>
      <c r="O110" s="19">
        <v>717</v>
      </c>
      <c r="P110" s="19">
        <v>717</v>
      </c>
      <c r="Q110" s="19">
        <v>717</v>
      </c>
      <c r="R110" s="19">
        <v>10075</v>
      </c>
      <c r="S110" s="19">
        <v>1653</v>
      </c>
      <c r="T110" s="20"/>
      <c r="U110" s="21">
        <f>SUM(G110:S110)</f>
        <v>45210</v>
      </c>
      <c r="V110" s="22">
        <v>22.5</v>
      </c>
      <c r="W110" s="23">
        <v>5</v>
      </c>
      <c r="X110" s="24">
        <f>SUM(V110,W110)</f>
        <v>27.5</v>
      </c>
      <c r="Y110" s="22">
        <f>'boq'!Y110</f>
        <v>1243275</v>
      </c>
      <c r="Z110" s="24"/>
      <c r="AA110" s="131"/>
      <c r="AB110" s="131"/>
      <c r="AC110" s="131"/>
      <c r="AD110" s="131"/>
      <c r="AE110" s="131"/>
      <c r="AF110" s="131"/>
      <c r="AG110" s="131">
        <v>30</v>
      </c>
      <c r="AH110" s="131">
        <v>30</v>
      </c>
      <c r="AI110" s="131">
        <v>30</v>
      </c>
      <c r="AJ110" s="131">
        <v>10</v>
      </c>
      <c r="AK110" s="131"/>
    </row>
    <row r="111" ht="13.65" customHeight="1">
      <c r="A111" t="s" s="12">
        <v>25</v>
      </c>
      <c r="B111" t="s" s="25">
        <v>90</v>
      </c>
      <c r="C111" t="s" s="26">
        <v>91</v>
      </c>
      <c r="D111" t="s" s="27">
        <v>76</v>
      </c>
      <c r="E111" t="s" s="16">
        <v>50</v>
      </c>
      <c r="F111" t="s" s="17">
        <v>46</v>
      </c>
      <c r="G111" s="18">
        <v>0</v>
      </c>
      <c r="H111" s="19">
        <v>2686</v>
      </c>
      <c r="I111" s="19">
        <v>4808</v>
      </c>
      <c r="J111" s="19">
        <v>6003</v>
      </c>
      <c r="K111" s="19">
        <v>219</v>
      </c>
      <c r="L111" s="19">
        <v>95</v>
      </c>
      <c r="M111" s="19">
        <v>95</v>
      </c>
      <c r="N111" s="19">
        <v>95</v>
      </c>
      <c r="O111" s="19">
        <v>95</v>
      </c>
      <c r="P111" s="19">
        <v>95</v>
      </c>
      <c r="Q111" s="19">
        <v>95</v>
      </c>
      <c r="R111" s="19">
        <v>34450</v>
      </c>
      <c r="S111" s="19">
        <v>2212</v>
      </c>
      <c r="T111" s="20"/>
      <c r="U111" s="21">
        <f>SUM(G111:S111)</f>
        <v>50948</v>
      </c>
      <c r="V111" s="22">
        <v>22</v>
      </c>
      <c r="W111" s="23">
        <v>5</v>
      </c>
      <c r="X111" s="24">
        <f>SUM(V111,W111)</f>
        <v>27</v>
      </c>
      <c r="Y111" s="22">
        <f>'boq'!Y111</f>
        <v>1375596</v>
      </c>
      <c r="Z111" s="24"/>
      <c r="AA111" s="131"/>
      <c r="AB111" s="131"/>
      <c r="AC111" s="131"/>
      <c r="AD111" s="131"/>
      <c r="AE111" s="131"/>
      <c r="AF111" s="131"/>
      <c r="AG111" s="131">
        <v>30</v>
      </c>
      <c r="AH111" s="131">
        <v>30</v>
      </c>
      <c r="AI111" s="131">
        <v>30</v>
      </c>
      <c r="AJ111" s="131">
        <v>10</v>
      </c>
      <c r="AK111" s="131"/>
    </row>
    <row r="112" ht="13.65" customHeight="1">
      <c r="A112" t="s" s="12">
        <v>25</v>
      </c>
      <c r="B112" t="s" s="25">
        <v>90</v>
      </c>
      <c r="C112" t="s" s="26">
        <v>91</v>
      </c>
      <c r="D112" t="s" s="27">
        <v>76</v>
      </c>
      <c r="E112" t="s" s="16">
        <v>82</v>
      </c>
      <c r="F112" t="s" s="17">
        <v>46</v>
      </c>
      <c r="G112" s="18">
        <v>0</v>
      </c>
      <c r="H112" s="19">
        <v>2140</v>
      </c>
      <c r="I112" s="19">
        <v>7576</v>
      </c>
      <c r="J112" s="19">
        <v>1390</v>
      </c>
      <c r="K112" s="19">
        <v>495</v>
      </c>
      <c r="L112" s="19">
        <v>402</v>
      </c>
      <c r="M112" s="19">
        <v>402</v>
      </c>
      <c r="N112" s="19">
        <v>402</v>
      </c>
      <c r="O112" s="19">
        <v>402</v>
      </c>
      <c r="P112" s="19">
        <v>402</v>
      </c>
      <c r="Q112" s="19">
        <v>402</v>
      </c>
      <c r="R112" s="19">
        <v>14862</v>
      </c>
      <c r="S112" s="19">
        <v>0</v>
      </c>
      <c r="T112" s="20"/>
      <c r="U112" s="21">
        <f>SUM(G112:S112)</f>
        <v>28875</v>
      </c>
      <c r="V112" s="22">
        <v>22</v>
      </c>
      <c r="W112" s="23">
        <v>4.5</v>
      </c>
      <c r="X112" s="24">
        <f>SUM(V112,W112)</f>
        <v>26.5</v>
      </c>
      <c r="Y112" s="22">
        <f>'boq'!Y112</f>
        <v>765187.5</v>
      </c>
      <c r="Z112" s="24"/>
      <c r="AA112" s="131"/>
      <c r="AB112" s="131"/>
      <c r="AC112" s="131"/>
      <c r="AD112" s="131"/>
      <c r="AE112" s="131"/>
      <c r="AF112" s="131"/>
      <c r="AG112" s="131">
        <v>30</v>
      </c>
      <c r="AH112" s="131">
        <v>30</v>
      </c>
      <c r="AI112" s="131">
        <v>30</v>
      </c>
      <c r="AJ112" s="131">
        <v>10</v>
      </c>
      <c r="AK112" s="131"/>
    </row>
    <row r="113" ht="13.65" customHeight="1">
      <c r="A113" t="s" s="12">
        <v>25</v>
      </c>
      <c r="B113" t="s" s="25">
        <v>90</v>
      </c>
      <c r="C113" t="s" s="26">
        <v>91</v>
      </c>
      <c r="D113" t="s" s="27">
        <v>76</v>
      </c>
      <c r="E113" t="s" s="16">
        <v>83</v>
      </c>
      <c r="F113" t="s" s="17">
        <v>46</v>
      </c>
      <c r="G113" s="18">
        <v>0</v>
      </c>
      <c r="H113" s="19">
        <v>12347</v>
      </c>
      <c r="I113" s="19">
        <v>11510</v>
      </c>
      <c r="J113" s="19">
        <v>8402</v>
      </c>
      <c r="K113" s="19">
        <v>1030</v>
      </c>
      <c r="L113" s="19">
        <v>737</v>
      </c>
      <c r="M113" s="19">
        <v>737</v>
      </c>
      <c r="N113" s="19">
        <v>737</v>
      </c>
      <c r="O113" s="19">
        <v>737</v>
      </c>
      <c r="P113" s="19">
        <v>737</v>
      </c>
      <c r="Q113" s="19">
        <v>737</v>
      </c>
      <c r="R113" s="19">
        <v>45623</v>
      </c>
      <c r="S113" s="19">
        <v>0</v>
      </c>
      <c r="T113" s="20"/>
      <c r="U113" s="21">
        <f>SUM(G113:S113)</f>
        <v>83334</v>
      </c>
      <c r="V113" s="22">
        <v>22</v>
      </c>
      <c r="W113" s="23">
        <v>4.5</v>
      </c>
      <c r="X113" s="24">
        <f>SUM(V113,W113)</f>
        <v>26.5</v>
      </c>
      <c r="Y113" s="22">
        <f>'boq'!Y113</f>
        <v>2208351</v>
      </c>
      <c r="Z113" s="24"/>
      <c r="AA113" s="131"/>
      <c r="AB113" s="131"/>
      <c r="AC113" s="131"/>
      <c r="AD113" s="131"/>
      <c r="AE113" s="131"/>
      <c r="AF113" s="131"/>
      <c r="AG113" s="131">
        <v>30</v>
      </c>
      <c r="AH113" s="131">
        <v>30</v>
      </c>
      <c r="AI113" s="131">
        <v>30</v>
      </c>
      <c r="AJ113" s="131">
        <v>10</v>
      </c>
      <c r="AK113" s="131"/>
    </row>
    <row r="114" ht="13.65" customHeight="1">
      <c r="A114" t="s" s="12">
        <v>25</v>
      </c>
      <c r="B114" t="s" s="25">
        <v>90</v>
      </c>
      <c r="C114" t="s" s="26">
        <v>91</v>
      </c>
      <c r="D114" t="s" s="27">
        <v>76</v>
      </c>
      <c r="E114" t="s" s="16">
        <v>84</v>
      </c>
      <c r="F114" t="s" s="17">
        <v>46</v>
      </c>
      <c r="G114" s="18">
        <v>0</v>
      </c>
      <c r="H114" s="19">
        <v>8787</v>
      </c>
      <c r="I114" s="19">
        <v>0</v>
      </c>
      <c r="J114" s="19">
        <v>21977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19444</v>
      </c>
      <c r="S114" s="19">
        <v>0</v>
      </c>
      <c r="T114" s="20"/>
      <c r="U114" s="21">
        <f>SUM(G114:S114)</f>
        <v>50208</v>
      </c>
      <c r="V114" s="22">
        <v>22</v>
      </c>
      <c r="W114" s="23">
        <v>4.5</v>
      </c>
      <c r="X114" s="24">
        <f>SUM(V114,W114)</f>
        <v>26.5</v>
      </c>
      <c r="Y114" s="22">
        <f>'boq'!Y114</f>
        <v>1330512</v>
      </c>
      <c r="Z114" s="24"/>
      <c r="AA114" s="131"/>
      <c r="AB114" s="131"/>
      <c r="AC114" s="131"/>
      <c r="AD114" s="131"/>
      <c r="AE114" s="131"/>
      <c r="AF114" s="131"/>
      <c r="AG114" s="131">
        <v>30</v>
      </c>
      <c r="AH114" s="131">
        <v>30</v>
      </c>
      <c r="AI114" s="131">
        <v>30</v>
      </c>
      <c r="AJ114" s="131">
        <v>10</v>
      </c>
      <c r="AK114" s="131"/>
    </row>
    <row r="115" ht="13.65" customHeight="1">
      <c r="A115" t="s" s="12">
        <v>25</v>
      </c>
      <c r="B115" t="s" s="25">
        <v>90</v>
      </c>
      <c r="C115" t="s" s="26">
        <v>91</v>
      </c>
      <c r="D115" t="s" s="27">
        <v>76</v>
      </c>
      <c r="E115" t="s" s="16">
        <v>54</v>
      </c>
      <c r="F115" t="s" s="17">
        <v>46</v>
      </c>
      <c r="G115" s="18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/>
      <c r="U115" s="21">
        <f>SUM(G115:S115)</f>
        <v>0</v>
      </c>
      <c r="V115" s="22">
        <v>22.5</v>
      </c>
      <c r="W115" s="23">
        <v>4.5</v>
      </c>
      <c r="X115" s="24">
        <f>SUM(V115,W115)</f>
        <v>27</v>
      </c>
      <c r="Y115" s="22">
        <f>'boq'!Y115</f>
        <v>0</v>
      </c>
      <c r="Z115" s="24"/>
      <c r="AA115" s="131"/>
      <c r="AB115" s="131"/>
      <c r="AC115" s="131"/>
      <c r="AD115" s="131"/>
      <c r="AE115" s="131"/>
      <c r="AF115" s="131"/>
      <c r="AG115" s="131">
        <v>30</v>
      </c>
      <c r="AH115" s="131">
        <v>30</v>
      </c>
      <c r="AI115" s="131">
        <v>30</v>
      </c>
      <c r="AJ115" s="131">
        <v>10</v>
      </c>
      <c r="AK115" s="131"/>
    </row>
    <row r="116" ht="13.65" customHeight="1">
      <c r="A116" t="s" s="12">
        <v>25</v>
      </c>
      <c r="B116" t="s" s="25">
        <v>90</v>
      </c>
      <c r="C116" t="s" s="26">
        <v>91</v>
      </c>
      <c r="D116" t="s" s="40">
        <v>93</v>
      </c>
      <c r="E116" t="s" s="16">
        <v>43</v>
      </c>
      <c r="F116" t="s" s="17">
        <v>36</v>
      </c>
      <c r="G116" s="41">
        <v>0</v>
      </c>
      <c r="H116" s="42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/>
      <c r="U116" s="21">
        <f>SUM(G116:S116)</f>
        <v>0</v>
      </c>
      <c r="V116" s="22">
        <v>0</v>
      </c>
      <c r="W116" s="23">
        <v>0</v>
      </c>
      <c r="X116" s="24">
        <f>SUM(V116,W116)</f>
        <v>0</v>
      </c>
      <c r="Y116" s="22">
        <f>'boq'!Y116</f>
        <v>0</v>
      </c>
      <c r="Z116" s="24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</row>
    <row r="117" ht="13.65" customHeight="1">
      <c r="A117" t="s" s="12">
        <v>25</v>
      </c>
      <c r="B117" t="s" s="25">
        <v>90</v>
      </c>
      <c r="C117" t="s" s="26">
        <v>91</v>
      </c>
      <c r="D117" t="s" s="40">
        <v>93</v>
      </c>
      <c r="E117" t="s" s="16">
        <v>44</v>
      </c>
      <c r="F117" t="s" s="17">
        <v>40</v>
      </c>
      <c r="G117" s="41">
        <v>0</v>
      </c>
      <c r="H117" s="42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/>
      <c r="U117" s="21">
        <f>SUM(G117:S117)</f>
        <v>0</v>
      </c>
      <c r="V117" s="22">
        <v>0</v>
      </c>
      <c r="W117" s="23">
        <v>0</v>
      </c>
      <c r="X117" s="24">
        <f>SUM(V117,W117)</f>
        <v>0</v>
      </c>
      <c r="Y117" s="22">
        <f>'boq'!Y117</f>
        <v>0</v>
      </c>
      <c r="Z117" s="24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</row>
    <row r="118" ht="13.65" customHeight="1">
      <c r="A118" t="s" s="12">
        <v>25</v>
      </c>
      <c r="B118" t="s" s="25">
        <v>90</v>
      </c>
      <c r="C118" t="s" s="26">
        <v>91</v>
      </c>
      <c r="D118" t="s" s="40">
        <v>93</v>
      </c>
      <c r="E118" t="s" s="16">
        <v>45</v>
      </c>
      <c r="F118" t="s" s="17">
        <v>46</v>
      </c>
      <c r="G118" s="41">
        <v>0</v>
      </c>
      <c r="H118" s="42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/>
      <c r="U118" s="21">
        <f>SUM(G118:S118)</f>
        <v>0</v>
      </c>
      <c r="V118" s="22">
        <v>24</v>
      </c>
      <c r="W118" s="23">
        <v>5.5</v>
      </c>
      <c r="X118" s="24">
        <f>SUM(V118,W118)</f>
        <v>29.5</v>
      </c>
      <c r="Y118" s="22">
        <f>'boq'!Y118</f>
        <v>0</v>
      </c>
      <c r="Z118" s="24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</row>
    <row r="119" ht="13.65" customHeight="1">
      <c r="A119" t="s" s="12">
        <v>25</v>
      </c>
      <c r="B119" t="s" s="25">
        <v>90</v>
      </c>
      <c r="C119" t="s" s="26">
        <v>91</v>
      </c>
      <c r="D119" t="s" s="40">
        <v>93</v>
      </c>
      <c r="E119" t="s" s="16">
        <v>47</v>
      </c>
      <c r="F119" t="s" s="17">
        <v>46</v>
      </c>
      <c r="G119" s="41">
        <v>0</v>
      </c>
      <c r="H119" s="42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20"/>
      <c r="U119" s="21">
        <f>SUM(G119:S119)</f>
        <v>0</v>
      </c>
      <c r="V119" s="22">
        <v>23</v>
      </c>
      <c r="W119" s="23">
        <v>5.5</v>
      </c>
      <c r="X119" s="24">
        <f>SUM(V119,W119)</f>
        <v>28.5</v>
      </c>
      <c r="Y119" s="22">
        <f>'boq'!Y119</f>
        <v>0</v>
      </c>
      <c r="Z119" s="24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</row>
    <row r="120" ht="13.65" customHeight="1">
      <c r="A120" t="s" s="12">
        <v>25</v>
      </c>
      <c r="B120" t="s" s="25">
        <v>90</v>
      </c>
      <c r="C120" t="s" s="26">
        <v>91</v>
      </c>
      <c r="D120" t="s" s="40">
        <v>93</v>
      </c>
      <c r="E120" t="s" s="16">
        <v>48</v>
      </c>
      <c r="F120" t="s" s="17">
        <v>46</v>
      </c>
      <c r="G120" s="41">
        <v>0</v>
      </c>
      <c r="H120" s="42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20"/>
      <c r="U120" s="21">
        <f>SUM(G120:S120)</f>
        <v>0</v>
      </c>
      <c r="V120" s="22">
        <v>23</v>
      </c>
      <c r="W120" s="23">
        <v>5.5</v>
      </c>
      <c r="X120" s="24">
        <f>SUM(V120,W120)</f>
        <v>28.5</v>
      </c>
      <c r="Y120" s="22">
        <f>'boq'!Y120</f>
        <v>0</v>
      </c>
      <c r="Z120" s="24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</row>
    <row r="121" ht="13.65" customHeight="1">
      <c r="A121" t="s" s="12">
        <v>25</v>
      </c>
      <c r="B121" t="s" s="25">
        <v>90</v>
      </c>
      <c r="C121" t="s" s="26">
        <v>91</v>
      </c>
      <c r="D121" t="s" s="40">
        <v>93</v>
      </c>
      <c r="E121" t="s" s="16">
        <v>49</v>
      </c>
      <c r="F121" t="s" s="17">
        <v>46</v>
      </c>
      <c r="G121" s="41">
        <v>0</v>
      </c>
      <c r="H121" s="42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20"/>
      <c r="U121" s="21">
        <f>SUM(G121:S121)</f>
        <v>0</v>
      </c>
      <c r="V121" s="22">
        <v>22.5</v>
      </c>
      <c r="W121" s="23">
        <v>5</v>
      </c>
      <c r="X121" s="24">
        <f>SUM(V121,W121)</f>
        <v>27.5</v>
      </c>
      <c r="Y121" s="22">
        <f>'boq'!Y121</f>
        <v>0</v>
      </c>
      <c r="Z121" s="24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</row>
    <row r="122" ht="13.65" customHeight="1">
      <c r="A122" t="s" s="12">
        <v>25</v>
      </c>
      <c r="B122" t="s" s="25">
        <v>90</v>
      </c>
      <c r="C122" t="s" s="26">
        <v>91</v>
      </c>
      <c r="D122" t="s" s="40">
        <v>93</v>
      </c>
      <c r="E122" t="s" s="16">
        <v>50</v>
      </c>
      <c r="F122" t="s" s="17">
        <v>46</v>
      </c>
      <c r="G122" s="41">
        <v>0</v>
      </c>
      <c r="H122" s="42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20"/>
      <c r="U122" s="21">
        <f>SUM(G122:S122)</f>
        <v>0</v>
      </c>
      <c r="V122" s="22">
        <v>22</v>
      </c>
      <c r="W122" s="23">
        <v>5</v>
      </c>
      <c r="X122" s="24">
        <f>SUM(V122,W122)</f>
        <v>27</v>
      </c>
      <c r="Y122" s="22">
        <f>'boq'!Y122</f>
        <v>0</v>
      </c>
      <c r="Z122" s="24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</row>
    <row r="123" ht="13.65" customHeight="1">
      <c r="A123" t="s" s="12">
        <v>25</v>
      </c>
      <c r="B123" t="s" s="25">
        <v>90</v>
      </c>
      <c r="C123" t="s" s="26">
        <v>91</v>
      </c>
      <c r="D123" t="s" s="40">
        <v>93</v>
      </c>
      <c r="E123" t="s" s="16">
        <v>82</v>
      </c>
      <c r="F123" t="s" s="17">
        <v>46</v>
      </c>
      <c r="G123" s="41">
        <v>0</v>
      </c>
      <c r="H123" s="42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20"/>
      <c r="U123" s="21">
        <f>SUM(G123:S123)</f>
        <v>0</v>
      </c>
      <c r="V123" s="22">
        <v>22</v>
      </c>
      <c r="W123" s="23">
        <v>4.5</v>
      </c>
      <c r="X123" s="24">
        <f>SUM(V123,W123)</f>
        <v>26.5</v>
      </c>
      <c r="Y123" s="22">
        <f>'boq'!Y123</f>
        <v>0</v>
      </c>
      <c r="Z123" s="24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</row>
    <row r="124" ht="13.65" customHeight="1">
      <c r="A124" t="s" s="12">
        <v>25</v>
      </c>
      <c r="B124" t="s" s="25">
        <v>90</v>
      </c>
      <c r="C124" t="s" s="26">
        <v>91</v>
      </c>
      <c r="D124" t="s" s="40">
        <v>93</v>
      </c>
      <c r="E124" t="s" s="16">
        <v>83</v>
      </c>
      <c r="F124" t="s" s="17">
        <v>46</v>
      </c>
      <c r="G124" s="41">
        <v>0</v>
      </c>
      <c r="H124" s="42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/>
      <c r="U124" s="21">
        <f>SUM(G124:S124)</f>
        <v>0</v>
      </c>
      <c r="V124" s="22">
        <v>22</v>
      </c>
      <c r="W124" s="23">
        <v>4.5</v>
      </c>
      <c r="X124" s="24">
        <f>SUM(V124,W124)</f>
        <v>26.5</v>
      </c>
      <c r="Y124" s="22">
        <f>'boq'!Y124</f>
        <v>0</v>
      </c>
      <c r="Z124" s="24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</row>
    <row r="125" ht="13.65" customHeight="1">
      <c r="A125" t="s" s="12">
        <v>25</v>
      </c>
      <c r="B125" t="s" s="25">
        <v>90</v>
      </c>
      <c r="C125" t="s" s="26">
        <v>91</v>
      </c>
      <c r="D125" t="s" s="40">
        <v>93</v>
      </c>
      <c r="E125" t="s" s="16">
        <v>84</v>
      </c>
      <c r="F125" t="s" s="17">
        <v>46</v>
      </c>
      <c r="G125" s="41">
        <v>0</v>
      </c>
      <c r="H125" s="42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/>
      <c r="U125" s="21">
        <f>SUM(G125:S125)</f>
        <v>0</v>
      </c>
      <c r="V125" s="22">
        <v>22</v>
      </c>
      <c r="W125" s="23">
        <v>4.5</v>
      </c>
      <c r="X125" s="24">
        <f>SUM(V125,W125)</f>
        <v>26.5</v>
      </c>
      <c r="Y125" s="22">
        <f>'boq'!Y125</f>
        <v>0</v>
      </c>
      <c r="Z125" s="24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</row>
    <row r="126" ht="13.65" customHeight="1">
      <c r="A126" t="s" s="12">
        <v>25</v>
      </c>
      <c r="B126" t="s" s="25">
        <v>90</v>
      </c>
      <c r="C126" t="s" s="26">
        <v>91</v>
      </c>
      <c r="D126" t="s" s="40">
        <v>93</v>
      </c>
      <c r="E126" t="s" s="16">
        <v>54</v>
      </c>
      <c r="F126" t="s" s="17">
        <v>46</v>
      </c>
      <c r="G126" s="41">
        <v>0</v>
      </c>
      <c r="H126" s="42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20"/>
      <c r="U126" s="21">
        <f>SUM(G126:S126)</f>
        <v>0</v>
      </c>
      <c r="V126" s="22">
        <v>22.5</v>
      </c>
      <c r="W126" s="23">
        <v>4.5</v>
      </c>
      <c r="X126" s="24">
        <f>SUM(V126,W126)</f>
        <v>27</v>
      </c>
      <c r="Y126" s="22">
        <f>'boq'!Y126</f>
        <v>0</v>
      </c>
      <c r="Z126" s="24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31"/>
    </row>
    <row r="127" ht="13.65" customHeight="1">
      <c r="A127" t="s" s="12">
        <v>25</v>
      </c>
      <c r="B127" t="s" s="25">
        <v>90</v>
      </c>
      <c r="C127" t="s" s="26">
        <v>94</v>
      </c>
      <c r="D127" t="s" s="27">
        <v>95</v>
      </c>
      <c r="E127" t="s" s="16">
        <v>77</v>
      </c>
      <c r="F127" t="s" s="17">
        <v>36</v>
      </c>
      <c r="G127" s="22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4"/>
      <c r="U127" s="21">
        <f>SUM(G127:S127)</f>
        <v>0</v>
      </c>
      <c r="V127" s="22">
        <v>0</v>
      </c>
      <c r="W127" s="23">
        <v>115</v>
      </c>
      <c r="X127" s="24">
        <f>SUM(V127,W127)</f>
        <v>115</v>
      </c>
      <c r="Y127" s="22">
        <f>'boq'!Y127</f>
        <v>0</v>
      </c>
      <c r="Z127" s="24"/>
      <c r="AA127" s="131"/>
      <c r="AB127" s="131"/>
      <c r="AC127" s="131"/>
      <c r="AD127" s="131"/>
      <c r="AE127" s="131"/>
      <c r="AF127" s="131"/>
      <c r="AG127" s="131"/>
      <c r="AH127" s="131">
        <v>10</v>
      </c>
      <c r="AI127" s="131">
        <v>20</v>
      </c>
      <c r="AJ127" s="131">
        <v>40</v>
      </c>
      <c r="AK127" s="22">
        <v>30</v>
      </c>
    </row>
    <row r="128" ht="13.65" customHeight="1">
      <c r="A128" t="s" s="12">
        <v>25</v>
      </c>
      <c r="B128" t="s" s="25">
        <v>90</v>
      </c>
      <c r="C128" t="s" s="26">
        <v>94</v>
      </c>
      <c r="D128" t="s" s="27">
        <v>95</v>
      </c>
      <c r="E128" t="s" s="16">
        <v>78</v>
      </c>
      <c r="F128" t="s" s="17">
        <v>40</v>
      </c>
      <c r="G128" s="22">
        <v>0</v>
      </c>
      <c r="H128" s="23">
        <v>2002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4"/>
      <c r="U128" s="21">
        <f>SUM(G128:S128)</f>
        <v>2002</v>
      </c>
      <c r="V128" s="22">
        <v>0</v>
      </c>
      <c r="W128" s="23">
        <v>40</v>
      </c>
      <c r="X128" s="24">
        <f>SUM(V128,W128)</f>
        <v>40</v>
      </c>
      <c r="Y128" s="22">
        <f>'boq'!Y128</f>
        <v>80080</v>
      </c>
      <c r="Z128" s="24"/>
      <c r="AA128" s="131"/>
      <c r="AB128" s="131"/>
      <c r="AC128" s="131"/>
      <c r="AD128" s="131"/>
      <c r="AE128" s="131"/>
      <c r="AF128" s="131"/>
      <c r="AG128" s="131"/>
      <c r="AH128" s="131">
        <v>10</v>
      </c>
      <c r="AI128" s="131">
        <v>20</v>
      </c>
      <c r="AJ128" s="131">
        <v>40</v>
      </c>
      <c r="AK128" s="131">
        <v>30</v>
      </c>
    </row>
    <row r="129" ht="13.65" customHeight="1">
      <c r="A129" t="s" s="12">
        <v>25</v>
      </c>
      <c r="B129" t="s" s="25">
        <v>90</v>
      </c>
      <c r="C129" t="s" s="26">
        <v>94</v>
      </c>
      <c r="D129" t="s" s="27">
        <v>95</v>
      </c>
      <c r="E129" t="s" s="16">
        <v>96</v>
      </c>
      <c r="F129" t="s" s="17">
        <v>40</v>
      </c>
      <c r="G129" s="22">
        <v>0</v>
      </c>
      <c r="H129" s="23">
        <v>2002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4"/>
      <c r="U129" s="21">
        <f>SUM(G129:S129)</f>
        <v>2002</v>
      </c>
      <c r="V129" s="22">
        <v>95</v>
      </c>
      <c r="W129" s="23">
        <v>15</v>
      </c>
      <c r="X129" s="24">
        <f>SUM(V129,W129)</f>
        <v>110</v>
      </c>
      <c r="Y129" s="22">
        <f>'boq'!Y129</f>
        <v>220220</v>
      </c>
      <c r="Z129" s="24"/>
      <c r="AA129" s="131"/>
      <c r="AB129" s="131"/>
      <c r="AC129" s="131"/>
      <c r="AD129" s="131"/>
      <c r="AE129" s="131"/>
      <c r="AF129" s="131"/>
      <c r="AG129" s="131"/>
      <c r="AH129" s="131">
        <v>10</v>
      </c>
      <c r="AI129" s="131">
        <v>20</v>
      </c>
      <c r="AJ129" s="131">
        <v>40</v>
      </c>
      <c r="AK129" s="22">
        <v>30</v>
      </c>
    </row>
    <row r="130" ht="13.65" customHeight="1">
      <c r="A130" t="s" s="12">
        <v>25</v>
      </c>
      <c r="B130" t="s" s="25">
        <v>90</v>
      </c>
      <c r="C130" t="s" s="26">
        <v>94</v>
      </c>
      <c r="D130" t="s" s="27">
        <v>95</v>
      </c>
      <c r="E130" t="s" s="16">
        <v>97</v>
      </c>
      <c r="F130" t="s" s="17">
        <v>40</v>
      </c>
      <c r="G130" s="22">
        <v>0</v>
      </c>
      <c r="H130" s="23">
        <v>2002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4"/>
      <c r="U130" s="21">
        <f>SUM(G130:S130)</f>
        <v>2002</v>
      </c>
      <c r="V130" s="22">
        <v>165</v>
      </c>
      <c r="W130" s="23">
        <v>75</v>
      </c>
      <c r="X130" s="24">
        <f>SUM(V130,W130)</f>
        <v>240</v>
      </c>
      <c r="Y130" s="22">
        <f>'boq'!Y130</f>
        <v>480480</v>
      </c>
      <c r="Z130" s="24"/>
      <c r="AA130" s="131"/>
      <c r="AB130" s="131"/>
      <c r="AC130" s="131"/>
      <c r="AD130" s="131"/>
      <c r="AE130" s="131"/>
      <c r="AF130" s="131"/>
      <c r="AG130" s="131"/>
      <c r="AH130" s="131">
        <v>10</v>
      </c>
      <c r="AI130" s="131">
        <v>20</v>
      </c>
      <c r="AJ130" s="131">
        <v>40</v>
      </c>
      <c r="AK130" s="22">
        <v>30</v>
      </c>
    </row>
    <row r="131" ht="13.65" customHeight="1">
      <c r="A131" t="s" s="12">
        <v>25</v>
      </c>
      <c r="B131" t="s" s="25">
        <v>90</v>
      </c>
      <c r="C131" t="s" s="26">
        <v>94</v>
      </c>
      <c r="D131" t="s" s="27">
        <v>95</v>
      </c>
      <c r="E131" t="s" s="16">
        <v>98</v>
      </c>
      <c r="F131" t="s" s="17">
        <v>40</v>
      </c>
      <c r="G131" s="22">
        <v>0</v>
      </c>
      <c r="H131" s="23">
        <v>2002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4"/>
      <c r="U131" s="21">
        <f>SUM(G131:S131)</f>
        <v>2002</v>
      </c>
      <c r="V131" s="22">
        <v>25</v>
      </c>
      <c r="W131" s="23">
        <v>10</v>
      </c>
      <c r="X131" s="24">
        <f>SUM(V131,W131)</f>
        <v>35</v>
      </c>
      <c r="Y131" s="22">
        <f>'boq'!Y131</f>
        <v>70070</v>
      </c>
      <c r="Z131" s="24"/>
      <c r="AA131" s="131"/>
      <c r="AB131" s="131"/>
      <c r="AC131" s="131"/>
      <c r="AD131" s="131"/>
      <c r="AE131" s="131"/>
      <c r="AF131" s="131"/>
      <c r="AG131" s="131"/>
      <c r="AH131" s="131">
        <v>10</v>
      </c>
      <c r="AI131" s="131">
        <v>20</v>
      </c>
      <c r="AJ131" s="131">
        <v>40</v>
      </c>
      <c r="AK131" s="22">
        <v>30</v>
      </c>
    </row>
    <row r="132" ht="13.65" customHeight="1">
      <c r="A132" t="s" s="12">
        <v>25</v>
      </c>
      <c r="B132" t="s" s="25">
        <v>90</v>
      </c>
      <c r="C132" t="s" s="26">
        <v>94</v>
      </c>
      <c r="D132" t="s" s="27">
        <v>95</v>
      </c>
      <c r="E132" t="s" s="16">
        <v>99</v>
      </c>
      <c r="F132" t="s" s="17">
        <v>36</v>
      </c>
      <c r="G132" s="22">
        <v>0</v>
      </c>
      <c r="H132" s="23">
        <v>406</v>
      </c>
      <c r="I132" s="23">
        <v>136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509</v>
      </c>
      <c r="S132" s="23">
        <v>64</v>
      </c>
      <c r="T132" s="24"/>
      <c r="U132" s="21">
        <f>SUM(G132:S132)</f>
        <v>1115</v>
      </c>
      <c r="V132" s="22">
        <v>2060</v>
      </c>
      <c r="W132" s="23">
        <v>440</v>
      </c>
      <c r="X132" s="24">
        <f>SUM(V132,W132)</f>
        <v>2500</v>
      </c>
      <c r="Y132" s="22">
        <f>'boq'!Y132</f>
        <v>2787500</v>
      </c>
      <c r="Z132" s="24"/>
      <c r="AA132" s="131"/>
      <c r="AB132" s="131"/>
      <c r="AC132" s="131"/>
      <c r="AD132" s="131"/>
      <c r="AE132" s="131"/>
      <c r="AF132" s="131"/>
      <c r="AG132" s="131"/>
      <c r="AH132" s="131">
        <v>10</v>
      </c>
      <c r="AI132" s="131">
        <v>20</v>
      </c>
      <c r="AJ132" s="131">
        <v>40</v>
      </c>
      <c r="AK132" s="22">
        <v>30</v>
      </c>
    </row>
    <row r="133" ht="13.65" customHeight="1">
      <c r="A133" t="s" s="12">
        <v>25</v>
      </c>
      <c r="B133" t="s" s="25">
        <v>90</v>
      </c>
      <c r="C133" t="s" s="26">
        <v>94</v>
      </c>
      <c r="D133" t="s" s="27">
        <v>95</v>
      </c>
      <c r="E133" t="s" s="16">
        <v>44</v>
      </c>
      <c r="F133" t="s" s="17">
        <v>40</v>
      </c>
      <c r="G133" s="22">
        <v>0</v>
      </c>
      <c r="H133" s="23">
        <v>412</v>
      </c>
      <c r="I133" s="23">
        <v>882</v>
      </c>
      <c r="J133" s="23">
        <v>310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1722</v>
      </c>
      <c r="S133" s="23">
        <v>289</v>
      </c>
      <c r="T133" s="24"/>
      <c r="U133" s="21">
        <f>SUM(G133:S133)</f>
        <v>3615</v>
      </c>
      <c r="V133" s="22">
        <v>350</v>
      </c>
      <c r="W133" s="23">
        <v>220</v>
      </c>
      <c r="X133" s="24">
        <f>SUM(V133,W133)</f>
        <v>570</v>
      </c>
      <c r="Y133" s="22">
        <f>'boq'!Y133</f>
        <v>2060550</v>
      </c>
      <c r="Z133" s="24"/>
      <c r="AA133" s="131"/>
      <c r="AB133" s="131"/>
      <c r="AC133" s="131"/>
      <c r="AD133" s="131"/>
      <c r="AE133" s="131"/>
      <c r="AF133" s="131"/>
      <c r="AG133" s="131"/>
      <c r="AH133" s="131">
        <v>10</v>
      </c>
      <c r="AI133" s="131">
        <v>20</v>
      </c>
      <c r="AJ133" s="131">
        <v>40</v>
      </c>
      <c r="AK133" s="22">
        <v>30</v>
      </c>
    </row>
    <row r="134" ht="13.65" customHeight="1">
      <c r="A134" t="s" s="12">
        <v>25</v>
      </c>
      <c r="B134" t="s" s="25">
        <v>90</v>
      </c>
      <c r="C134" t="s" s="26">
        <v>94</v>
      </c>
      <c r="D134" t="s" s="27">
        <v>95</v>
      </c>
      <c r="E134" t="s" s="16">
        <v>45</v>
      </c>
      <c r="F134" t="s" s="17">
        <v>46</v>
      </c>
      <c r="G134" s="22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4"/>
      <c r="U134" s="21">
        <f>SUM(G134:S134)</f>
        <v>0</v>
      </c>
      <c r="V134" s="22">
        <v>24</v>
      </c>
      <c r="W134" s="23">
        <v>5.5</v>
      </c>
      <c r="X134" s="24">
        <f>SUM(V134,W134)</f>
        <v>29.5</v>
      </c>
      <c r="Y134" s="22">
        <f>'boq'!Y134</f>
        <v>0</v>
      </c>
      <c r="Z134" s="24"/>
      <c r="AA134" s="131"/>
      <c r="AB134" s="131"/>
      <c r="AC134" s="131"/>
      <c r="AD134" s="131"/>
      <c r="AE134" s="131"/>
      <c r="AF134" s="131"/>
      <c r="AG134" s="131"/>
      <c r="AH134" s="131">
        <v>10</v>
      </c>
      <c r="AI134" s="131">
        <v>20</v>
      </c>
      <c r="AJ134" s="131">
        <v>40</v>
      </c>
      <c r="AK134" s="22">
        <v>30</v>
      </c>
    </row>
    <row r="135" ht="13.65" customHeight="1">
      <c r="A135" t="s" s="12">
        <v>25</v>
      </c>
      <c r="B135" t="s" s="25">
        <v>90</v>
      </c>
      <c r="C135" t="s" s="26">
        <v>94</v>
      </c>
      <c r="D135" t="s" s="27">
        <v>95</v>
      </c>
      <c r="E135" t="s" s="16">
        <v>47</v>
      </c>
      <c r="F135" t="s" s="17">
        <v>46</v>
      </c>
      <c r="G135" s="22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4"/>
      <c r="U135" s="21">
        <f>SUM(G135:S135)</f>
        <v>0</v>
      </c>
      <c r="V135" s="22">
        <v>23</v>
      </c>
      <c r="W135" s="23">
        <v>5.5</v>
      </c>
      <c r="X135" s="24">
        <f>SUM(V135,W135)</f>
        <v>28.5</v>
      </c>
      <c r="Y135" s="22">
        <f>'boq'!Y135</f>
        <v>0</v>
      </c>
      <c r="Z135" s="24"/>
      <c r="AA135" s="131"/>
      <c r="AB135" s="131"/>
      <c r="AC135" s="131"/>
      <c r="AD135" s="131"/>
      <c r="AE135" s="131"/>
      <c r="AF135" s="131"/>
      <c r="AG135" s="131"/>
      <c r="AH135" s="131">
        <v>10</v>
      </c>
      <c r="AI135" s="131">
        <v>20</v>
      </c>
      <c r="AJ135" s="131">
        <v>40</v>
      </c>
      <c r="AK135" s="22">
        <v>30</v>
      </c>
    </row>
    <row r="136" ht="13.65" customHeight="1">
      <c r="A136" t="s" s="12">
        <v>25</v>
      </c>
      <c r="B136" t="s" s="25">
        <v>90</v>
      </c>
      <c r="C136" t="s" s="26">
        <v>94</v>
      </c>
      <c r="D136" t="s" s="27">
        <v>95</v>
      </c>
      <c r="E136" t="s" s="16">
        <v>48</v>
      </c>
      <c r="F136" t="s" s="17">
        <v>46</v>
      </c>
      <c r="G136" s="22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4"/>
      <c r="U136" s="21">
        <f>SUM(G136:S136)</f>
        <v>0</v>
      </c>
      <c r="V136" s="22">
        <v>23</v>
      </c>
      <c r="W136" s="23">
        <v>5.5</v>
      </c>
      <c r="X136" s="24">
        <f>SUM(V136,W136)</f>
        <v>28.5</v>
      </c>
      <c r="Y136" s="22">
        <f>'boq'!Y136</f>
        <v>0</v>
      </c>
      <c r="Z136" s="24"/>
      <c r="AA136" s="131"/>
      <c r="AB136" s="131"/>
      <c r="AC136" s="131"/>
      <c r="AD136" s="131"/>
      <c r="AE136" s="131"/>
      <c r="AF136" s="131"/>
      <c r="AG136" s="131"/>
      <c r="AH136" s="131">
        <v>10</v>
      </c>
      <c r="AI136" s="131">
        <v>20</v>
      </c>
      <c r="AJ136" s="131">
        <v>40</v>
      </c>
      <c r="AK136" s="22">
        <v>30</v>
      </c>
    </row>
    <row r="137" ht="13.65" customHeight="1">
      <c r="A137" t="s" s="12">
        <v>25</v>
      </c>
      <c r="B137" t="s" s="25">
        <v>90</v>
      </c>
      <c r="C137" t="s" s="26">
        <v>94</v>
      </c>
      <c r="D137" t="s" s="27">
        <v>95</v>
      </c>
      <c r="E137" t="s" s="16">
        <v>49</v>
      </c>
      <c r="F137" t="s" s="17">
        <v>46</v>
      </c>
      <c r="G137" s="22">
        <v>0</v>
      </c>
      <c r="H137" s="23">
        <v>12923</v>
      </c>
      <c r="I137" s="23">
        <v>8563</v>
      </c>
      <c r="J137" s="23">
        <v>5132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2421</v>
      </c>
      <c r="S137" s="23">
        <v>6206</v>
      </c>
      <c r="T137" s="24"/>
      <c r="U137" s="21">
        <f>SUM(G137:S137)</f>
        <v>35245</v>
      </c>
      <c r="V137" s="22">
        <v>22.5</v>
      </c>
      <c r="W137" s="23">
        <v>5</v>
      </c>
      <c r="X137" s="24">
        <f>SUM(V137,W137)</f>
        <v>27.5</v>
      </c>
      <c r="Y137" s="22">
        <f>'boq'!Y137</f>
        <v>969237.5</v>
      </c>
      <c r="Z137" s="24"/>
      <c r="AA137" s="131"/>
      <c r="AB137" s="131"/>
      <c r="AC137" s="131"/>
      <c r="AD137" s="131"/>
      <c r="AE137" s="131"/>
      <c r="AF137" s="131"/>
      <c r="AG137" s="131"/>
      <c r="AH137" s="131">
        <v>10</v>
      </c>
      <c r="AI137" s="131">
        <v>20</v>
      </c>
      <c r="AJ137" s="131">
        <v>40</v>
      </c>
      <c r="AK137" s="22">
        <v>30</v>
      </c>
    </row>
    <row r="138" ht="13.65" customHeight="1">
      <c r="A138" t="s" s="12">
        <v>25</v>
      </c>
      <c r="B138" t="s" s="25">
        <v>90</v>
      </c>
      <c r="C138" t="s" s="26">
        <v>94</v>
      </c>
      <c r="D138" t="s" s="27">
        <v>95</v>
      </c>
      <c r="E138" t="s" s="16">
        <v>50</v>
      </c>
      <c r="F138" t="s" s="17">
        <v>46</v>
      </c>
      <c r="G138" s="22">
        <v>0</v>
      </c>
      <c r="H138" s="23">
        <v>45956</v>
      </c>
      <c r="I138" s="23">
        <v>19539</v>
      </c>
      <c r="J138" s="23">
        <v>3158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62691</v>
      </c>
      <c r="S138" s="23">
        <v>336</v>
      </c>
      <c r="T138" s="24"/>
      <c r="U138" s="21">
        <f>SUM(G138:S138)</f>
        <v>131680</v>
      </c>
      <c r="V138" s="22">
        <v>22</v>
      </c>
      <c r="W138" s="23">
        <v>5</v>
      </c>
      <c r="X138" s="24">
        <f>SUM(V138,W138)</f>
        <v>27</v>
      </c>
      <c r="Y138" s="22">
        <f>'boq'!Y138</f>
        <v>3555360</v>
      </c>
      <c r="Z138" s="24"/>
      <c r="AA138" s="131"/>
      <c r="AB138" s="131"/>
      <c r="AC138" s="131"/>
      <c r="AD138" s="131"/>
      <c r="AE138" s="131"/>
      <c r="AF138" s="131"/>
      <c r="AG138" s="131"/>
      <c r="AH138" s="131">
        <v>10</v>
      </c>
      <c r="AI138" s="131">
        <v>20</v>
      </c>
      <c r="AJ138" s="131">
        <v>40</v>
      </c>
      <c r="AK138" s="22">
        <v>30</v>
      </c>
    </row>
    <row r="139" ht="13.65" customHeight="1">
      <c r="A139" t="s" s="12">
        <v>25</v>
      </c>
      <c r="B139" t="s" s="25">
        <v>90</v>
      </c>
      <c r="C139" t="s" s="26">
        <v>94</v>
      </c>
      <c r="D139" t="s" s="27">
        <v>95</v>
      </c>
      <c r="E139" t="s" s="16">
        <v>82</v>
      </c>
      <c r="F139" t="s" s="17">
        <v>46</v>
      </c>
      <c r="G139" s="22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1731</v>
      </c>
      <c r="S139" s="23">
        <v>0</v>
      </c>
      <c r="T139" s="24"/>
      <c r="U139" s="21">
        <f>SUM(G139:S139)</f>
        <v>1731</v>
      </c>
      <c r="V139" s="22">
        <v>22</v>
      </c>
      <c r="W139" s="23">
        <v>4.5</v>
      </c>
      <c r="X139" s="24">
        <f>SUM(V139,W139)</f>
        <v>26.5</v>
      </c>
      <c r="Y139" s="22">
        <f>'boq'!Y139</f>
        <v>45871.5</v>
      </c>
      <c r="Z139" s="24"/>
      <c r="AA139" s="131"/>
      <c r="AB139" s="131"/>
      <c r="AC139" s="131"/>
      <c r="AD139" s="131"/>
      <c r="AE139" s="131"/>
      <c r="AF139" s="131"/>
      <c r="AG139" s="131"/>
      <c r="AH139" s="131">
        <v>10</v>
      </c>
      <c r="AI139" s="131">
        <v>20</v>
      </c>
      <c r="AJ139" s="131">
        <v>40</v>
      </c>
      <c r="AK139" s="22">
        <v>30</v>
      </c>
    </row>
    <row r="140" ht="13.65" customHeight="1">
      <c r="A140" t="s" s="12">
        <v>25</v>
      </c>
      <c r="B140" t="s" s="25">
        <v>90</v>
      </c>
      <c r="C140" t="s" s="26">
        <v>94</v>
      </c>
      <c r="D140" t="s" s="27">
        <v>95</v>
      </c>
      <c r="E140" t="s" s="16">
        <v>83</v>
      </c>
      <c r="F140" t="s" s="17">
        <v>46</v>
      </c>
      <c r="G140" s="22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4379</v>
      </c>
      <c r="S140" s="23">
        <v>0</v>
      </c>
      <c r="T140" s="24"/>
      <c r="U140" s="21">
        <f>SUM(G140:S140)</f>
        <v>4379</v>
      </c>
      <c r="V140" s="22">
        <v>22</v>
      </c>
      <c r="W140" s="23">
        <v>4.5</v>
      </c>
      <c r="X140" s="24">
        <f>SUM(V140,W140)</f>
        <v>26.5</v>
      </c>
      <c r="Y140" s="22">
        <f>'boq'!Y140</f>
        <v>116043.5</v>
      </c>
      <c r="Z140" s="24"/>
      <c r="AA140" s="131"/>
      <c r="AB140" s="131"/>
      <c r="AC140" s="131"/>
      <c r="AD140" s="131"/>
      <c r="AE140" s="131"/>
      <c r="AF140" s="131"/>
      <c r="AG140" s="131"/>
      <c r="AH140" s="131">
        <v>10</v>
      </c>
      <c r="AI140" s="131">
        <v>20</v>
      </c>
      <c r="AJ140" s="131">
        <v>40</v>
      </c>
      <c r="AK140" s="22">
        <v>30</v>
      </c>
    </row>
    <row r="141" ht="13.65" customHeight="1">
      <c r="A141" t="s" s="12">
        <v>25</v>
      </c>
      <c r="B141" t="s" s="25">
        <v>90</v>
      </c>
      <c r="C141" t="s" s="26">
        <v>94</v>
      </c>
      <c r="D141" t="s" s="27">
        <v>95</v>
      </c>
      <c r="E141" t="s" s="16">
        <v>84</v>
      </c>
      <c r="F141" t="s" s="17">
        <v>46</v>
      </c>
      <c r="G141" s="22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4"/>
      <c r="U141" s="21">
        <f>SUM(G141:S141)</f>
        <v>0</v>
      </c>
      <c r="V141" s="22">
        <v>22</v>
      </c>
      <c r="W141" s="23">
        <v>4.5</v>
      </c>
      <c r="X141" s="24">
        <f>SUM(V141,W141)</f>
        <v>26.5</v>
      </c>
      <c r="Y141" s="22">
        <f>'boq'!Y141</f>
        <v>0</v>
      </c>
      <c r="Z141" s="24"/>
      <c r="AA141" s="131"/>
      <c r="AB141" s="131"/>
      <c r="AC141" s="131"/>
      <c r="AD141" s="131"/>
      <c r="AE141" s="131"/>
      <c r="AF141" s="131"/>
      <c r="AG141" s="131"/>
      <c r="AH141" s="131">
        <v>10</v>
      </c>
      <c r="AI141" s="131">
        <v>20</v>
      </c>
      <c r="AJ141" s="131">
        <v>40</v>
      </c>
      <c r="AK141" s="22">
        <v>30</v>
      </c>
    </row>
    <row r="142" ht="13.65" customHeight="1">
      <c r="A142" t="s" s="12">
        <v>25</v>
      </c>
      <c r="B142" t="s" s="25">
        <v>90</v>
      </c>
      <c r="C142" t="s" s="26">
        <v>94</v>
      </c>
      <c r="D142" t="s" s="27">
        <v>95</v>
      </c>
      <c r="E142" t="s" s="16">
        <v>54</v>
      </c>
      <c r="F142" t="s" s="17">
        <v>46</v>
      </c>
      <c r="G142" s="22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4"/>
      <c r="U142" s="21">
        <f>SUM(G142:S142)</f>
        <v>0</v>
      </c>
      <c r="V142" s="22">
        <v>22.5</v>
      </c>
      <c r="W142" s="23">
        <v>4.5</v>
      </c>
      <c r="X142" s="24">
        <f>SUM(V142,W142)</f>
        <v>27</v>
      </c>
      <c r="Y142" s="22">
        <f>'boq'!Y142</f>
        <v>0</v>
      </c>
      <c r="Z142" s="24"/>
      <c r="AA142" s="131"/>
      <c r="AB142" s="131"/>
      <c r="AC142" s="131"/>
      <c r="AD142" s="131"/>
      <c r="AE142" s="131"/>
      <c r="AF142" s="131"/>
      <c r="AG142" s="131"/>
      <c r="AH142" s="131">
        <v>10</v>
      </c>
      <c r="AI142" s="131">
        <v>20</v>
      </c>
      <c r="AJ142" s="131">
        <v>40</v>
      </c>
      <c r="AK142" s="22">
        <v>30</v>
      </c>
    </row>
    <row r="143" ht="13.65" customHeight="1">
      <c r="A143" t="s" s="12">
        <v>25</v>
      </c>
      <c r="B143" t="s" s="25">
        <v>90</v>
      </c>
      <c r="C143" t="s" s="26">
        <v>94</v>
      </c>
      <c r="D143" t="s" s="27">
        <v>100</v>
      </c>
      <c r="E143" t="s" s="16">
        <v>43</v>
      </c>
      <c r="F143" t="s" s="17">
        <v>36</v>
      </c>
      <c r="G143" s="43">
        <v>0</v>
      </c>
      <c r="H143" s="44">
        <v>0</v>
      </c>
      <c r="I143" s="23">
        <v>0</v>
      </c>
      <c r="J143" s="23">
        <v>443</v>
      </c>
      <c r="K143" s="23">
        <v>293</v>
      </c>
      <c r="L143" s="23">
        <v>446</v>
      </c>
      <c r="M143" s="23">
        <v>446</v>
      </c>
      <c r="N143" s="23">
        <v>446</v>
      </c>
      <c r="O143" s="23">
        <v>446</v>
      </c>
      <c r="P143" s="23">
        <v>446</v>
      </c>
      <c r="Q143" s="23">
        <v>477</v>
      </c>
      <c r="R143" s="23">
        <v>0</v>
      </c>
      <c r="S143" s="23">
        <v>0</v>
      </c>
      <c r="T143" s="24"/>
      <c r="U143" s="21">
        <f>SUM(G143:S143)</f>
        <v>3443</v>
      </c>
      <c r="V143" s="22">
        <v>2290</v>
      </c>
      <c r="W143" s="23">
        <v>440</v>
      </c>
      <c r="X143" s="24">
        <f>SUM(V143,W143)</f>
        <v>2730</v>
      </c>
      <c r="Y143" s="22">
        <f>'boq'!Y143</f>
        <v>9399390</v>
      </c>
      <c r="Z143" s="24"/>
      <c r="AA143" s="131"/>
      <c r="AB143" s="131"/>
      <c r="AC143" s="131"/>
      <c r="AD143" s="131"/>
      <c r="AE143" s="131"/>
      <c r="AF143" s="131"/>
      <c r="AG143" s="131"/>
      <c r="AH143" s="131"/>
      <c r="AI143" s="131">
        <v>40</v>
      </c>
      <c r="AJ143" s="131">
        <v>40</v>
      </c>
      <c r="AK143" s="131">
        <v>20</v>
      </c>
    </row>
    <row r="144" ht="13.65" customHeight="1">
      <c r="A144" t="s" s="12">
        <v>25</v>
      </c>
      <c r="B144" t="s" s="25">
        <v>90</v>
      </c>
      <c r="C144" t="s" s="26">
        <v>94</v>
      </c>
      <c r="D144" t="s" s="27">
        <v>100</v>
      </c>
      <c r="E144" t="s" s="16">
        <v>44</v>
      </c>
      <c r="F144" t="s" s="17">
        <v>40</v>
      </c>
      <c r="G144" s="43">
        <v>0</v>
      </c>
      <c r="H144" s="44">
        <v>0</v>
      </c>
      <c r="I144" s="23">
        <v>0</v>
      </c>
      <c r="J144" s="23">
        <v>1808</v>
      </c>
      <c r="K144" s="23">
        <v>1176</v>
      </c>
      <c r="L144" s="23">
        <v>1766</v>
      </c>
      <c r="M144" s="23">
        <v>1766</v>
      </c>
      <c r="N144" s="23">
        <v>1766</v>
      </c>
      <c r="O144" s="23">
        <v>1766</v>
      </c>
      <c r="P144" s="23">
        <v>1766</v>
      </c>
      <c r="Q144" s="23">
        <v>1764</v>
      </c>
      <c r="R144" s="23">
        <v>0</v>
      </c>
      <c r="S144" s="23">
        <v>0</v>
      </c>
      <c r="T144" s="24"/>
      <c r="U144" s="21">
        <f>SUM(G144:S144)</f>
        <v>13578</v>
      </c>
      <c r="V144" s="22">
        <v>350</v>
      </c>
      <c r="W144" s="23">
        <v>220</v>
      </c>
      <c r="X144" s="24">
        <f>SUM(V144,W144)</f>
        <v>570</v>
      </c>
      <c r="Y144" s="22">
        <f>'boq'!Y144</f>
        <v>7739460</v>
      </c>
      <c r="Z144" s="24"/>
      <c r="AA144" s="131"/>
      <c r="AB144" s="131"/>
      <c r="AC144" s="131"/>
      <c r="AD144" s="131"/>
      <c r="AE144" s="131"/>
      <c r="AF144" s="131"/>
      <c r="AG144" s="131"/>
      <c r="AH144" s="131"/>
      <c r="AI144" s="131">
        <v>40</v>
      </c>
      <c r="AJ144" s="131">
        <v>40</v>
      </c>
      <c r="AK144" s="22">
        <v>20</v>
      </c>
    </row>
    <row r="145" ht="13.65" customHeight="1">
      <c r="A145" t="s" s="12">
        <v>25</v>
      </c>
      <c r="B145" t="s" s="25">
        <v>90</v>
      </c>
      <c r="C145" t="s" s="26">
        <v>94</v>
      </c>
      <c r="D145" t="s" s="27">
        <v>100</v>
      </c>
      <c r="E145" t="s" s="16">
        <v>45</v>
      </c>
      <c r="F145" t="s" s="17">
        <v>67</v>
      </c>
      <c r="G145" s="43">
        <v>0</v>
      </c>
      <c r="H145" s="44">
        <v>0</v>
      </c>
      <c r="I145" s="23">
        <v>0</v>
      </c>
      <c r="J145" s="23">
        <v>29</v>
      </c>
      <c r="K145" s="23">
        <v>29</v>
      </c>
      <c r="L145" s="23">
        <v>29</v>
      </c>
      <c r="M145" s="23">
        <v>29</v>
      </c>
      <c r="N145" s="23">
        <v>29</v>
      </c>
      <c r="O145" s="23">
        <v>29</v>
      </c>
      <c r="P145" s="23">
        <v>29</v>
      </c>
      <c r="Q145" s="23">
        <v>29</v>
      </c>
      <c r="R145" s="23">
        <v>0</v>
      </c>
      <c r="S145" s="23">
        <v>0</v>
      </c>
      <c r="T145" s="24"/>
      <c r="U145" s="21">
        <f>SUM(G145:S145)</f>
        <v>232</v>
      </c>
      <c r="V145" s="22">
        <v>24</v>
      </c>
      <c r="W145" s="23">
        <v>5.5</v>
      </c>
      <c r="X145" s="24">
        <f>SUM(V145,W145)</f>
        <v>29.5</v>
      </c>
      <c r="Y145" s="22">
        <f>'boq'!Y145</f>
        <v>6844</v>
      </c>
      <c r="Z145" s="24"/>
      <c r="AA145" s="131"/>
      <c r="AB145" s="131"/>
      <c r="AC145" s="131"/>
      <c r="AD145" s="131"/>
      <c r="AE145" s="131"/>
      <c r="AF145" s="131"/>
      <c r="AG145" s="131"/>
      <c r="AH145" s="131"/>
      <c r="AI145" s="131">
        <v>40</v>
      </c>
      <c r="AJ145" s="131">
        <v>40</v>
      </c>
      <c r="AK145" s="22">
        <v>20</v>
      </c>
    </row>
    <row r="146" ht="13.65" customHeight="1">
      <c r="A146" t="s" s="12">
        <v>25</v>
      </c>
      <c r="B146" t="s" s="25">
        <v>90</v>
      </c>
      <c r="C146" t="s" s="26">
        <v>94</v>
      </c>
      <c r="D146" t="s" s="27">
        <v>100</v>
      </c>
      <c r="E146" t="s" s="16">
        <v>47</v>
      </c>
      <c r="F146" t="s" s="17">
        <v>67</v>
      </c>
      <c r="G146" s="43">
        <v>0</v>
      </c>
      <c r="H146" s="44">
        <v>0</v>
      </c>
      <c r="I146" s="23">
        <v>0</v>
      </c>
      <c r="J146" s="23">
        <v>694</v>
      </c>
      <c r="K146" s="23">
        <v>381</v>
      </c>
      <c r="L146" s="23">
        <v>728</v>
      </c>
      <c r="M146" s="23">
        <v>728</v>
      </c>
      <c r="N146" s="23">
        <v>728</v>
      </c>
      <c r="O146" s="23">
        <v>728</v>
      </c>
      <c r="P146" s="23">
        <v>728</v>
      </c>
      <c r="Q146" s="23">
        <v>728</v>
      </c>
      <c r="R146" s="23">
        <v>0</v>
      </c>
      <c r="S146" s="23">
        <v>0</v>
      </c>
      <c r="T146" s="24"/>
      <c r="U146" s="21">
        <f>SUM(G146:S146)</f>
        <v>5443</v>
      </c>
      <c r="V146" s="22">
        <v>23</v>
      </c>
      <c r="W146" s="23">
        <v>5.5</v>
      </c>
      <c r="X146" s="24">
        <f>SUM(V146,W146)</f>
        <v>28.5</v>
      </c>
      <c r="Y146" s="22">
        <f>'boq'!Y146</f>
        <v>155125.5</v>
      </c>
      <c r="Z146" s="24"/>
      <c r="AA146" s="131"/>
      <c r="AB146" s="131"/>
      <c r="AC146" s="131"/>
      <c r="AD146" s="131"/>
      <c r="AE146" s="131"/>
      <c r="AF146" s="131"/>
      <c r="AG146" s="131"/>
      <c r="AH146" s="131"/>
      <c r="AI146" s="131">
        <v>40</v>
      </c>
      <c r="AJ146" s="131">
        <v>40</v>
      </c>
      <c r="AK146" s="22">
        <v>20</v>
      </c>
    </row>
    <row r="147" ht="13.65" customHeight="1">
      <c r="A147" t="s" s="12">
        <v>25</v>
      </c>
      <c r="B147" t="s" s="25">
        <v>90</v>
      </c>
      <c r="C147" t="s" s="26">
        <v>94</v>
      </c>
      <c r="D147" t="s" s="27">
        <v>100</v>
      </c>
      <c r="E147" t="s" s="16">
        <v>48</v>
      </c>
      <c r="F147" t="s" s="17">
        <v>67</v>
      </c>
      <c r="G147" s="43">
        <v>0</v>
      </c>
      <c r="H147" s="44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/>
      <c r="U147" s="21">
        <f>SUM(G147:S147)</f>
        <v>0</v>
      </c>
      <c r="V147" s="22">
        <v>23</v>
      </c>
      <c r="W147" s="23">
        <v>5.5</v>
      </c>
      <c r="X147" s="24">
        <f>SUM(V147,W147)</f>
        <v>28.5</v>
      </c>
      <c r="Y147" s="22">
        <f>'boq'!Y147</f>
        <v>0</v>
      </c>
      <c r="Z147" s="24"/>
      <c r="AA147" s="131"/>
      <c r="AB147" s="131"/>
      <c r="AC147" s="131"/>
      <c r="AD147" s="131"/>
      <c r="AE147" s="131"/>
      <c r="AF147" s="131"/>
      <c r="AG147" s="131"/>
      <c r="AH147" s="131"/>
      <c r="AI147" s="131">
        <v>40</v>
      </c>
      <c r="AJ147" s="131">
        <v>40</v>
      </c>
      <c r="AK147" s="22">
        <v>20</v>
      </c>
    </row>
    <row r="148" ht="13.65" customHeight="1">
      <c r="A148" t="s" s="12">
        <v>25</v>
      </c>
      <c r="B148" t="s" s="25">
        <v>90</v>
      </c>
      <c r="C148" t="s" s="26">
        <v>94</v>
      </c>
      <c r="D148" t="s" s="27">
        <v>100</v>
      </c>
      <c r="E148" t="s" s="16">
        <v>49</v>
      </c>
      <c r="F148" t="s" s="17">
        <v>67</v>
      </c>
      <c r="G148" s="43">
        <v>0</v>
      </c>
      <c r="H148" s="44">
        <v>0</v>
      </c>
      <c r="I148" s="23">
        <v>0</v>
      </c>
      <c r="J148" s="23">
        <v>15028</v>
      </c>
      <c r="K148" s="23">
        <v>11201</v>
      </c>
      <c r="L148" s="23">
        <v>19726</v>
      </c>
      <c r="M148" s="23">
        <v>19726</v>
      </c>
      <c r="N148" s="23">
        <v>19726</v>
      </c>
      <c r="O148" s="23">
        <v>19726</v>
      </c>
      <c r="P148" s="23">
        <v>19726</v>
      </c>
      <c r="Q148" s="23">
        <v>20551</v>
      </c>
      <c r="R148" s="23">
        <v>0</v>
      </c>
      <c r="S148" s="23">
        <v>0</v>
      </c>
      <c r="T148" s="24"/>
      <c r="U148" s="21">
        <f>SUM(G148:S148)</f>
        <v>145410</v>
      </c>
      <c r="V148" s="22">
        <v>22.5</v>
      </c>
      <c r="W148" s="23">
        <v>5</v>
      </c>
      <c r="X148" s="24">
        <f>SUM(V148,W148)</f>
        <v>27.5</v>
      </c>
      <c r="Y148" s="22">
        <f>'boq'!Y148</f>
        <v>3998775</v>
      </c>
      <c r="Z148" s="24"/>
      <c r="AA148" s="131"/>
      <c r="AB148" s="131"/>
      <c r="AC148" s="131"/>
      <c r="AD148" s="131"/>
      <c r="AE148" s="131"/>
      <c r="AF148" s="131"/>
      <c r="AG148" s="131"/>
      <c r="AH148" s="131"/>
      <c r="AI148" s="131">
        <v>40</v>
      </c>
      <c r="AJ148" s="131">
        <v>40</v>
      </c>
      <c r="AK148" s="22">
        <v>20</v>
      </c>
    </row>
    <row r="149" ht="13.65" customHeight="1">
      <c r="A149" t="s" s="12">
        <v>25</v>
      </c>
      <c r="B149" t="s" s="25">
        <v>90</v>
      </c>
      <c r="C149" t="s" s="26">
        <v>94</v>
      </c>
      <c r="D149" t="s" s="27">
        <v>100</v>
      </c>
      <c r="E149" t="s" s="16">
        <v>50</v>
      </c>
      <c r="F149" t="s" s="17">
        <v>67</v>
      </c>
      <c r="G149" s="43">
        <v>0</v>
      </c>
      <c r="H149" s="44">
        <v>0</v>
      </c>
      <c r="I149" s="23">
        <v>0</v>
      </c>
      <c r="J149" s="23">
        <v>5384</v>
      </c>
      <c r="K149" s="23">
        <v>4999</v>
      </c>
      <c r="L149" s="23">
        <v>6937</v>
      </c>
      <c r="M149" s="23">
        <v>6937</v>
      </c>
      <c r="N149" s="23">
        <v>6937</v>
      </c>
      <c r="O149" s="23">
        <v>6937</v>
      </c>
      <c r="P149" s="23">
        <v>6937</v>
      </c>
      <c r="Q149" s="23">
        <v>6937</v>
      </c>
      <c r="R149" s="23">
        <v>0</v>
      </c>
      <c r="S149" s="23">
        <v>0</v>
      </c>
      <c r="T149" s="24"/>
      <c r="U149" s="21">
        <f>SUM(G149:S149)</f>
        <v>52005</v>
      </c>
      <c r="V149" s="22">
        <v>22</v>
      </c>
      <c r="W149" s="23">
        <v>5</v>
      </c>
      <c r="X149" s="24">
        <f>SUM(V149,W149)</f>
        <v>27</v>
      </c>
      <c r="Y149" s="22">
        <f>'boq'!Y149</f>
        <v>1404135</v>
      </c>
      <c r="Z149" s="24"/>
      <c r="AA149" s="131"/>
      <c r="AB149" s="131"/>
      <c r="AC149" s="131"/>
      <c r="AD149" s="131"/>
      <c r="AE149" s="131"/>
      <c r="AF149" s="131"/>
      <c r="AG149" s="131"/>
      <c r="AH149" s="131"/>
      <c r="AI149" s="131">
        <v>40</v>
      </c>
      <c r="AJ149" s="131">
        <v>40</v>
      </c>
      <c r="AK149" s="22">
        <v>20</v>
      </c>
    </row>
    <row r="150" ht="13.65" customHeight="1">
      <c r="A150" t="s" s="12">
        <v>25</v>
      </c>
      <c r="B150" t="s" s="25">
        <v>90</v>
      </c>
      <c r="C150" t="s" s="26">
        <v>94</v>
      </c>
      <c r="D150" t="s" s="27">
        <v>100</v>
      </c>
      <c r="E150" t="s" s="16">
        <v>82</v>
      </c>
      <c r="F150" t="s" s="17">
        <v>67</v>
      </c>
      <c r="G150" s="43">
        <v>0</v>
      </c>
      <c r="H150" s="44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/>
      <c r="U150" s="21">
        <f>SUM(G150:S150)</f>
        <v>0</v>
      </c>
      <c r="V150" s="22">
        <v>22</v>
      </c>
      <c r="W150" s="23">
        <v>4.5</v>
      </c>
      <c r="X150" s="24">
        <f>SUM(V150,W150)</f>
        <v>26.5</v>
      </c>
      <c r="Y150" s="22">
        <f>'boq'!Y150</f>
        <v>0</v>
      </c>
      <c r="Z150" s="24"/>
      <c r="AA150" s="131"/>
      <c r="AB150" s="131"/>
      <c r="AC150" s="131"/>
      <c r="AD150" s="131"/>
      <c r="AE150" s="131"/>
      <c r="AF150" s="131"/>
      <c r="AG150" s="131"/>
      <c r="AH150" s="131"/>
      <c r="AI150" s="131">
        <v>40</v>
      </c>
      <c r="AJ150" s="131">
        <v>40</v>
      </c>
      <c r="AK150" s="22">
        <v>20</v>
      </c>
    </row>
    <row r="151" ht="13.65" customHeight="1">
      <c r="A151" t="s" s="12">
        <v>25</v>
      </c>
      <c r="B151" t="s" s="25">
        <v>90</v>
      </c>
      <c r="C151" t="s" s="26">
        <v>94</v>
      </c>
      <c r="D151" t="s" s="27">
        <v>100</v>
      </c>
      <c r="E151" t="s" s="16">
        <v>83</v>
      </c>
      <c r="F151" t="s" s="17">
        <v>67</v>
      </c>
      <c r="G151" s="43">
        <v>0</v>
      </c>
      <c r="H151" s="44">
        <v>0</v>
      </c>
      <c r="I151" s="23">
        <v>0</v>
      </c>
      <c r="J151" s="23">
        <v>2274</v>
      </c>
      <c r="K151" s="23">
        <v>1583</v>
      </c>
      <c r="L151" s="23">
        <v>2960</v>
      </c>
      <c r="M151" s="23">
        <v>2960</v>
      </c>
      <c r="N151" s="23">
        <v>2960</v>
      </c>
      <c r="O151" s="23">
        <v>2960</v>
      </c>
      <c r="P151" s="23">
        <v>2960</v>
      </c>
      <c r="Q151" s="23">
        <v>2960</v>
      </c>
      <c r="R151" s="23">
        <v>0</v>
      </c>
      <c r="S151" s="23">
        <v>0</v>
      </c>
      <c r="T151" s="24"/>
      <c r="U151" s="21">
        <f>SUM(G151:S151)</f>
        <v>21617</v>
      </c>
      <c r="V151" s="22">
        <v>22</v>
      </c>
      <c r="W151" s="23">
        <v>4.5</v>
      </c>
      <c r="X151" s="24">
        <f>SUM(V151,W151)</f>
        <v>26.5</v>
      </c>
      <c r="Y151" s="22">
        <f>'boq'!Y151</f>
        <v>572850.5</v>
      </c>
      <c r="Z151" s="24"/>
      <c r="AA151" s="131"/>
      <c r="AB151" s="131"/>
      <c r="AC151" s="131"/>
      <c r="AD151" s="131"/>
      <c r="AE151" s="131"/>
      <c r="AF151" s="131"/>
      <c r="AG151" s="131"/>
      <c r="AH151" s="131"/>
      <c r="AI151" s="131">
        <v>40</v>
      </c>
      <c r="AJ151" s="131">
        <v>40</v>
      </c>
      <c r="AK151" s="22">
        <v>20</v>
      </c>
    </row>
    <row r="152" ht="13.65" customHeight="1">
      <c r="A152" t="s" s="12">
        <v>25</v>
      </c>
      <c r="B152" t="s" s="25">
        <v>90</v>
      </c>
      <c r="C152" t="s" s="26">
        <v>94</v>
      </c>
      <c r="D152" t="s" s="27">
        <v>100</v>
      </c>
      <c r="E152" t="s" s="16">
        <v>84</v>
      </c>
      <c r="F152" t="s" s="17">
        <v>67</v>
      </c>
      <c r="G152" s="43">
        <v>0</v>
      </c>
      <c r="H152" s="44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/>
      <c r="U152" s="21">
        <f>SUM(G152:S152)</f>
        <v>0</v>
      </c>
      <c r="V152" s="22">
        <v>22</v>
      </c>
      <c r="W152" s="23">
        <v>4.5</v>
      </c>
      <c r="X152" s="24">
        <f>SUM(V152,W152)</f>
        <v>26.5</v>
      </c>
      <c r="Y152" s="22">
        <f>'boq'!Y152</f>
        <v>0</v>
      </c>
      <c r="Z152" s="24"/>
      <c r="AA152" s="131"/>
      <c r="AB152" s="131"/>
      <c r="AC152" s="131"/>
      <c r="AD152" s="131"/>
      <c r="AE152" s="131"/>
      <c r="AF152" s="131"/>
      <c r="AG152" s="131"/>
      <c r="AH152" s="131"/>
      <c r="AI152" s="131">
        <v>40</v>
      </c>
      <c r="AJ152" s="131">
        <v>40</v>
      </c>
      <c r="AK152" s="22">
        <v>20</v>
      </c>
    </row>
    <row r="153" ht="13.65" customHeight="1">
      <c r="A153" t="s" s="12">
        <v>25</v>
      </c>
      <c r="B153" t="s" s="25">
        <v>90</v>
      </c>
      <c r="C153" t="s" s="26">
        <v>94</v>
      </c>
      <c r="D153" t="s" s="27">
        <v>100</v>
      </c>
      <c r="E153" t="s" s="16">
        <v>54</v>
      </c>
      <c r="F153" t="s" s="17">
        <v>67</v>
      </c>
      <c r="G153" s="43">
        <v>0</v>
      </c>
      <c r="H153" s="44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/>
      <c r="U153" s="21">
        <f>SUM(G153:S153)</f>
        <v>0</v>
      </c>
      <c r="V153" s="22">
        <v>22.5</v>
      </c>
      <c r="W153" s="23">
        <v>4.5</v>
      </c>
      <c r="X153" s="24">
        <f>SUM(V153,W153)</f>
        <v>27</v>
      </c>
      <c r="Y153" s="22">
        <f>'boq'!Y153</f>
        <v>0</v>
      </c>
      <c r="Z153" s="24"/>
      <c r="AA153" s="131"/>
      <c r="AB153" s="131"/>
      <c r="AC153" s="131"/>
      <c r="AD153" s="131"/>
      <c r="AE153" s="131"/>
      <c r="AF153" s="131"/>
      <c r="AG153" s="131"/>
      <c r="AH153" s="131"/>
      <c r="AI153" s="131">
        <v>40</v>
      </c>
      <c r="AJ153" s="131">
        <v>40</v>
      </c>
      <c r="AK153" s="22">
        <v>20</v>
      </c>
    </row>
    <row r="154" ht="13.65" customHeight="1">
      <c r="A154" t="s" s="12">
        <v>25</v>
      </c>
      <c r="B154" t="s" s="25">
        <v>90</v>
      </c>
      <c r="C154" t="s" s="26">
        <v>94</v>
      </c>
      <c r="D154" t="s" s="27">
        <v>100</v>
      </c>
      <c r="E154" t="s" s="16">
        <v>101</v>
      </c>
      <c r="F154" t="s" s="17">
        <v>40</v>
      </c>
      <c r="G154" s="43">
        <v>0</v>
      </c>
      <c r="H154" s="44">
        <v>0</v>
      </c>
      <c r="I154" s="23">
        <v>0</v>
      </c>
      <c r="J154" s="23">
        <v>1626</v>
      </c>
      <c r="K154" s="23">
        <v>1101</v>
      </c>
      <c r="L154" s="23">
        <v>1648</v>
      </c>
      <c r="M154" s="23">
        <v>1648</v>
      </c>
      <c r="N154" s="23">
        <v>1648</v>
      </c>
      <c r="O154" s="23">
        <v>1648</v>
      </c>
      <c r="P154" s="23">
        <v>1648</v>
      </c>
      <c r="Q154" s="23">
        <v>1285</v>
      </c>
      <c r="R154" s="23">
        <v>0</v>
      </c>
      <c r="S154" s="23">
        <v>0</v>
      </c>
      <c r="T154" s="24"/>
      <c r="U154" s="21">
        <f>SUM(G154:S154)</f>
        <v>12252</v>
      </c>
      <c r="V154" s="22">
        <v>500</v>
      </c>
      <c r="W154" s="23">
        <v>0</v>
      </c>
      <c r="X154" s="24">
        <f>SUM(V154,W154)</f>
        <v>500</v>
      </c>
      <c r="Y154" s="22">
        <f>'boq'!Y154</f>
        <v>6126000</v>
      </c>
      <c r="Z154" s="24"/>
      <c r="AA154" s="131"/>
      <c r="AB154" s="131"/>
      <c r="AC154" s="131"/>
      <c r="AD154" s="131"/>
      <c r="AE154" s="131"/>
      <c r="AF154" s="131"/>
      <c r="AG154" s="131"/>
      <c r="AH154" s="131"/>
      <c r="AI154" s="131">
        <v>40</v>
      </c>
      <c r="AJ154" s="131">
        <v>40</v>
      </c>
      <c r="AK154" s="22">
        <v>20</v>
      </c>
    </row>
    <row r="155" ht="13.65" customHeight="1">
      <c r="A155" t="s" s="12">
        <v>25</v>
      </c>
      <c r="B155" t="s" s="25">
        <v>90</v>
      </c>
      <c r="C155" t="s" s="26">
        <v>94</v>
      </c>
      <c r="D155" t="s" s="33">
        <v>73</v>
      </c>
      <c r="E155" t="s" s="37">
        <v>43</v>
      </c>
      <c r="F155" t="s" s="38">
        <v>36</v>
      </c>
      <c r="G155" s="45">
        <v>0</v>
      </c>
      <c r="H155" s="46">
        <v>104</v>
      </c>
      <c r="I155" s="46">
        <v>88</v>
      </c>
      <c r="J155" s="46">
        <v>88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509</v>
      </c>
      <c r="S155" s="46">
        <v>64</v>
      </c>
      <c r="T155" s="47"/>
      <c r="U155" s="48">
        <f>SUM(G155:S155)</f>
        <v>853</v>
      </c>
      <c r="V155" s="22">
        <v>2060</v>
      </c>
      <c r="W155" s="23">
        <v>440</v>
      </c>
      <c r="X155" s="24">
        <f>SUM(V155,W155)</f>
        <v>2500</v>
      </c>
      <c r="Y155" s="22">
        <f>'boq'!Y155</f>
        <v>2132500</v>
      </c>
      <c r="Z155" s="24"/>
      <c r="AA155" s="131"/>
      <c r="AB155" s="131"/>
      <c r="AC155" s="131"/>
      <c r="AD155" s="131"/>
      <c r="AE155" s="131"/>
      <c r="AF155" s="131"/>
      <c r="AG155" s="131"/>
      <c r="AH155" s="131"/>
      <c r="AI155" s="131">
        <v>40</v>
      </c>
      <c r="AJ155" s="131">
        <v>40</v>
      </c>
      <c r="AK155" s="22">
        <v>20</v>
      </c>
    </row>
    <row r="156" ht="13.65" customHeight="1">
      <c r="A156" t="s" s="12">
        <v>25</v>
      </c>
      <c r="B156" t="s" s="25">
        <v>90</v>
      </c>
      <c r="C156" t="s" s="26">
        <v>102</v>
      </c>
      <c r="D156" t="s" s="27">
        <v>103</v>
      </c>
      <c r="E156" t="s" s="16">
        <v>104</v>
      </c>
      <c r="F156" t="s" s="17">
        <v>36</v>
      </c>
      <c r="G156" s="18">
        <v>0</v>
      </c>
      <c r="H156" s="19">
        <v>210</v>
      </c>
      <c r="I156" s="19">
        <v>248</v>
      </c>
      <c r="J156" s="19">
        <v>118</v>
      </c>
      <c r="K156" s="19">
        <v>111</v>
      </c>
      <c r="L156" s="19">
        <v>107</v>
      </c>
      <c r="M156" s="19">
        <v>76</v>
      </c>
      <c r="N156" s="19">
        <v>92</v>
      </c>
      <c r="O156" s="19">
        <v>107</v>
      </c>
      <c r="P156" s="19">
        <v>86</v>
      </c>
      <c r="Q156" s="19">
        <v>168</v>
      </c>
      <c r="R156" s="19">
        <v>118</v>
      </c>
      <c r="S156" s="19">
        <v>118</v>
      </c>
      <c r="T156" s="20"/>
      <c r="U156" s="21">
        <f>SUM(G156:S156)</f>
        <v>1559</v>
      </c>
      <c r="V156" s="22">
        <v>2520</v>
      </c>
      <c r="W156" s="23">
        <v>265</v>
      </c>
      <c r="X156" s="24">
        <f>SUM(V156,W156)</f>
        <v>2785</v>
      </c>
      <c r="Y156" s="22">
        <f>'boq'!Y156</f>
        <v>4341815</v>
      </c>
      <c r="Z156" s="24"/>
      <c r="AA156" s="131"/>
      <c r="AB156" s="131"/>
      <c r="AC156" s="131"/>
      <c r="AD156" s="131"/>
      <c r="AE156" s="131"/>
      <c r="AF156" s="131"/>
      <c r="AG156" s="131"/>
      <c r="AH156" s="131">
        <v>40</v>
      </c>
      <c r="AI156" s="131">
        <v>40</v>
      </c>
      <c r="AJ156" s="131">
        <v>30</v>
      </c>
      <c r="AK156" s="131"/>
    </row>
    <row r="157" ht="13.65" customHeight="1">
      <c r="A157" t="s" s="12">
        <v>25</v>
      </c>
      <c r="B157" t="s" s="25">
        <v>90</v>
      </c>
      <c r="C157" t="s" s="26">
        <v>102</v>
      </c>
      <c r="D157" t="s" s="27">
        <v>103</v>
      </c>
      <c r="E157" t="s" s="16">
        <v>44</v>
      </c>
      <c r="F157" t="s" s="17">
        <v>40</v>
      </c>
      <c r="G157" s="18">
        <v>0</v>
      </c>
      <c r="H157" s="19">
        <v>750</v>
      </c>
      <c r="I157" s="19">
        <v>894</v>
      </c>
      <c r="J157" s="19">
        <v>430</v>
      </c>
      <c r="K157" s="19">
        <v>396</v>
      </c>
      <c r="L157" s="19">
        <v>383</v>
      </c>
      <c r="M157" s="19">
        <v>284</v>
      </c>
      <c r="N157" s="19">
        <v>329</v>
      </c>
      <c r="O157" s="19">
        <v>383</v>
      </c>
      <c r="P157" s="19">
        <v>306</v>
      </c>
      <c r="Q157" s="19">
        <v>565</v>
      </c>
      <c r="R157" s="19">
        <v>425</v>
      </c>
      <c r="S157" s="19">
        <v>425</v>
      </c>
      <c r="T157" s="20"/>
      <c r="U157" s="21">
        <f>SUM(G157:S157)</f>
        <v>5570</v>
      </c>
      <c r="V157" s="22">
        <v>195</v>
      </c>
      <c r="W157" s="23">
        <v>260</v>
      </c>
      <c r="X157" s="24">
        <f>SUM(V157,W157)</f>
        <v>455</v>
      </c>
      <c r="Y157" s="22">
        <f>'boq'!Y157</f>
        <v>2534350</v>
      </c>
      <c r="Z157" s="24"/>
      <c r="AA157" s="131"/>
      <c r="AB157" s="131"/>
      <c r="AC157" s="131"/>
      <c r="AD157" s="131"/>
      <c r="AE157" s="131"/>
      <c r="AF157" s="131"/>
      <c r="AG157" s="131"/>
      <c r="AH157" s="131">
        <v>40</v>
      </c>
      <c r="AI157" s="131">
        <v>40</v>
      </c>
      <c r="AJ157" s="131">
        <v>30</v>
      </c>
      <c r="AK157" s="131"/>
    </row>
    <row r="158" ht="13.65" customHeight="1">
      <c r="A158" t="s" s="12">
        <v>25</v>
      </c>
      <c r="B158" t="s" s="25">
        <v>90</v>
      </c>
      <c r="C158" t="s" s="26">
        <v>102</v>
      </c>
      <c r="D158" t="s" s="27">
        <v>103</v>
      </c>
      <c r="E158" t="s" s="16">
        <v>45</v>
      </c>
      <c r="F158" t="s" s="17">
        <v>46</v>
      </c>
      <c r="G158" s="18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20"/>
      <c r="U158" s="21">
        <f>SUM(G158:S158)</f>
        <v>0</v>
      </c>
      <c r="V158" s="22">
        <v>24</v>
      </c>
      <c r="W158" s="23">
        <v>5.5</v>
      </c>
      <c r="X158" s="24">
        <f>SUM(V158,W158)</f>
        <v>29.5</v>
      </c>
      <c r="Y158" s="22">
        <f>'boq'!Y158</f>
        <v>0</v>
      </c>
      <c r="Z158" s="24"/>
      <c r="AA158" s="131"/>
      <c r="AB158" s="131"/>
      <c r="AC158" s="131"/>
      <c r="AD158" s="131"/>
      <c r="AE158" s="131"/>
      <c r="AF158" s="131"/>
      <c r="AG158" s="131"/>
      <c r="AH158" s="131">
        <v>40</v>
      </c>
      <c r="AI158" s="131">
        <v>40</v>
      </c>
      <c r="AJ158" s="131">
        <v>30</v>
      </c>
      <c r="AK158" s="131"/>
    </row>
    <row r="159" ht="13.65" customHeight="1">
      <c r="A159" t="s" s="12">
        <v>25</v>
      </c>
      <c r="B159" t="s" s="25">
        <v>90</v>
      </c>
      <c r="C159" t="s" s="26">
        <v>102</v>
      </c>
      <c r="D159" t="s" s="27">
        <v>103</v>
      </c>
      <c r="E159" t="s" s="16">
        <v>47</v>
      </c>
      <c r="F159" t="s" s="17">
        <v>46</v>
      </c>
      <c r="G159" s="18">
        <v>0</v>
      </c>
      <c r="H159" s="19">
        <v>1876</v>
      </c>
      <c r="I159" s="19">
        <v>2167</v>
      </c>
      <c r="J159" s="19">
        <v>1086</v>
      </c>
      <c r="K159" s="19">
        <v>1033</v>
      </c>
      <c r="L159" s="19">
        <v>1029</v>
      </c>
      <c r="M159" s="19">
        <v>883</v>
      </c>
      <c r="N159" s="19">
        <v>931</v>
      </c>
      <c r="O159" s="19">
        <v>960</v>
      </c>
      <c r="P159" s="19">
        <v>888</v>
      </c>
      <c r="Q159" s="19">
        <v>1727</v>
      </c>
      <c r="R159" s="19">
        <v>1067</v>
      </c>
      <c r="S159" s="19">
        <v>1067</v>
      </c>
      <c r="T159" s="20"/>
      <c r="U159" s="21">
        <f>SUM(G159:S159)</f>
        <v>14714</v>
      </c>
      <c r="V159" s="22">
        <v>23</v>
      </c>
      <c r="W159" s="23">
        <v>5.5</v>
      </c>
      <c r="X159" s="24">
        <f>SUM(V159,W159)</f>
        <v>28.5</v>
      </c>
      <c r="Y159" s="22">
        <f>'boq'!Y159</f>
        <v>419349</v>
      </c>
      <c r="Z159" s="24"/>
      <c r="AA159" s="131"/>
      <c r="AB159" s="131"/>
      <c r="AC159" s="131"/>
      <c r="AD159" s="131"/>
      <c r="AE159" s="131"/>
      <c r="AF159" s="131"/>
      <c r="AG159" s="131"/>
      <c r="AH159" s="131">
        <v>40</v>
      </c>
      <c r="AI159" s="131">
        <v>40</v>
      </c>
      <c r="AJ159" s="131">
        <v>30</v>
      </c>
      <c r="AK159" s="131"/>
    </row>
    <row r="160" ht="13.65" customHeight="1">
      <c r="A160" t="s" s="12">
        <v>25</v>
      </c>
      <c r="B160" t="s" s="25">
        <v>90</v>
      </c>
      <c r="C160" t="s" s="26">
        <v>102</v>
      </c>
      <c r="D160" t="s" s="27">
        <v>103</v>
      </c>
      <c r="E160" t="s" s="16">
        <v>48</v>
      </c>
      <c r="F160" t="s" s="17">
        <v>46</v>
      </c>
      <c r="G160" s="18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0"/>
      <c r="U160" s="21">
        <f>SUM(G160:S160)</f>
        <v>0</v>
      </c>
      <c r="V160" s="22">
        <v>23</v>
      </c>
      <c r="W160" s="23">
        <v>5.5</v>
      </c>
      <c r="X160" s="24">
        <f>SUM(V160,W160)</f>
        <v>28.5</v>
      </c>
      <c r="Y160" s="22">
        <f>'boq'!Y160</f>
        <v>0</v>
      </c>
      <c r="Z160" s="24"/>
      <c r="AA160" s="131"/>
      <c r="AB160" s="131"/>
      <c r="AC160" s="131"/>
      <c r="AD160" s="131"/>
      <c r="AE160" s="131"/>
      <c r="AF160" s="131"/>
      <c r="AG160" s="131"/>
      <c r="AH160" s="131">
        <v>40</v>
      </c>
      <c r="AI160" s="131">
        <v>40</v>
      </c>
      <c r="AJ160" s="131">
        <v>30</v>
      </c>
      <c r="AK160" s="131"/>
    </row>
    <row r="161" ht="13.65" customHeight="1">
      <c r="A161" t="s" s="12">
        <v>25</v>
      </c>
      <c r="B161" t="s" s="25">
        <v>90</v>
      </c>
      <c r="C161" t="s" s="26">
        <v>102</v>
      </c>
      <c r="D161" t="s" s="27">
        <v>103</v>
      </c>
      <c r="E161" t="s" s="16">
        <v>49</v>
      </c>
      <c r="F161" t="s" s="17">
        <v>46</v>
      </c>
      <c r="G161" s="18">
        <v>0</v>
      </c>
      <c r="H161" s="19">
        <v>4317</v>
      </c>
      <c r="I161" s="19">
        <v>5120</v>
      </c>
      <c r="J161" s="19">
        <v>2734</v>
      </c>
      <c r="K161" s="19">
        <v>2453</v>
      </c>
      <c r="L161" s="19">
        <v>2386</v>
      </c>
      <c r="M161" s="19">
        <v>1960</v>
      </c>
      <c r="N161" s="19">
        <v>2087</v>
      </c>
      <c r="O161" s="19">
        <v>2468</v>
      </c>
      <c r="P161" s="19">
        <v>1940</v>
      </c>
      <c r="Q161" s="19">
        <v>4158</v>
      </c>
      <c r="R161" s="19">
        <v>2018</v>
      </c>
      <c r="S161" s="19">
        <v>2018</v>
      </c>
      <c r="T161" s="20"/>
      <c r="U161" s="21">
        <f>SUM(G161:S161)</f>
        <v>33659</v>
      </c>
      <c r="V161" s="22">
        <v>22.5</v>
      </c>
      <c r="W161" s="23">
        <v>5</v>
      </c>
      <c r="X161" s="24">
        <f>SUM(V161,W161)</f>
        <v>27.5</v>
      </c>
      <c r="Y161" s="22">
        <f>'boq'!Y161</f>
        <v>925622.5</v>
      </c>
      <c r="Z161" s="24"/>
      <c r="AA161" s="131"/>
      <c r="AB161" s="131"/>
      <c r="AC161" s="131"/>
      <c r="AD161" s="131"/>
      <c r="AE161" s="131"/>
      <c r="AF161" s="131"/>
      <c r="AG161" s="131"/>
      <c r="AH161" s="131">
        <v>40</v>
      </c>
      <c r="AI161" s="131">
        <v>40</v>
      </c>
      <c r="AJ161" s="131">
        <v>30</v>
      </c>
      <c r="AK161" s="131"/>
    </row>
    <row r="162" ht="13.65" customHeight="1">
      <c r="A162" t="s" s="12">
        <v>25</v>
      </c>
      <c r="B162" t="s" s="25">
        <v>90</v>
      </c>
      <c r="C162" t="s" s="26">
        <v>102</v>
      </c>
      <c r="D162" t="s" s="27">
        <v>103</v>
      </c>
      <c r="E162" t="s" s="16">
        <v>50</v>
      </c>
      <c r="F162" t="s" s="17">
        <v>46</v>
      </c>
      <c r="G162" s="18">
        <v>0</v>
      </c>
      <c r="H162" s="19">
        <v>3258</v>
      </c>
      <c r="I162" s="19">
        <v>4013</v>
      </c>
      <c r="J162" s="19">
        <v>1988</v>
      </c>
      <c r="K162" s="19">
        <v>1616</v>
      </c>
      <c r="L162" s="19">
        <v>1566</v>
      </c>
      <c r="M162" s="19">
        <v>1298</v>
      </c>
      <c r="N162" s="19">
        <v>1385</v>
      </c>
      <c r="O162" s="19">
        <v>1566</v>
      </c>
      <c r="P162" s="19">
        <v>1298</v>
      </c>
      <c r="Q162" s="19">
        <v>1897</v>
      </c>
      <c r="R162" s="19">
        <v>3057</v>
      </c>
      <c r="S162" s="19">
        <v>3057</v>
      </c>
      <c r="T162" s="20"/>
      <c r="U162" s="21">
        <f>SUM(G162:S162)</f>
        <v>25999</v>
      </c>
      <c r="V162" s="22">
        <v>22</v>
      </c>
      <c r="W162" s="23">
        <v>5</v>
      </c>
      <c r="X162" s="24">
        <f>SUM(V162,W162)</f>
        <v>27</v>
      </c>
      <c r="Y162" s="22">
        <f>'boq'!Y162</f>
        <v>701973</v>
      </c>
      <c r="Z162" s="24"/>
      <c r="AA162" s="131"/>
      <c r="AB162" s="131"/>
      <c r="AC162" s="131"/>
      <c r="AD162" s="131"/>
      <c r="AE162" s="131"/>
      <c r="AF162" s="131"/>
      <c r="AG162" s="131"/>
      <c r="AH162" s="131">
        <v>40</v>
      </c>
      <c r="AI162" s="131">
        <v>40</v>
      </c>
      <c r="AJ162" s="131">
        <v>30</v>
      </c>
      <c r="AK162" s="131"/>
    </row>
    <row r="163" ht="13.65" customHeight="1">
      <c r="A163" t="s" s="12">
        <v>25</v>
      </c>
      <c r="B163" t="s" s="25">
        <v>90</v>
      </c>
      <c r="C163" t="s" s="26">
        <v>102</v>
      </c>
      <c r="D163" t="s" s="27">
        <v>103</v>
      </c>
      <c r="E163" t="s" s="16">
        <v>51</v>
      </c>
      <c r="F163" t="s" s="17">
        <v>46</v>
      </c>
      <c r="G163" s="18">
        <v>0</v>
      </c>
      <c r="H163" s="19">
        <v>5618</v>
      </c>
      <c r="I163" s="19">
        <v>6470</v>
      </c>
      <c r="J163" s="19">
        <v>4435</v>
      </c>
      <c r="K163" s="19">
        <v>4937</v>
      </c>
      <c r="L163" s="19">
        <v>4801</v>
      </c>
      <c r="M163" s="19">
        <v>4031</v>
      </c>
      <c r="N163" s="19">
        <v>4257</v>
      </c>
      <c r="O163" s="19">
        <v>4801</v>
      </c>
      <c r="P163" s="19">
        <v>4483</v>
      </c>
      <c r="Q163" s="19">
        <v>8606</v>
      </c>
      <c r="R163" s="19">
        <v>5724</v>
      </c>
      <c r="S163" s="19">
        <v>5724</v>
      </c>
      <c r="T163" s="20"/>
      <c r="U163" s="21">
        <f>SUM(G163:S163)</f>
        <v>63887</v>
      </c>
      <c r="V163" s="22">
        <v>22.5</v>
      </c>
      <c r="W163" s="23">
        <v>4.5</v>
      </c>
      <c r="X163" s="24">
        <f>SUM(V163,W163)</f>
        <v>27</v>
      </c>
      <c r="Y163" s="22">
        <f>'boq'!Y163</f>
        <v>1724949</v>
      </c>
      <c r="Z163" s="24"/>
      <c r="AA163" s="131"/>
      <c r="AB163" s="131"/>
      <c r="AC163" s="131"/>
      <c r="AD163" s="131"/>
      <c r="AE163" s="131"/>
      <c r="AF163" s="131"/>
      <c r="AG163" s="131"/>
      <c r="AH163" s="131">
        <v>40</v>
      </c>
      <c r="AI163" s="131">
        <v>40</v>
      </c>
      <c r="AJ163" s="131">
        <v>30</v>
      </c>
      <c r="AK163" s="131"/>
    </row>
    <row r="164" ht="13.65" customHeight="1">
      <c r="A164" t="s" s="12">
        <v>25</v>
      </c>
      <c r="B164" t="s" s="25">
        <v>90</v>
      </c>
      <c r="C164" t="s" s="26">
        <v>102</v>
      </c>
      <c r="D164" t="s" s="27">
        <v>103</v>
      </c>
      <c r="E164" t="s" s="16">
        <v>52</v>
      </c>
      <c r="F164" t="s" s="17">
        <v>46</v>
      </c>
      <c r="G164" s="18">
        <v>0</v>
      </c>
      <c r="H164" s="19">
        <v>11006</v>
      </c>
      <c r="I164" s="19">
        <v>12634</v>
      </c>
      <c r="J164" s="19">
        <v>9508</v>
      </c>
      <c r="K164" s="19">
        <v>9283</v>
      </c>
      <c r="L164" s="19">
        <v>8994</v>
      </c>
      <c r="M164" s="19">
        <v>7616</v>
      </c>
      <c r="N164" s="19">
        <v>8021</v>
      </c>
      <c r="O164" s="19">
        <v>8994</v>
      </c>
      <c r="P164" s="19">
        <v>6896</v>
      </c>
      <c r="Q164" s="19">
        <v>12413</v>
      </c>
      <c r="R164" s="19">
        <v>5408</v>
      </c>
      <c r="S164" s="19">
        <v>5408</v>
      </c>
      <c r="T164" s="20"/>
      <c r="U164" s="21">
        <f>SUM(G164:S164)</f>
        <v>106181</v>
      </c>
      <c r="V164" s="22">
        <v>22.5</v>
      </c>
      <c r="W164" s="23">
        <v>4.5</v>
      </c>
      <c r="X164" s="24">
        <f>SUM(V164,W164)</f>
        <v>27</v>
      </c>
      <c r="Y164" s="22">
        <f>'boq'!Y164</f>
        <v>2866887</v>
      </c>
      <c r="Z164" s="24"/>
      <c r="AA164" s="131"/>
      <c r="AB164" s="131"/>
      <c r="AC164" s="131"/>
      <c r="AD164" s="131"/>
      <c r="AE164" s="131"/>
      <c r="AF164" s="131"/>
      <c r="AG164" s="131"/>
      <c r="AH164" s="131">
        <v>40</v>
      </c>
      <c r="AI164" s="131">
        <v>40</v>
      </c>
      <c r="AJ164" s="131">
        <v>30</v>
      </c>
      <c r="AK164" s="131"/>
    </row>
    <row r="165" ht="13.65" customHeight="1">
      <c r="A165" t="s" s="12">
        <v>25</v>
      </c>
      <c r="B165" t="s" s="25">
        <v>90</v>
      </c>
      <c r="C165" t="s" s="26">
        <v>102</v>
      </c>
      <c r="D165" t="s" s="27">
        <v>103</v>
      </c>
      <c r="E165" t="s" s="16">
        <v>53</v>
      </c>
      <c r="F165" t="s" s="17">
        <v>46</v>
      </c>
      <c r="G165" s="18">
        <v>0</v>
      </c>
      <c r="H165" s="19">
        <v>22276</v>
      </c>
      <c r="I165" s="19">
        <v>28130</v>
      </c>
      <c r="J165" s="19">
        <v>10258</v>
      </c>
      <c r="K165" s="19">
        <v>7489</v>
      </c>
      <c r="L165" s="19">
        <v>7296</v>
      </c>
      <c r="M165" s="19">
        <v>6201</v>
      </c>
      <c r="N165" s="19">
        <v>6523</v>
      </c>
      <c r="O165" s="19">
        <v>7296</v>
      </c>
      <c r="P165" s="19">
        <v>6201</v>
      </c>
      <c r="Q165" s="19">
        <v>13218</v>
      </c>
      <c r="R165" s="19">
        <v>12358</v>
      </c>
      <c r="S165" s="19">
        <v>12358</v>
      </c>
      <c r="T165" s="20"/>
      <c r="U165" s="21">
        <f>SUM(G165:S165)</f>
        <v>139604</v>
      </c>
      <c r="V165" s="22">
        <v>22.5</v>
      </c>
      <c r="W165" s="23">
        <v>4.5</v>
      </c>
      <c r="X165" s="24">
        <f>SUM(V165,W165)</f>
        <v>27</v>
      </c>
      <c r="Y165" s="22">
        <f>'boq'!Y165</f>
        <v>3769308</v>
      </c>
      <c r="Z165" s="24"/>
      <c r="AA165" s="131"/>
      <c r="AB165" s="131"/>
      <c r="AC165" s="131"/>
      <c r="AD165" s="131"/>
      <c r="AE165" s="131"/>
      <c r="AF165" s="131"/>
      <c r="AG165" s="131"/>
      <c r="AH165" s="131">
        <v>40</v>
      </c>
      <c r="AI165" s="131">
        <v>40</v>
      </c>
      <c r="AJ165" s="131">
        <v>30</v>
      </c>
      <c r="AK165" s="131"/>
    </row>
    <row r="166" ht="13.65" customHeight="1">
      <c r="A166" t="s" s="12">
        <v>25</v>
      </c>
      <c r="B166" t="s" s="25">
        <v>90</v>
      </c>
      <c r="C166" t="s" s="26">
        <v>102</v>
      </c>
      <c r="D166" t="s" s="27">
        <v>103</v>
      </c>
      <c r="E166" t="s" s="16">
        <v>54</v>
      </c>
      <c r="F166" t="s" s="17">
        <v>46</v>
      </c>
      <c r="G166" s="18">
        <v>0</v>
      </c>
      <c r="H166" s="19">
        <v>8827</v>
      </c>
      <c r="I166" s="19">
        <v>10086</v>
      </c>
      <c r="J166" s="19">
        <v>3448</v>
      </c>
      <c r="K166" s="19">
        <v>3355</v>
      </c>
      <c r="L166" s="19">
        <v>3271</v>
      </c>
      <c r="M166" s="19">
        <v>2797</v>
      </c>
      <c r="N166" s="19">
        <v>2937</v>
      </c>
      <c r="O166" s="19">
        <v>3271</v>
      </c>
      <c r="P166" s="19">
        <v>2797</v>
      </c>
      <c r="Q166" s="19">
        <v>8178</v>
      </c>
      <c r="R166" s="19">
        <v>4447</v>
      </c>
      <c r="S166" s="19">
        <v>4447</v>
      </c>
      <c r="T166" s="20"/>
      <c r="U166" s="21">
        <f>SUM(G166:S166)</f>
        <v>57861</v>
      </c>
      <c r="V166" s="22">
        <v>22.5</v>
      </c>
      <c r="W166" s="23">
        <v>4.5</v>
      </c>
      <c r="X166" s="24">
        <f>SUM(V166,W166)</f>
        <v>27</v>
      </c>
      <c r="Y166" s="22">
        <f>'boq'!Y166</f>
        <v>1562247</v>
      </c>
      <c r="Z166" s="24"/>
      <c r="AA166" s="131"/>
      <c r="AB166" s="131"/>
      <c r="AC166" s="131"/>
      <c r="AD166" s="131"/>
      <c r="AE166" s="131"/>
      <c r="AF166" s="131"/>
      <c r="AG166" s="131"/>
      <c r="AH166" s="131">
        <v>40</v>
      </c>
      <c r="AI166" s="131">
        <v>40</v>
      </c>
      <c r="AJ166" s="131">
        <v>30</v>
      </c>
      <c r="AK166" s="131"/>
    </row>
    <row r="167" ht="13.65" customHeight="1">
      <c r="A167" t="s" s="12">
        <v>25</v>
      </c>
      <c r="B167" t="s" s="25">
        <v>90</v>
      </c>
      <c r="C167" t="s" s="26">
        <v>102</v>
      </c>
      <c r="D167" t="s" s="27">
        <v>105</v>
      </c>
      <c r="E167" t="s" s="16">
        <v>104</v>
      </c>
      <c r="F167" t="s" s="17">
        <v>36</v>
      </c>
      <c r="G167" s="18">
        <v>0</v>
      </c>
      <c r="H167" s="19">
        <v>171</v>
      </c>
      <c r="I167" s="19">
        <v>202</v>
      </c>
      <c r="J167" s="19">
        <v>86</v>
      </c>
      <c r="K167" s="19">
        <v>95</v>
      </c>
      <c r="L167" s="19">
        <v>95</v>
      </c>
      <c r="M167" s="19">
        <v>95</v>
      </c>
      <c r="N167" s="19">
        <v>95</v>
      </c>
      <c r="O167" s="19">
        <v>95</v>
      </c>
      <c r="P167" s="19">
        <v>95</v>
      </c>
      <c r="Q167" s="19">
        <v>95</v>
      </c>
      <c r="R167" s="19">
        <v>94</v>
      </c>
      <c r="S167" s="19">
        <v>94</v>
      </c>
      <c r="T167" s="20"/>
      <c r="U167" s="21">
        <f>SUM(G167:S167)</f>
        <v>1312</v>
      </c>
      <c r="V167" s="22">
        <v>2520</v>
      </c>
      <c r="W167" s="23">
        <v>265</v>
      </c>
      <c r="X167" s="24">
        <f>SUM(V167,W167)</f>
        <v>2785</v>
      </c>
      <c r="Y167" s="22">
        <f>'boq'!Y167</f>
        <v>3653920</v>
      </c>
      <c r="Z167" s="24"/>
      <c r="AA167" s="131"/>
      <c r="AB167" s="131"/>
      <c r="AC167" s="131"/>
      <c r="AD167" s="131"/>
      <c r="AE167" s="131"/>
      <c r="AF167" s="131"/>
      <c r="AG167" s="131"/>
      <c r="AH167" s="131">
        <v>40</v>
      </c>
      <c r="AI167" s="131">
        <v>40</v>
      </c>
      <c r="AJ167" s="131">
        <v>30</v>
      </c>
      <c r="AK167" s="131"/>
    </row>
    <row r="168" ht="13.65" customHeight="1">
      <c r="A168" t="s" s="12">
        <v>25</v>
      </c>
      <c r="B168" t="s" s="25">
        <v>90</v>
      </c>
      <c r="C168" t="s" s="26">
        <v>102</v>
      </c>
      <c r="D168" t="s" s="27">
        <v>105</v>
      </c>
      <c r="E168" t="s" s="16">
        <v>44</v>
      </c>
      <c r="F168" t="s" s="17">
        <v>40</v>
      </c>
      <c r="G168" s="18">
        <v>0</v>
      </c>
      <c r="H168" s="19">
        <v>1017</v>
      </c>
      <c r="I168" s="19">
        <v>1187</v>
      </c>
      <c r="J168" s="19">
        <v>540</v>
      </c>
      <c r="K168" s="19">
        <v>540</v>
      </c>
      <c r="L168" s="19">
        <v>540</v>
      </c>
      <c r="M168" s="19">
        <v>540</v>
      </c>
      <c r="N168" s="19">
        <v>540</v>
      </c>
      <c r="O168" s="19">
        <v>540</v>
      </c>
      <c r="P168" s="19">
        <v>540</v>
      </c>
      <c r="Q168" s="19">
        <v>540</v>
      </c>
      <c r="R168" s="19">
        <v>561</v>
      </c>
      <c r="S168" s="19">
        <v>561</v>
      </c>
      <c r="T168" s="20"/>
      <c r="U168" s="21">
        <f>SUM(G168:S168)</f>
        <v>7646</v>
      </c>
      <c r="V168" s="22">
        <v>210</v>
      </c>
      <c r="W168" s="23">
        <v>260</v>
      </c>
      <c r="X168" s="24">
        <f>SUM(V168,W168)</f>
        <v>470</v>
      </c>
      <c r="Y168" s="22">
        <f>'boq'!Y168</f>
        <v>3593620</v>
      </c>
      <c r="Z168" s="24"/>
      <c r="AA168" s="131"/>
      <c r="AB168" s="131"/>
      <c r="AC168" s="131"/>
      <c r="AD168" s="131"/>
      <c r="AE168" s="131"/>
      <c r="AF168" s="131"/>
      <c r="AG168" s="131"/>
      <c r="AH168" s="131">
        <v>40</v>
      </c>
      <c r="AI168" s="131">
        <v>40</v>
      </c>
      <c r="AJ168" s="131">
        <v>30</v>
      </c>
      <c r="AK168" s="131"/>
    </row>
    <row r="169" ht="13.65" customHeight="1">
      <c r="A169" t="s" s="12">
        <v>25</v>
      </c>
      <c r="B169" t="s" s="25">
        <v>90</v>
      </c>
      <c r="C169" t="s" s="26">
        <v>102</v>
      </c>
      <c r="D169" t="s" s="27">
        <v>105</v>
      </c>
      <c r="E169" t="s" s="16">
        <v>45</v>
      </c>
      <c r="F169" t="s" s="17">
        <v>46</v>
      </c>
      <c r="G169" s="18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/>
      <c r="U169" s="21">
        <f>SUM(G169:S169)</f>
        <v>0</v>
      </c>
      <c r="V169" s="22">
        <v>24</v>
      </c>
      <c r="W169" s="23">
        <v>5.5</v>
      </c>
      <c r="X169" s="24">
        <f>SUM(V169,W169)</f>
        <v>29.5</v>
      </c>
      <c r="Y169" s="22">
        <f>'boq'!Y169</f>
        <v>0</v>
      </c>
      <c r="Z169" s="24"/>
      <c r="AA169" s="131"/>
      <c r="AB169" s="131"/>
      <c r="AC169" s="131"/>
      <c r="AD169" s="131"/>
      <c r="AE169" s="131"/>
      <c r="AF169" s="131"/>
      <c r="AG169" s="131"/>
      <c r="AH169" s="131">
        <v>40</v>
      </c>
      <c r="AI169" s="131">
        <v>40</v>
      </c>
      <c r="AJ169" s="131">
        <v>30</v>
      </c>
      <c r="AK169" s="131"/>
    </row>
    <row r="170" ht="13.65" customHeight="1">
      <c r="A170" t="s" s="12">
        <v>25</v>
      </c>
      <c r="B170" t="s" s="25">
        <v>90</v>
      </c>
      <c r="C170" t="s" s="26">
        <v>102</v>
      </c>
      <c r="D170" t="s" s="27">
        <v>105</v>
      </c>
      <c r="E170" t="s" s="16">
        <v>47</v>
      </c>
      <c r="F170" t="s" s="17">
        <v>46</v>
      </c>
      <c r="G170" s="18">
        <v>0</v>
      </c>
      <c r="H170" s="19">
        <v>1227</v>
      </c>
      <c r="I170" s="19">
        <v>1430</v>
      </c>
      <c r="J170" s="19">
        <v>688</v>
      </c>
      <c r="K170" s="19">
        <v>614</v>
      </c>
      <c r="L170" s="19">
        <v>614</v>
      </c>
      <c r="M170" s="19">
        <v>614</v>
      </c>
      <c r="N170" s="19">
        <v>614</v>
      </c>
      <c r="O170" s="19">
        <v>614</v>
      </c>
      <c r="P170" s="19">
        <v>614</v>
      </c>
      <c r="Q170" s="19">
        <v>614</v>
      </c>
      <c r="R170" s="19">
        <v>622</v>
      </c>
      <c r="S170" s="19">
        <v>622</v>
      </c>
      <c r="T170" s="20"/>
      <c r="U170" s="21">
        <f>SUM(G170:S170)</f>
        <v>8887</v>
      </c>
      <c r="V170" s="22">
        <v>23</v>
      </c>
      <c r="W170" s="23">
        <v>5.5</v>
      </c>
      <c r="X170" s="24">
        <f>SUM(V170,W170)</f>
        <v>28.5</v>
      </c>
      <c r="Y170" s="22">
        <f>'boq'!Y170</f>
        <v>253279.5</v>
      </c>
      <c r="Z170" s="24"/>
      <c r="AA170" s="131"/>
      <c r="AB170" s="131"/>
      <c r="AC170" s="131"/>
      <c r="AD170" s="131"/>
      <c r="AE170" s="131"/>
      <c r="AF170" s="131"/>
      <c r="AG170" s="131"/>
      <c r="AH170" s="131">
        <v>40</v>
      </c>
      <c r="AI170" s="131">
        <v>40</v>
      </c>
      <c r="AJ170" s="131">
        <v>30</v>
      </c>
      <c r="AK170" s="131"/>
    </row>
    <row r="171" ht="13.65" customHeight="1">
      <c r="A171" t="s" s="12">
        <v>25</v>
      </c>
      <c r="B171" t="s" s="25">
        <v>90</v>
      </c>
      <c r="C171" t="s" s="26">
        <v>102</v>
      </c>
      <c r="D171" t="s" s="27">
        <v>105</v>
      </c>
      <c r="E171" t="s" s="16">
        <v>48</v>
      </c>
      <c r="F171" t="s" s="17">
        <v>46</v>
      </c>
      <c r="G171" s="18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/>
      <c r="U171" s="21">
        <f>SUM(G171:S171)</f>
        <v>0</v>
      </c>
      <c r="V171" s="22">
        <v>23</v>
      </c>
      <c r="W171" s="23">
        <v>5.5</v>
      </c>
      <c r="X171" s="24">
        <f>SUM(V171,W171)</f>
        <v>28.5</v>
      </c>
      <c r="Y171" s="22">
        <f>'boq'!Y171</f>
        <v>0</v>
      </c>
      <c r="Z171" s="24"/>
      <c r="AA171" s="131"/>
      <c r="AB171" s="131"/>
      <c r="AC171" s="131"/>
      <c r="AD171" s="131"/>
      <c r="AE171" s="131"/>
      <c r="AF171" s="131"/>
      <c r="AG171" s="131"/>
      <c r="AH171" s="131">
        <v>40</v>
      </c>
      <c r="AI171" s="131">
        <v>40</v>
      </c>
      <c r="AJ171" s="131">
        <v>30</v>
      </c>
      <c r="AK171" s="131"/>
    </row>
    <row r="172" ht="13.65" customHeight="1">
      <c r="A172" t="s" s="12">
        <v>25</v>
      </c>
      <c r="B172" t="s" s="25">
        <v>90</v>
      </c>
      <c r="C172" t="s" s="26">
        <v>102</v>
      </c>
      <c r="D172" t="s" s="27">
        <v>105</v>
      </c>
      <c r="E172" t="s" s="16">
        <v>49</v>
      </c>
      <c r="F172" t="s" s="17">
        <v>46</v>
      </c>
      <c r="G172" s="18">
        <v>0</v>
      </c>
      <c r="H172" s="19">
        <v>7074</v>
      </c>
      <c r="I172" s="19">
        <v>8164</v>
      </c>
      <c r="J172" s="19">
        <v>3928</v>
      </c>
      <c r="K172" s="19">
        <v>3654</v>
      </c>
      <c r="L172" s="19">
        <v>3654</v>
      </c>
      <c r="M172" s="19">
        <v>3654</v>
      </c>
      <c r="N172" s="19">
        <v>3654</v>
      </c>
      <c r="O172" s="19">
        <v>3654</v>
      </c>
      <c r="P172" s="19">
        <v>3654</v>
      </c>
      <c r="Q172" s="19">
        <v>3654</v>
      </c>
      <c r="R172" s="19">
        <v>3918</v>
      </c>
      <c r="S172" s="19">
        <v>3918</v>
      </c>
      <c r="T172" s="20"/>
      <c r="U172" s="21">
        <f>SUM(G172:S172)</f>
        <v>52580</v>
      </c>
      <c r="V172" s="22">
        <v>22.5</v>
      </c>
      <c r="W172" s="23">
        <v>5</v>
      </c>
      <c r="X172" s="24">
        <f>SUM(V172,W172)</f>
        <v>27.5</v>
      </c>
      <c r="Y172" s="22">
        <f>'boq'!Y172</f>
        <v>1445950</v>
      </c>
      <c r="Z172" s="24"/>
      <c r="AA172" s="131"/>
      <c r="AB172" s="131"/>
      <c r="AC172" s="131"/>
      <c r="AD172" s="131"/>
      <c r="AE172" s="131"/>
      <c r="AF172" s="131"/>
      <c r="AG172" s="131"/>
      <c r="AH172" s="131">
        <v>40</v>
      </c>
      <c r="AI172" s="131">
        <v>40</v>
      </c>
      <c r="AJ172" s="131">
        <v>30</v>
      </c>
      <c r="AK172" s="131"/>
    </row>
    <row r="173" ht="13.65" customHeight="1">
      <c r="A173" t="s" s="12">
        <v>25</v>
      </c>
      <c r="B173" t="s" s="25">
        <v>90</v>
      </c>
      <c r="C173" t="s" s="26">
        <v>102</v>
      </c>
      <c r="D173" t="s" s="27">
        <v>105</v>
      </c>
      <c r="E173" t="s" s="16">
        <v>50</v>
      </c>
      <c r="F173" t="s" s="17">
        <v>46</v>
      </c>
      <c r="G173" s="18">
        <v>0</v>
      </c>
      <c r="H173" s="19">
        <v>3071</v>
      </c>
      <c r="I173" s="19">
        <v>3549</v>
      </c>
      <c r="J173" s="19">
        <v>1903</v>
      </c>
      <c r="K173" s="19">
        <v>1787</v>
      </c>
      <c r="L173" s="19">
        <v>1787</v>
      </c>
      <c r="M173" s="19">
        <v>1787</v>
      </c>
      <c r="N173" s="19">
        <v>1787</v>
      </c>
      <c r="O173" s="19">
        <v>1787</v>
      </c>
      <c r="P173" s="19">
        <v>1787</v>
      </c>
      <c r="Q173" s="19">
        <v>1787</v>
      </c>
      <c r="R173" s="19">
        <v>2061</v>
      </c>
      <c r="S173" s="19">
        <v>2061</v>
      </c>
      <c r="T173" s="20"/>
      <c r="U173" s="21">
        <f>SUM(G173:S173)</f>
        <v>25154</v>
      </c>
      <c r="V173" s="22">
        <v>22</v>
      </c>
      <c r="W173" s="23">
        <v>5</v>
      </c>
      <c r="X173" s="24">
        <f>SUM(V173,W173)</f>
        <v>27</v>
      </c>
      <c r="Y173" s="22">
        <f>'boq'!Y173</f>
        <v>679158</v>
      </c>
      <c r="Z173" s="24"/>
      <c r="AA173" s="131"/>
      <c r="AB173" s="131"/>
      <c r="AC173" s="131"/>
      <c r="AD173" s="131"/>
      <c r="AE173" s="131"/>
      <c r="AF173" s="131"/>
      <c r="AG173" s="131"/>
      <c r="AH173" s="131">
        <v>40</v>
      </c>
      <c r="AI173" s="131">
        <v>40</v>
      </c>
      <c r="AJ173" s="131">
        <v>30</v>
      </c>
      <c r="AK173" s="131"/>
    </row>
    <row r="174" ht="13.65" customHeight="1">
      <c r="A174" t="s" s="12">
        <v>25</v>
      </c>
      <c r="B174" t="s" s="25">
        <v>90</v>
      </c>
      <c r="C174" t="s" s="26">
        <v>102</v>
      </c>
      <c r="D174" t="s" s="27">
        <v>105</v>
      </c>
      <c r="E174" t="s" s="16">
        <v>51</v>
      </c>
      <c r="F174" t="s" s="17">
        <v>46</v>
      </c>
      <c r="G174" s="18">
        <v>0</v>
      </c>
      <c r="H174" s="19">
        <v>5162</v>
      </c>
      <c r="I174" s="19">
        <v>5966</v>
      </c>
      <c r="J174" s="19">
        <v>2256</v>
      </c>
      <c r="K174" s="19">
        <v>2252</v>
      </c>
      <c r="L174" s="19">
        <v>2252</v>
      </c>
      <c r="M174" s="19">
        <v>2252</v>
      </c>
      <c r="N174" s="19">
        <v>2252</v>
      </c>
      <c r="O174" s="19">
        <v>2252</v>
      </c>
      <c r="P174" s="19">
        <v>2252</v>
      </c>
      <c r="Q174" s="19">
        <v>2252</v>
      </c>
      <c r="R174" s="19">
        <v>2605</v>
      </c>
      <c r="S174" s="19">
        <v>2605</v>
      </c>
      <c r="T174" s="20"/>
      <c r="U174" s="21">
        <f>SUM(G174:S174)</f>
        <v>34358</v>
      </c>
      <c r="V174" s="22">
        <v>22.5</v>
      </c>
      <c r="W174" s="23">
        <v>4.5</v>
      </c>
      <c r="X174" s="24">
        <f>SUM(V174,W174)</f>
        <v>27</v>
      </c>
      <c r="Y174" s="22">
        <f>'boq'!Y174</f>
        <v>927666</v>
      </c>
      <c r="Z174" s="24"/>
      <c r="AA174" s="131"/>
      <c r="AB174" s="131"/>
      <c r="AC174" s="131"/>
      <c r="AD174" s="131"/>
      <c r="AE174" s="131"/>
      <c r="AF174" s="131"/>
      <c r="AG174" s="131"/>
      <c r="AH174" s="131">
        <v>40</v>
      </c>
      <c r="AI174" s="131">
        <v>40</v>
      </c>
      <c r="AJ174" s="131">
        <v>30</v>
      </c>
      <c r="AK174" s="131"/>
    </row>
    <row r="175" ht="13.65" customHeight="1">
      <c r="A175" t="s" s="12">
        <v>25</v>
      </c>
      <c r="B175" t="s" s="25">
        <v>90</v>
      </c>
      <c r="C175" t="s" s="26">
        <v>102</v>
      </c>
      <c r="D175" t="s" s="27">
        <v>105</v>
      </c>
      <c r="E175" t="s" s="16">
        <v>52</v>
      </c>
      <c r="F175" t="s" s="17">
        <v>46</v>
      </c>
      <c r="G175" s="18">
        <v>0</v>
      </c>
      <c r="H175" s="19">
        <v>13891</v>
      </c>
      <c r="I175" s="19">
        <v>15917</v>
      </c>
      <c r="J175" s="19">
        <v>6905</v>
      </c>
      <c r="K175" s="19">
        <v>5951</v>
      </c>
      <c r="L175" s="19">
        <v>5951</v>
      </c>
      <c r="M175" s="19">
        <v>5951</v>
      </c>
      <c r="N175" s="19">
        <v>5951</v>
      </c>
      <c r="O175" s="19">
        <v>5951</v>
      </c>
      <c r="P175" s="19">
        <v>5951</v>
      </c>
      <c r="Q175" s="19">
        <v>5951</v>
      </c>
      <c r="R175" s="19">
        <v>5426</v>
      </c>
      <c r="S175" s="19">
        <v>5426</v>
      </c>
      <c r="T175" s="20"/>
      <c r="U175" s="21">
        <f>SUM(G175:S175)</f>
        <v>89222</v>
      </c>
      <c r="V175" s="22">
        <v>22.5</v>
      </c>
      <c r="W175" s="23">
        <v>4.5</v>
      </c>
      <c r="X175" s="24">
        <f>SUM(V175,W175)</f>
        <v>27</v>
      </c>
      <c r="Y175" s="22">
        <f>'boq'!Y175</f>
        <v>2408994</v>
      </c>
      <c r="Z175" s="24"/>
      <c r="AA175" s="131"/>
      <c r="AB175" s="131"/>
      <c r="AC175" s="131"/>
      <c r="AD175" s="131"/>
      <c r="AE175" s="131"/>
      <c r="AF175" s="131"/>
      <c r="AG175" s="131"/>
      <c r="AH175" s="131">
        <v>40</v>
      </c>
      <c r="AI175" s="131">
        <v>40</v>
      </c>
      <c r="AJ175" s="131">
        <v>30</v>
      </c>
      <c r="AK175" s="131"/>
    </row>
    <row r="176" ht="13.65" customHeight="1">
      <c r="A176" t="s" s="12">
        <v>25</v>
      </c>
      <c r="B176" t="s" s="25">
        <v>90</v>
      </c>
      <c r="C176" t="s" s="26">
        <v>102</v>
      </c>
      <c r="D176" t="s" s="27">
        <v>105</v>
      </c>
      <c r="E176" t="s" s="16">
        <v>53</v>
      </c>
      <c r="F176" t="s" s="17">
        <v>46</v>
      </c>
      <c r="G176" s="18">
        <v>0</v>
      </c>
      <c r="H176" s="19">
        <v>2911</v>
      </c>
      <c r="I176" s="19">
        <v>2971</v>
      </c>
      <c r="J176" s="19">
        <v>624</v>
      </c>
      <c r="K176" s="19">
        <v>520</v>
      </c>
      <c r="L176" s="19">
        <v>520</v>
      </c>
      <c r="M176" s="19">
        <v>520</v>
      </c>
      <c r="N176" s="19">
        <v>520</v>
      </c>
      <c r="O176" s="19">
        <v>520</v>
      </c>
      <c r="P176" s="19">
        <v>520</v>
      </c>
      <c r="Q176" s="19">
        <v>520</v>
      </c>
      <c r="R176" s="19">
        <v>0</v>
      </c>
      <c r="S176" s="19">
        <v>0</v>
      </c>
      <c r="T176" s="20"/>
      <c r="U176" s="21">
        <f>SUM(G176:S176)</f>
        <v>10146</v>
      </c>
      <c r="V176" s="22">
        <v>22.5</v>
      </c>
      <c r="W176" s="23">
        <v>4.5</v>
      </c>
      <c r="X176" s="24">
        <f>SUM(V176,W176)</f>
        <v>27</v>
      </c>
      <c r="Y176" s="22">
        <f>'boq'!Y176</f>
        <v>273942</v>
      </c>
      <c r="Z176" s="24"/>
      <c r="AA176" s="131"/>
      <c r="AB176" s="131"/>
      <c r="AC176" s="131"/>
      <c r="AD176" s="131"/>
      <c r="AE176" s="131"/>
      <c r="AF176" s="131"/>
      <c r="AG176" s="131"/>
      <c r="AH176" s="131">
        <v>40</v>
      </c>
      <c r="AI176" s="131">
        <v>40</v>
      </c>
      <c r="AJ176" s="131">
        <v>30</v>
      </c>
      <c r="AK176" s="131"/>
    </row>
    <row r="177" ht="13.65" customHeight="1">
      <c r="A177" t="s" s="12">
        <v>25</v>
      </c>
      <c r="B177" t="s" s="25">
        <v>90</v>
      </c>
      <c r="C177" t="s" s="26">
        <v>102</v>
      </c>
      <c r="D177" t="s" s="27">
        <v>105</v>
      </c>
      <c r="E177" t="s" s="16">
        <v>54</v>
      </c>
      <c r="F177" t="s" s="17">
        <v>46</v>
      </c>
      <c r="G177" s="18">
        <v>0</v>
      </c>
      <c r="H177" s="19">
        <v>813</v>
      </c>
      <c r="I177" s="19">
        <v>912</v>
      </c>
      <c r="J177" s="19">
        <v>540</v>
      </c>
      <c r="K177" s="19">
        <v>342</v>
      </c>
      <c r="L177" s="19">
        <v>342</v>
      </c>
      <c r="M177" s="19">
        <v>342</v>
      </c>
      <c r="N177" s="19">
        <v>342</v>
      </c>
      <c r="O177" s="19">
        <v>342</v>
      </c>
      <c r="P177" s="19">
        <v>342</v>
      </c>
      <c r="Q177" s="19">
        <v>342</v>
      </c>
      <c r="R177" s="19">
        <v>465</v>
      </c>
      <c r="S177" s="19">
        <v>465</v>
      </c>
      <c r="T177" s="20"/>
      <c r="U177" s="21">
        <f>SUM(G177:S177)</f>
        <v>5589</v>
      </c>
      <c r="V177" s="22">
        <v>22.5</v>
      </c>
      <c r="W177" s="23">
        <v>4.5</v>
      </c>
      <c r="X177" s="24">
        <f>SUM(V177,W177)</f>
        <v>27</v>
      </c>
      <c r="Y177" s="22">
        <f>'boq'!Y177</f>
        <v>150903</v>
      </c>
      <c r="Z177" s="24"/>
      <c r="AA177" s="131"/>
      <c r="AB177" s="131"/>
      <c r="AC177" s="131"/>
      <c r="AD177" s="131"/>
      <c r="AE177" s="131"/>
      <c r="AF177" s="131"/>
      <c r="AG177" s="131"/>
      <c r="AH177" s="131">
        <v>40</v>
      </c>
      <c r="AI177" s="131">
        <v>40</v>
      </c>
      <c r="AJ177" s="131">
        <v>30</v>
      </c>
      <c r="AK177" s="131"/>
    </row>
    <row r="178" ht="13.65" customHeight="1">
      <c r="A178" t="s" s="12">
        <v>25</v>
      </c>
      <c r="B178" t="s" s="25">
        <v>90</v>
      </c>
      <c r="C178" t="s" s="26">
        <v>106</v>
      </c>
      <c r="D178" t="s" s="27">
        <v>107</v>
      </c>
      <c r="E178" t="s" s="16">
        <v>43</v>
      </c>
      <c r="F178" t="s" s="17">
        <v>36</v>
      </c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1">
        <f>SUM(G178:S178)</f>
        <v>0</v>
      </c>
      <c r="V178" s="22">
        <v>2060</v>
      </c>
      <c r="W178" s="23">
        <v>265</v>
      </c>
      <c r="X178" s="24">
        <f>SUM(V178,W178)</f>
        <v>2325</v>
      </c>
      <c r="Y178" s="22">
        <f>'boq'!Y178</f>
        <v>0</v>
      </c>
      <c r="Z178" s="24"/>
      <c r="AA178" s="131"/>
      <c r="AB178" s="131"/>
      <c r="AC178" s="131"/>
      <c r="AD178" s="131"/>
      <c r="AE178" s="131"/>
      <c r="AF178" s="131"/>
      <c r="AG178" s="131"/>
      <c r="AH178" s="131">
        <v>40</v>
      </c>
      <c r="AI178" s="131">
        <v>40</v>
      </c>
      <c r="AJ178" s="131">
        <v>30</v>
      </c>
      <c r="AK178" s="131"/>
    </row>
    <row r="179" ht="13.65" customHeight="1">
      <c r="A179" t="s" s="12">
        <v>25</v>
      </c>
      <c r="B179" t="s" s="25">
        <v>90</v>
      </c>
      <c r="C179" t="s" s="26">
        <v>106</v>
      </c>
      <c r="D179" t="s" s="27">
        <v>107</v>
      </c>
      <c r="E179" t="s" s="16">
        <v>44</v>
      </c>
      <c r="F179" t="s" s="17">
        <v>40</v>
      </c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1">
        <f>SUM(G179:S179)</f>
        <v>0</v>
      </c>
      <c r="V179" s="22">
        <v>210</v>
      </c>
      <c r="W179" s="23">
        <v>260</v>
      </c>
      <c r="X179" s="24">
        <f>SUM(V179,W179)</f>
        <v>470</v>
      </c>
      <c r="Y179" s="22">
        <f>'boq'!Y179</f>
        <v>0</v>
      </c>
      <c r="Z179" s="24"/>
      <c r="AA179" s="131"/>
      <c r="AB179" s="131"/>
      <c r="AC179" s="131"/>
      <c r="AD179" s="131"/>
      <c r="AE179" s="131"/>
      <c r="AF179" s="131"/>
      <c r="AG179" s="131"/>
      <c r="AH179" s="131">
        <v>40</v>
      </c>
      <c r="AI179" s="131">
        <v>40</v>
      </c>
      <c r="AJ179" s="131">
        <v>30</v>
      </c>
      <c r="AK179" s="131"/>
    </row>
    <row r="180" ht="13.65" customHeight="1">
      <c r="A180" t="s" s="12">
        <v>25</v>
      </c>
      <c r="B180" t="s" s="25">
        <v>90</v>
      </c>
      <c r="C180" t="s" s="26">
        <v>106</v>
      </c>
      <c r="D180" t="s" s="27">
        <v>107</v>
      </c>
      <c r="E180" t="s" s="16">
        <v>45</v>
      </c>
      <c r="F180" t="s" s="17">
        <v>46</v>
      </c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1">
        <f>SUM(G180:S180)</f>
        <v>0</v>
      </c>
      <c r="V180" s="22">
        <v>24</v>
      </c>
      <c r="W180" s="23">
        <v>5.5</v>
      </c>
      <c r="X180" s="24">
        <f>SUM(V180,W180)</f>
        <v>29.5</v>
      </c>
      <c r="Y180" s="22">
        <f>'boq'!Y180</f>
        <v>0</v>
      </c>
      <c r="Z180" s="24"/>
      <c r="AA180" s="131"/>
      <c r="AB180" s="131"/>
      <c r="AC180" s="131"/>
      <c r="AD180" s="131"/>
      <c r="AE180" s="131"/>
      <c r="AF180" s="131"/>
      <c r="AG180" s="131"/>
      <c r="AH180" s="131">
        <v>40</v>
      </c>
      <c r="AI180" s="131">
        <v>40</v>
      </c>
      <c r="AJ180" s="131">
        <v>30</v>
      </c>
      <c r="AK180" s="131"/>
    </row>
    <row r="181" ht="13.65" customHeight="1">
      <c r="A181" t="s" s="12">
        <v>25</v>
      </c>
      <c r="B181" t="s" s="25">
        <v>90</v>
      </c>
      <c r="C181" t="s" s="26">
        <v>106</v>
      </c>
      <c r="D181" t="s" s="27">
        <v>107</v>
      </c>
      <c r="E181" t="s" s="16">
        <v>47</v>
      </c>
      <c r="F181" t="s" s="17">
        <v>46</v>
      </c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1">
        <f>SUM(G181:S181)</f>
        <v>0</v>
      </c>
      <c r="V181" s="22">
        <v>23</v>
      </c>
      <c r="W181" s="23">
        <v>5.5</v>
      </c>
      <c r="X181" s="24">
        <f>SUM(V181,W181)</f>
        <v>28.5</v>
      </c>
      <c r="Y181" s="22">
        <f>'boq'!Y181</f>
        <v>0</v>
      </c>
      <c r="Z181" s="24"/>
      <c r="AA181" s="131"/>
      <c r="AB181" s="131"/>
      <c r="AC181" s="131"/>
      <c r="AD181" s="131"/>
      <c r="AE181" s="131"/>
      <c r="AF181" s="131"/>
      <c r="AG181" s="131"/>
      <c r="AH181" s="131">
        <v>40</v>
      </c>
      <c r="AI181" s="131">
        <v>40</v>
      </c>
      <c r="AJ181" s="131">
        <v>30</v>
      </c>
      <c r="AK181" s="131"/>
    </row>
    <row r="182" ht="13.65" customHeight="1">
      <c r="A182" t="s" s="12">
        <v>25</v>
      </c>
      <c r="B182" t="s" s="25">
        <v>90</v>
      </c>
      <c r="C182" t="s" s="26">
        <v>106</v>
      </c>
      <c r="D182" t="s" s="27">
        <v>107</v>
      </c>
      <c r="E182" t="s" s="16">
        <v>48</v>
      </c>
      <c r="F182" t="s" s="17">
        <v>46</v>
      </c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1">
        <f>SUM(G182:S182)</f>
        <v>0</v>
      </c>
      <c r="V182" s="22">
        <v>23</v>
      </c>
      <c r="W182" s="23">
        <v>5.5</v>
      </c>
      <c r="X182" s="24">
        <f>SUM(V182,W182)</f>
        <v>28.5</v>
      </c>
      <c r="Y182" s="22">
        <f>'boq'!Y182</f>
        <v>0</v>
      </c>
      <c r="Z182" s="24"/>
      <c r="AA182" s="131"/>
      <c r="AB182" s="131"/>
      <c r="AC182" s="131"/>
      <c r="AD182" s="131"/>
      <c r="AE182" s="131"/>
      <c r="AF182" s="131"/>
      <c r="AG182" s="131"/>
      <c r="AH182" s="131">
        <v>40</v>
      </c>
      <c r="AI182" s="131">
        <v>40</v>
      </c>
      <c r="AJ182" s="131">
        <v>30</v>
      </c>
      <c r="AK182" s="131"/>
    </row>
    <row r="183" ht="13.65" customHeight="1">
      <c r="A183" t="s" s="12">
        <v>25</v>
      </c>
      <c r="B183" t="s" s="25">
        <v>90</v>
      </c>
      <c r="C183" t="s" s="26">
        <v>106</v>
      </c>
      <c r="D183" t="s" s="27">
        <v>107</v>
      </c>
      <c r="E183" t="s" s="16">
        <v>49</v>
      </c>
      <c r="F183" t="s" s="17">
        <v>46</v>
      </c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1">
        <f>SUM(G183:S183)</f>
        <v>0</v>
      </c>
      <c r="V183" s="22">
        <v>22.5</v>
      </c>
      <c r="W183" s="23">
        <v>5</v>
      </c>
      <c r="X183" s="24">
        <f>SUM(V183,W183)</f>
        <v>27.5</v>
      </c>
      <c r="Y183" s="22">
        <f>'boq'!Y183</f>
        <v>0</v>
      </c>
      <c r="Z183" s="24"/>
      <c r="AA183" s="131"/>
      <c r="AB183" s="131"/>
      <c r="AC183" s="131"/>
      <c r="AD183" s="131"/>
      <c r="AE183" s="131"/>
      <c r="AF183" s="131"/>
      <c r="AG183" s="131"/>
      <c r="AH183" s="131">
        <v>40</v>
      </c>
      <c r="AI183" s="131">
        <v>40</v>
      </c>
      <c r="AJ183" s="131">
        <v>30</v>
      </c>
      <c r="AK183" s="131"/>
    </row>
    <row r="184" ht="13.65" customHeight="1">
      <c r="A184" t="s" s="12">
        <v>25</v>
      </c>
      <c r="B184" t="s" s="25">
        <v>90</v>
      </c>
      <c r="C184" t="s" s="26">
        <v>106</v>
      </c>
      <c r="D184" t="s" s="27">
        <v>107</v>
      </c>
      <c r="E184" t="s" s="16">
        <v>50</v>
      </c>
      <c r="F184" t="s" s="17">
        <v>46</v>
      </c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1">
        <f>SUM(G184:S184)</f>
        <v>0</v>
      </c>
      <c r="V184" s="22">
        <v>22</v>
      </c>
      <c r="W184" s="23">
        <v>5</v>
      </c>
      <c r="X184" s="24">
        <f>SUM(V184,W184)</f>
        <v>27</v>
      </c>
      <c r="Y184" s="22">
        <f>'boq'!Y184</f>
        <v>0</v>
      </c>
      <c r="Z184" s="24"/>
      <c r="AA184" s="131"/>
      <c r="AB184" s="131"/>
      <c r="AC184" s="131"/>
      <c r="AD184" s="131"/>
      <c r="AE184" s="131"/>
      <c r="AF184" s="131"/>
      <c r="AG184" s="131"/>
      <c r="AH184" s="131">
        <v>40</v>
      </c>
      <c r="AI184" s="131">
        <v>40</v>
      </c>
      <c r="AJ184" s="131">
        <v>30</v>
      </c>
      <c r="AK184" s="131"/>
    </row>
    <row r="185" ht="13.65" customHeight="1">
      <c r="A185" t="s" s="12">
        <v>25</v>
      </c>
      <c r="B185" t="s" s="25">
        <v>90</v>
      </c>
      <c r="C185" t="s" s="26">
        <v>106</v>
      </c>
      <c r="D185" t="s" s="27">
        <v>107</v>
      </c>
      <c r="E185" t="s" s="16">
        <v>51</v>
      </c>
      <c r="F185" t="s" s="17">
        <v>46</v>
      </c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1">
        <f>SUM(G185:S185)</f>
        <v>0</v>
      </c>
      <c r="V185" s="22">
        <v>22.5</v>
      </c>
      <c r="W185" s="23">
        <v>4.5</v>
      </c>
      <c r="X185" s="24">
        <f>SUM(V185,W185)</f>
        <v>27</v>
      </c>
      <c r="Y185" s="22">
        <f>'boq'!Y185</f>
        <v>0</v>
      </c>
      <c r="Z185" s="24"/>
      <c r="AA185" s="131"/>
      <c r="AB185" s="131"/>
      <c r="AC185" s="131"/>
      <c r="AD185" s="131"/>
      <c r="AE185" s="131"/>
      <c r="AF185" s="131"/>
      <c r="AG185" s="131"/>
      <c r="AH185" s="131">
        <v>40</v>
      </c>
      <c r="AI185" s="131">
        <v>40</v>
      </c>
      <c r="AJ185" s="131">
        <v>30</v>
      </c>
      <c r="AK185" s="131"/>
    </row>
    <row r="186" ht="13.65" customHeight="1">
      <c r="A186" t="s" s="12">
        <v>25</v>
      </c>
      <c r="B186" t="s" s="25">
        <v>90</v>
      </c>
      <c r="C186" t="s" s="26">
        <v>106</v>
      </c>
      <c r="D186" t="s" s="27">
        <v>107</v>
      </c>
      <c r="E186" t="s" s="16">
        <v>52</v>
      </c>
      <c r="F186" t="s" s="17">
        <v>46</v>
      </c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1">
        <f>SUM(G186:S186)</f>
        <v>0</v>
      </c>
      <c r="V186" s="22">
        <v>22.5</v>
      </c>
      <c r="W186" s="23">
        <v>4.5</v>
      </c>
      <c r="X186" s="24">
        <f>SUM(V186,W186)</f>
        <v>27</v>
      </c>
      <c r="Y186" s="22">
        <f>'boq'!Y186</f>
        <v>0</v>
      </c>
      <c r="Z186" s="24"/>
      <c r="AA186" s="131"/>
      <c r="AB186" s="131"/>
      <c r="AC186" s="131"/>
      <c r="AD186" s="131"/>
      <c r="AE186" s="131"/>
      <c r="AF186" s="131"/>
      <c r="AG186" s="131"/>
      <c r="AH186" s="131">
        <v>40</v>
      </c>
      <c r="AI186" s="131">
        <v>40</v>
      </c>
      <c r="AJ186" s="131">
        <v>30</v>
      </c>
      <c r="AK186" s="131"/>
    </row>
    <row r="187" ht="13.65" customHeight="1">
      <c r="A187" t="s" s="12">
        <v>25</v>
      </c>
      <c r="B187" t="s" s="25">
        <v>90</v>
      </c>
      <c r="C187" t="s" s="26">
        <v>106</v>
      </c>
      <c r="D187" t="s" s="27">
        <v>107</v>
      </c>
      <c r="E187" t="s" s="16">
        <v>53</v>
      </c>
      <c r="F187" t="s" s="17">
        <v>46</v>
      </c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1">
        <f>SUM(G187:S187)</f>
        <v>0</v>
      </c>
      <c r="V187" s="22">
        <v>22.5</v>
      </c>
      <c r="W187" s="23">
        <v>4.5</v>
      </c>
      <c r="X187" s="24">
        <f>SUM(V187,W187)</f>
        <v>27</v>
      </c>
      <c r="Y187" s="22">
        <f>'boq'!Y187</f>
        <v>0</v>
      </c>
      <c r="Z187" s="24"/>
      <c r="AA187" s="131"/>
      <c r="AB187" s="131"/>
      <c r="AC187" s="131"/>
      <c r="AD187" s="131"/>
      <c r="AE187" s="131"/>
      <c r="AF187" s="131"/>
      <c r="AG187" s="131"/>
      <c r="AH187" s="131">
        <v>40</v>
      </c>
      <c r="AI187" s="131">
        <v>40</v>
      </c>
      <c r="AJ187" s="131">
        <v>30</v>
      </c>
      <c r="AK187" s="131"/>
    </row>
    <row r="188" ht="13.65" customHeight="1">
      <c r="A188" t="s" s="12">
        <v>25</v>
      </c>
      <c r="B188" t="s" s="25">
        <v>90</v>
      </c>
      <c r="C188" t="s" s="26">
        <v>106</v>
      </c>
      <c r="D188" t="s" s="27">
        <v>107</v>
      </c>
      <c r="E188" t="s" s="16">
        <v>54</v>
      </c>
      <c r="F188" t="s" s="17">
        <v>46</v>
      </c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1">
        <f>SUM(G188:S188)</f>
        <v>0</v>
      </c>
      <c r="V188" s="22">
        <v>22.5</v>
      </c>
      <c r="W188" s="23">
        <v>4.5</v>
      </c>
      <c r="X188" s="24">
        <f>SUM(V188,W188)</f>
        <v>27</v>
      </c>
      <c r="Y188" s="22">
        <f>'boq'!Y188</f>
        <v>0</v>
      </c>
      <c r="Z188" s="24"/>
      <c r="AA188" s="131"/>
      <c r="AB188" s="131"/>
      <c r="AC188" s="131"/>
      <c r="AD188" s="131"/>
      <c r="AE188" s="131"/>
      <c r="AF188" s="131"/>
      <c r="AG188" s="131"/>
      <c r="AH188" s="131">
        <v>40</v>
      </c>
      <c r="AI188" s="131">
        <v>40</v>
      </c>
      <c r="AJ188" s="131">
        <v>30</v>
      </c>
      <c r="AK188" s="131"/>
    </row>
    <row r="189" ht="13.65" customHeight="1">
      <c r="A189" t="s" s="12">
        <v>25</v>
      </c>
      <c r="B189" t="s" s="25">
        <v>90</v>
      </c>
      <c r="C189" t="s" s="26">
        <v>106</v>
      </c>
      <c r="D189" t="s" s="27">
        <v>108</v>
      </c>
      <c r="E189" t="s" s="16">
        <v>81</v>
      </c>
      <c r="F189" t="s" s="17">
        <v>40</v>
      </c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1">
        <f>SUM(G189:S189)</f>
        <v>0</v>
      </c>
      <c r="V189" s="22">
        <v>0</v>
      </c>
      <c r="W189" s="23">
        <v>0</v>
      </c>
      <c r="X189" s="24">
        <f>SUM(V189,W189)</f>
        <v>0</v>
      </c>
      <c r="Y189" s="22">
        <f>'boq'!Y189</f>
        <v>0</v>
      </c>
      <c r="Z189" s="24"/>
      <c r="AA189" s="131"/>
      <c r="AB189" s="131"/>
      <c r="AC189" s="131"/>
      <c r="AD189" s="131"/>
      <c r="AE189" s="131"/>
      <c r="AF189" s="131"/>
      <c r="AG189" s="131"/>
      <c r="AH189" s="131">
        <v>40</v>
      </c>
      <c r="AI189" s="131">
        <v>40</v>
      </c>
      <c r="AJ189" s="131">
        <v>30</v>
      </c>
      <c r="AK189" s="131"/>
    </row>
    <row r="190" ht="13.65" customHeight="1">
      <c r="A190" t="s" s="12">
        <v>25</v>
      </c>
      <c r="B190" t="s" s="25">
        <v>90</v>
      </c>
      <c r="C190" t="s" s="26">
        <v>106</v>
      </c>
      <c r="D190" t="s" s="27">
        <v>108</v>
      </c>
      <c r="E190" t="s" s="16">
        <v>87</v>
      </c>
      <c r="F190" t="s" s="17">
        <v>72</v>
      </c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1">
        <f>SUM(G190:S190)</f>
        <v>0</v>
      </c>
      <c r="V190" s="22">
        <v>0</v>
      </c>
      <c r="W190" s="23">
        <v>0</v>
      </c>
      <c r="X190" s="24">
        <f>SUM(V190,W190)</f>
        <v>0</v>
      </c>
      <c r="Y190" s="22">
        <f>'boq'!Y190</f>
        <v>0</v>
      </c>
      <c r="Z190" s="24"/>
      <c r="AA190" s="131"/>
      <c r="AB190" s="131"/>
      <c r="AC190" s="131"/>
      <c r="AD190" s="131"/>
      <c r="AE190" s="131"/>
      <c r="AF190" s="131"/>
      <c r="AG190" s="131"/>
      <c r="AH190" s="131">
        <v>40</v>
      </c>
      <c r="AI190" s="131">
        <v>40</v>
      </c>
      <c r="AJ190" s="131">
        <v>30</v>
      </c>
      <c r="AK190" s="131"/>
    </row>
    <row r="191" ht="13.65" customHeight="1">
      <c r="A191" t="s" s="12">
        <v>25</v>
      </c>
      <c r="B191" t="s" s="25">
        <v>90</v>
      </c>
      <c r="C191" t="s" s="26">
        <v>109</v>
      </c>
      <c r="D191" t="s" s="27">
        <v>110</v>
      </c>
      <c r="E191" t="s" s="16">
        <v>43</v>
      </c>
      <c r="F191" t="s" s="17">
        <v>36</v>
      </c>
      <c r="G191" s="18">
        <v>2</v>
      </c>
      <c r="H191" s="19">
        <v>28</v>
      </c>
      <c r="I191" s="19">
        <v>32</v>
      </c>
      <c r="J191" s="19">
        <v>7</v>
      </c>
      <c r="K191" s="19">
        <v>6</v>
      </c>
      <c r="L191" s="19">
        <v>6</v>
      </c>
      <c r="M191" s="19">
        <v>6</v>
      </c>
      <c r="N191" s="19">
        <v>6</v>
      </c>
      <c r="O191" s="19">
        <v>6</v>
      </c>
      <c r="P191" s="19">
        <v>7</v>
      </c>
      <c r="Q191" s="19">
        <v>17</v>
      </c>
      <c r="R191" s="19">
        <v>10</v>
      </c>
      <c r="S191" s="19">
        <v>10</v>
      </c>
      <c r="T191" s="20"/>
      <c r="U191" s="21">
        <f>SUM(G191:S191)</f>
        <v>143</v>
      </c>
      <c r="V191" s="22">
        <v>1985</v>
      </c>
      <c r="W191" s="23">
        <v>550</v>
      </c>
      <c r="X191" s="24">
        <f>SUM(V191,W191)</f>
        <v>2535</v>
      </c>
      <c r="Y191" s="22">
        <f>'boq'!Y191</f>
        <v>362505</v>
      </c>
      <c r="Z191" s="24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>
        <v>20</v>
      </c>
      <c r="AK191" s="131">
        <v>80</v>
      </c>
    </row>
    <row r="192" ht="13.65" customHeight="1">
      <c r="A192" t="s" s="12">
        <v>25</v>
      </c>
      <c r="B192" t="s" s="25">
        <v>90</v>
      </c>
      <c r="C192" t="s" s="26">
        <v>109</v>
      </c>
      <c r="D192" t="s" s="27">
        <v>110</v>
      </c>
      <c r="E192" t="s" s="16">
        <v>44</v>
      </c>
      <c r="F192" t="s" s="17">
        <v>40</v>
      </c>
      <c r="G192" s="18">
        <v>15</v>
      </c>
      <c r="H192" s="19">
        <v>200</v>
      </c>
      <c r="I192" s="19">
        <v>210</v>
      </c>
      <c r="J192" s="19">
        <v>54</v>
      </c>
      <c r="K192" s="19">
        <v>44</v>
      </c>
      <c r="L192" s="19">
        <v>44</v>
      </c>
      <c r="M192" s="19">
        <v>44</v>
      </c>
      <c r="N192" s="19">
        <v>44</v>
      </c>
      <c r="O192" s="19">
        <v>44</v>
      </c>
      <c r="P192" s="19">
        <v>56</v>
      </c>
      <c r="Q192" s="19">
        <v>112</v>
      </c>
      <c r="R192" s="19">
        <v>63</v>
      </c>
      <c r="S192" s="19">
        <v>63</v>
      </c>
      <c r="T192" s="20"/>
      <c r="U192" s="21">
        <f>SUM(G192:S192)</f>
        <v>993</v>
      </c>
      <c r="V192" s="22">
        <v>235</v>
      </c>
      <c r="W192" s="23">
        <v>325</v>
      </c>
      <c r="X192" s="24">
        <f>SUM(V192,W192)</f>
        <v>560</v>
      </c>
      <c r="Y192" s="22">
        <f>'boq'!Y192</f>
        <v>556080</v>
      </c>
      <c r="Z192" s="24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>
        <v>20</v>
      </c>
      <c r="AK192" s="22">
        <v>80</v>
      </c>
    </row>
    <row r="193" ht="13.65" customHeight="1">
      <c r="A193" t="s" s="12">
        <v>25</v>
      </c>
      <c r="B193" t="s" s="25">
        <v>90</v>
      </c>
      <c r="C193" t="s" s="26">
        <v>109</v>
      </c>
      <c r="D193" t="s" s="27">
        <v>110</v>
      </c>
      <c r="E193" t="s" s="16">
        <v>111</v>
      </c>
      <c r="F193" t="s" s="17">
        <v>46</v>
      </c>
      <c r="G193" s="18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/>
      <c r="U193" s="21">
        <f>SUM(G193:S193)</f>
        <v>0</v>
      </c>
      <c r="V193" s="22">
        <v>24</v>
      </c>
      <c r="W193" s="23">
        <v>5.5</v>
      </c>
      <c r="X193" s="24">
        <f>SUM(V193,W193)</f>
        <v>29.5</v>
      </c>
      <c r="Y193" s="22">
        <f>'boq'!Y193</f>
        <v>0</v>
      </c>
      <c r="Z193" s="24"/>
      <c r="AA193" s="131"/>
      <c r="AB193" s="131"/>
      <c r="AC193" s="131"/>
      <c r="AD193" s="131"/>
      <c r="AE193" s="131"/>
      <c r="AF193" s="131"/>
      <c r="AG193" s="131"/>
      <c r="AH193" s="131"/>
      <c r="AI193" s="131"/>
      <c r="AJ193" s="131">
        <v>20</v>
      </c>
      <c r="AK193" s="22">
        <v>80</v>
      </c>
    </row>
    <row r="194" ht="13.65" customHeight="1">
      <c r="A194" t="s" s="12">
        <v>25</v>
      </c>
      <c r="B194" t="s" s="25">
        <v>90</v>
      </c>
      <c r="C194" t="s" s="26">
        <v>109</v>
      </c>
      <c r="D194" t="s" s="27">
        <v>110</v>
      </c>
      <c r="E194" t="s" s="16">
        <v>112</v>
      </c>
      <c r="F194" t="s" s="17">
        <v>46</v>
      </c>
      <c r="G194" s="18">
        <v>28</v>
      </c>
      <c r="H194" s="19">
        <v>311</v>
      </c>
      <c r="I194" s="19">
        <v>182</v>
      </c>
      <c r="J194" s="19">
        <v>123</v>
      </c>
      <c r="K194" s="19">
        <v>107</v>
      </c>
      <c r="L194" s="19">
        <v>107</v>
      </c>
      <c r="M194" s="19">
        <v>107</v>
      </c>
      <c r="N194" s="19">
        <v>107</v>
      </c>
      <c r="O194" s="19">
        <v>107</v>
      </c>
      <c r="P194" s="19">
        <v>139</v>
      </c>
      <c r="Q194" s="19">
        <v>257</v>
      </c>
      <c r="R194" s="19">
        <v>125</v>
      </c>
      <c r="S194" s="19">
        <v>125</v>
      </c>
      <c r="T194" s="20"/>
      <c r="U194" s="21">
        <f>SUM(G194:S194)</f>
        <v>1825</v>
      </c>
      <c r="V194" s="22">
        <v>23</v>
      </c>
      <c r="W194" s="23">
        <v>5.5</v>
      </c>
      <c r="X194" s="24">
        <f>SUM(V194,W194)</f>
        <v>28.5</v>
      </c>
      <c r="Y194" s="22">
        <f>'boq'!Y194</f>
        <v>52012.5</v>
      </c>
      <c r="Z194" s="24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>
        <v>20</v>
      </c>
      <c r="AK194" s="22">
        <v>80</v>
      </c>
    </row>
    <row r="195" ht="13.65" customHeight="1">
      <c r="A195" t="s" s="12">
        <v>25</v>
      </c>
      <c r="B195" t="s" s="25">
        <v>90</v>
      </c>
      <c r="C195" t="s" s="26">
        <v>109</v>
      </c>
      <c r="D195" t="s" s="27">
        <v>110</v>
      </c>
      <c r="E195" t="s" s="16">
        <v>113</v>
      </c>
      <c r="F195" t="s" s="17">
        <v>46</v>
      </c>
      <c r="G195" s="18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/>
      <c r="U195" s="21">
        <f>SUM(G195:S195)</f>
        <v>0</v>
      </c>
      <c r="V195" s="22">
        <v>23</v>
      </c>
      <c r="W195" s="23">
        <v>5.5</v>
      </c>
      <c r="X195" s="24">
        <f>SUM(V195,W195)</f>
        <v>28.5</v>
      </c>
      <c r="Y195" s="22">
        <f>'boq'!Y195</f>
        <v>0</v>
      </c>
      <c r="Z195" s="24"/>
      <c r="AA195" s="131"/>
      <c r="AB195" s="131"/>
      <c r="AC195" s="131"/>
      <c r="AD195" s="131"/>
      <c r="AE195" s="131"/>
      <c r="AF195" s="131"/>
      <c r="AG195" s="131"/>
      <c r="AH195" s="131"/>
      <c r="AI195" s="131"/>
      <c r="AJ195" s="131">
        <v>20</v>
      </c>
      <c r="AK195" s="22">
        <v>80</v>
      </c>
    </row>
    <row r="196" ht="13.65" customHeight="1">
      <c r="A196" t="s" s="12">
        <v>25</v>
      </c>
      <c r="B196" t="s" s="25">
        <v>90</v>
      </c>
      <c r="C196" t="s" s="26">
        <v>109</v>
      </c>
      <c r="D196" t="s" s="27">
        <v>110</v>
      </c>
      <c r="E196" t="s" s="16">
        <v>114</v>
      </c>
      <c r="F196" t="s" s="17">
        <v>46</v>
      </c>
      <c r="G196" s="18">
        <v>84</v>
      </c>
      <c r="H196" s="19">
        <v>1973</v>
      </c>
      <c r="I196" s="19">
        <v>2542</v>
      </c>
      <c r="J196" s="19">
        <v>650</v>
      </c>
      <c r="K196" s="19">
        <v>537</v>
      </c>
      <c r="L196" s="19">
        <v>537</v>
      </c>
      <c r="M196" s="19">
        <v>537</v>
      </c>
      <c r="N196" s="19">
        <v>537</v>
      </c>
      <c r="O196" s="19">
        <v>537</v>
      </c>
      <c r="P196" s="19">
        <v>662</v>
      </c>
      <c r="Q196" s="19">
        <v>1099</v>
      </c>
      <c r="R196" s="19">
        <v>609</v>
      </c>
      <c r="S196" s="19">
        <v>609</v>
      </c>
      <c r="T196" s="20"/>
      <c r="U196" s="21">
        <f>SUM(G196:S196)</f>
        <v>10913</v>
      </c>
      <c r="V196" s="22">
        <v>22.5</v>
      </c>
      <c r="W196" s="23">
        <v>5</v>
      </c>
      <c r="X196" s="24">
        <f>SUM(V196,W196)</f>
        <v>27.5</v>
      </c>
      <c r="Y196" s="22">
        <f>'boq'!Y196</f>
        <v>300107.5</v>
      </c>
      <c r="Z196" s="24"/>
      <c r="AA196" s="131"/>
      <c r="AB196" s="131"/>
      <c r="AC196" s="131"/>
      <c r="AD196" s="131"/>
      <c r="AE196" s="131"/>
      <c r="AF196" s="131"/>
      <c r="AG196" s="131"/>
      <c r="AH196" s="131"/>
      <c r="AI196" s="131"/>
      <c r="AJ196" s="131">
        <v>20</v>
      </c>
      <c r="AK196" s="22">
        <v>80</v>
      </c>
    </row>
    <row r="197" ht="13.65" customHeight="1">
      <c r="A197" t="s" s="12">
        <v>25</v>
      </c>
      <c r="B197" t="s" s="25">
        <v>90</v>
      </c>
      <c r="C197" t="s" s="26">
        <v>109</v>
      </c>
      <c r="D197" t="s" s="27">
        <v>110</v>
      </c>
      <c r="E197" t="s" s="16">
        <v>115</v>
      </c>
      <c r="F197" t="s" s="17">
        <v>46</v>
      </c>
      <c r="G197" s="18">
        <v>75</v>
      </c>
      <c r="H197" s="19">
        <v>1650</v>
      </c>
      <c r="I197" s="19">
        <v>1290</v>
      </c>
      <c r="J197" s="19">
        <v>195</v>
      </c>
      <c r="K197" s="19">
        <v>195</v>
      </c>
      <c r="L197" s="19">
        <v>195</v>
      </c>
      <c r="M197" s="19">
        <v>195</v>
      </c>
      <c r="N197" s="19">
        <v>195</v>
      </c>
      <c r="O197" s="19">
        <v>195</v>
      </c>
      <c r="P197" s="19">
        <v>214</v>
      </c>
      <c r="Q197" s="19">
        <v>900</v>
      </c>
      <c r="R197" s="19">
        <v>610</v>
      </c>
      <c r="S197" s="19">
        <v>610</v>
      </c>
      <c r="T197" s="20"/>
      <c r="U197" s="21">
        <f>SUM(G197:S197)</f>
        <v>6519</v>
      </c>
      <c r="V197" s="22">
        <v>22</v>
      </c>
      <c r="W197" s="23">
        <v>5</v>
      </c>
      <c r="X197" s="24">
        <f>SUM(V197,W197)</f>
        <v>27</v>
      </c>
      <c r="Y197" s="22">
        <f>'boq'!Y197</f>
        <v>176013</v>
      </c>
      <c r="Z197" s="24"/>
      <c r="AA197" s="131"/>
      <c r="AB197" s="131"/>
      <c r="AC197" s="131"/>
      <c r="AD197" s="131"/>
      <c r="AE197" s="131"/>
      <c r="AF197" s="131"/>
      <c r="AG197" s="131"/>
      <c r="AH197" s="131"/>
      <c r="AI197" s="131"/>
      <c r="AJ197" s="131">
        <v>20</v>
      </c>
      <c r="AK197" s="22">
        <v>80</v>
      </c>
    </row>
    <row r="198" ht="13.65" customHeight="1">
      <c r="A198" t="s" s="12">
        <v>25</v>
      </c>
      <c r="B198" t="s" s="25">
        <v>90</v>
      </c>
      <c r="C198" t="s" s="26">
        <v>109</v>
      </c>
      <c r="D198" t="s" s="27">
        <v>110</v>
      </c>
      <c r="E198" t="s" s="16">
        <v>116</v>
      </c>
      <c r="F198" t="s" s="17">
        <v>46</v>
      </c>
      <c r="G198" s="18">
        <v>0</v>
      </c>
      <c r="H198" s="19">
        <v>52</v>
      </c>
      <c r="I198" s="19">
        <v>601</v>
      </c>
      <c r="J198" s="19">
        <v>57</v>
      </c>
      <c r="K198" s="19">
        <v>57</v>
      </c>
      <c r="L198" s="19">
        <v>57</v>
      </c>
      <c r="M198" s="19">
        <v>57</v>
      </c>
      <c r="N198" s="19">
        <v>57</v>
      </c>
      <c r="O198" s="19">
        <v>57</v>
      </c>
      <c r="P198" s="19">
        <v>75</v>
      </c>
      <c r="Q198" s="19">
        <v>127</v>
      </c>
      <c r="R198" s="19">
        <v>68</v>
      </c>
      <c r="S198" s="19">
        <v>68</v>
      </c>
      <c r="T198" s="20"/>
      <c r="U198" s="21">
        <f>SUM(G198:S198)</f>
        <v>1333</v>
      </c>
      <c r="V198" s="22">
        <v>22</v>
      </c>
      <c r="W198" s="23">
        <v>4.5</v>
      </c>
      <c r="X198" s="24">
        <f>SUM(V198,W198)</f>
        <v>26.5</v>
      </c>
      <c r="Y198" s="22">
        <f>'boq'!Y198</f>
        <v>35324.5</v>
      </c>
      <c r="Z198" s="24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>
        <v>20</v>
      </c>
      <c r="AK198" s="22">
        <v>80</v>
      </c>
    </row>
    <row r="199" ht="13.65" customHeight="1">
      <c r="A199" t="s" s="12">
        <v>25</v>
      </c>
      <c r="B199" t="s" s="25">
        <v>90</v>
      </c>
      <c r="C199" t="s" s="26">
        <v>109</v>
      </c>
      <c r="D199" t="s" s="27">
        <v>110</v>
      </c>
      <c r="E199" t="s" s="16">
        <v>117</v>
      </c>
      <c r="F199" t="s" s="17">
        <v>46</v>
      </c>
      <c r="G199" s="18">
        <v>0</v>
      </c>
      <c r="H199" s="19">
        <v>0</v>
      </c>
      <c r="I199" s="19">
        <v>894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/>
      <c r="U199" s="21">
        <f>SUM(G199:S199)</f>
        <v>894</v>
      </c>
      <c r="V199" s="22">
        <v>22</v>
      </c>
      <c r="W199" s="23">
        <v>4.5</v>
      </c>
      <c r="X199" s="24">
        <f>SUM(V199,W199)</f>
        <v>26.5</v>
      </c>
      <c r="Y199" s="22">
        <f>'boq'!Y199</f>
        <v>23691</v>
      </c>
      <c r="Z199" s="24"/>
      <c r="AA199" s="131"/>
      <c r="AB199" s="131"/>
      <c r="AC199" s="131"/>
      <c r="AD199" s="131"/>
      <c r="AE199" s="131"/>
      <c r="AF199" s="131"/>
      <c r="AG199" s="131"/>
      <c r="AH199" s="131"/>
      <c r="AI199" s="131"/>
      <c r="AJ199" s="131">
        <v>20</v>
      </c>
      <c r="AK199" s="22">
        <v>80</v>
      </c>
    </row>
    <row r="200" ht="13.65" customHeight="1">
      <c r="A200" t="s" s="12">
        <v>25</v>
      </c>
      <c r="B200" t="s" s="25">
        <v>90</v>
      </c>
      <c r="C200" t="s" s="26">
        <v>109</v>
      </c>
      <c r="D200" t="s" s="27">
        <v>110</v>
      </c>
      <c r="E200" t="s" s="16">
        <v>118</v>
      </c>
      <c r="F200" t="s" s="17">
        <v>46</v>
      </c>
      <c r="G200" s="18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/>
      <c r="U200" s="21">
        <f>SUM(G200:S200)</f>
        <v>0</v>
      </c>
      <c r="V200" s="22">
        <v>22</v>
      </c>
      <c r="W200" s="23">
        <v>4.5</v>
      </c>
      <c r="X200" s="24">
        <f>SUM(V200,W200)</f>
        <v>26.5</v>
      </c>
      <c r="Y200" s="22">
        <f>'boq'!Y200</f>
        <v>0</v>
      </c>
      <c r="Z200" s="24"/>
      <c r="AA200" s="131"/>
      <c r="AB200" s="131"/>
      <c r="AC200" s="131"/>
      <c r="AD200" s="131"/>
      <c r="AE200" s="131"/>
      <c r="AF200" s="131"/>
      <c r="AG200" s="131"/>
      <c r="AH200" s="131"/>
      <c r="AI200" s="131"/>
      <c r="AJ200" s="131">
        <v>20</v>
      </c>
      <c r="AK200" s="22">
        <v>80</v>
      </c>
    </row>
    <row r="201" ht="13.65" customHeight="1">
      <c r="A201" t="s" s="12">
        <v>25</v>
      </c>
      <c r="B201" t="s" s="25">
        <v>90</v>
      </c>
      <c r="C201" t="s" s="26">
        <v>109</v>
      </c>
      <c r="D201" t="s" s="27">
        <v>110</v>
      </c>
      <c r="E201" t="s" s="16">
        <v>119</v>
      </c>
      <c r="F201" t="s" s="17">
        <v>46</v>
      </c>
      <c r="G201" s="18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20"/>
      <c r="U201" s="21">
        <f>SUM(G201:S201)</f>
        <v>0</v>
      </c>
      <c r="V201" s="22">
        <v>22.5</v>
      </c>
      <c r="W201" s="23">
        <v>4.5</v>
      </c>
      <c r="X201" s="24">
        <f>SUM(V201,W201)</f>
        <v>27</v>
      </c>
      <c r="Y201" s="22">
        <f>'boq'!Y201</f>
        <v>0</v>
      </c>
      <c r="Z201" s="24"/>
      <c r="AA201" s="131"/>
      <c r="AB201" s="131"/>
      <c r="AC201" s="131"/>
      <c r="AD201" s="131"/>
      <c r="AE201" s="131"/>
      <c r="AF201" s="131"/>
      <c r="AG201" s="131"/>
      <c r="AH201" s="131"/>
      <c r="AI201" s="131"/>
      <c r="AJ201" s="131">
        <v>20</v>
      </c>
      <c r="AK201" s="22">
        <v>80</v>
      </c>
    </row>
    <row r="202" ht="13.65" customHeight="1">
      <c r="A202" t="s" s="12">
        <v>25</v>
      </c>
      <c r="B202" t="s" s="25">
        <v>90</v>
      </c>
      <c r="C202" t="s" s="26">
        <v>120</v>
      </c>
      <c r="D202" t="s" s="33">
        <v>73</v>
      </c>
      <c r="E202" t="s" s="49">
        <v>121</v>
      </c>
      <c r="F202" t="s" s="17">
        <v>63</v>
      </c>
      <c r="G202" s="18"/>
      <c r="H202" s="19"/>
      <c r="I202" s="19">
        <v>1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132">
        <v>1</v>
      </c>
      <c r="V202" s="133">
        <v>4000000</v>
      </c>
      <c r="W202" s="23">
        <v>0</v>
      </c>
      <c r="X202" s="24">
        <f>SUM(V202,W202)</f>
        <v>4000000</v>
      </c>
      <c r="Y202" s="22">
        <f>'boq'!Y202</f>
        <v>4000000</v>
      </c>
      <c r="Z202" s="24"/>
      <c r="AA202" s="131"/>
      <c r="AB202" s="131"/>
      <c r="AC202" s="131"/>
      <c r="AD202" s="131"/>
      <c r="AE202" s="131"/>
      <c r="AF202" s="131"/>
      <c r="AG202" s="131"/>
      <c r="AH202" s="131"/>
      <c r="AI202" s="131"/>
      <c r="AJ202" s="131"/>
      <c r="AK202" s="22"/>
    </row>
    <row r="203" ht="13.65" customHeight="1">
      <c r="A203" t="s" s="12">
        <v>25</v>
      </c>
      <c r="B203" t="s" s="25">
        <v>90</v>
      </c>
      <c r="C203" t="s" s="52">
        <v>122</v>
      </c>
      <c r="D203" t="s" s="52">
        <v>123</v>
      </c>
      <c r="E203" t="s" s="53">
        <v>124</v>
      </c>
      <c r="F203" t="s" s="54">
        <v>125</v>
      </c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55">
        <v>1290</v>
      </c>
      <c r="V203" s="22">
        <v>64.5</v>
      </c>
      <c r="W203" s="23">
        <v>22</v>
      </c>
      <c r="X203" s="24">
        <f>SUM(V203,W203)</f>
        <v>86.5</v>
      </c>
      <c r="Y203" s="22">
        <f>'boq'!Y203</f>
        <v>111585</v>
      </c>
      <c r="Z203" s="24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</row>
    <row r="204" ht="13.65" customHeight="1">
      <c r="A204" t="s" s="12">
        <v>25</v>
      </c>
      <c r="B204" t="s" s="25">
        <v>90</v>
      </c>
      <c r="C204" t="s" s="52">
        <v>122</v>
      </c>
      <c r="D204" t="s" s="52">
        <v>123</v>
      </c>
      <c r="E204" t="s" s="53">
        <v>126</v>
      </c>
      <c r="F204" t="s" s="54">
        <v>125</v>
      </c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5">
        <v>3120</v>
      </c>
      <c r="V204" s="22">
        <v>64.5</v>
      </c>
      <c r="W204" s="23">
        <v>22</v>
      </c>
      <c r="X204" s="24">
        <f>SUM(V204,W204)</f>
        <v>86.5</v>
      </c>
      <c r="Y204" s="22">
        <f>'boq'!Y204</f>
        <v>269880</v>
      </c>
      <c r="Z204" s="24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</row>
    <row r="205" ht="13.65" customHeight="1">
      <c r="A205" t="s" s="12">
        <v>25</v>
      </c>
      <c r="B205" t="s" s="25">
        <v>90</v>
      </c>
      <c r="C205" t="s" s="52">
        <v>122</v>
      </c>
      <c r="D205" t="s" s="52">
        <v>123</v>
      </c>
      <c r="E205" t="s" s="53">
        <v>127</v>
      </c>
      <c r="F205" t="s" s="54">
        <v>125</v>
      </c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55">
        <v>430</v>
      </c>
      <c r="V205" s="22">
        <v>64.5</v>
      </c>
      <c r="W205" s="23">
        <v>22</v>
      </c>
      <c r="X205" s="24">
        <f>SUM(V205,W205)</f>
        <v>86.5</v>
      </c>
      <c r="Y205" s="22">
        <f>'boq'!Y205</f>
        <v>37195</v>
      </c>
      <c r="Z205" s="24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</row>
    <row r="206" ht="13.65" customHeight="1">
      <c r="A206" t="s" s="12">
        <v>25</v>
      </c>
      <c r="B206" t="s" s="25">
        <v>90</v>
      </c>
      <c r="C206" t="s" s="52">
        <v>122</v>
      </c>
      <c r="D206" t="s" s="52">
        <v>123</v>
      </c>
      <c r="E206" t="s" s="56">
        <v>128</v>
      </c>
      <c r="F206" t="s" s="54">
        <v>125</v>
      </c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5">
        <v>420</v>
      </c>
      <c r="V206" s="22">
        <v>64.5</v>
      </c>
      <c r="W206" s="23">
        <v>22</v>
      </c>
      <c r="X206" s="24">
        <f>SUM(V206,W206)</f>
        <v>86.5</v>
      </c>
      <c r="Y206" s="22">
        <f>'boq'!Y206</f>
        <v>36330</v>
      </c>
      <c r="Z206" s="24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</row>
    <row r="207" ht="13.65" customHeight="1">
      <c r="A207" t="s" s="12">
        <v>25</v>
      </c>
      <c r="B207" t="s" s="25">
        <v>90</v>
      </c>
      <c r="C207" t="s" s="52">
        <v>122</v>
      </c>
      <c r="D207" t="s" s="52">
        <v>123</v>
      </c>
      <c r="E207" t="s" s="56">
        <v>129</v>
      </c>
      <c r="F207" t="s" s="54">
        <v>125</v>
      </c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55">
        <v>1</v>
      </c>
      <c r="V207" s="22">
        <v>56</v>
      </c>
      <c r="W207" s="23">
        <v>22</v>
      </c>
      <c r="X207" s="24">
        <f>SUM(V207,W207)</f>
        <v>78</v>
      </c>
      <c r="Y207" s="22">
        <f>'boq'!Y207</f>
        <v>78</v>
      </c>
      <c r="Z207" s="24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</row>
    <row r="208" ht="13.65" customHeight="1">
      <c r="A208" t="s" s="12">
        <v>25</v>
      </c>
      <c r="B208" t="s" s="25">
        <v>90</v>
      </c>
      <c r="C208" t="s" s="52">
        <v>122</v>
      </c>
      <c r="D208" t="s" s="52">
        <v>123</v>
      </c>
      <c r="E208" t="s" s="56">
        <v>130</v>
      </c>
      <c r="F208" t="s" s="54">
        <v>125</v>
      </c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5">
        <v>100</v>
      </c>
      <c r="V208" s="22">
        <v>56</v>
      </c>
      <c r="W208" s="23">
        <v>22</v>
      </c>
      <c r="X208" s="24">
        <f>SUM(V208,W208)</f>
        <v>78</v>
      </c>
      <c r="Y208" s="22">
        <f>'boq'!Y208</f>
        <v>7800</v>
      </c>
      <c r="Z208" s="24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</row>
    <row r="209" ht="13.65" customHeight="1">
      <c r="A209" t="s" s="12">
        <v>25</v>
      </c>
      <c r="B209" t="s" s="25">
        <v>90</v>
      </c>
      <c r="C209" t="s" s="52">
        <v>122</v>
      </c>
      <c r="D209" t="s" s="52">
        <v>123</v>
      </c>
      <c r="E209" t="s" s="56">
        <v>131</v>
      </c>
      <c r="F209" t="s" s="54">
        <v>132</v>
      </c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5">
        <v>6</v>
      </c>
      <c r="V209" s="22">
        <v>87.5</v>
      </c>
      <c r="W209" s="23">
        <v>65</v>
      </c>
      <c r="X209" s="24">
        <f>SUM(V209,W209)</f>
        <v>152.5</v>
      </c>
      <c r="Y209" s="22">
        <f>'boq'!Y209</f>
        <v>915</v>
      </c>
      <c r="Z209" s="24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</row>
    <row r="210" ht="13.65" customHeight="1">
      <c r="A210" t="s" s="12">
        <v>25</v>
      </c>
      <c r="B210" t="s" s="25">
        <v>90</v>
      </c>
      <c r="C210" t="s" s="52">
        <v>122</v>
      </c>
      <c r="D210" t="s" s="52">
        <v>123</v>
      </c>
      <c r="E210" t="s" s="56">
        <v>133</v>
      </c>
      <c r="F210" t="s" s="54">
        <v>132</v>
      </c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5">
        <v>9</v>
      </c>
      <c r="V210" s="22">
        <v>29.5</v>
      </c>
      <c r="W210" s="23">
        <v>22</v>
      </c>
      <c r="X210" s="24">
        <f>SUM(V210,W210)</f>
        <v>51.5</v>
      </c>
      <c r="Y210" s="22">
        <f>'boq'!Y210</f>
        <v>463.5</v>
      </c>
      <c r="Z210" s="24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</row>
    <row r="211" ht="13.65" customHeight="1">
      <c r="A211" t="s" s="12">
        <v>25</v>
      </c>
      <c r="B211" t="s" s="25">
        <v>90</v>
      </c>
      <c r="C211" t="s" s="52">
        <v>122</v>
      </c>
      <c r="D211" t="s" s="52">
        <v>123</v>
      </c>
      <c r="E211" t="s" s="56">
        <v>134</v>
      </c>
      <c r="F211" t="s" s="54">
        <v>135</v>
      </c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55">
        <v>140</v>
      </c>
      <c r="V211" s="22">
        <v>28</v>
      </c>
      <c r="W211" s="23">
        <v>22</v>
      </c>
      <c r="X211" s="24">
        <f>SUM(V211,W211)</f>
        <v>50</v>
      </c>
      <c r="Y211" s="22">
        <f>'boq'!Y211</f>
        <v>7000</v>
      </c>
      <c r="Z211" s="24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</row>
    <row r="212" ht="13.65" customHeight="1">
      <c r="A212" t="s" s="12">
        <v>25</v>
      </c>
      <c r="B212" t="s" s="25">
        <v>90</v>
      </c>
      <c r="C212" t="s" s="52">
        <v>122</v>
      </c>
      <c r="D212" t="s" s="52">
        <v>123</v>
      </c>
      <c r="E212" t="s" s="56">
        <v>136</v>
      </c>
      <c r="F212" t="s" s="54">
        <v>135</v>
      </c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5">
        <v>140</v>
      </c>
      <c r="V212" s="22">
        <v>55.5</v>
      </c>
      <c r="W212" s="23">
        <v>43.5</v>
      </c>
      <c r="X212" s="24">
        <f>SUM(V212,W212)</f>
        <v>99</v>
      </c>
      <c r="Y212" s="22">
        <f>'boq'!Y212</f>
        <v>13860</v>
      </c>
      <c r="Z212" s="24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</row>
    <row r="213" ht="13.65" customHeight="1">
      <c r="A213" t="s" s="12">
        <v>25</v>
      </c>
      <c r="B213" t="s" s="25">
        <v>90</v>
      </c>
      <c r="C213" t="s" s="52">
        <v>122</v>
      </c>
      <c r="D213" t="s" s="52">
        <v>123</v>
      </c>
      <c r="E213" t="s" s="56">
        <v>137</v>
      </c>
      <c r="F213" t="s" s="54">
        <v>135</v>
      </c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5">
        <v>140</v>
      </c>
      <c r="V213" s="22">
        <v>175</v>
      </c>
      <c r="W213" s="23">
        <v>43.5</v>
      </c>
      <c r="X213" s="24">
        <f>SUM(V213,W213)</f>
        <v>218.5</v>
      </c>
      <c r="Y213" s="22">
        <f>'boq'!Y213</f>
        <v>30590</v>
      </c>
      <c r="Z213" s="24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</row>
    <row r="214" ht="13.65" customHeight="1">
      <c r="A214" t="s" s="12">
        <v>25</v>
      </c>
      <c r="B214" t="s" s="25">
        <v>90</v>
      </c>
      <c r="C214" t="s" s="52">
        <v>122</v>
      </c>
      <c r="D214" t="s" s="52">
        <v>123</v>
      </c>
      <c r="E214" t="s" s="56">
        <v>138</v>
      </c>
      <c r="F214" t="s" s="54">
        <v>135</v>
      </c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5">
        <v>140</v>
      </c>
      <c r="V214" s="22">
        <v>0</v>
      </c>
      <c r="W214" s="23">
        <v>29</v>
      </c>
      <c r="X214" s="24">
        <f>SUM(V214,W214)</f>
        <v>29</v>
      </c>
      <c r="Y214" s="22">
        <f>'boq'!Y214</f>
        <v>4060</v>
      </c>
      <c r="Z214" s="24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</row>
    <row r="215" ht="13.65" customHeight="1">
      <c r="A215" t="s" s="12">
        <v>25</v>
      </c>
      <c r="B215" t="s" s="25">
        <v>90</v>
      </c>
      <c r="C215" t="s" s="52">
        <v>122</v>
      </c>
      <c r="D215" t="s" s="52">
        <v>123</v>
      </c>
      <c r="E215" t="s" s="56">
        <v>139</v>
      </c>
      <c r="F215" t="s" s="54">
        <v>140</v>
      </c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5">
        <v>6</v>
      </c>
      <c r="V215" s="22">
        <v>816.5</v>
      </c>
      <c r="W215" s="23">
        <v>144</v>
      </c>
      <c r="X215" s="24">
        <f>SUM(V215,W215)</f>
        <v>960.5</v>
      </c>
      <c r="Y215" s="22">
        <f>'boq'!Y215</f>
        <v>5763</v>
      </c>
      <c r="Z215" s="24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</row>
    <row r="216" ht="13.65" customHeight="1">
      <c r="A216" t="s" s="12">
        <v>25</v>
      </c>
      <c r="B216" t="s" s="25">
        <v>90</v>
      </c>
      <c r="C216" t="s" s="52">
        <v>122</v>
      </c>
      <c r="D216" t="s" s="52">
        <v>123</v>
      </c>
      <c r="E216" t="s" s="56">
        <v>141</v>
      </c>
      <c r="F216" t="s" s="54">
        <v>142</v>
      </c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5">
        <v>140</v>
      </c>
      <c r="V216" s="22">
        <v>1749</v>
      </c>
      <c r="W216" s="23">
        <v>287.5</v>
      </c>
      <c r="X216" s="24">
        <f>SUM(V216,W216)</f>
        <v>2036.5</v>
      </c>
      <c r="Y216" s="22">
        <f>'boq'!Y216</f>
        <v>285110</v>
      </c>
      <c r="Z216" s="24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</row>
    <row r="217" ht="13.65" customHeight="1">
      <c r="A217" t="s" s="12">
        <v>25</v>
      </c>
      <c r="B217" t="s" s="25">
        <v>90</v>
      </c>
      <c r="C217" t="s" s="52">
        <v>122</v>
      </c>
      <c r="D217" t="s" s="52">
        <v>123</v>
      </c>
      <c r="E217" t="s" s="56">
        <v>143</v>
      </c>
      <c r="F217" t="s" s="54">
        <v>140</v>
      </c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5">
        <v>12</v>
      </c>
      <c r="V217" s="22">
        <v>175</v>
      </c>
      <c r="W217" s="23">
        <v>144</v>
      </c>
      <c r="X217" s="24">
        <f>SUM(V217,W217)</f>
        <v>319</v>
      </c>
      <c r="Y217" s="22">
        <f>'boq'!Y217</f>
        <v>3828</v>
      </c>
      <c r="Z217" s="24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</row>
    <row r="218" ht="13.65" customHeight="1">
      <c r="A218" t="s" s="12">
        <v>25</v>
      </c>
      <c r="B218" t="s" s="25">
        <v>90</v>
      </c>
      <c r="C218" t="s" s="52">
        <v>122</v>
      </c>
      <c r="D218" t="s" s="52">
        <v>123</v>
      </c>
      <c r="E218" t="s" s="56">
        <v>144</v>
      </c>
      <c r="F218" t="s" s="54">
        <v>140</v>
      </c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55">
        <v>12</v>
      </c>
      <c r="V218" s="22">
        <v>350</v>
      </c>
      <c r="W218" s="23">
        <v>287.5</v>
      </c>
      <c r="X218" s="24">
        <f>SUM(V218,W218)</f>
        <v>637.5</v>
      </c>
      <c r="Y218" s="22">
        <f>'boq'!Y218</f>
        <v>7650</v>
      </c>
      <c r="Z218" s="24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</row>
    <row r="219" ht="13.65" customHeight="1">
      <c r="A219" t="s" s="12">
        <v>25</v>
      </c>
      <c r="B219" t="s" s="25">
        <v>90</v>
      </c>
      <c r="C219" t="s" s="52">
        <v>122</v>
      </c>
      <c r="D219" t="s" s="52">
        <v>123</v>
      </c>
      <c r="E219" t="s" s="56">
        <v>145</v>
      </c>
      <c r="F219" t="s" s="54">
        <v>140</v>
      </c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5">
        <v>24</v>
      </c>
      <c r="V219" s="22">
        <v>583</v>
      </c>
      <c r="W219" s="23">
        <v>144</v>
      </c>
      <c r="X219" s="24">
        <f>SUM(V219,W219)</f>
        <v>727</v>
      </c>
      <c r="Y219" s="22">
        <f>'boq'!Y219</f>
        <v>17448</v>
      </c>
      <c r="Z219" s="24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</row>
    <row r="220" ht="13.65" customHeight="1">
      <c r="A220" t="s" s="12">
        <v>25</v>
      </c>
      <c r="B220" t="s" s="25">
        <v>90</v>
      </c>
      <c r="C220" t="s" s="52">
        <v>122</v>
      </c>
      <c r="D220" t="s" s="52">
        <v>146</v>
      </c>
      <c r="E220" t="s" s="56">
        <v>147</v>
      </c>
      <c r="F220" t="s" s="54">
        <v>125</v>
      </c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5">
        <v>4900</v>
      </c>
      <c r="V220" s="22">
        <v>35</v>
      </c>
      <c r="W220" s="23">
        <v>22</v>
      </c>
      <c r="X220" s="24">
        <f>SUM(V220,W220)</f>
        <v>57</v>
      </c>
      <c r="Y220" s="22">
        <f>'boq'!Y220</f>
        <v>279300</v>
      </c>
      <c r="Z220" s="24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</row>
    <row r="221" ht="13.65" customHeight="1">
      <c r="A221" t="s" s="12">
        <v>25</v>
      </c>
      <c r="B221" t="s" s="25">
        <v>90</v>
      </c>
      <c r="C221" t="s" s="52">
        <v>122</v>
      </c>
      <c r="D221" t="s" s="52">
        <v>146</v>
      </c>
      <c r="E221" t="s" s="56">
        <v>148</v>
      </c>
      <c r="F221" t="s" s="54">
        <v>125</v>
      </c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5">
        <v>250</v>
      </c>
      <c r="V221" s="22">
        <v>29.5</v>
      </c>
      <c r="W221" s="23">
        <v>22</v>
      </c>
      <c r="X221" s="24">
        <f>SUM(V221,W221)</f>
        <v>51.5</v>
      </c>
      <c r="Y221" s="22">
        <f>'boq'!Y221</f>
        <v>12875</v>
      </c>
      <c r="Z221" s="24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</row>
    <row r="222" ht="13.65" customHeight="1">
      <c r="A222" t="s" s="12">
        <v>25</v>
      </c>
      <c r="B222" t="s" s="25">
        <v>90</v>
      </c>
      <c r="C222" t="s" s="52">
        <v>122</v>
      </c>
      <c r="D222" t="s" s="52">
        <v>146</v>
      </c>
      <c r="E222" t="s" s="56">
        <v>149</v>
      </c>
      <c r="F222" t="s" s="54">
        <v>132</v>
      </c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55">
        <v>74</v>
      </c>
      <c r="V222" s="22">
        <v>87.5</v>
      </c>
      <c r="W222" s="23">
        <v>65</v>
      </c>
      <c r="X222" s="24">
        <f>SUM(V222,W222)</f>
        <v>152.5</v>
      </c>
      <c r="Y222" s="22">
        <f>'boq'!Y222</f>
        <v>11285</v>
      </c>
      <c r="Z222" s="24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</row>
    <row r="223" ht="13.65" customHeight="1">
      <c r="A223" t="s" s="12">
        <v>25</v>
      </c>
      <c r="B223" t="s" s="25">
        <v>90</v>
      </c>
      <c r="C223" t="s" s="52">
        <v>122</v>
      </c>
      <c r="D223" t="s" s="52">
        <v>146</v>
      </c>
      <c r="E223" t="s" s="56">
        <v>134</v>
      </c>
      <c r="F223" t="s" s="54">
        <v>135</v>
      </c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5">
        <v>190</v>
      </c>
      <c r="V223" s="22">
        <v>28</v>
      </c>
      <c r="W223" s="23">
        <v>22</v>
      </c>
      <c r="X223" s="24">
        <f>SUM(V223,W223)</f>
        <v>50</v>
      </c>
      <c r="Y223" s="22">
        <f>'boq'!Y223</f>
        <v>9500</v>
      </c>
      <c r="Z223" s="24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</row>
    <row r="224" ht="13.65" customHeight="1">
      <c r="A224" t="s" s="12">
        <v>25</v>
      </c>
      <c r="B224" t="s" s="25">
        <v>90</v>
      </c>
      <c r="C224" t="s" s="52">
        <v>122</v>
      </c>
      <c r="D224" t="s" s="52">
        <v>146</v>
      </c>
      <c r="E224" t="s" s="56">
        <v>136</v>
      </c>
      <c r="F224" t="s" s="54">
        <v>135</v>
      </c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5">
        <v>190</v>
      </c>
      <c r="V224" s="22">
        <v>55.5</v>
      </c>
      <c r="W224" s="23">
        <v>43.5</v>
      </c>
      <c r="X224" s="24">
        <f>SUM(V224,W224)</f>
        <v>99</v>
      </c>
      <c r="Y224" s="22">
        <f>'boq'!Y224</f>
        <v>18810</v>
      </c>
      <c r="Z224" s="24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</row>
    <row r="225" ht="13.65" customHeight="1">
      <c r="A225" t="s" s="12">
        <v>25</v>
      </c>
      <c r="B225" t="s" s="25">
        <v>90</v>
      </c>
      <c r="C225" t="s" s="52">
        <v>122</v>
      </c>
      <c r="D225" t="s" s="52">
        <v>146</v>
      </c>
      <c r="E225" t="s" s="57">
        <v>137</v>
      </c>
      <c r="F225" t="s" s="54">
        <v>135</v>
      </c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5">
        <v>190</v>
      </c>
      <c r="V225" s="22">
        <v>175</v>
      </c>
      <c r="W225" s="23">
        <v>43.5</v>
      </c>
      <c r="X225" s="24">
        <f>SUM(V225,W225)</f>
        <v>218.5</v>
      </c>
      <c r="Y225" s="22">
        <f>'boq'!Y225</f>
        <v>41515</v>
      </c>
      <c r="Z225" s="24"/>
      <c r="AA225" s="131"/>
      <c r="AB225" s="131"/>
      <c r="AC225" s="131"/>
      <c r="AD225" s="131"/>
      <c r="AE225" s="131"/>
      <c r="AF225" s="131"/>
      <c r="AG225" s="131"/>
      <c r="AH225" s="131"/>
      <c r="AI225" s="131"/>
      <c r="AJ225" s="131"/>
      <c r="AK225" s="131"/>
    </row>
    <row r="226" ht="13.65" customHeight="1">
      <c r="A226" t="s" s="12">
        <v>25</v>
      </c>
      <c r="B226" t="s" s="25">
        <v>90</v>
      </c>
      <c r="C226" t="s" s="52">
        <v>122</v>
      </c>
      <c r="D226" t="s" s="52">
        <v>146</v>
      </c>
      <c r="E226" t="s" s="53">
        <v>138</v>
      </c>
      <c r="F226" t="s" s="54">
        <v>135</v>
      </c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5">
        <v>190</v>
      </c>
      <c r="V226" s="22">
        <v>0</v>
      </c>
      <c r="W226" s="23">
        <v>29</v>
      </c>
      <c r="X226" s="24">
        <f>SUM(V226,W226)</f>
        <v>29</v>
      </c>
      <c r="Y226" s="22">
        <f>'boq'!Y226</f>
        <v>5510</v>
      </c>
      <c r="Z226" s="24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</row>
    <row r="227" ht="13.65" customHeight="1">
      <c r="A227" t="s" s="12">
        <v>25</v>
      </c>
      <c r="B227" t="s" s="25">
        <v>90</v>
      </c>
      <c r="C227" t="s" s="52">
        <v>122</v>
      </c>
      <c r="D227" t="s" s="52">
        <v>150</v>
      </c>
      <c r="E227" t="s" s="56">
        <v>151</v>
      </c>
      <c r="F227" t="s" s="54">
        <v>125</v>
      </c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5">
        <v>37590</v>
      </c>
      <c r="V227" s="22">
        <v>35</v>
      </c>
      <c r="W227" s="23">
        <v>22</v>
      </c>
      <c r="X227" s="24">
        <f>SUM(V227,W227)</f>
        <v>57</v>
      </c>
      <c r="Y227" s="22">
        <f>'boq'!Y227</f>
        <v>2142630</v>
      </c>
      <c r="Z227" s="24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</row>
    <row r="228" ht="13.65" customHeight="1">
      <c r="A228" t="s" s="12">
        <v>25</v>
      </c>
      <c r="B228" t="s" s="25">
        <v>90</v>
      </c>
      <c r="C228" t="s" s="52">
        <v>122</v>
      </c>
      <c r="D228" t="s" s="52">
        <v>150</v>
      </c>
      <c r="E228" t="s" s="56">
        <v>127</v>
      </c>
      <c r="F228" t="s" s="54">
        <v>125</v>
      </c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5">
        <v>24300</v>
      </c>
      <c r="V228" s="22">
        <v>35</v>
      </c>
      <c r="W228" s="23">
        <v>22</v>
      </c>
      <c r="X228" s="24">
        <f>SUM(V228,W228)</f>
        <v>57</v>
      </c>
      <c r="Y228" s="22">
        <f>'boq'!Y228</f>
        <v>1385100</v>
      </c>
      <c r="Z228" s="24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</row>
    <row r="229" ht="13.65" customHeight="1">
      <c r="A229" t="s" s="12">
        <v>25</v>
      </c>
      <c r="B229" t="s" s="25">
        <v>90</v>
      </c>
      <c r="C229" t="s" s="52">
        <v>122</v>
      </c>
      <c r="D229" t="s" s="52">
        <v>150</v>
      </c>
      <c r="E229" t="s" s="56">
        <v>152</v>
      </c>
      <c r="F229" t="s" s="54">
        <v>125</v>
      </c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5">
        <v>10100</v>
      </c>
      <c r="V229" s="22">
        <v>30.5</v>
      </c>
      <c r="W229" s="23">
        <v>22</v>
      </c>
      <c r="X229" s="24">
        <f>SUM(V229,W229)</f>
        <v>52.5</v>
      </c>
      <c r="Y229" s="22">
        <f>'boq'!Y229</f>
        <v>530250</v>
      </c>
      <c r="Z229" s="24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</row>
    <row r="230" ht="13.65" customHeight="1">
      <c r="A230" t="s" s="12">
        <v>25</v>
      </c>
      <c r="B230" t="s" s="25">
        <v>90</v>
      </c>
      <c r="C230" t="s" s="52">
        <v>122</v>
      </c>
      <c r="D230" t="s" s="52">
        <v>150</v>
      </c>
      <c r="E230" t="s" s="56">
        <v>129</v>
      </c>
      <c r="F230" t="s" s="54">
        <v>125</v>
      </c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5">
        <v>6710</v>
      </c>
      <c r="V230" s="22">
        <v>30.5</v>
      </c>
      <c r="W230" s="23">
        <v>22</v>
      </c>
      <c r="X230" s="24">
        <f>SUM(V230,W230)</f>
        <v>52.5</v>
      </c>
      <c r="Y230" s="22">
        <f>'boq'!Y230</f>
        <v>352275</v>
      </c>
      <c r="Z230" s="24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</row>
    <row r="231" ht="13.65" customHeight="1">
      <c r="A231" t="s" s="12">
        <v>25</v>
      </c>
      <c r="B231" t="s" s="25">
        <v>90</v>
      </c>
      <c r="C231" t="s" s="52">
        <v>122</v>
      </c>
      <c r="D231" t="s" s="52">
        <v>150</v>
      </c>
      <c r="E231" t="s" s="56">
        <v>153</v>
      </c>
      <c r="F231" t="s" s="54">
        <v>132</v>
      </c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5">
        <v>5300</v>
      </c>
      <c r="V231" s="22">
        <v>82</v>
      </c>
      <c r="W231" s="23">
        <v>45</v>
      </c>
      <c r="X231" s="24">
        <f>SUM(V231,W231)</f>
        <v>127</v>
      </c>
      <c r="Y231" s="22">
        <f>'boq'!Y231</f>
        <v>673100</v>
      </c>
      <c r="Z231" s="24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</row>
    <row r="232" ht="13.65" customHeight="1">
      <c r="A232" t="s" s="12">
        <v>25</v>
      </c>
      <c r="B232" t="s" s="25">
        <v>90</v>
      </c>
      <c r="C232" t="s" s="52">
        <v>122</v>
      </c>
      <c r="D232" t="s" s="52">
        <v>150</v>
      </c>
      <c r="E232" t="s" s="56">
        <v>154</v>
      </c>
      <c r="F232" t="s" s="54">
        <v>135</v>
      </c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5">
        <v>50</v>
      </c>
      <c r="V232" s="22">
        <v>1224.5</v>
      </c>
      <c r="W232" s="23">
        <v>647</v>
      </c>
      <c r="X232" s="24">
        <f>SUM(V232,W232)</f>
        <v>1871.5</v>
      </c>
      <c r="Y232" s="22">
        <f>'boq'!Y232</f>
        <v>93575</v>
      </c>
      <c r="Z232" s="24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</row>
    <row r="233" ht="13.65" customHeight="1">
      <c r="A233" t="s" s="12">
        <v>25</v>
      </c>
      <c r="B233" t="s" s="25">
        <v>90</v>
      </c>
      <c r="C233" t="s" s="52">
        <v>122</v>
      </c>
      <c r="D233" t="s" s="52">
        <v>150</v>
      </c>
      <c r="E233" t="s" s="56">
        <v>134</v>
      </c>
      <c r="F233" t="s" s="54">
        <v>135</v>
      </c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5">
        <v>2170</v>
      </c>
      <c r="V233" s="22">
        <v>28</v>
      </c>
      <c r="W233" s="23">
        <v>22</v>
      </c>
      <c r="X233" s="24">
        <f>SUM(V233,W233)</f>
        <v>50</v>
      </c>
      <c r="Y233" s="22">
        <f>'boq'!Y233</f>
        <v>108500</v>
      </c>
      <c r="Z233" s="24"/>
      <c r="AA233" s="131"/>
      <c r="AB233" s="131"/>
      <c r="AC233" s="131"/>
      <c r="AD233" s="131"/>
      <c r="AE233" s="131"/>
      <c r="AF233" s="131"/>
      <c r="AG233" s="131"/>
      <c r="AH233" s="131"/>
      <c r="AI233" s="131"/>
      <c r="AJ233" s="131"/>
      <c r="AK233" s="131"/>
    </row>
    <row r="234" ht="13.65" customHeight="1">
      <c r="A234" t="s" s="12">
        <v>25</v>
      </c>
      <c r="B234" t="s" s="25">
        <v>90</v>
      </c>
      <c r="C234" t="s" s="52">
        <v>122</v>
      </c>
      <c r="D234" t="s" s="52">
        <v>150</v>
      </c>
      <c r="E234" t="s" s="56">
        <v>136</v>
      </c>
      <c r="F234" t="s" s="54">
        <v>135</v>
      </c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55">
        <v>2170</v>
      </c>
      <c r="V234" s="22">
        <v>55.5</v>
      </c>
      <c r="W234" s="23">
        <v>43.5</v>
      </c>
      <c r="X234" s="24">
        <f>SUM(V234,W234)</f>
        <v>99</v>
      </c>
      <c r="Y234" s="22">
        <f>'boq'!Y234</f>
        <v>214830</v>
      </c>
      <c r="Z234" s="24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</row>
    <row r="235" ht="13.65" customHeight="1">
      <c r="A235" t="s" s="12">
        <v>25</v>
      </c>
      <c r="B235" t="s" s="25">
        <v>90</v>
      </c>
      <c r="C235" t="s" s="52">
        <v>122</v>
      </c>
      <c r="D235" t="s" s="52">
        <v>150</v>
      </c>
      <c r="E235" t="s" s="56">
        <v>137</v>
      </c>
      <c r="F235" t="s" s="54">
        <v>135</v>
      </c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5">
        <v>2170</v>
      </c>
      <c r="V235" s="22">
        <v>175</v>
      </c>
      <c r="W235" s="23">
        <v>72</v>
      </c>
      <c r="X235" s="24">
        <f>SUM(V235,W235)</f>
        <v>247</v>
      </c>
      <c r="Y235" s="22">
        <f>'boq'!Y235</f>
        <v>535990</v>
      </c>
      <c r="Z235" s="24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</row>
    <row r="236" ht="13.65" customHeight="1">
      <c r="A236" t="s" s="13">
        <v>25</v>
      </c>
      <c r="B236" t="s" s="25">
        <v>90</v>
      </c>
      <c r="C236" t="s" s="52">
        <v>122</v>
      </c>
      <c r="D236" t="s" s="52">
        <v>150</v>
      </c>
      <c r="E236" t="s" s="56">
        <v>138</v>
      </c>
      <c r="F236" t="s" s="54">
        <v>135</v>
      </c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55">
        <v>2170</v>
      </c>
      <c r="V236" s="22">
        <v>0</v>
      </c>
      <c r="W236" s="23">
        <v>29</v>
      </c>
      <c r="X236" s="24">
        <f>SUM(V236,W236)</f>
        <v>29</v>
      </c>
      <c r="Y236" s="22">
        <f>'boq'!Y236</f>
        <v>62930</v>
      </c>
      <c r="Z236" s="134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</row>
    <row r="237" ht="35.65" customHeight="1">
      <c r="A237" t="s" s="58">
        <v>155</v>
      </c>
      <c r="B237" t="s" s="58">
        <v>156</v>
      </c>
      <c r="C237" t="s" s="58">
        <v>157</v>
      </c>
      <c r="D237" t="s" s="58">
        <v>158</v>
      </c>
      <c r="E237" t="s" s="59">
        <v>159</v>
      </c>
      <c r="F237" t="s" s="60">
        <v>40</v>
      </c>
      <c r="G237" s="61">
        <v>0</v>
      </c>
      <c r="H237" s="62">
        <v>12</v>
      </c>
      <c r="I237" s="62">
        <v>22</v>
      </c>
      <c r="J237" s="62">
        <v>28</v>
      </c>
      <c r="K237" s="62">
        <v>10</v>
      </c>
      <c r="L237" s="62">
        <v>9</v>
      </c>
      <c r="M237" s="62">
        <v>7</v>
      </c>
      <c r="N237" s="62">
        <v>8</v>
      </c>
      <c r="O237" s="62">
        <v>9</v>
      </c>
      <c r="P237" s="62">
        <v>7</v>
      </c>
      <c r="Q237" s="62">
        <v>15</v>
      </c>
      <c r="R237" s="62">
        <v>0</v>
      </c>
      <c r="S237" s="62">
        <v>0</v>
      </c>
      <c r="T237" s="136"/>
      <c r="U237" s="137">
        <f>SUM(G237:S237)</f>
        <v>127</v>
      </c>
      <c r="V237" s="138">
        <v>225</v>
      </c>
      <c r="W237" s="62">
        <v>285</v>
      </c>
      <c r="X237" s="66">
        <f>SUM(V237,W237)</f>
        <v>510</v>
      </c>
      <c r="Y237" s="22">
        <f>'boq'!Y237</f>
        <v>64770</v>
      </c>
      <c r="Z237" s="139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</row>
    <row r="238" ht="35.65" customHeight="1">
      <c r="A238" t="s" s="58">
        <v>155</v>
      </c>
      <c r="B238" t="s" s="58">
        <v>156</v>
      </c>
      <c r="C238" t="s" s="58">
        <v>157</v>
      </c>
      <c r="D238" t="s" s="58">
        <v>158</v>
      </c>
      <c r="E238" t="s" s="59">
        <v>160</v>
      </c>
      <c r="F238" t="s" s="60">
        <v>40</v>
      </c>
      <c r="G238" s="61">
        <v>0</v>
      </c>
      <c r="H238" s="62">
        <v>219</v>
      </c>
      <c r="I238" s="62">
        <v>57</v>
      </c>
      <c r="J238" s="62">
        <v>58</v>
      </c>
      <c r="K238" s="62">
        <v>30</v>
      </c>
      <c r="L238" s="62">
        <v>35</v>
      </c>
      <c r="M238" s="62">
        <v>28</v>
      </c>
      <c r="N238" s="62">
        <v>30</v>
      </c>
      <c r="O238" s="62">
        <v>35</v>
      </c>
      <c r="P238" s="62">
        <v>28</v>
      </c>
      <c r="Q238" s="62">
        <v>266</v>
      </c>
      <c r="R238" s="62">
        <v>75</v>
      </c>
      <c r="S238" s="62">
        <v>79</v>
      </c>
      <c r="T238" s="136"/>
      <c r="U238" s="137">
        <f>SUM(G238:S238)</f>
        <v>940</v>
      </c>
      <c r="V238" s="138">
        <v>445</v>
      </c>
      <c r="W238" s="62">
        <v>480</v>
      </c>
      <c r="X238" s="66">
        <f>SUM(V238,W238)</f>
        <v>925</v>
      </c>
      <c r="Y238" s="22">
        <f>'boq'!Y238</f>
        <v>869500</v>
      </c>
      <c r="Z238" s="139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</row>
    <row r="239" ht="57.65" customHeight="1">
      <c r="A239" t="s" s="58">
        <v>155</v>
      </c>
      <c r="B239" t="s" s="58">
        <v>156</v>
      </c>
      <c r="C239" t="s" s="58">
        <v>157</v>
      </c>
      <c r="D239" t="s" s="58">
        <v>158</v>
      </c>
      <c r="E239" t="s" s="59">
        <v>161</v>
      </c>
      <c r="F239" t="s" s="60">
        <v>40</v>
      </c>
      <c r="G239" s="61">
        <v>0</v>
      </c>
      <c r="H239" s="62">
        <v>65</v>
      </c>
      <c r="I239" s="62">
        <v>32</v>
      </c>
      <c r="J239" s="62">
        <v>14</v>
      </c>
      <c r="K239" s="62">
        <v>5</v>
      </c>
      <c r="L239" s="62">
        <v>3</v>
      </c>
      <c r="M239" s="62">
        <v>2</v>
      </c>
      <c r="N239" s="62">
        <v>2</v>
      </c>
      <c r="O239" s="62">
        <v>3</v>
      </c>
      <c r="P239" s="62">
        <v>2</v>
      </c>
      <c r="Q239" s="62">
        <v>48</v>
      </c>
      <c r="R239" s="62">
        <v>238</v>
      </c>
      <c r="S239" s="62">
        <v>74</v>
      </c>
      <c r="T239" s="136"/>
      <c r="U239" s="137">
        <f>SUM(G239:S239)</f>
        <v>488</v>
      </c>
      <c r="V239" s="138">
        <v>340</v>
      </c>
      <c r="W239" s="62">
        <v>190</v>
      </c>
      <c r="X239" s="66">
        <f>SUM(V239,W239)</f>
        <v>530</v>
      </c>
      <c r="Y239" s="22">
        <f>'boq'!Y239</f>
        <v>258640</v>
      </c>
      <c r="Z239" s="139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</row>
    <row r="240" ht="68.65" customHeight="1">
      <c r="A240" t="s" s="58">
        <v>155</v>
      </c>
      <c r="B240" t="s" s="58">
        <v>156</v>
      </c>
      <c r="C240" t="s" s="58">
        <v>157</v>
      </c>
      <c r="D240" t="s" s="58">
        <v>158</v>
      </c>
      <c r="E240" t="s" s="59">
        <v>162</v>
      </c>
      <c r="F240" t="s" s="60">
        <v>40</v>
      </c>
      <c r="G240" s="61">
        <v>0</v>
      </c>
      <c r="H240" s="62">
        <v>1015</v>
      </c>
      <c r="I240" s="62">
        <v>1616</v>
      </c>
      <c r="J240" s="62">
        <v>211</v>
      </c>
      <c r="K240" s="62">
        <v>147</v>
      </c>
      <c r="L240" s="62">
        <v>100</v>
      </c>
      <c r="M240" s="62">
        <v>80</v>
      </c>
      <c r="N240" s="62">
        <v>86</v>
      </c>
      <c r="O240" s="62">
        <v>100</v>
      </c>
      <c r="P240" s="62">
        <v>80</v>
      </c>
      <c r="Q240" s="62">
        <v>337</v>
      </c>
      <c r="R240" s="62">
        <v>638</v>
      </c>
      <c r="S240" s="62">
        <v>280</v>
      </c>
      <c r="T240" s="136"/>
      <c r="U240" s="137">
        <f>SUM(G240:S240)</f>
        <v>4690</v>
      </c>
      <c r="V240" s="138">
        <v>665</v>
      </c>
      <c r="W240" s="62">
        <v>205</v>
      </c>
      <c r="X240" s="66">
        <f>SUM(V240,W240)</f>
        <v>870</v>
      </c>
      <c r="Y240" s="22">
        <f>'boq'!Y240</f>
        <v>4080300</v>
      </c>
      <c r="Z240" s="139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</row>
    <row r="241" ht="24.65" customHeight="1">
      <c r="A241" t="s" s="58">
        <v>155</v>
      </c>
      <c r="B241" t="s" s="58">
        <v>156</v>
      </c>
      <c r="C241" t="s" s="58">
        <v>157</v>
      </c>
      <c r="D241" t="s" s="58">
        <v>158</v>
      </c>
      <c r="E241" t="s" s="59">
        <v>163</v>
      </c>
      <c r="F241" t="s" s="60">
        <v>72</v>
      </c>
      <c r="G241" s="61">
        <v>0</v>
      </c>
      <c r="H241" s="62">
        <v>129</v>
      </c>
      <c r="I241" s="62">
        <v>244</v>
      </c>
      <c r="J241" s="62">
        <v>93</v>
      </c>
      <c r="K241" s="62">
        <v>56</v>
      </c>
      <c r="L241" s="62">
        <v>40</v>
      </c>
      <c r="M241" s="62">
        <v>40</v>
      </c>
      <c r="N241" s="62">
        <v>40</v>
      </c>
      <c r="O241" s="62">
        <v>40</v>
      </c>
      <c r="P241" s="62">
        <v>40</v>
      </c>
      <c r="Q241" s="62">
        <v>92</v>
      </c>
      <c r="R241" s="62">
        <v>70</v>
      </c>
      <c r="S241" s="62">
        <v>0</v>
      </c>
      <c r="T241" s="136"/>
      <c r="U241" s="137">
        <f>SUM(G241:S241)</f>
        <v>884</v>
      </c>
      <c r="V241" s="138">
        <v>120</v>
      </c>
      <c r="W241" s="62">
        <v>75</v>
      </c>
      <c r="X241" s="66">
        <f>SUM(V241,W241)</f>
        <v>195</v>
      </c>
      <c r="Y241" s="22">
        <f>'boq'!Y241</f>
        <v>172380</v>
      </c>
      <c r="Z241" s="139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</row>
    <row r="242" ht="24.65" customHeight="1">
      <c r="A242" t="s" s="58">
        <v>155</v>
      </c>
      <c r="B242" t="s" s="58">
        <v>156</v>
      </c>
      <c r="C242" t="s" s="58">
        <v>157</v>
      </c>
      <c r="D242" t="s" s="58">
        <v>158</v>
      </c>
      <c r="E242" t="s" s="59">
        <v>164</v>
      </c>
      <c r="F242" t="s" s="60">
        <v>72</v>
      </c>
      <c r="G242" s="61">
        <v>0</v>
      </c>
      <c r="H242" s="62">
        <v>158</v>
      </c>
      <c r="I242" s="62">
        <v>0</v>
      </c>
      <c r="J242" s="62">
        <v>24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  <c r="Q242" s="62">
        <v>0</v>
      </c>
      <c r="R242" s="62">
        <v>0</v>
      </c>
      <c r="S242" s="62">
        <v>0</v>
      </c>
      <c r="T242" s="136"/>
      <c r="U242" s="137">
        <f>SUM(G242:S242)</f>
        <v>182</v>
      </c>
      <c r="V242" s="138">
        <v>175</v>
      </c>
      <c r="W242" s="62">
        <v>90</v>
      </c>
      <c r="X242" s="66">
        <f>SUM(V242,W242)</f>
        <v>265</v>
      </c>
      <c r="Y242" s="22">
        <f>'boq'!Y242</f>
        <v>48230</v>
      </c>
      <c r="Z242" s="139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</row>
    <row r="243" ht="79.65" customHeight="1">
      <c r="A243" t="s" s="58">
        <v>155</v>
      </c>
      <c r="B243" t="s" s="58">
        <v>156</v>
      </c>
      <c r="C243" t="s" s="58">
        <v>157</v>
      </c>
      <c r="D243" t="s" s="58">
        <v>158</v>
      </c>
      <c r="E243" t="s" s="59">
        <v>165</v>
      </c>
      <c r="F243" t="s" s="60">
        <v>40</v>
      </c>
      <c r="G243" s="61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  <c r="Q243" s="62">
        <v>0</v>
      </c>
      <c r="R243" s="62">
        <v>0</v>
      </c>
      <c r="S243" s="62">
        <v>0</v>
      </c>
      <c r="T243" s="136"/>
      <c r="U243" s="137">
        <f>SUM(G243:S243)</f>
        <v>0</v>
      </c>
      <c r="V243" s="138">
        <v>760</v>
      </c>
      <c r="W243" s="62">
        <v>320</v>
      </c>
      <c r="X243" s="66">
        <f>SUM(V243,W243)</f>
        <v>1080</v>
      </c>
      <c r="Y243" s="22">
        <f>'boq'!Y243</f>
        <v>0</v>
      </c>
      <c r="Z243" s="139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</row>
    <row r="244" ht="79.65" customHeight="1">
      <c r="A244" t="s" s="58">
        <v>155</v>
      </c>
      <c r="B244" t="s" s="58">
        <v>156</v>
      </c>
      <c r="C244" t="s" s="58">
        <v>157</v>
      </c>
      <c r="D244" t="s" s="58">
        <v>158</v>
      </c>
      <c r="E244" t="s" s="59">
        <v>166</v>
      </c>
      <c r="F244" t="s" s="60">
        <v>40</v>
      </c>
      <c r="G244" s="61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136"/>
      <c r="U244" s="137">
        <f>SUM(G244:S244)</f>
        <v>0</v>
      </c>
      <c r="V244" s="138">
        <v>785</v>
      </c>
      <c r="W244" s="62">
        <v>335</v>
      </c>
      <c r="X244" s="66">
        <f>SUM(V244,W244)</f>
        <v>1120</v>
      </c>
      <c r="Y244" s="22">
        <f>'boq'!Y244</f>
        <v>0</v>
      </c>
      <c r="Z244" s="139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</row>
    <row r="245" ht="24.65" customHeight="1">
      <c r="A245" t="s" s="58">
        <v>155</v>
      </c>
      <c r="B245" t="s" s="58">
        <v>156</v>
      </c>
      <c r="C245" t="s" s="58">
        <v>157</v>
      </c>
      <c r="D245" t="s" s="58">
        <v>158</v>
      </c>
      <c r="E245" t="s" s="59">
        <v>167</v>
      </c>
      <c r="F245" t="s" s="60">
        <v>72</v>
      </c>
      <c r="G245" s="61">
        <v>0</v>
      </c>
      <c r="H245" s="62">
        <v>9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136"/>
      <c r="U245" s="137">
        <f>SUM(G245:S245)</f>
        <v>9</v>
      </c>
      <c r="V245" s="138">
        <v>700</v>
      </c>
      <c r="W245" s="62">
        <v>535</v>
      </c>
      <c r="X245" s="66">
        <f>SUM(V245,W245)</f>
        <v>1235</v>
      </c>
      <c r="Y245" s="22">
        <f>'boq'!Y245</f>
        <v>11115</v>
      </c>
      <c r="Z245" s="139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</row>
    <row r="246" ht="57.65" customHeight="1">
      <c r="A246" t="s" s="58">
        <v>155</v>
      </c>
      <c r="B246" t="s" s="58">
        <v>156</v>
      </c>
      <c r="C246" t="s" s="58">
        <v>157</v>
      </c>
      <c r="D246" t="s" s="58">
        <v>168</v>
      </c>
      <c r="E246" t="s" s="59">
        <v>169</v>
      </c>
      <c r="F246" t="s" s="60">
        <v>72</v>
      </c>
      <c r="G246" s="61">
        <v>0</v>
      </c>
      <c r="H246" s="62">
        <v>27</v>
      </c>
      <c r="I246" s="62">
        <v>9</v>
      </c>
      <c r="J246" s="62">
        <v>12</v>
      </c>
      <c r="K246" s="62">
        <v>11</v>
      </c>
      <c r="L246" s="62">
        <v>32</v>
      </c>
      <c r="M246" s="62">
        <v>32</v>
      </c>
      <c r="N246" s="62">
        <v>32</v>
      </c>
      <c r="O246" s="62">
        <v>32</v>
      </c>
      <c r="P246" s="62">
        <v>32</v>
      </c>
      <c r="Q246" s="62">
        <v>32</v>
      </c>
      <c r="R246" s="62">
        <v>9</v>
      </c>
      <c r="S246" s="62">
        <v>9</v>
      </c>
      <c r="T246" s="136"/>
      <c r="U246" s="137">
        <f>SUM(G246:S246)</f>
        <v>269</v>
      </c>
      <c r="V246" s="141">
        <v>1490</v>
      </c>
      <c r="W246" s="68">
        <v>335</v>
      </c>
      <c r="X246" s="66">
        <f>SUM(V246,W246)</f>
        <v>1825</v>
      </c>
      <c r="Y246" s="22">
        <f>'boq'!Y246</f>
        <v>490925</v>
      </c>
      <c r="Z246" s="139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</row>
    <row r="247" ht="46.65" customHeight="1">
      <c r="A247" t="s" s="58">
        <v>155</v>
      </c>
      <c r="B247" t="s" s="58">
        <v>156</v>
      </c>
      <c r="C247" t="s" s="58">
        <v>157</v>
      </c>
      <c r="D247" t="s" s="58">
        <v>168</v>
      </c>
      <c r="E247" t="s" s="59">
        <v>170</v>
      </c>
      <c r="F247" t="s" s="60">
        <v>72</v>
      </c>
      <c r="G247" s="61">
        <v>0</v>
      </c>
      <c r="H247" s="62">
        <v>27</v>
      </c>
      <c r="I247" s="62">
        <v>36</v>
      </c>
      <c r="J247" s="62">
        <v>12</v>
      </c>
      <c r="K247" s="62">
        <v>12</v>
      </c>
      <c r="L247" s="62">
        <v>12</v>
      </c>
      <c r="M247" s="62">
        <v>12</v>
      </c>
      <c r="N247" s="62">
        <v>12</v>
      </c>
      <c r="O247" s="62">
        <v>12</v>
      </c>
      <c r="P247" s="62">
        <v>12</v>
      </c>
      <c r="Q247" s="62">
        <v>66</v>
      </c>
      <c r="R247" s="62">
        <v>30</v>
      </c>
      <c r="S247" s="62">
        <v>30</v>
      </c>
      <c r="T247" s="136"/>
      <c r="U247" s="137">
        <f>SUM(G247:S247)</f>
        <v>273</v>
      </c>
      <c r="V247" s="138">
        <v>730</v>
      </c>
      <c r="W247" s="62">
        <v>135</v>
      </c>
      <c r="X247" s="66">
        <f>SUM(V247,W247)</f>
        <v>865</v>
      </c>
      <c r="Y247" s="22">
        <f>'boq'!Y247</f>
        <v>236145</v>
      </c>
      <c r="Z247" s="139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</row>
    <row r="248" ht="68.65" customHeight="1">
      <c r="A248" t="s" s="58">
        <v>155</v>
      </c>
      <c r="B248" t="s" s="58">
        <v>156</v>
      </c>
      <c r="C248" t="s" s="58">
        <v>157</v>
      </c>
      <c r="D248" t="s" s="58">
        <v>168</v>
      </c>
      <c r="E248" t="s" s="59">
        <v>171</v>
      </c>
      <c r="F248" t="s" s="60">
        <v>72</v>
      </c>
      <c r="G248" s="61">
        <v>0</v>
      </c>
      <c r="H248" s="62">
        <v>0</v>
      </c>
      <c r="I248" s="62">
        <v>0</v>
      </c>
      <c r="J248" s="62">
        <v>146</v>
      </c>
      <c r="K248" s="62">
        <v>85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136"/>
      <c r="U248" s="137">
        <f>SUM(G248:S248)</f>
        <v>231</v>
      </c>
      <c r="V248" s="141">
        <v>3310</v>
      </c>
      <c r="W248" s="68">
        <v>555</v>
      </c>
      <c r="X248" s="66">
        <f>SUM(V248,W248)</f>
        <v>3865</v>
      </c>
      <c r="Y248" s="22">
        <f>'boq'!Y248</f>
        <v>892815</v>
      </c>
      <c r="Z248" s="139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</row>
    <row r="249" ht="35.65" customHeight="1">
      <c r="A249" t="s" s="58">
        <v>155</v>
      </c>
      <c r="B249" t="s" s="58">
        <v>156</v>
      </c>
      <c r="C249" t="s" s="58">
        <v>157</v>
      </c>
      <c r="D249" t="s" s="69">
        <v>73</v>
      </c>
      <c r="E249" t="s" s="70">
        <v>172</v>
      </c>
      <c r="F249" t="s" s="71">
        <v>72</v>
      </c>
      <c r="G249" s="61">
        <f>G237*0.75</f>
        <v>0</v>
      </c>
      <c r="H249" s="62">
        <f>H237*0.75</f>
        <v>9</v>
      </c>
      <c r="I249" s="62">
        <f>I237*0.75</f>
        <v>16.5</v>
      </c>
      <c r="J249" s="62">
        <f>J237*0.75</f>
        <v>21</v>
      </c>
      <c r="K249" s="62">
        <f>K237*0.75</f>
        <v>7.5</v>
      </c>
      <c r="L249" s="62">
        <f>L237*0.75</f>
        <v>6.75</v>
      </c>
      <c r="M249" s="62">
        <f>M237*0.75</f>
        <v>5.25</v>
      </c>
      <c r="N249" s="62">
        <f>N237*0.75</f>
        <v>6</v>
      </c>
      <c r="O249" s="62">
        <f>O237*0.75</f>
        <v>6.75</v>
      </c>
      <c r="P249" s="62">
        <f>P237*0.75</f>
        <v>5.25</v>
      </c>
      <c r="Q249" s="62">
        <f>Q237*0.75</f>
        <v>11.25</v>
      </c>
      <c r="R249" s="62">
        <f>R237*0.75</f>
        <v>0</v>
      </c>
      <c r="S249" s="62">
        <f>S237*0.75</f>
        <v>0</v>
      </c>
      <c r="T249" s="136"/>
      <c r="U249" s="142">
        <f>SUM(G249:S249)</f>
        <v>95.25</v>
      </c>
      <c r="V249" s="138">
        <v>170</v>
      </c>
      <c r="W249" s="62">
        <v>90</v>
      </c>
      <c r="X249" s="66">
        <f>SUM(V249,W249)</f>
        <v>260</v>
      </c>
      <c r="Y249" s="22">
        <f>'boq'!Y249</f>
        <v>24765</v>
      </c>
      <c r="Z249" s="139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</row>
    <row r="250" ht="35.65" customHeight="1">
      <c r="A250" t="s" s="58">
        <v>155</v>
      </c>
      <c r="B250" t="s" s="58">
        <v>156</v>
      </c>
      <c r="C250" t="s" s="58">
        <v>157</v>
      </c>
      <c r="D250" t="s" s="69">
        <v>73</v>
      </c>
      <c r="E250" t="s" s="70">
        <v>173</v>
      </c>
      <c r="F250" t="s" s="71">
        <v>72</v>
      </c>
      <c r="G250" s="61">
        <f>G238*0.75</f>
        <v>0</v>
      </c>
      <c r="H250" s="62">
        <f>H238*0.75</f>
        <v>164.25</v>
      </c>
      <c r="I250" s="62">
        <f>I238*0.75</f>
        <v>42.75</v>
      </c>
      <c r="J250" s="62">
        <f>J238*0.75</f>
        <v>43.5</v>
      </c>
      <c r="K250" s="62">
        <f>K238*0.75</f>
        <v>22.5</v>
      </c>
      <c r="L250" s="62">
        <f>L238*0.75</f>
        <v>26.25</v>
      </c>
      <c r="M250" s="62">
        <f>M238*0.75</f>
        <v>21</v>
      </c>
      <c r="N250" s="62">
        <f>N238*0.75</f>
        <v>22.5</v>
      </c>
      <c r="O250" s="62">
        <f>O238*0.75</f>
        <v>26.25</v>
      </c>
      <c r="P250" s="62">
        <f>P238*0.75</f>
        <v>21</v>
      </c>
      <c r="Q250" s="62">
        <f>Q238*0.75</f>
        <v>199.5</v>
      </c>
      <c r="R250" s="62">
        <f>R238*0.75</f>
        <v>56.25</v>
      </c>
      <c r="S250" s="62">
        <f>S238*0.75</f>
        <v>59.25</v>
      </c>
      <c r="T250" s="136"/>
      <c r="U250" s="142">
        <f>SUM(G250:S250)</f>
        <v>705</v>
      </c>
      <c r="V250" s="138">
        <v>385</v>
      </c>
      <c r="W250" s="62">
        <v>105</v>
      </c>
      <c r="X250" s="66">
        <f>SUM(V250,W250)</f>
        <v>490</v>
      </c>
      <c r="Y250" s="22">
        <f>'boq'!Y250</f>
        <v>345450</v>
      </c>
      <c r="Z250" s="139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</row>
    <row r="251" ht="35.65" customHeight="1">
      <c r="A251" t="s" s="58">
        <v>155</v>
      </c>
      <c r="B251" t="s" s="58">
        <v>156</v>
      </c>
      <c r="C251" t="s" s="58">
        <v>157</v>
      </c>
      <c r="D251" t="s" s="69">
        <v>73</v>
      </c>
      <c r="E251" t="s" s="70">
        <v>174</v>
      </c>
      <c r="F251" t="s" s="71">
        <v>72</v>
      </c>
      <c r="G251" s="61">
        <f>G239*0.75</f>
        <v>0</v>
      </c>
      <c r="H251" s="62">
        <f>H239*0.75</f>
        <v>48.75</v>
      </c>
      <c r="I251" s="62">
        <f>I239*0.75</f>
        <v>24</v>
      </c>
      <c r="J251" s="62">
        <f>J239*0.75</f>
        <v>10.5</v>
      </c>
      <c r="K251" s="62">
        <f>K239*0.75</f>
        <v>3.75</v>
      </c>
      <c r="L251" s="62">
        <f>L239*0.75</f>
        <v>2.25</v>
      </c>
      <c r="M251" s="62">
        <f>M239*0.75</f>
        <v>1.5</v>
      </c>
      <c r="N251" s="62">
        <f>N239*0.75</f>
        <v>1.5</v>
      </c>
      <c r="O251" s="62">
        <f>O239*0.75</f>
        <v>2.25</v>
      </c>
      <c r="P251" s="62">
        <f>P239*0.75</f>
        <v>1.5</v>
      </c>
      <c r="Q251" s="62">
        <f>Q239*0.75</f>
        <v>36</v>
      </c>
      <c r="R251" s="62">
        <f>R239*0.75</f>
        <v>178.5</v>
      </c>
      <c r="S251" s="62">
        <f>S239*0.75</f>
        <v>55.5</v>
      </c>
      <c r="T251" s="136"/>
      <c r="U251" s="142">
        <f>SUM(G251:S251)</f>
        <v>366</v>
      </c>
      <c r="V251" s="138">
        <v>385</v>
      </c>
      <c r="W251" s="62">
        <v>105</v>
      </c>
      <c r="X251" s="66">
        <f>SUM(V251,W251)</f>
        <v>490</v>
      </c>
      <c r="Y251" s="22">
        <f>'boq'!Y251</f>
        <v>179340</v>
      </c>
      <c r="Z251" s="139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</row>
    <row r="252" ht="35.65" customHeight="1">
      <c r="A252" t="s" s="58">
        <v>155</v>
      </c>
      <c r="B252" t="s" s="58">
        <v>156</v>
      </c>
      <c r="C252" t="s" s="58">
        <v>157</v>
      </c>
      <c r="D252" t="s" s="69">
        <v>73</v>
      </c>
      <c r="E252" t="s" s="70">
        <v>175</v>
      </c>
      <c r="F252" t="s" s="71">
        <v>72</v>
      </c>
      <c r="G252" s="61">
        <f>G240*0.75</f>
        <v>0</v>
      </c>
      <c r="H252" s="62">
        <f>H240*0.75</f>
        <v>761.25</v>
      </c>
      <c r="I252" s="62">
        <f>I240*0.75</f>
        <v>1212</v>
      </c>
      <c r="J252" s="62">
        <f>J240*0.75</f>
        <v>158.25</v>
      </c>
      <c r="K252" s="62">
        <f>K240*0.75</f>
        <v>110.25</v>
      </c>
      <c r="L252" s="62">
        <f>L240*0.75</f>
        <v>75</v>
      </c>
      <c r="M252" s="62">
        <f>M240*0.75</f>
        <v>60</v>
      </c>
      <c r="N252" s="62">
        <f>N240*0.75</f>
        <v>64.5</v>
      </c>
      <c r="O252" s="62">
        <f>O240*0.75</f>
        <v>75</v>
      </c>
      <c r="P252" s="62">
        <f>P240*0.75</f>
        <v>60</v>
      </c>
      <c r="Q252" s="62">
        <f>Q240*0.75</f>
        <v>252.75</v>
      </c>
      <c r="R252" s="62">
        <f>R240*0.75</f>
        <v>478.5</v>
      </c>
      <c r="S252" s="62">
        <f>S240*0.75</f>
        <v>210</v>
      </c>
      <c r="T252" s="136"/>
      <c r="U252" s="142">
        <f>SUM(G252:S252)</f>
        <v>3517.5</v>
      </c>
      <c r="V252" s="138">
        <v>170</v>
      </c>
      <c r="W252" s="62">
        <v>90</v>
      </c>
      <c r="X252" s="66">
        <f>SUM(V252,W252)</f>
        <v>260</v>
      </c>
      <c r="Y252" s="22">
        <f>'boq'!Y252</f>
        <v>914550</v>
      </c>
      <c r="Z252" s="139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</row>
    <row r="253" ht="49.3" customHeight="1">
      <c r="A253" t="s" s="58">
        <v>155</v>
      </c>
      <c r="B253" t="s" s="58">
        <v>156</v>
      </c>
      <c r="C253" t="s" s="58">
        <v>157</v>
      </c>
      <c r="D253" t="s" s="69">
        <v>73</v>
      </c>
      <c r="E253" t="s" s="70">
        <v>176</v>
      </c>
      <c r="F253" t="s" s="71">
        <v>72</v>
      </c>
      <c r="G253" s="61">
        <v>0</v>
      </c>
      <c r="H253" s="62">
        <v>7</v>
      </c>
      <c r="I253" s="62">
        <v>0</v>
      </c>
      <c r="J253" s="62">
        <v>0</v>
      </c>
      <c r="K253" s="62">
        <v>0</v>
      </c>
      <c r="L253" s="62">
        <v>0</v>
      </c>
      <c r="M253" s="62"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136"/>
      <c r="U253" s="142">
        <f>SUM(G253:S253)</f>
        <v>7</v>
      </c>
      <c r="V253" s="141">
        <v>1490</v>
      </c>
      <c r="W253" s="68">
        <v>335</v>
      </c>
      <c r="X253" s="66">
        <f>SUM(V253,W253)</f>
        <v>1825</v>
      </c>
      <c r="Y253" s="22">
        <f>'boq'!Y253</f>
        <v>12775</v>
      </c>
      <c r="Z253" s="139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</row>
    <row r="254" ht="49.3" customHeight="1">
      <c r="A254" t="s" s="58">
        <v>155</v>
      </c>
      <c r="B254" t="s" s="58">
        <v>156</v>
      </c>
      <c r="C254" t="s" s="58">
        <v>157</v>
      </c>
      <c r="D254" t="s" s="69">
        <v>73</v>
      </c>
      <c r="E254" t="s" s="70">
        <v>177</v>
      </c>
      <c r="F254" t="s" s="71">
        <v>72</v>
      </c>
      <c r="G254" s="61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Q254" s="62">
        <v>12</v>
      </c>
      <c r="R254" s="62">
        <v>0</v>
      </c>
      <c r="S254" s="62">
        <v>0</v>
      </c>
      <c r="T254" s="136"/>
      <c r="U254" s="142">
        <f>SUM(G254:S254)</f>
        <v>12</v>
      </c>
      <c r="V254" s="141">
        <v>1490</v>
      </c>
      <c r="W254" s="68">
        <v>335</v>
      </c>
      <c r="X254" s="66">
        <f>SUM(V254,W254)</f>
        <v>1825</v>
      </c>
      <c r="Y254" s="22">
        <f>'boq'!Y254</f>
        <v>21900</v>
      </c>
      <c r="Z254" s="139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</row>
    <row r="255" ht="49.3" customHeight="1">
      <c r="A255" t="s" s="58">
        <v>155</v>
      </c>
      <c r="B255" t="s" s="58">
        <v>156</v>
      </c>
      <c r="C255" t="s" s="58">
        <v>157</v>
      </c>
      <c r="D255" t="s" s="69">
        <v>73</v>
      </c>
      <c r="E255" t="s" s="70">
        <v>178</v>
      </c>
      <c r="F255" t="s" s="71">
        <v>72</v>
      </c>
      <c r="G255" s="61">
        <v>0</v>
      </c>
      <c r="H255" s="62">
        <v>0</v>
      </c>
      <c r="I255" s="62">
        <v>0</v>
      </c>
      <c r="J255" s="62">
        <v>0</v>
      </c>
      <c r="K255" s="62">
        <v>0</v>
      </c>
      <c r="L255" s="62">
        <v>0</v>
      </c>
      <c r="M255" s="62">
        <v>0</v>
      </c>
      <c r="N255" s="62">
        <v>0</v>
      </c>
      <c r="O255" s="62">
        <v>0</v>
      </c>
      <c r="P255" s="62">
        <v>0</v>
      </c>
      <c r="Q255" s="62">
        <v>0</v>
      </c>
      <c r="R255" s="62">
        <v>3</v>
      </c>
      <c r="S255" s="62">
        <v>0</v>
      </c>
      <c r="T255" s="136"/>
      <c r="U255" s="142">
        <f>SUM(G255:S255)</f>
        <v>3</v>
      </c>
      <c r="V255" s="141">
        <v>1490</v>
      </c>
      <c r="W255" s="68">
        <v>335</v>
      </c>
      <c r="X255" s="66">
        <f>SUM(V255,W255)</f>
        <v>1825</v>
      </c>
      <c r="Y255" s="22">
        <f>'boq'!Y255</f>
        <v>5475</v>
      </c>
      <c r="Z255" s="139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</row>
    <row r="256" ht="68.65" customHeight="1">
      <c r="A256" t="s" s="58">
        <v>155</v>
      </c>
      <c r="B256" t="s" s="58">
        <v>156</v>
      </c>
      <c r="C256" t="s" s="58">
        <v>179</v>
      </c>
      <c r="D256" t="s" s="58">
        <v>180</v>
      </c>
      <c r="E256" t="s" s="59">
        <v>181</v>
      </c>
      <c r="F256" t="s" s="60">
        <v>182</v>
      </c>
      <c r="G256" s="61">
        <v>0</v>
      </c>
      <c r="H256" s="62">
        <v>2</v>
      </c>
      <c r="I256" s="62">
        <v>1</v>
      </c>
      <c r="J256" s="62">
        <v>2</v>
      </c>
      <c r="K256" s="62">
        <v>2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5</v>
      </c>
      <c r="S256" s="62">
        <v>0</v>
      </c>
      <c r="T256" s="136"/>
      <c r="U256" s="137">
        <f>SUM(G256:S256)</f>
        <v>12</v>
      </c>
      <c r="V256" s="138">
        <v>12245</v>
      </c>
      <c r="W256" s="62">
        <v>3020</v>
      </c>
      <c r="X256" s="66">
        <f>SUM(V256,W256)</f>
        <v>15265</v>
      </c>
      <c r="Y256" s="22">
        <f>'boq'!Y256</f>
        <v>183180</v>
      </c>
      <c r="Z256" s="139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</row>
    <row r="257" ht="46.65" customHeight="1">
      <c r="A257" t="s" s="58">
        <v>155</v>
      </c>
      <c r="B257" t="s" s="58">
        <v>156</v>
      </c>
      <c r="C257" t="s" s="58">
        <v>179</v>
      </c>
      <c r="D257" t="s" s="58">
        <v>180</v>
      </c>
      <c r="E257" t="s" s="59">
        <v>183</v>
      </c>
      <c r="F257" t="s" s="60">
        <v>182</v>
      </c>
      <c r="G257" s="61">
        <v>0</v>
      </c>
      <c r="H257" s="62">
        <v>6</v>
      </c>
      <c r="I257" s="62">
        <v>0</v>
      </c>
      <c r="J257" s="62">
        <v>0</v>
      </c>
      <c r="K257" s="62">
        <v>0</v>
      </c>
      <c r="L257" s="62">
        <v>0</v>
      </c>
      <c r="M257" s="62"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1</v>
      </c>
      <c r="S257" s="62">
        <v>0</v>
      </c>
      <c r="T257" s="136"/>
      <c r="U257" s="137">
        <f>SUM(G257:S257)</f>
        <v>7</v>
      </c>
      <c r="V257" s="138">
        <v>11080</v>
      </c>
      <c r="W257" s="62">
        <v>3020</v>
      </c>
      <c r="X257" s="66">
        <f>SUM(V257,W257)</f>
        <v>14100</v>
      </c>
      <c r="Y257" s="22">
        <f>'boq'!Y257</f>
        <v>98700</v>
      </c>
      <c r="Z257" s="139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</row>
    <row r="258" ht="57.65" customHeight="1">
      <c r="A258" t="s" s="58">
        <v>155</v>
      </c>
      <c r="B258" t="s" s="58">
        <v>156</v>
      </c>
      <c r="C258" t="s" s="58">
        <v>179</v>
      </c>
      <c r="D258" t="s" s="58">
        <v>180</v>
      </c>
      <c r="E258" t="s" s="59">
        <v>184</v>
      </c>
      <c r="F258" t="s" s="60">
        <v>182</v>
      </c>
      <c r="G258" s="61">
        <v>0</v>
      </c>
      <c r="H258" s="62">
        <v>2</v>
      </c>
      <c r="I258" s="62">
        <v>0</v>
      </c>
      <c r="J258" s="62">
        <v>0</v>
      </c>
      <c r="K258" s="62">
        <v>0</v>
      </c>
      <c r="L258" s="62">
        <v>0</v>
      </c>
      <c r="M258" s="62"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1</v>
      </c>
      <c r="S258" s="62">
        <v>0</v>
      </c>
      <c r="T258" s="136"/>
      <c r="U258" s="137">
        <f>SUM(G258:S258)</f>
        <v>3</v>
      </c>
      <c r="V258" s="138">
        <v>17490</v>
      </c>
      <c r="W258" s="62">
        <v>4170</v>
      </c>
      <c r="X258" s="66">
        <f>SUM(V258,W258)</f>
        <v>21660</v>
      </c>
      <c r="Y258" s="22">
        <f>'boq'!Y258</f>
        <v>64980</v>
      </c>
      <c r="Z258" s="139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</row>
    <row r="259" ht="68.65" customHeight="1">
      <c r="A259" t="s" s="58">
        <v>155</v>
      </c>
      <c r="B259" t="s" s="58">
        <v>156</v>
      </c>
      <c r="C259" t="s" s="58">
        <v>179</v>
      </c>
      <c r="D259" t="s" s="58">
        <v>180</v>
      </c>
      <c r="E259" t="s" s="59">
        <v>185</v>
      </c>
      <c r="F259" t="s" s="60">
        <v>182</v>
      </c>
      <c r="G259" s="61">
        <v>0</v>
      </c>
      <c r="H259" s="62">
        <v>2</v>
      </c>
      <c r="I259" s="62">
        <v>0</v>
      </c>
      <c r="J259" s="62">
        <v>1</v>
      </c>
      <c r="K259" s="62">
        <v>1</v>
      </c>
      <c r="L259" s="62">
        <v>0</v>
      </c>
      <c r="M259" s="62"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1</v>
      </c>
      <c r="S259" s="62">
        <v>0</v>
      </c>
      <c r="T259" s="136"/>
      <c r="U259" s="137">
        <f>SUM(G259:S259)</f>
        <v>5</v>
      </c>
      <c r="V259" s="138">
        <v>1870</v>
      </c>
      <c r="W259" s="62">
        <v>4170</v>
      </c>
      <c r="X259" s="66">
        <f>SUM(V259,W259)</f>
        <v>6040</v>
      </c>
      <c r="Y259" s="22">
        <f>'boq'!Y259</f>
        <v>30200</v>
      </c>
      <c r="Z259" s="139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</row>
    <row r="260" ht="57.65" customHeight="1">
      <c r="A260" t="s" s="58">
        <v>155</v>
      </c>
      <c r="B260" t="s" s="58">
        <v>156</v>
      </c>
      <c r="C260" t="s" s="58">
        <v>179</v>
      </c>
      <c r="D260" t="s" s="58">
        <v>180</v>
      </c>
      <c r="E260" t="s" s="59">
        <v>186</v>
      </c>
      <c r="F260" t="s" s="60">
        <v>182</v>
      </c>
      <c r="G260" s="61">
        <v>0</v>
      </c>
      <c r="H260" s="62">
        <v>0</v>
      </c>
      <c r="I260" s="62">
        <v>0</v>
      </c>
      <c r="J260" s="62">
        <v>2</v>
      </c>
      <c r="K260" s="62">
        <v>0</v>
      </c>
      <c r="L260" s="62">
        <v>0</v>
      </c>
      <c r="M260" s="62"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136"/>
      <c r="U260" s="137">
        <f>SUM(G260:S260)</f>
        <v>2</v>
      </c>
      <c r="V260" s="138">
        <v>15745</v>
      </c>
      <c r="W260" s="62">
        <v>3020</v>
      </c>
      <c r="X260" s="66">
        <f>SUM(V260,W260)</f>
        <v>18765</v>
      </c>
      <c r="Y260" s="22">
        <f>'boq'!Y260</f>
        <v>37530</v>
      </c>
      <c r="Z260" s="139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</row>
    <row r="261" ht="68.65" customHeight="1">
      <c r="A261" t="s" s="58">
        <v>155</v>
      </c>
      <c r="B261" t="s" s="58">
        <v>156</v>
      </c>
      <c r="C261" t="s" s="58">
        <v>179</v>
      </c>
      <c r="D261" t="s" s="58">
        <v>180</v>
      </c>
      <c r="E261" t="s" s="59">
        <v>187</v>
      </c>
      <c r="F261" t="s" s="60">
        <v>182</v>
      </c>
      <c r="G261" s="61">
        <v>0</v>
      </c>
      <c r="H261" s="62">
        <v>0</v>
      </c>
      <c r="I261" s="62">
        <v>0</v>
      </c>
      <c r="J261" s="62">
        <v>0</v>
      </c>
      <c r="K261" s="62">
        <v>0</v>
      </c>
      <c r="L261" s="62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3</v>
      </c>
      <c r="S261" s="62">
        <v>0</v>
      </c>
      <c r="T261" s="136"/>
      <c r="U261" s="137">
        <f>SUM(G261:S261)</f>
        <v>3</v>
      </c>
      <c r="V261" s="138">
        <v>17490</v>
      </c>
      <c r="W261" s="62">
        <v>4170</v>
      </c>
      <c r="X261" s="66">
        <f>SUM(V261,W261)</f>
        <v>21660</v>
      </c>
      <c r="Y261" s="22">
        <f>'boq'!Y261</f>
        <v>64980</v>
      </c>
      <c r="Z261" s="139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</row>
    <row r="262" ht="46.65" customHeight="1">
      <c r="A262" t="s" s="58">
        <v>155</v>
      </c>
      <c r="B262" t="s" s="58">
        <v>156</v>
      </c>
      <c r="C262" t="s" s="58">
        <v>179</v>
      </c>
      <c r="D262" t="s" s="58">
        <v>180</v>
      </c>
      <c r="E262" t="s" s="59">
        <v>188</v>
      </c>
      <c r="F262" t="s" s="60">
        <v>182</v>
      </c>
      <c r="G262" s="61">
        <v>0</v>
      </c>
      <c r="H262" s="62">
        <v>2</v>
      </c>
      <c r="I262" s="62">
        <v>0</v>
      </c>
      <c r="J262" s="62">
        <v>0</v>
      </c>
      <c r="K262" s="62">
        <v>0</v>
      </c>
      <c r="L262" s="62">
        <v>0</v>
      </c>
      <c r="M262" s="62"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136"/>
      <c r="U262" s="137">
        <f>SUM(G262:S262)</f>
        <v>2</v>
      </c>
      <c r="V262" s="138">
        <v>12830</v>
      </c>
      <c r="W262" s="62">
        <v>4315</v>
      </c>
      <c r="X262" s="66">
        <f>SUM(V262,W262)</f>
        <v>17145</v>
      </c>
      <c r="Y262" s="22">
        <f>'boq'!Y262</f>
        <v>34290</v>
      </c>
      <c r="Z262" s="139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</row>
    <row r="263" ht="57.65" customHeight="1">
      <c r="A263" t="s" s="58">
        <v>155</v>
      </c>
      <c r="B263" t="s" s="58">
        <v>156</v>
      </c>
      <c r="C263" t="s" s="58">
        <v>179</v>
      </c>
      <c r="D263" t="s" s="58">
        <v>180</v>
      </c>
      <c r="E263" t="s" s="59">
        <v>189</v>
      </c>
      <c r="F263" t="s" s="60">
        <v>182</v>
      </c>
      <c r="G263" s="61">
        <v>0</v>
      </c>
      <c r="H263" s="62">
        <v>1</v>
      </c>
      <c r="I263" s="62">
        <v>1</v>
      </c>
      <c r="J263" s="62">
        <v>2</v>
      </c>
      <c r="K263" s="62">
        <v>1</v>
      </c>
      <c r="L263" s="62">
        <v>0</v>
      </c>
      <c r="M263" s="62"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1</v>
      </c>
      <c r="S263" s="62">
        <v>0</v>
      </c>
      <c r="T263" s="136"/>
      <c r="U263" s="137">
        <f>SUM(G263:S263)</f>
        <v>6</v>
      </c>
      <c r="V263" s="138">
        <v>34980</v>
      </c>
      <c r="W263" s="62">
        <v>5750</v>
      </c>
      <c r="X263" s="66">
        <f>SUM(V263,W263)</f>
        <v>40730</v>
      </c>
      <c r="Y263" s="22">
        <f>'boq'!Y263</f>
        <v>244380</v>
      </c>
      <c r="Z263" s="139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</row>
    <row r="264" ht="46.65" customHeight="1">
      <c r="A264" t="s" s="58">
        <v>155</v>
      </c>
      <c r="B264" t="s" s="58">
        <v>156</v>
      </c>
      <c r="C264" t="s" s="58">
        <v>179</v>
      </c>
      <c r="D264" t="s" s="58">
        <v>180</v>
      </c>
      <c r="E264" t="s" s="59">
        <v>190</v>
      </c>
      <c r="F264" t="s" s="60">
        <v>182</v>
      </c>
      <c r="G264" s="61">
        <v>0</v>
      </c>
      <c r="H264" s="62">
        <v>0</v>
      </c>
      <c r="I264" s="62">
        <v>2</v>
      </c>
      <c r="J264" s="62">
        <v>2</v>
      </c>
      <c r="K264" s="62">
        <v>0</v>
      </c>
      <c r="L264" s="62">
        <v>0</v>
      </c>
      <c r="M264" s="62">
        <v>0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2">
        <v>0</v>
      </c>
      <c r="T264" s="136"/>
      <c r="U264" s="137">
        <f>SUM(G264:S264)</f>
        <v>4</v>
      </c>
      <c r="V264" s="138">
        <v>8400</v>
      </c>
      <c r="W264" s="62">
        <v>3020</v>
      </c>
      <c r="X264" s="66">
        <f>SUM(V264,W264)</f>
        <v>11420</v>
      </c>
      <c r="Y264" s="22">
        <f>'boq'!Y264</f>
        <v>45680</v>
      </c>
      <c r="Z264" s="139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</row>
    <row r="265" ht="57.65" customHeight="1">
      <c r="A265" t="s" s="58">
        <v>155</v>
      </c>
      <c r="B265" t="s" s="58">
        <v>156</v>
      </c>
      <c r="C265" t="s" s="58">
        <v>179</v>
      </c>
      <c r="D265" t="s" s="58">
        <v>180</v>
      </c>
      <c r="E265" t="s" s="59">
        <v>191</v>
      </c>
      <c r="F265" t="s" s="60">
        <v>182</v>
      </c>
      <c r="G265" s="61">
        <v>0</v>
      </c>
      <c r="H265" s="62">
        <v>0</v>
      </c>
      <c r="I265" s="62">
        <v>0</v>
      </c>
      <c r="J265" s="62">
        <v>0</v>
      </c>
      <c r="K265" s="62">
        <v>0</v>
      </c>
      <c r="L265" s="62">
        <v>0</v>
      </c>
      <c r="M265" s="62"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1</v>
      </c>
      <c r="S265" s="62">
        <v>0</v>
      </c>
      <c r="T265" s="136"/>
      <c r="U265" s="137">
        <f>SUM(G265:S265)</f>
        <v>1</v>
      </c>
      <c r="V265" s="138">
        <v>27405</v>
      </c>
      <c r="W265" s="62">
        <v>720</v>
      </c>
      <c r="X265" s="66">
        <f>SUM(V265,W265)</f>
        <v>28125</v>
      </c>
      <c r="Y265" s="22">
        <f>'boq'!Y265</f>
        <v>28125</v>
      </c>
      <c r="Z265" s="139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</row>
    <row r="266" ht="57.65" customHeight="1">
      <c r="A266" t="s" s="58">
        <v>155</v>
      </c>
      <c r="B266" t="s" s="58">
        <v>156</v>
      </c>
      <c r="C266" t="s" s="58">
        <v>179</v>
      </c>
      <c r="D266" t="s" s="58">
        <v>180</v>
      </c>
      <c r="E266" t="s" s="59">
        <v>192</v>
      </c>
      <c r="F266" t="s" s="60">
        <v>182</v>
      </c>
      <c r="G266" s="61">
        <v>0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62">
        <v>0</v>
      </c>
      <c r="T266" s="136"/>
      <c r="U266" s="137">
        <f>SUM(G266:S266)</f>
        <v>0</v>
      </c>
      <c r="V266" s="138">
        <v>14345</v>
      </c>
      <c r="W266" s="62">
        <v>4170</v>
      </c>
      <c r="X266" s="66">
        <f>SUM(V266,W266)</f>
        <v>18515</v>
      </c>
      <c r="Y266" s="22">
        <f>'boq'!Y266</f>
        <v>0</v>
      </c>
      <c r="Z266" s="139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</row>
    <row r="267" ht="57.65" customHeight="1">
      <c r="A267" t="s" s="58">
        <v>155</v>
      </c>
      <c r="B267" t="s" s="58">
        <v>156</v>
      </c>
      <c r="C267" t="s" s="58">
        <v>179</v>
      </c>
      <c r="D267" t="s" s="58">
        <v>180</v>
      </c>
      <c r="E267" t="s" s="59">
        <v>193</v>
      </c>
      <c r="F267" t="s" s="60">
        <v>182</v>
      </c>
      <c r="G267" s="61">
        <v>0</v>
      </c>
      <c r="H267" s="62">
        <v>0</v>
      </c>
      <c r="I267" s="62">
        <v>0</v>
      </c>
      <c r="J267" s="62">
        <v>0</v>
      </c>
      <c r="K267" s="62">
        <v>0</v>
      </c>
      <c r="L267" s="62">
        <v>0</v>
      </c>
      <c r="M267" s="62">
        <v>0</v>
      </c>
      <c r="N267" s="62">
        <v>0</v>
      </c>
      <c r="O267" s="62">
        <v>0</v>
      </c>
      <c r="P267" s="62">
        <v>0</v>
      </c>
      <c r="Q267" s="62">
        <v>0</v>
      </c>
      <c r="R267" s="62">
        <v>1</v>
      </c>
      <c r="S267" s="62">
        <v>0</v>
      </c>
      <c r="T267" s="136"/>
      <c r="U267" s="137">
        <f>SUM(G267:S267)</f>
        <v>1</v>
      </c>
      <c r="V267" s="138">
        <v>52355</v>
      </c>
      <c r="W267" s="62">
        <v>4170</v>
      </c>
      <c r="X267" s="66">
        <f>SUM(V267,W267)</f>
        <v>56525</v>
      </c>
      <c r="Y267" s="22">
        <f>'boq'!Y267</f>
        <v>56525</v>
      </c>
      <c r="Z267" s="139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</row>
    <row r="268" ht="57.65" customHeight="1">
      <c r="A268" t="s" s="58">
        <v>155</v>
      </c>
      <c r="B268" t="s" s="58">
        <v>156</v>
      </c>
      <c r="C268" t="s" s="58">
        <v>179</v>
      </c>
      <c r="D268" t="s" s="58">
        <v>180</v>
      </c>
      <c r="E268" t="s" s="59">
        <v>194</v>
      </c>
      <c r="F268" t="s" s="60">
        <v>182</v>
      </c>
      <c r="G268" s="61">
        <v>0</v>
      </c>
      <c r="H268" s="62">
        <v>0</v>
      </c>
      <c r="I268" s="62">
        <v>0</v>
      </c>
      <c r="J268" s="62">
        <v>0</v>
      </c>
      <c r="K268" s="62">
        <v>0</v>
      </c>
      <c r="L268" s="62">
        <v>0</v>
      </c>
      <c r="M268" s="62"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136"/>
      <c r="U268" s="137">
        <f>SUM(G268:S268)</f>
        <v>0</v>
      </c>
      <c r="V268" s="138">
        <v>34515</v>
      </c>
      <c r="W268" s="62">
        <v>8340</v>
      </c>
      <c r="X268" s="66">
        <f>SUM(V268,W268)</f>
        <v>42855</v>
      </c>
      <c r="Y268" s="22">
        <f>'boq'!Y268</f>
        <v>0</v>
      </c>
      <c r="Z268" s="139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</row>
    <row r="269" ht="46.65" customHeight="1">
      <c r="A269" t="s" s="58">
        <v>155</v>
      </c>
      <c r="B269" t="s" s="58">
        <v>156</v>
      </c>
      <c r="C269" t="s" s="58">
        <v>179</v>
      </c>
      <c r="D269" t="s" s="58">
        <v>180</v>
      </c>
      <c r="E269" t="s" s="59">
        <v>195</v>
      </c>
      <c r="F269" t="s" s="60">
        <v>182</v>
      </c>
      <c r="G269" s="61">
        <v>0</v>
      </c>
      <c r="H269" s="62">
        <v>0</v>
      </c>
      <c r="I269" s="62">
        <v>0</v>
      </c>
      <c r="J269" s="62">
        <v>0</v>
      </c>
      <c r="K269" s="62">
        <v>0</v>
      </c>
      <c r="L269" s="62">
        <v>0</v>
      </c>
      <c r="M269" s="62"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136"/>
      <c r="U269" s="137">
        <f>SUM(G269:S269)</f>
        <v>0</v>
      </c>
      <c r="V269" s="138">
        <v>6065</v>
      </c>
      <c r="W269" s="62">
        <v>3020</v>
      </c>
      <c r="X269" s="66">
        <f>SUM(V269,W269)</f>
        <v>9085</v>
      </c>
      <c r="Y269" s="22">
        <f>'boq'!Y269</f>
        <v>0</v>
      </c>
      <c r="Z269" s="139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</row>
    <row r="270" ht="46.65" customHeight="1">
      <c r="A270" t="s" s="58">
        <v>155</v>
      </c>
      <c r="B270" t="s" s="58">
        <v>156</v>
      </c>
      <c r="C270" t="s" s="58">
        <v>179</v>
      </c>
      <c r="D270" t="s" s="58">
        <v>180</v>
      </c>
      <c r="E270" t="s" s="59">
        <v>196</v>
      </c>
      <c r="F270" t="s" s="60">
        <v>182</v>
      </c>
      <c r="G270" s="61">
        <v>0</v>
      </c>
      <c r="H270" s="62">
        <v>0</v>
      </c>
      <c r="I270" s="62">
        <v>0</v>
      </c>
      <c r="J270" s="62">
        <v>0</v>
      </c>
      <c r="K270" s="6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136"/>
      <c r="U270" s="137">
        <f>SUM(G270:S270)</f>
        <v>0</v>
      </c>
      <c r="V270" s="138">
        <v>6065</v>
      </c>
      <c r="W270" s="62">
        <v>3020</v>
      </c>
      <c r="X270" s="66">
        <f>SUM(V270,W270)</f>
        <v>9085</v>
      </c>
      <c r="Y270" s="22">
        <f>'boq'!Y270</f>
        <v>0</v>
      </c>
      <c r="Z270" s="139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</row>
    <row r="271" ht="46.65" customHeight="1">
      <c r="A271" t="s" s="58">
        <v>155</v>
      </c>
      <c r="B271" t="s" s="58">
        <v>156</v>
      </c>
      <c r="C271" t="s" s="58">
        <v>179</v>
      </c>
      <c r="D271" t="s" s="58">
        <v>180</v>
      </c>
      <c r="E271" t="s" s="59">
        <v>197</v>
      </c>
      <c r="F271" t="s" s="60">
        <v>182</v>
      </c>
      <c r="G271" s="61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136"/>
      <c r="U271" s="137">
        <f>SUM(G271:S271)</f>
        <v>0</v>
      </c>
      <c r="V271" s="138">
        <v>6065</v>
      </c>
      <c r="W271" s="62">
        <v>3020</v>
      </c>
      <c r="X271" s="66">
        <f>SUM(V271,W271)</f>
        <v>9085</v>
      </c>
      <c r="Y271" s="22">
        <f>'boq'!Y271</f>
        <v>0</v>
      </c>
      <c r="Z271" s="139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</row>
    <row r="272" ht="46.65" customHeight="1">
      <c r="A272" t="s" s="58">
        <v>155</v>
      </c>
      <c r="B272" t="s" s="58">
        <v>156</v>
      </c>
      <c r="C272" t="s" s="58">
        <v>179</v>
      </c>
      <c r="D272" t="s" s="58">
        <v>180</v>
      </c>
      <c r="E272" t="s" s="59">
        <v>198</v>
      </c>
      <c r="F272" t="s" s="60">
        <v>182</v>
      </c>
      <c r="G272" s="61">
        <v>0</v>
      </c>
      <c r="H272" s="62">
        <v>0</v>
      </c>
      <c r="I272" s="62">
        <v>0</v>
      </c>
      <c r="J272" s="62">
        <v>0</v>
      </c>
      <c r="K272" s="62">
        <v>0</v>
      </c>
      <c r="L272" s="62">
        <v>0</v>
      </c>
      <c r="M272" s="62"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136"/>
      <c r="U272" s="137">
        <f>SUM(G272:S272)</f>
        <v>0</v>
      </c>
      <c r="V272" s="138">
        <v>6065</v>
      </c>
      <c r="W272" s="62">
        <v>3020</v>
      </c>
      <c r="X272" s="66">
        <f>SUM(V272,W272)</f>
        <v>9085</v>
      </c>
      <c r="Y272" s="22">
        <f>'boq'!Y272</f>
        <v>0</v>
      </c>
      <c r="Z272" s="139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</row>
    <row r="273" ht="24.65" customHeight="1">
      <c r="A273" t="s" s="58">
        <v>155</v>
      </c>
      <c r="B273" t="s" s="58">
        <v>156</v>
      </c>
      <c r="C273" t="s" s="58">
        <v>179</v>
      </c>
      <c r="D273" t="s" s="58">
        <v>180</v>
      </c>
      <c r="E273" t="s" s="59">
        <v>199</v>
      </c>
      <c r="F273" t="s" s="60">
        <v>182</v>
      </c>
      <c r="G273" s="61">
        <v>0</v>
      </c>
      <c r="H273" s="62">
        <v>2</v>
      </c>
      <c r="I273" s="62">
        <v>0</v>
      </c>
      <c r="J273" s="62">
        <v>0</v>
      </c>
      <c r="K273" s="6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136"/>
      <c r="U273" s="137">
        <f>SUM(G273:S273)</f>
        <v>2</v>
      </c>
      <c r="V273" s="138">
        <v>0</v>
      </c>
      <c r="W273" s="62">
        <v>0</v>
      </c>
      <c r="X273" s="66">
        <f>SUM(V273,W273)</f>
        <v>0</v>
      </c>
      <c r="Y273" s="22">
        <f>'boq'!Y273</f>
        <v>0</v>
      </c>
      <c r="Z273" s="139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</row>
    <row r="274" ht="46.65" customHeight="1">
      <c r="A274" t="s" s="58">
        <v>155</v>
      </c>
      <c r="B274" t="s" s="58">
        <v>156</v>
      </c>
      <c r="C274" t="s" s="58">
        <v>179</v>
      </c>
      <c r="D274" t="s" s="58">
        <v>180</v>
      </c>
      <c r="E274" t="s" s="59">
        <v>200</v>
      </c>
      <c r="F274" t="s" s="60">
        <v>182</v>
      </c>
      <c r="G274" s="61">
        <v>0</v>
      </c>
      <c r="H274" s="62">
        <v>1</v>
      </c>
      <c r="I274" s="62">
        <v>0</v>
      </c>
      <c r="J274" s="62">
        <v>0</v>
      </c>
      <c r="K274" s="6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136"/>
      <c r="U274" s="143">
        <f>SUM(J274:S274)</f>
        <v>0</v>
      </c>
      <c r="V274" s="75"/>
      <c r="W274" s="76"/>
      <c r="X274" s="66">
        <f>SUM(V274,W274)</f>
        <v>0</v>
      </c>
      <c r="Y274" s="22">
        <f>'boq'!Y274</f>
        <v>0</v>
      </c>
      <c r="Z274" s="139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</row>
    <row r="275" ht="46.65" customHeight="1">
      <c r="A275" t="s" s="58">
        <v>155</v>
      </c>
      <c r="B275" t="s" s="58">
        <v>156</v>
      </c>
      <c r="C275" t="s" s="58">
        <v>179</v>
      </c>
      <c r="D275" t="s" s="58">
        <v>180</v>
      </c>
      <c r="E275" t="s" s="59">
        <v>202</v>
      </c>
      <c r="F275" t="s" s="60">
        <v>182</v>
      </c>
      <c r="G275" s="61">
        <v>0</v>
      </c>
      <c r="H275" s="62">
        <v>0</v>
      </c>
      <c r="I275" s="62">
        <v>0</v>
      </c>
      <c r="J275" s="62">
        <v>0</v>
      </c>
      <c r="K275" s="62">
        <v>0</v>
      </c>
      <c r="L275" s="62">
        <v>0</v>
      </c>
      <c r="M275" s="62"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2</v>
      </c>
      <c r="S275" s="62">
        <v>0</v>
      </c>
      <c r="T275" s="136"/>
      <c r="U275" s="143">
        <f>SUM(G275:S275)</f>
        <v>2</v>
      </c>
      <c r="V275" s="75"/>
      <c r="W275" s="76"/>
      <c r="X275" s="66">
        <f>SUM(V275,W275)</f>
        <v>0</v>
      </c>
      <c r="Y275" s="22">
        <f>'boq'!Y275</f>
        <v>0</v>
      </c>
      <c r="Z275" s="139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</row>
    <row r="276" ht="57.65" customHeight="1">
      <c r="A276" t="s" s="58">
        <v>155</v>
      </c>
      <c r="B276" t="s" s="58">
        <v>156</v>
      </c>
      <c r="C276" t="s" s="58">
        <v>179</v>
      </c>
      <c r="D276" t="s" s="58">
        <v>180</v>
      </c>
      <c r="E276" t="s" s="59">
        <v>203</v>
      </c>
      <c r="F276" t="s" s="60">
        <v>182</v>
      </c>
      <c r="G276" s="61">
        <v>0</v>
      </c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136"/>
      <c r="U276" s="143">
        <f>SUM(L276:S276)</f>
        <v>0</v>
      </c>
      <c r="V276" s="75"/>
      <c r="W276" s="76"/>
      <c r="X276" s="66">
        <f>SUM(V276,W276)</f>
        <v>0</v>
      </c>
      <c r="Y276" s="22">
        <f>'boq'!Y276</f>
        <v>0</v>
      </c>
      <c r="Z276" s="139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</row>
    <row r="277" ht="57.65" customHeight="1">
      <c r="A277" t="s" s="58">
        <v>155</v>
      </c>
      <c r="B277" t="s" s="58">
        <v>156</v>
      </c>
      <c r="C277" t="s" s="58">
        <v>179</v>
      </c>
      <c r="D277" t="s" s="58">
        <v>180</v>
      </c>
      <c r="E277" t="s" s="77">
        <v>204</v>
      </c>
      <c r="F277" t="s" s="60">
        <v>182</v>
      </c>
      <c r="G277" s="61">
        <v>0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2">
        <v>0</v>
      </c>
      <c r="T277" s="136"/>
      <c r="U277" s="143">
        <f>SUM(G277:S277)</f>
        <v>0</v>
      </c>
      <c r="V277" s="75"/>
      <c r="W277" s="76"/>
      <c r="X277" s="66">
        <f>SUM(V277,W277)</f>
        <v>0</v>
      </c>
      <c r="Y277" s="22">
        <f>'boq'!Y277</f>
        <v>0</v>
      </c>
      <c r="Z277" s="139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</row>
    <row r="278" ht="57.65" customHeight="1">
      <c r="A278" t="s" s="58">
        <v>155</v>
      </c>
      <c r="B278" t="s" s="58">
        <v>156</v>
      </c>
      <c r="C278" t="s" s="58">
        <v>179</v>
      </c>
      <c r="D278" t="s" s="58">
        <v>180</v>
      </c>
      <c r="E278" t="s" s="77">
        <v>205</v>
      </c>
      <c r="F278" t="s" s="60">
        <v>182</v>
      </c>
      <c r="G278" s="61">
        <v>0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O278" s="62">
        <v>0</v>
      </c>
      <c r="P278" s="62">
        <v>0</v>
      </c>
      <c r="Q278" s="62">
        <v>0</v>
      </c>
      <c r="R278" s="62">
        <v>0</v>
      </c>
      <c r="S278" s="62">
        <v>0</v>
      </c>
      <c r="T278" s="136"/>
      <c r="U278" s="143">
        <f>SUM(G278:S278)</f>
        <v>0</v>
      </c>
      <c r="V278" s="75"/>
      <c r="W278" s="76"/>
      <c r="X278" s="66">
        <f>SUM(V278,W278)</f>
        <v>0</v>
      </c>
      <c r="Y278" s="22">
        <f>'boq'!Y278</f>
        <v>0</v>
      </c>
      <c r="Z278" s="139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</row>
    <row r="279" ht="13.65" customHeight="1">
      <c r="A279" t="s" s="58">
        <v>155</v>
      </c>
      <c r="B279" t="s" s="58">
        <v>156</v>
      </c>
      <c r="C279" t="s" s="58">
        <v>179</v>
      </c>
      <c r="D279" t="s" s="58">
        <v>180</v>
      </c>
      <c r="E279" t="s" s="59">
        <v>206</v>
      </c>
      <c r="F279" t="s" s="60">
        <v>182</v>
      </c>
      <c r="G279" s="61">
        <v>0</v>
      </c>
      <c r="H279" s="62">
        <v>1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  <c r="Q279" s="62">
        <v>0</v>
      </c>
      <c r="R279" s="62">
        <v>0</v>
      </c>
      <c r="S279" s="62">
        <v>0</v>
      </c>
      <c r="T279" s="136"/>
      <c r="U279" s="137">
        <f>SUM(G279:S279)</f>
        <v>1</v>
      </c>
      <c r="V279" s="138">
        <v>0</v>
      </c>
      <c r="W279" s="62">
        <v>0</v>
      </c>
      <c r="X279" s="66">
        <f>SUM(V279,W279)</f>
        <v>0</v>
      </c>
      <c r="Y279" s="22">
        <f>'boq'!Y279</f>
        <v>0</v>
      </c>
      <c r="Z279" s="139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</row>
    <row r="280" ht="13.65" customHeight="1">
      <c r="A280" t="s" s="58">
        <v>155</v>
      </c>
      <c r="B280" t="s" s="58">
        <v>156</v>
      </c>
      <c r="C280" t="s" s="58">
        <v>179</v>
      </c>
      <c r="D280" t="s" s="58">
        <v>207</v>
      </c>
      <c r="E280" t="s" s="59">
        <v>208</v>
      </c>
      <c r="F280" t="s" s="60">
        <v>209</v>
      </c>
      <c r="G280" s="61">
        <v>0</v>
      </c>
      <c r="H280" s="62">
        <v>2</v>
      </c>
      <c r="I280" s="62">
        <v>1</v>
      </c>
      <c r="J280" s="62">
        <v>2</v>
      </c>
      <c r="K280" s="62">
        <v>2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5</v>
      </c>
      <c r="S280" s="62">
        <v>0</v>
      </c>
      <c r="T280" s="136"/>
      <c r="U280" s="137">
        <f>SUM(G280:S280)</f>
        <v>12</v>
      </c>
      <c r="V280" s="138">
        <v>14695</v>
      </c>
      <c r="W280" s="62">
        <v>1150</v>
      </c>
      <c r="X280" s="66">
        <f>SUM(V280,W280)</f>
        <v>15845</v>
      </c>
      <c r="Y280" s="22">
        <f>'boq'!Y280</f>
        <v>190140</v>
      </c>
      <c r="Z280" s="139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</row>
    <row r="281" ht="13.65" customHeight="1">
      <c r="A281" t="s" s="58">
        <v>155</v>
      </c>
      <c r="B281" t="s" s="58">
        <v>156</v>
      </c>
      <c r="C281" t="s" s="58">
        <v>179</v>
      </c>
      <c r="D281" t="s" s="58">
        <v>207</v>
      </c>
      <c r="E281" t="s" s="59">
        <v>210</v>
      </c>
      <c r="F281" t="s" s="60">
        <v>209</v>
      </c>
      <c r="G281" s="61">
        <v>0</v>
      </c>
      <c r="H281" s="62">
        <v>6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1</v>
      </c>
      <c r="S281" s="62">
        <v>0</v>
      </c>
      <c r="T281" s="136"/>
      <c r="U281" s="137">
        <f>SUM(G281:S281)</f>
        <v>7</v>
      </c>
      <c r="V281" s="138">
        <v>9465</v>
      </c>
      <c r="W281" s="62">
        <v>1225</v>
      </c>
      <c r="X281" s="66">
        <f>SUM(V281,W281)</f>
        <v>10690</v>
      </c>
      <c r="Y281" s="22">
        <f>'boq'!Y281</f>
        <v>74830</v>
      </c>
      <c r="Z281" s="139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</row>
    <row r="282" ht="13.65" customHeight="1">
      <c r="A282" t="s" s="58">
        <v>155</v>
      </c>
      <c r="B282" t="s" s="58">
        <v>156</v>
      </c>
      <c r="C282" t="s" s="58">
        <v>179</v>
      </c>
      <c r="D282" t="s" s="58">
        <v>207</v>
      </c>
      <c r="E282" t="s" s="59">
        <v>211</v>
      </c>
      <c r="F282" t="s" s="60">
        <v>209</v>
      </c>
      <c r="G282" s="61">
        <v>0</v>
      </c>
      <c r="H282" s="62">
        <v>2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1</v>
      </c>
      <c r="S282" s="62">
        <v>0</v>
      </c>
      <c r="T282" s="136"/>
      <c r="U282" s="137">
        <f>SUM(G282:S282)</f>
        <v>3</v>
      </c>
      <c r="V282" s="138">
        <v>16475</v>
      </c>
      <c r="W282" s="62">
        <v>2160</v>
      </c>
      <c r="X282" s="66">
        <f>SUM(V282,W282)</f>
        <v>18635</v>
      </c>
      <c r="Y282" s="22">
        <f>'boq'!Y282</f>
        <v>55905</v>
      </c>
      <c r="Z282" s="139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</row>
    <row r="283" ht="13.65" customHeight="1">
      <c r="A283" t="s" s="58">
        <v>155</v>
      </c>
      <c r="B283" t="s" s="58">
        <v>156</v>
      </c>
      <c r="C283" t="s" s="58">
        <v>179</v>
      </c>
      <c r="D283" t="s" s="58">
        <v>207</v>
      </c>
      <c r="E283" t="s" s="59">
        <v>212</v>
      </c>
      <c r="F283" t="s" s="60">
        <v>209</v>
      </c>
      <c r="G283" s="61">
        <v>0</v>
      </c>
      <c r="H283" s="62">
        <v>2</v>
      </c>
      <c r="I283" s="62">
        <v>0</v>
      </c>
      <c r="J283" s="62">
        <v>1</v>
      </c>
      <c r="K283" s="62">
        <v>1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1</v>
      </c>
      <c r="S283" s="62">
        <v>0</v>
      </c>
      <c r="T283" s="136"/>
      <c r="U283" s="137">
        <f>SUM(G283:S283)</f>
        <v>5</v>
      </c>
      <c r="V283" s="138">
        <v>16475</v>
      </c>
      <c r="W283" s="62">
        <v>2160</v>
      </c>
      <c r="X283" s="66">
        <f>SUM(V283,W283)</f>
        <v>18635</v>
      </c>
      <c r="Y283" s="22">
        <f>'boq'!Y283</f>
        <v>93175</v>
      </c>
      <c r="Z283" s="139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</row>
    <row r="284" ht="13.65" customHeight="1">
      <c r="A284" t="s" s="58">
        <v>155</v>
      </c>
      <c r="B284" t="s" s="58">
        <v>156</v>
      </c>
      <c r="C284" t="s" s="58">
        <v>179</v>
      </c>
      <c r="D284" t="s" s="58">
        <v>207</v>
      </c>
      <c r="E284" t="s" s="59">
        <v>213</v>
      </c>
      <c r="F284" t="s" s="60">
        <v>209</v>
      </c>
      <c r="G284" s="61">
        <v>0</v>
      </c>
      <c r="H284" s="62">
        <v>0</v>
      </c>
      <c r="I284" s="62">
        <v>0</v>
      </c>
      <c r="J284" s="62">
        <v>2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136"/>
      <c r="U284" s="137">
        <f>SUM(G284:S284)</f>
        <v>2</v>
      </c>
      <c r="V284" s="138">
        <v>7235</v>
      </c>
      <c r="W284" s="62">
        <v>1225</v>
      </c>
      <c r="X284" s="66">
        <f>SUM(V284,W284)</f>
        <v>8460</v>
      </c>
      <c r="Y284" s="22">
        <f>'boq'!Y284</f>
        <v>16920</v>
      </c>
      <c r="Z284" s="139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</row>
    <row r="285" ht="13.65" customHeight="1">
      <c r="A285" t="s" s="58">
        <v>155</v>
      </c>
      <c r="B285" t="s" s="58">
        <v>156</v>
      </c>
      <c r="C285" t="s" s="58">
        <v>179</v>
      </c>
      <c r="D285" t="s" s="58">
        <v>207</v>
      </c>
      <c r="E285" t="s" s="59">
        <v>214</v>
      </c>
      <c r="F285" t="s" s="60">
        <v>209</v>
      </c>
      <c r="G285" s="61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3</v>
      </c>
      <c r="S285" s="62">
        <v>0</v>
      </c>
      <c r="T285" s="136"/>
      <c r="U285" s="137">
        <f>SUM(G285:S285)</f>
        <v>3</v>
      </c>
      <c r="V285" s="138">
        <v>9465</v>
      </c>
      <c r="W285" s="62">
        <v>1225</v>
      </c>
      <c r="X285" s="66">
        <f>SUM(V285,W285)</f>
        <v>10690</v>
      </c>
      <c r="Y285" s="22">
        <f>'boq'!Y285</f>
        <v>32070</v>
      </c>
      <c r="Z285" s="139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</row>
    <row r="286" ht="13.65" customHeight="1">
      <c r="A286" t="s" s="58">
        <v>155</v>
      </c>
      <c r="B286" t="s" s="58">
        <v>156</v>
      </c>
      <c r="C286" t="s" s="58">
        <v>179</v>
      </c>
      <c r="D286" t="s" s="58">
        <v>207</v>
      </c>
      <c r="E286" t="s" s="59">
        <v>215</v>
      </c>
      <c r="F286" t="s" s="60">
        <v>209</v>
      </c>
      <c r="G286" s="61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136"/>
      <c r="U286" s="137">
        <f>SUM(G286:S286)</f>
        <v>0</v>
      </c>
      <c r="V286" s="138">
        <v>11245</v>
      </c>
      <c r="W286" s="62">
        <v>1440</v>
      </c>
      <c r="X286" s="66">
        <f>SUM(V286,W286)</f>
        <v>12685</v>
      </c>
      <c r="Y286" s="22">
        <f>'boq'!Y286</f>
        <v>0</v>
      </c>
      <c r="Z286" s="139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</row>
    <row r="287" ht="13.65" customHeight="1">
      <c r="A287" t="s" s="58">
        <v>155</v>
      </c>
      <c r="B287" t="s" s="58">
        <v>156</v>
      </c>
      <c r="C287" t="s" s="58">
        <v>179</v>
      </c>
      <c r="D287" t="s" s="58">
        <v>207</v>
      </c>
      <c r="E287" t="s" s="59">
        <v>216</v>
      </c>
      <c r="F287" t="s" s="60">
        <v>209</v>
      </c>
      <c r="G287" s="61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136"/>
      <c r="U287" s="137">
        <f>SUM(G287:S287)</f>
        <v>0</v>
      </c>
      <c r="V287" s="138">
        <v>19145</v>
      </c>
      <c r="W287" s="62">
        <v>2875</v>
      </c>
      <c r="X287" s="66">
        <f>SUM(V287,W287)</f>
        <v>22020</v>
      </c>
      <c r="Y287" s="22">
        <f>'boq'!Y287</f>
        <v>0</v>
      </c>
      <c r="Z287" s="139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</row>
    <row r="288" ht="13.65" customHeight="1">
      <c r="A288" t="s" s="58">
        <v>155</v>
      </c>
      <c r="B288" t="s" s="58">
        <v>156</v>
      </c>
      <c r="C288" t="s" s="58">
        <v>179</v>
      </c>
      <c r="D288" t="s" s="58">
        <v>207</v>
      </c>
      <c r="E288" t="s" s="59">
        <v>217</v>
      </c>
      <c r="F288" t="s" s="60">
        <v>209</v>
      </c>
      <c r="G288" s="61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  <c r="Q288" s="62">
        <v>0</v>
      </c>
      <c r="R288" s="62">
        <v>0</v>
      </c>
      <c r="S288" s="62">
        <v>0</v>
      </c>
      <c r="T288" s="136"/>
      <c r="U288" s="137">
        <f>SUM(G288:S288)</f>
        <v>0</v>
      </c>
      <c r="V288" s="138">
        <v>19145</v>
      </c>
      <c r="W288" s="62">
        <v>2875</v>
      </c>
      <c r="X288" s="66">
        <f>SUM(V288,W288)</f>
        <v>22020</v>
      </c>
      <c r="Y288" s="22">
        <f>'boq'!Y288</f>
        <v>0</v>
      </c>
      <c r="Z288" s="139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</row>
    <row r="289" ht="13.65" customHeight="1">
      <c r="A289" t="s" s="58">
        <v>155</v>
      </c>
      <c r="B289" t="s" s="58">
        <v>156</v>
      </c>
      <c r="C289" t="s" s="58">
        <v>179</v>
      </c>
      <c r="D289" t="s" s="58">
        <v>207</v>
      </c>
      <c r="E289" t="s" s="59">
        <v>218</v>
      </c>
      <c r="F289" t="s" s="60">
        <v>209</v>
      </c>
      <c r="G289" s="61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136"/>
      <c r="U289" s="137">
        <f>SUM(G289:S289)</f>
        <v>0</v>
      </c>
      <c r="V289" s="138">
        <v>11245</v>
      </c>
      <c r="W289" s="62">
        <v>1440</v>
      </c>
      <c r="X289" s="66">
        <f>SUM(V289,W289)</f>
        <v>12685</v>
      </c>
      <c r="Y289" s="22">
        <f>'boq'!Y289</f>
        <v>0</v>
      </c>
      <c r="Z289" s="139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</row>
    <row r="290" ht="13.65" customHeight="1">
      <c r="A290" t="s" s="58">
        <v>155</v>
      </c>
      <c r="B290" t="s" s="58">
        <v>156</v>
      </c>
      <c r="C290" t="s" s="58">
        <v>179</v>
      </c>
      <c r="D290" t="s" s="58">
        <v>207</v>
      </c>
      <c r="E290" t="s" s="59">
        <v>219</v>
      </c>
      <c r="F290" t="s" s="60">
        <v>209</v>
      </c>
      <c r="G290" s="61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136"/>
      <c r="U290" s="137">
        <f>SUM(G290:S290)</f>
        <v>0</v>
      </c>
      <c r="V290" s="138">
        <v>19145</v>
      </c>
      <c r="W290" s="62">
        <v>2875</v>
      </c>
      <c r="X290" s="66">
        <f>SUM(V290,W290)</f>
        <v>22020</v>
      </c>
      <c r="Y290" s="22">
        <f>'boq'!Y290</f>
        <v>0</v>
      </c>
      <c r="Z290" s="139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</row>
    <row r="291" ht="13.65" customHeight="1">
      <c r="A291" t="s" s="58">
        <v>155</v>
      </c>
      <c r="B291" t="s" s="58">
        <v>156</v>
      </c>
      <c r="C291" t="s" s="58">
        <v>179</v>
      </c>
      <c r="D291" t="s" s="58">
        <v>207</v>
      </c>
      <c r="E291" t="s" s="59">
        <v>220</v>
      </c>
      <c r="F291" t="s" s="60">
        <v>209</v>
      </c>
      <c r="G291" s="61">
        <v>0</v>
      </c>
      <c r="H291" s="62">
        <v>1</v>
      </c>
      <c r="I291" s="62">
        <v>1</v>
      </c>
      <c r="J291" s="62">
        <v>2</v>
      </c>
      <c r="K291" s="62">
        <v>1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1</v>
      </c>
      <c r="S291" s="62">
        <v>0</v>
      </c>
      <c r="T291" s="136"/>
      <c r="U291" s="137">
        <f>SUM(G291:S291)</f>
        <v>6</v>
      </c>
      <c r="V291" s="138">
        <v>4230</v>
      </c>
      <c r="W291" s="62">
        <v>1295</v>
      </c>
      <c r="X291" s="66">
        <f>SUM(V291,W291)</f>
        <v>5525</v>
      </c>
      <c r="Y291" s="22">
        <f>'boq'!Y291</f>
        <v>33150</v>
      </c>
      <c r="Z291" s="139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</row>
    <row r="292" ht="13.65" customHeight="1">
      <c r="A292" t="s" s="58">
        <v>155</v>
      </c>
      <c r="B292" t="s" s="58">
        <v>156</v>
      </c>
      <c r="C292" t="s" s="58">
        <v>179</v>
      </c>
      <c r="D292" t="s" s="58">
        <v>207</v>
      </c>
      <c r="E292" t="s" s="59">
        <v>221</v>
      </c>
      <c r="F292" t="s" s="60">
        <v>209</v>
      </c>
      <c r="G292" s="61">
        <v>0</v>
      </c>
      <c r="H292" s="62">
        <v>0</v>
      </c>
      <c r="I292" s="62">
        <v>2</v>
      </c>
      <c r="J292" s="62">
        <v>2</v>
      </c>
      <c r="K292" s="62">
        <v>0</v>
      </c>
      <c r="L292" s="62">
        <v>0</v>
      </c>
      <c r="M292" s="62">
        <v>0</v>
      </c>
      <c r="N292" s="62">
        <v>0</v>
      </c>
      <c r="O292" s="62">
        <v>0</v>
      </c>
      <c r="P292" s="62">
        <v>0</v>
      </c>
      <c r="Q292" s="62">
        <v>0</v>
      </c>
      <c r="R292" s="62">
        <v>0</v>
      </c>
      <c r="S292" s="62">
        <v>0</v>
      </c>
      <c r="T292" s="136"/>
      <c r="U292" s="137">
        <f>SUM(G292:S292)</f>
        <v>4</v>
      </c>
      <c r="V292" s="138">
        <v>1670</v>
      </c>
      <c r="W292" s="62">
        <v>435</v>
      </c>
      <c r="X292" s="66">
        <f>SUM(V292,W292)</f>
        <v>2105</v>
      </c>
      <c r="Y292" s="22">
        <f>'boq'!Y292</f>
        <v>8420</v>
      </c>
      <c r="Z292" s="139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</row>
    <row r="293" ht="13.65" customHeight="1">
      <c r="A293" t="s" s="58">
        <v>155</v>
      </c>
      <c r="B293" t="s" s="58">
        <v>156</v>
      </c>
      <c r="C293" t="s" s="58">
        <v>179</v>
      </c>
      <c r="D293" t="s" s="58">
        <v>207</v>
      </c>
      <c r="E293" t="s" s="59">
        <v>222</v>
      </c>
      <c r="F293" t="s" s="60">
        <v>209</v>
      </c>
      <c r="G293" s="61">
        <v>0</v>
      </c>
      <c r="H293" s="62">
        <v>0</v>
      </c>
      <c r="I293" s="62">
        <v>0</v>
      </c>
      <c r="J293" s="62">
        <v>0</v>
      </c>
      <c r="K293" s="62">
        <v>0</v>
      </c>
      <c r="L293" s="62">
        <v>0</v>
      </c>
      <c r="M293" s="62"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1</v>
      </c>
      <c r="S293" s="62">
        <v>0</v>
      </c>
      <c r="T293" s="136"/>
      <c r="U293" s="137">
        <f>SUM(G293:S293)</f>
        <v>1</v>
      </c>
      <c r="V293" s="138">
        <v>3785</v>
      </c>
      <c r="W293" s="62">
        <v>1150</v>
      </c>
      <c r="X293" s="66">
        <f>SUM(V293,W293)</f>
        <v>4935</v>
      </c>
      <c r="Y293" s="22">
        <f>'boq'!Y293</f>
        <v>4935</v>
      </c>
      <c r="Z293" s="139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</row>
    <row r="294" ht="13.65" customHeight="1">
      <c r="A294" t="s" s="58">
        <v>155</v>
      </c>
      <c r="B294" t="s" s="58">
        <v>156</v>
      </c>
      <c r="C294" t="s" s="58">
        <v>179</v>
      </c>
      <c r="D294" t="s" s="58">
        <v>207</v>
      </c>
      <c r="E294" t="s" s="59">
        <v>223</v>
      </c>
      <c r="F294" t="s" s="60">
        <v>209</v>
      </c>
      <c r="G294" s="61">
        <v>0</v>
      </c>
      <c r="H294" s="62">
        <v>0</v>
      </c>
      <c r="I294" s="62">
        <v>0</v>
      </c>
      <c r="J294" s="62">
        <v>0</v>
      </c>
      <c r="K294" s="62">
        <v>0</v>
      </c>
      <c r="L294" s="62">
        <v>0</v>
      </c>
      <c r="M294" s="62">
        <v>0</v>
      </c>
      <c r="N294" s="62">
        <v>0</v>
      </c>
      <c r="O294" s="62">
        <v>0</v>
      </c>
      <c r="P294" s="62">
        <v>0</v>
      </c>
      <c r="Q294" s="62">
        <v>0</v>
      </c>
      <c r="R294" s="62">
        <v>0</v>
      </c>
      <c r="S294" s="62">
        <v>0</v>
      </c>
      <c r="T294" s="136"/>
      <c r="U294" s="137">
        <f>SUM(G294:S294)</f>
        <v>0</v>
      </c>
      <c r="V294" s="138">
        <v>2115</v>
      </c>
      <c r="W294" s="62">
        <v>720</v>
      </c>
      <c r="X294" s="66">
        <f>SUM(V294,W294)</f>
        <v>2835</v>
      </c>
      <c r="Y294" s="22">
        <f>'boq'!Y294</f>
        <v>0</v>
      </c>
      <c r="Z294" s="139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</row>
    <row r="295" ht="13.65" customHeight="1">
      <c r="A295" t="s" s="58">
        <v>155</v>
      </c>
      <c r="B295" t="s" s="58">
        <v>156</v>
      </c>
      <c r="C295" t="s" s="58">
        <v>179</v>
      </c>
      <c r="D295" t="s" s="58">
        <v>207</v>
      </c>
      <c r="E295" t="s" s="59">
        <v>224</v>
      </c>
      <c r="F295" t="s" s="60">
        <v>209</v>
      </c>
      <c r="G295" s="61">
        <v>0</v>
      </c>
      <c r="H295" s="62">
        <v>0</v>
      </c>
      <c r="I295" s="62">
        <v>0</v>
      </c>
      <c r="J295" s="62">
        <v>0</v>
      </c>
      <c r="K295" s="62">
        <v>0</v>
      </c>
      <c r="L295" s="62">
        <v>0</v>
      </c>
      <c r="M295" s="62">
        <v>0</v>
      </c>
      <c r="N295" s="62">
        <v>0</v>
      </c>
      <c r="O295" s="62">
        <v>0</v>
      </c>
      <c r="P295" s="62">
        <v>0</v>
      </c>
      <c r="Q295" s="62">
        <v>0</v>
      </c>
      <c r="R295" s="62">
        <v>1</v>
      </c>
      <c r="S295" s="62">
        <v>0</v>
      </c>
      <c r="T295" s="136"/>
      <c r="U295" s="137">
        <f>SUM(G295:S295)</f>
        <v>1</v>
      </c>
      <c r="V295" s="138">
        <v>6345</v>
      </c>
      <c r="W295" s="62">
        <v>2160</v>
      </c>
      <c r="X295" s="66">
        <f>SUM(V295,W295)</f>
        <v>8505</v>
      </c>
      <c r="Y295" s="22">
        <f>'boq'!Y295</f>
        <v>8505</v>
      </c>
      <c r="Z295" s="139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</row>
    <row r="296" ht="13.65" customHeight="1">
      <c r="A296" t="s" s="58">
        <v>155</v>
      </c>
      <c r="B296" t="s" s="58">
        <v>156</v>
      </c>
      <c r="C296" t="s" s="58">
        <v>179</v>
      </c>
      <c r="D296" t="s" s="58">
        <v>207</v>
      </c>
      <c r="E296" t="s" s="59">
        <v>225</v>
      </c>
      <c r="F296" t="s" s="60">
        <v>209</v>
      </c>
      <c r="G296" s="61">
        <v>0</v>
      </c>
      <c r="H296" s="62">
        <v>0</v>
      </c>
      <c r="I296" s="62">
        <v>0</v>
      </c>
      <c r="J296" s="62">
        <v>0</v>
      </c>
      <c r="K296" s="62">
        <v>0</v>
      </c>
      <c r="L296" s="62">
        <v>0</v>
      </c>
      <c r="M296" s="62">
        <v>0</v>
      </c>
      <c r="N296" s="62">
        <v>0</v>
      </c>
      <c r="O296" s="62">
        <v>0</v>
      </c>
      <c r="P296" s="62">
        <v>0</v>
      </c>
      <c r="Q296" s="62">
        <v>0</v>
      </c>
      <c r="R296" s="62">
        <v>0</v>
      </c>
      <c r="S296" s="62">
        <v>0</v>
      </c>
      <c r="T296" s="136"/>
      <c r="U296" s="137">
        <f>SUM(G296:S296)</f>
        <v>0</v>
      </c>
      <c r="V296" s="138">
        <v>4230</v>
      </c>
      <c r="W296" s="62">
        <v>1440</v>
      </c>
      <c r="X296" s="66">
        <f>SUM(V296,W296)</f>
        <v>5670</v>
      </c>
      <c r="Y296" s="22">
        <f>'boq'!Y296</f>
        <v>0</v>
      </c>
      <c r="Z296" s="139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</row>
    <row r="297" ht="13.65" customHeight="1">
      <c r="A297" t="s" s="58">
        <v>155</v>
      </c>
      <c r="B297" t="s" s="58">
        <v>156</v>
      </c>
      <c r="C297" t="s" s="58">
        <v>179</v>
      </c>
      <c r="D297" t="s" s="58">
        <v>207</v>
      </c>
      <c r="E297" t="s" s="59">
        <v>226</v>
      </c>
      <c r="F297" t="s" s="60">
        <v>209</v>
      </c>
      <c r="G297" s="61">
        <v>0</v>
      </c>
      <c r="H297" s="62">
        <v>2</v>
      </c>
      <c r="I297" s="62">
        <v>0</v>
      </c>
      <c r="J297" s="62">
        <v>0</v>
      </c>
      <c r="K297" s="62">
        <v>0</v>
      </c>
      <c r="L297" s="62">
        <v>0</v>
      </c>
      <c r="M297" s="62">
        <v>0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S297" s="62">
        <v>0</v>
      </c>
      <c r="T297" s="136"/>
      <c r="U297" s="137">
        <f>SUM(G297:S297)</f>
        <v>2</v>
      </c>
      <c r="V297" s="138">
        <v>0</v>
      </c>
      <c r="W297" s="62">
        <v>0</v>
      </c>
      <c r="X297" s="66">
        <f>SUM(V297,W297)</f>
        <v>0</v>
      </c>
      <c r="Y297" s="22">
        <f>'boq'!Y297</f>
        <v>0</v>
      </c>
      <c r="Z297" s="139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</row>
    <row r="298" ht="13.65" customHeight="1">
      <c r="A298" t="s" s="58">
        <v>155</v>
      </c>
      <c r="B298" t="s" s="58">
        <v>156</v>
      </c>
      <c r="C298" t="s" s="58">
        <v>179</v>
      </c>
      <c r="D298" t="s" s="58">
        <v>207</v>
      </c>
      <c r="E298" t="s" s="59">
        <v>227</v>
      </c>
      <c r="F298" t="s" s="60">
        <v>209</v>
      </c>
      <c r="G298" s="61">
        <v>0</v>
      </c>
      <c r="H298" s="62">
        <v>1</v>
      </c>
      <c r="I298" s="62">
        <v>0</v>
      </c>
      <c r="J298" s="62">
        <v>0</v>
      </c>
      <c r="K298" s="62">
        <v>0</v>
      </c>
      <c r="L298" s="62">
        <v>0</v>
      </c>
      <c r="M298" s="62">
        <v>0</v>
      </c>
      <c r="N298" s="62">
        <v>0</v>
      </c>
      <c r="O298" s="62">
        <v>0</v>
      </c>
      <c r="P298" s="62">
        <v>0</v>
      </c>
      <c r="Q298" s="62">
        <v>0</v>
      </c>
      <c r="R298" s="62">
        <v>0</v>
      </c>
      <c r="S298" s="62">
        <v>0</v>
      </c>
      <c r="T298" s="136"/>
      <c r="U298" s="143">
        <f>SUM(G298:S298)</f>
        <v>1</v>
      </c>
      <c r="V298" s="75"/>
      <c r="W298" s="76"/>
      <c r="X298" s="66">
        <f>SUM(V298,W298)</f>
        <v>0</v>
      </c>
      <c r="Y298" s="22">
        <f>'boq'!Y298</f>
        <v>0</v>
      </c>
      <c r="Z298" s="139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</row>
    <row r="299" ht="13.65" customHeight="1">
      <c r="A299" t="s" s="58">
        <v>155</v>
      </c>
      <c r="B299" t="s" s="58">
        <v>156</v>
      </c>
      <c r="C299" t="s" s="58">
        <v>179</v>
      </c>
      <c r="D299" t="s" s="58">
        <v>207</v>
      </c>
      <c r="E299" t="s" s="59">
        <v>228</v>
      </c>
      <c r="F299" t="s" s="60">
        <v>209</v>
      </c>
      <c r="G299" s="61">
        <v>0</v>
      </c>
      <c r="H299" s="62">
        <v>0</v>
      </c>
      <c r="I299" s="62">
        <v>0</v>
      </c>
      <c r="J299" s="62"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v>0</v>
      </c>
      <c r="P299" s="62">
        <v>0</v>
      </c>
      <c r="Q299" s="62">
        <v>0</v>
      </c>
      <c r="R299" s="62">
        <v>2</v>
      </c>
      <c r="S299" s="62">
        <v>0</v>
      </c>
      <c r="T299" s="136"/>
      <c r="U299" s="143">
        <f>SUM(G299:S299)</f>
        <v>2</v>
      </c>
      <c r="V299" s="75"/>
      <c r="W299" s="76"/>
      <c r="X299" s="66">
        <f>SUM(V299,W299)</f>
        <v>0</v>
      </c>
      <c r="Y299" s="22">
        <f>'boq'!Y299</f>
        <v>0</v>
      </c>
      <c r="Z299" s="139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</row>
    <row r="300" ht="13.65" customHeight="1">
      <c r="A300" t="s" s="58">
        <v>155</v>
      </c>
      <c r="B300" t="s" s="58">
        <v>156</v>
      </c>
      <c r="C300" t="s" s="58">
        <v>179</v>
      </c>
      <c r="D300" t="s" s="69">
        <v>73</v>
      </c>
      <c r="E300" t="s" s="70">
        <v>229</v>
      </c>
      <c r="F300" t="s" s="71">
        <v>182</v>
      </c>
      <c r="G300" s="61">
        <v>0</v>
      </c>
      <c r="H300" s="62">
        <v>0</v>
      </c>
      <c r="I300" s="62">
        <v>0</v>
      </c>
      <c r="J300" s="62">
        <v>0</v>
      </c>
      <c r="K300" s="62">
        <v>0</v>
      </c>
      <c r="L300" s="62">
        <v>0</v>
      </c>
      <c r="M300" s="62">
        <v>0</v>
      </c>
      <c r="N300" s="62">
        <v>0</v>
      </c>
      <c r="O300" s="62">
        <v>0</v>
      </c>
      <c r="P300" s="62">
        <v>0</v>
      </c>
      <c r="Q300" s="62">
        <v>0</v>
      </c>
      <c r="R300" s="62">
        <v>3</v>
      </c>
      <c r="S300" s="62">
        <v>0</v>
      </c>
      <c r="T300" s="136"/>
      <c r="U300" s="137">
        <f>SUM(G300:S300)</f>
        <v>3</v>
      </c>
      <c r="V300" s="144"/>
      <c r="W300" s="76"/>
      <c r="X300" s="66">
        <f>SUM(V300,W300)</f>
        <v>0</v>
      </c>
      <c r="Y300" s="22">
        <f>'boq'!Y300</f>
        <v>0</v>
      </c>
      <c r="Z300" s="139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</row>
    <row r="301" ht="13.65" customHeight="1">
      <c r="A301" t="s" s="58">
        <v>155</v>
      </c>
      <c r="B301" t="s" s="58">
        <v>156</v>
      </c>
      <c r="C301" t="s" s="58">
        <v>179</v>
      </c>
      <c r="D301" t="s" s="69">
        <v>73</v>
      </c>
      <c r="E301" t="s" s="70">
        <v>230</v>
      </c>
      <c r="F301" t="s" s="71">
        <v>182</v>
      </c>
      <c r="G301" s="61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16</v>
      </c>
      <c r="S301" s="62">
        <v>0</v>
      </c>
      <c r="T301" s="136"/>
      <c r="U301" s="137">
        <f>SUM(G301:S301)</f>
        <v>16</v>
      </c>
      <c r="V301" s="144"/>
      <c r="W301" s="76"/>
      <c r="X301" s="66">
        <f>SUM(V301,W301)</f>
        <v>0</v>
      </c>
      <c r="Y301" s="22">
        <f>'boq'!Y301</f>
        <v>0</v>
      </c>
      <c r="Z301" s="139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</row>
    <row r="302" ht="13.65" customHeight="1">
      <c r="A302" t="s" s="58">
        <v>155</v>
      </c>
      <c r="B302" t="s" s="58">
        <v>156</v>
      </c>
      <c r="C302" t="s" s="58">
        <v>179</v>
      </c>
      <c r="D302" t="s" s="69">
        <v>73</v>
      </c>
      <c r="E302" t="s" s="70">
        <v>231</v>
      </c>
      <c r="F302" t="s" s="71">
        <v>182</v>
      </c>
      <c r="G302" s="61">
        <v>0</v>
      </c>
      <c r="H302" s="62">
        <v>0</v>
      </c>
      <c r="I302" s="62">
        <v>0</v>
      </c>
      <c r="J302" s="62">
        <v>7</v>
      </c>
      <c r="K302" s="62">
        <v>7</v>
      </c>
      <c r="L302" s="62">
        <v>7</v>
      </c>
      <c r="M302" s="62">
        <v>5</v>
      </c>
      <c r="N302" s="62">
        <v>7</v>
      </c>
      <c r="O302" s="62">
        <v>7</v>
      </c>
      <c r="P302" s="62">
        <v>7</v>
      </c>
      <c r="Q302" s="62">
        <v>5</v>
      </c>
      <c r="R302" s="62">
        <v>0</v>
      </c>
      <c r="S302" s="62">
        <v>0</v>
      </c>
      <c r="T302" s="136"/>
      <c r="U302" s="137">
        <f>SUM(G302:S302)</f>
        <v>52</v>
      </c>
      <c r="V302" s="144"/>
      <c r="W302" s="76"/>
      <c r="X302" s="66">
        <f>SUM(V302,W302)</f>
        <v>0</v>
      </c>
      <c r="Y302" s="22">
        <f>'boq'!Y302</f>
        <v>0</v>
      </c>
      <c r="Z302" s="139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</row>
    <row r="303" ht="13.65" customHeight="1">
      <c r="A303" t="s" s="58">
        <v>155</v>
      </c>
      <c r="B303" t="s" s="58">
        <v>156</v>
      </c>
      <c r="C303" t="s" s="58">
        <v>179</v>
      </c>
      <c r="D303" t="s" s="69">
        <v>73</v>
      </c>
      <c r="E303" t="s" s="70">
        <v>232</v>
      </c>
      <c r="F303" t="s" s="71">
        <v>182</v>
      </c>
      <c r="G303" s="61">
        <v>0</v>
      </c>
      <c r="H303" s="62">
        <v>2</v>
      </c>
      <c r="I303" s="62">
        <v>0</v>
      </c>
      <c r="J303" s="62">
        <v>0</v>
      </c>
      <c r="K303" s="62">
        <v>0</v>
      </c>
      <c r="L303" s="62">
        <v>0</v>
      </c>
      <c r="M303" s="62">
        <v>0</v>
      </c>
      <c r="N303" s="62">
        <v>0</v>
      </c>
      <c r="O303" s="62">
        <v>0</v>
      </c>
      <c r="P303" s="62">
        <v>0</v>
      </c>
      <c r="Q303" s="62">
        <v>0</v>
      </c>
      <c r="R303" s="62">
        <v>0</v>
      </c>
      <c r="S303" s="62">
        <v>0</v>
      </c>
      <c r="T303" s="136"/>
      <c r="U303" s="137">
        <f>SUM(G303:S303)</f>
        <v>2</v>
      </c>
      <c r="V303" s="145"/>
      <c r="W303" s="81"/>
      <c r="X303" s="82">
        <f>SUM(V303,W303)</f>
        <v>0</v>
      </c>
      <c r="Y303" s="22">
        <f>'boq'!Y303</f>
        <v>0</v>
      </c>
      <c r="Z303" s="139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</row>
    <row r="304" ht="13.65" customHeight="1">
      <c r="A304" t="s" s="58">
        <v>155</v>
      </c>
      <c r="B304" t="s" s="58">
        <v>156</v>
      </c>
      <c r="C304" t="s" s="58">
        <v>179</v>
      </c>
      <c r="D304" t="s" s="69">
        <v>73</v>
      </c>
      <c r="E304" t="s" s="70">
        <v>234</v>
      </c>
      <c r="F304" t="s" s="71">
        <v>182</v>
      </c>
      <c r="G304" s="61">
        <v>0</v>
      </c>
      <c r="H304" s="62">
        <v>1</v>
      </c>
      <c r="I304" s="62">
        <v>0</v>
      </c>
      <c r="J304" s="62"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v>0</v>
      </c>
      <c r="P304" s="62">
        <v>0</v>
      </c>
      <c r="Q304" s="62">
        <v>0</v>
      </c>
      <c r="R304" s="62">
        <v>0</v>
      </c>
      <c r="S304" s="62">
        <v>0</v>
      </c>
      <c r="T304" s="136"/>
      <c r="U304" s="137">
        <f>SUM(G304:S304)</f>
        <v>1</v>
      </c>
      <c r="V304" s="145"/>
      <c r="W304" s="81"/>
      <c r="X304" s="82">
        <f>SUM(V304,W304)</f>
        <v>0</v>
      </c>
      <c r="Y304" s="22">
        <f>'boq'!Y304</f>
        <v>0</v>
      </c>
      <c r="Z304" s="139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</row>
    <row r="305" ht="13.65" customHeight="1">
      <c r="A305" t="s" s="58">
        <v>155</v>
      </c>
      <c r="B305" t="s" s="58">
        <v>156</v>
      </c>
      <c r="C305" t="s" s="58">
        <v>179</v>
      </c>
      <c r="D305" t="s" s="69">
        <v>73</v>
      </c>
      <c r="E305" t="s" s="70">
        <v>235</v>
      </c>
      <c r="F305" t="s" s="71">
        <v>182</v>
      </c>
      <c r="G305" s="61">
        <v>0</v>
      </c>
      <c r="H305" s="62">
        <v>1</v>
      </c>
      <c r="I305" s="62">
        <v>0</v>
      </c>
      <c r="J305" s="62">
        <v>0</v>
      </c>
      <c r="K305" s="62">
        <v>0</v>
      </c>
      <c r="L305" s="62">
        <v>0</v>
      </c>
      <c r="M305" s="62"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136"/>
      <c r="U305" s="137">
        <f>SUM(G305:S305)</f>
        <v>1</v>
      </c>
      <c r="V305" s="145"/>
      <c r="W305" s="81"/>
      <c r="X305" s="82">
        <f>SUM(V305,W305)</f>
        <v>0</v>
      </c>
      <c r="Y305" s="22">
        <f>'boq'!Y305</f>
        <v>0</v>
      </c>
      <c r="Z305" s="139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</row>
    <row r="306" ht="13.65" customHeight="1">
      <c r="A306" t="s" s="58">
        <v>155</v>
      </c>
      <c r="B306" t="s" s="58">
        <v>156</v>
      </c>
      <c r="C306" t="s" s="58">
        <v>179</v>
      </c>
      <c r="D306" t="s" s="69">
        <v>73</v>
      </c>
      <c r="E306" t="s" s="70">
        <v>236</v>
      </c>
      <c r="F306" t="s" s="71">
        <v>182</v>
      </c>
      <c r="G306" s="61">
        <v>0</v>
      </c>
      <c r="H306" s="62">
        <v>0</v>
      </c>
      <c r="I306" s="62">
        <v>0</v>
      </c>
      <c r="J306" s="62">
        <v>0</v>
      </c>
      <c r="K306" s="62">
        <v>0</v>
      </c>
      <c r="L306" s="62">
        <v>0</v>
      </c>
      <c r="M306" s="62">
        <v>0</v>
      </c>
      <c r="N306" s="62">
        <v>0</v>
      </c>
      <c r="O306" s="62">
        <v>0</v>
      </c>
      <c r="P306" s="62">
        <v>0</v>
      </c>
      <c r="Q306" s="62">
        <v>0</v>
      </c>
      <c r="R306" s="62">
        <v>0</v>
      </c>
      <c r="S306" s="62">
        <v>0</v>
      </c>
      <c r="T306" s="136"/>
      <c r="U306" s="137">
        <f>SUM(G306:S306)</f>
        <v>0</v>
      </c>
      <c r="V306" s="145"/>
      <c r="W306" s="81"/>
      <c r="X306" s="82">
        <f>SUM(V306,W306)</f>
        <v>0</v>
      </c>
      <c r="Y306" s="22">
        <f>'boq'!Y306</f>
        <v>0</v>
      </c>
      <c r="Z306" s="139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</row>
    <row r="307" ht="13.65" customHeight="1">
      <c r="A307" t="s" s="58">
        <v>155</v>
      </c>
      <c r="B307" t="s" s="58">
        <v>156</v>
      </c>
      <c r="C307" t="s" s="58">
        <v>179</v>
      </c>
      <c r="D307" t="s" s="69">
        <v>73</v>
      </c>
      <c r="E307" t="s" s="70">
        <v>237</v>
      </c>
      <c r="F307" t="s" s="71">
        <v>182</v>
      </c>
      <c r="G307" s="61">
        <v>0</v>
      </c>
      <c r="H307" s="62">
        <v>0</v>
      </c>
      <c r="I307" s="62">
        <v>0</v>
      </c>
      <c r="J307" s="62">
        <v>0</v>
      </c>
      <c r="K307" s="62">
        <v>0</v>
      </c>
      <c r="L307" s="62">
        <v>0</v>
      </c>
      <c r="M307" s="62">
        <v>0</v>
      </c>
      <c r="N307" s="62">
        <v>0</v>
      </c>
      <c r="O307" s="62">
        <v>0</v>
      </c>
      <c r="P307" s="62">
        <v>0</v>
      </c>
      <c r="Q307" s="62">
        <v>0</v>
      </c>
      <c r="R307" s="62">
        <v>0</v>
      </c>
      <c r="S307" s="62">
        <v>0</v>
      </c>
      <c r="T307" s="136"/>
      <c r="U307" s="137">
        <f>SUM(G307:S307)</f>
        <v>0</v>
      </c>
      <c r="V307" s="145"/>
      <c r="W307" s="81"/>
      <c r="X307" s="82">
        <f>SUM(V307,W307)</f>
        <v>0</v>
      </c>
      <c r="Y307" s="22">
        <f>'boq'!Y307</f>
        <v>0</v>
      </c>
      <c r="Z307" s="139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</row>
    <row r="308" ht="13.65" customHeight="1">
      <c r="A308" t="s" s="58">
        <v>155</v>
      </c>
      <c r="B308" t="s" s="58">
        <v>156</v>
      </c>
      <c r="C308" t="s" s="58">
        <v>179</v>
      </c>
      <c r="D308" t="s" s="69">
        <v>73</v>
      </c>
      <c r="E308" t="s" s="70">
        <v>238</v>
      </c>
      <c r="F308" t="s" s="71">
        <v>182</v>
      </c>
      <c r="G308" s="61">
        <v>0</v>
      </c>
      <c r="H308" s="62">
        <v>1</v>
      </c>
      <c r="I308" s="62">
        <v>0</v>
      </c>
      <c r="J308" s="62">
        <v>0</v>
      </c>
      <c r="K308" s="62">
        <v>0</v>
      </c>
      <c r="L308" s="62">
        <v>0</v>
      </c>
      <c r="M308" s="62">
        <v>0</v>
      </c>
      <c r="N308" s="62">
        <v>0</v>
      </c>
      <c r="O308" s="62">
        <v>0</v>
      </c>
      <c r="P308" s="62">
        <v>0</v>
      </c>
      <c r="Q308" s="62">
        <v>0</v>
      </c>
      <c r="R308" s="62">
        <v>0</v>
      </c>
      <c r="S308" s="62">
        <v>0</v>
      </c>
      <c r="T308" s="136"/>
      <c r="U308" s="137">
        <f>SUM(G308:S308)</f>
        <v>1</v>
      </c>
      <c r="V308" s="145"/>
      <c r="W308" s="81"/>
      <c r="X308" s="82">
        <f>SUM(V308,W308)</f>
        <v>0</v>
      </c>
      <c r="Y308" s="22">
        <f>'boq'!Y308</f>
        <v>0</v>
      </c>
      <c r="Z308" s="139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</row>
    <row r="309" ht="13.65" customHeight="1">
      <c r="A309" t="s" s="58">
        <v>155</v>
      </c>
      <c r="B309" t="s" s="58">
        <v>156</v>
      </c>
      <c r="C309" t="s" s="58">
        <v>179</v>
      </c>
      <c r="D309" t="s" s="69">
        <v>73</v>
      </c>
      <c r="E309" t="s" s="70">
        <v>239</v>
      </c>
      <c r="F309" t="s" s="71">
        <v>182</v>
      </c>
      <c r="G309" s="61">
        <v>0</v>
      </c>
      <c r="H309" s="62">
        <v>0</v>
      </c>
      <c r="I309" s="62">
        <v>0</v>
      </c>
      <c r="J309" s="62">
        <v>0</v>
      </c>
      <c r="K309" s="62">
        <v>0</v>
      </c>
      <c r="L309" s="62">
        <v>0</v>
      </c>
      <c r="M309" s="62">
        <v>0</v>
      </c>
      <c r="N309" s="62">
        <v>0</v>
      </c>
      <c r="O309" s="62">
        <v>0</v>
      </c>
      <c r="P309" s="62">
        <v>0</v>
      </c>
      <c r="Q309" s="62">
        <v>0</v>
      </c>
      <c r="R309" s="62">
        <v>0</v>
      </c>
      <c r="S309" s="62">
        <v>0</v>
      </c>
      <c r="T309" s="136"/>
      <c r="U309" s="137">
        <f>SUM(G309:S309)</f>
        <v>0</v>
      </c>
      <c r="V309" s="145"/>
      <c r="W309" s="81"/>
      <c r="X309" s="82">
        <f>SUM(V309,W309)</f>
        <v>0</v>
      </c>
      <c r="Y309" s="22">
        <f>'boq'!Y309</f>
        <v>0</v>
      </c>
      <c r="Z309" s="139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</row>
    <row r="310" ht="24.65" customHeight="1">
      <c r="A310" t="s" s="58">
        <v>155</v>
      </c>
      <c r="B310" t="s" s="58">
        <v>240</v>
      </c>
      <c r="C310" t="s" s="58">
        <v>241</v>
      </c>
      <c r="D310" t="s" s="58">
        <v>242</v>
      </c>
      <c r="E310" t="s" s="59">
        <v>243</v>
      </c>
      <c r="F310" t="s" s="60">
        <v>40</v>
      </c>
      <c r="G310" s="61">
        <v>0</v>
      </c>
      <c r="H310" s="62">
        <v>0</v>
      </c>
      <c r="I310" s="62">
        <v>0</v>
      </c>
      <c r="J310" s="62">
        <v>0</v>
      </c>
      <c r="K310" s="62">
        <v>0</v>
      </c>
      <c r="L310" s="62">
        <v>0</v>
      </c>
      <c r="M310" s="62">
        <v>0</v>
      </c>
      <c r="N310" s="62">
        <v>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136"/>
      <c r="U310" s="137">
        <f>SUM(G310:S310)</f>
        <v>0</v>
      </c>
      <c r="V310" s="138">
        <v>135</v>
      </c>
      <c r="W310" s="62">
        <v>45</v>
      </c>
      <c r="X310" s="66">
        <f>SUM(V310,W310)</f>
        <v>180</v>
      </c>
      <c r="Y310" s="22">
        <f>'boq'!Y310</f>
        <v>0</v>
      </c>
      <c r="Z310" s="139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</row>
    <row r="311" ht="35.65" customHeight="1">
      <c r="A311" t="s" s="58">
        <v>155</v>
      </c>
      <c r="B311" t="s" s="58">
        <v>240</v>
      </c>
      <c r="C311" t="s" s="58">
        <v>241</v>
      </c>
      <c r="D311" t="s" s="58">
        <v>242</v>
      </c>
      <c r="E311" t="s" s="59">
        <v>244</v>
      </c>
      <c r="F311" t="s" s="60">
        <v>40</v>
      </c>
      <c r="G311" s="61">
        <v>507</v>
      </c>
      <c r="H311" s="62">
        <v>0</v>
      </c>
      <c r="I311" s="62">
        <v>0</v>
      </c>
      <c r="J311" s="62">
        <v>0</v>
      </c>
      <c r="K311" s="62">
        <v>0</v>
      </c>
      <c r="L311" s="62">
        <v>0</v>
      </c>
      <c r="M311" s="62">
        <v>0</v>
      </c>
      <c r="N311" s="62">
        <v>0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136"/>
      <c r="U311" s="137">
        <f>SUM(G311:S311)</f>
        <v>507</v>
      </c>
      <c r="V311" s="138">
        <v>210</v>
      </c>
      <c r="W311" s="62">
        <v>45</v>
      </c>
      <c r="X311" s="66">
        <f>SUM(V311,W311)</f>
        <v>255</v>
      </c>
      <c r="Y311" s="22">
        <f>'boq'!Y311</f>
        <v>129285</v>
      </c>
      <c r="Z311" s="139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</row>
    <row r="312" ht="46.65" customHeight="1">
      <c r="A312" t="s" s="58">
        <v>155</v>
      </c>
      <c r="B312" t="s" s="58">
        <v>240</v>
      </c>
      <c r="C312" t="s" s="58">
        <v>241</v>
      </c>
      <c r="D312" t="s" s="58">
        <v>242</v>
      </c>
      <c r="E312" t="s" s="59">
        <v>245</v>
      </c>
      <c r="F312" t="s" s="60">
        <v>40</v>
      </c>
      <c r="G312" s="61">
        <v>204</v>
      </c>
      <c r="H312" s="62">
        <v>208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Q312" s="62">
        <v>0</v>
      </c>
      <c r="R312" s="62">
        <v>0</v>
      </c>
      <c r="S312" s="62">
        <v>0</v>
      </c>
      <c r="T312" s="136"/>
      <c r="U312" s="137">
        <f>SUM(G312:S312)</f>
        <v>412</v>
      </c>
      <c r="V312" s="138">
        <v>210</v>
      </c>
      <c r="W312" s="62">
        <v>45</v>
      </c>
      <c r="X312" s="66">
        <f>SUM(V312,W312)</f>
        <v>255</v>
      </c>
      <c r="Y312" s="22">
        <f>'boq'!Y312</f>
        <v>105060</v>
      </c>
      <c r="Z312" s="139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</row>
    <row r="313" ht="24.65" customHeight="1">
      <c r="A313" t="s" s="58">
        <v>155</v>
      </c>
      <c r="B313" t="s" s="58">
        <v>240</v>
      </c>
      <c r="C313" t="s" s="58">
        <v>241</v>
      </c>
      <c r="D313" t="s" s="58">
        <v>242</v>
      </c>
      <c r="E313" t="s" s="59">
        <v>246</v>
      </c>
      <c r="F313" t="s" s="60">
        <v>40</v>
      </c>
      <c r="G313" s="61">
        <v>0</v>
      </c>
      <c r="H313" s="62">
        <v>0</v>
      </c>
      <c r="I313" s="62">
        <v>0</v>
      </c>
      <c r="J313" s="62">
        <v>0</v>
      </c>
      <c r="K313" s="62">
        <v>0</v>
      </c>
      <c r="L313" s="62">
        <v>0</v>
      </c>
      <c r="M313" s="62"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136"/>
      <c r="U313" s="137">
        <f>SUM(G313:S313)</f>
        <v>0</v>
      </c>
      <c r="V313" s="138">
        <v>0</v>
      </c>
      <c r="W313" s="62">
        <v>0</v>
      </c>
      <c r="X313" s="66">
        <f>SUM(V313,W313)</f>
        <v>0</v>
      </c>
      <c r="Y313" s="22">
        <f>'boq'!Y313</f>
        <v>0</v>
      </c>
      <c r="Z313" s="139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</row>
    <row r="314" ht="24.65" customHeight="1">
      <c r="A314" t="s" s="58">
        <v>155</v>
      </c>
      <c r="B314" t="s" s="58">
        <v>240</v>
      </c>
      <c r="C314" t="s" s="58">
        <v>241</v>
      </c>
      <c r="D314" t="s" s="58">
        <v>247</v>
      </c>
      <c r="E314" t="s" s="59">
        <v>248</v>
      </c>
      <c r="F314" t="s" s="60">
        <v>40</v>
      </c>
      <c r="G314" s="61">
        <v>0</v>
      </c>
      <c r="H314" s="62">
        <v>728</v>
      </c>
      <c r="I314" s="62">
        <v>994</v>
      </c>
      <c r="J314" s="62">
        <v>262</v>
      </c>
      <c r="K314" s="62">
        <v>177</v>
      </c>
      <c r="L314" s="62">
        <v>181</v>
      </c>
      <c r="M314" s="62">
        <v>146</v>
      </c>
      <c r="N314" s="62">
        <v>156</v>
      </c>
      <c r="O314" s="62">
        <v>181</v>
      </c>
      <c r="P314" s="62">
        <v>146</v>
      </c>
      <c r="Q314" s="62">
        <v>833</v>
      </c>
      <c r="R314" s="62">
        <v>1142</v>
      </c>
      <c r="S314" s="62">
        <v>136</v>
      </c>
      <c r="T314" s="136"/>
      <c r="U314" s="137">
        <f>SUM(G314:S314)</f>
        <v>5082</v>
      </c>
      <c r="V314" s="138">
        <v>75</v>
      </c>
      <c r="W314" s="62">
        <v>175</v>
      </c>
      <c r="X314" s="66">
        <f>SUM(V314,W314)</f>
        <v>250</v>
      </c>
      <c r="Y314" s="22">
        <f>'boq'!Y314</f>
        <v>1270500</v>
      </c>
      <c r="Z314" s="139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</row>
    <row r="315" ht="24.65" customHeight="1">
      <c r="A315" t="s" s="58">
        <v>155</v>
      </c>
      <c r="B315" t="s" s="58">
        <v>240</v>
      </c>
      <c r="C315" t="s" s="58">
        <v>241</v>
      </c>
      <c r="D315" t="s" s="58">
        <v>247</v>
      </c>
      <c r="E315" t="s" s="59">
        <v>249</v>
      </c>
      <c r="F315" t="s" s="60">
        <v>40</v>
      </c>
      <c r="G315" s="61">
        <v>316</v>
      </c>
      <c r="H315" s="62">
        <v>561</v>
      </c>
      <c r="I315" s="62">
        <v>286</v>
      </c>
      <c r="J315" s="62">
        <v>80</v>
      </c>
      <c r="K315" s="62">
        <v>80</v>
      </c>
      <c r="L315" s="62">
        <v>85</v>
      </c>
      <c r="M315" s="62">
        <v>69</v>
      </c>
      <c r="N315" s="62">
        <v>74</v>
      </c>
      <c r="O315" s="62">
        <v>85</v>
      </c>
      <c r="P315" s="62">
        <v>69</v>
      </c>
      <c r="Q315" s="62">
        <v>703</v>
      </c>
      <c r="R315" s="62">
        <v>1022</v>
      </c>
      <c r="S315" s="62">
        <v>136</v>
      </c>
      <c r="T315" s="136"/>
      <c r="U315" s="137">
        <f>SUM(G315:S315)</f>
        <v>3566</v>
      </c>
      <c r="V315" s="138">
        <v>85</v>
      </c>
      <c r="W315" s="62">
        <v>55</v>
      </c>
      <c r="X315" s="66">
        <f>SUM(V315,W315)</f>
        <v>140</v>
      </c>
      <c r="Y315" s="22">
        <f>'boq'!Y315</f>
        <v>499240</v>
      </c>
      <c r="Z315" s="139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</row>
    <row r="316" ht="24.65" customHeight="1">
      <c r="A316" t="s" s="58">
        <v>155</v>
      </c>
      <c r="B316" t="s" s="58">
        <v>240</v>
      </c>
      <c r="C316" t="s" s="58">
        <v>241</v>
      </c>
      <c r="D316" t="s" s="58">
        <v>247</v>
      </c>
      <c r="E316" t="s" s="59">
        <v>250</v>
      </c>
      <c r="F316" t="s" s="60">
        <v>40</v>
      </c>
      <c r="G316" s="61">
        <v>0</v>
      </c>
      <c r="H316" s="62">
        <v>578</v>
      </c>
      <c r="I316" s="62">
        <v>1073</v>
      </c>
      <c r="J316" s="62">
        <v>997</v>
      </c>
      <c r="K316" s="62">
        <v>1124</v>
      </c>
      <c r="L316" s="62">
        <v>697</v>
      </c>
      <c r="M316" s="62">
        <v>557</v>
      </c>
      <c r="N316" s="62">
        <v>598</v>
      </c>
      <c r="O316" s="62">
        <v>697</v>
      </c>
      <c r="P316" s="62">
        <v>557</v>
      </c>
      <c r="Q316" s="62">
        <v>1314</v>
      </c>
      <c r="R316" s="62">
        <v>0</v>
      </c>
      <c r="S316" s="62">
        <v>0</v>
      </c>
      <c r="T316" s="136"/>
      <c r="U316" s="137">
        <f>SUM(G316:S316)</f>
        <v>8192</v>
      </c>
      <c r="V316" s="138">
        <v>85</v>
      </c>
      <c r="W316" s="62">
        <v>55</v>
      </c>
      <c r="X316" s="66">
        <f>SUM(V316,W316)</f>
        <v>140</v>
      </c>
      <c r="Y316" s="22">
        <f>'boq'!Y316</f>
        <v>1146880</v>
      </c>
      <c r="Z316" s="139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</row>
    <row r="317" ht="90.65" customHeight="1">
      <c r="A317" t="s" s="58">
        <v>155</v>
      </c>
      <c r="B317" t="s" s="58">
        <v>240</v>
      </c>
      <c r="C317" t="s" s="58">
        <v>241</v>
      </c>
      <c r="D317" t="s" s="58">
        <v>247</v>
      </c>
      <c r="E317" t="s" s="59">
        <v>251</v>
      </c>
      <c r="F317" t="s" s="60">
        <v>40</v>
      </c>
      <c r="G317" s="61">
        <v>507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136"/>
      <c r="U317" s="137">
        <f>SUM(G317:S317)</f>
        <v>507</v>
      </c>
      <c r="V317" s="138">
        <v>235</v>
      </c>
      <c r="W317" s="62">
        <v>765</v>
      </c>
      <c r="X317" s="66">
        <f>SUM(V317,W317)</f>
        <v>1000</v>
      </c>
      <c r="Y317" s="22">
        <f>'boq'!Y317</f>
        <v>507000</v>
      </c>
      <c r="Z317" s="139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</row>
    <row r="318" ht="60.65" customHeight="1">
      <c r="A318" t="s" s="58">
        <v>155</v>
      </c>
      <c r="B318" t="s" s="58">
        <v>240</v>
      </c>
      <c r="C318" t="s" s="58">
        <v>241</v>
      </c>
      <c r="D318" t="s" s="58">
        <v>247</v>
      </c>
      <c r="E318" t="s" s="59">
        <v>252</v>
      </c>
      <c r="F318" t="s" s="60">
        <v>40</v>
      </c>
      <c r="G318" s="61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  <c r="Q318" s="62">
        <v>0</v>
      </c>
      <c r="R318" s="62">
        <v>0</v>
      </c>
      <c r="S318" s="62">
        <v>0</v>
      </c>
      <c r="T318" s="136"/>
      <c r="U318" s="137">
        <f>SUM(G318:S318)</f>
        <v>0</v>
      </c>
      <c r="V318" s="138">
        <v>4620</v>
      </c>
      <c r="W318" s="62">
        <v>720</v>
      </c>
      <c r="X318" s="66">
        <f>SUM(V318,W318)</f>
        <v>5340</v>
      </c>
      <c r="Y318" s="22">
        <f>'boq'!Y318</f>
        <v>0</v>
      </c>
      <c r="Z318" s="139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</row>
    <row r="319" ht="74.65" customHeight="1">
      <c r="A319" t="s" s="58">
        <v>155</v>
      </c>
      <c r="B319" t="s" s="58">
        <v>240</v>
      </c>
      <c r="C319" t="s" s="58">
        <v>241</v>
      </c>
      <c r="D319" t="s" s="58">
        <v>247</v>
      </c>
      <c r="E319" t="s" s="59">
        <v>253</v>
      </c>
      <c r="F319" t="s" s="60">
        <v>40</v>
      </c>
      <c r="G319" s="61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  <c r="Q319" s="62">
        <v>0</v>
      </c>
      <c r="R319" s="62">
        <v>0</v>
      </c>
      <c r="S319" s="62">
        <v>0</v>
      </c>
      <c r="T319" s="136"/>
      <c r="U319" s="137">
        <f>SUM(G319:S319)</f>
        <v>0</v>
      </c>
      <c r="V319" s="138">
        <v>4620</v>
      </c>
      <c r="W319" s="62">
        <v>720</v>
      </c>
      <c r="X319" s="66">
        <f>SUM(V319,W319)</f>
        <v>5340</v>
      </c>
      <c r="Y319" s="22">
        <f>'boq'!Y319</f>
        <v>0</v>
      </c>
      <c r="Z319" s="139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</row>
    <row r="320" ht="35.65" customHeight="1">
      <c r="A320" t="s" s="58">
        <v>155</v>
      </c>
      <c r="B320" t="s" s="58">
        <v>240</v>
      </c>
      <c r="C320" t="s" s="58">
        <v>241</v>
      </c>
      <c r="D320" t="s" s="58">
        <v>247</v>
      </c>
      <c r="E320" t="s" s="59">
        <v>254</v>
      </c>
      <c r="F320" t="s" s="60">
        <v>40</v>
      </c>
      <c r="G320" s="61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  <c r="Q320" s="62">
        <v>0</v>
      </c>
      <c r="R320" s="62">
        <v>0</v>
      </c>
      <c r="S320" s="62">
        <v>0</v>
      </c>
      <c r="T320" s="136"/>
      <c r="U320" s="137">
        <f>SUM(G320:S320)</f>
        <v>0</v>
      </c>
      <c r="V320" s="138">
        <v>0</v>
      </c>
      <c r="W320" s="62">
        <v>0</v>
      </c>
      <c r="X320" s="66">
        <f>SUM(V320,W320)</f>
        <v>0</v>
      </c>
      <c r="Y320" s="22">
        <f>'boq'!Y320</f>
        <v>0</v>
      </c>
      <c r="Z320" s="139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</row>
    <row r="321" ht="35.65" customHeight="1">
      <c r="A321" t="s" s="58">
        <v>155</v>
      </c>
      <c r="B321" t="s" s="58">
        <v>240</v>
      </c>
      <c r="C321" t="s" s="58">
        <v>241</v>
      </c>
      <c r="D321" t="s" s="58">
        <v>247</v>
      </c>
      <c r="E321" t="s" s="59">
        <v>255</v>
      </c>
      <c r="F321" t="s" s="60">
        <v>40</v>
      </c>
      <c r="G321" s="61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  <c r="Q321" s="62">
        <v>0</v>
      </c>
      <c r="R321" s="62">
        <v>0</v>
      </c>
      <c r="S321" s="62">
        <v>0</v>
      </c>
      <c r="T321" s="136"/>
      <c r="U321" s="137">
        <f>SUM(G321:S321)</f>
        <v>0</v>
      </c>
      <c r="V321" s="138">
        <v>0</v>
      </c>
      <c r="W321" s="62">
        <v>0</v>
      </c>
      <c r="X321" s="66">
        <f>SUM(V321,W321)</f>
        <v>0</v>
      </c>
      <c r="Y321" s="22">
        <f>'boq'!Y321</f>
        <v>0</v>
      </c>
      <c r="Z321" s="139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</row>
    <row r="322" ht="96.65" customHeight="1">
      <c r="A322" t="s" s="58">
        <v>155</v>
      </c>
      <c r="B322" t="s" s="58">
        <v>240</v>
      </c>
      <c r="C322" t="s" s="58">
        <v>241</v>
      </c>
      <c r="D322" t="s" s="58">
        <v>247</v>
      </c>
      <c r="E322" t="s" s="59">
        <v>256</v>
      </c>
      <c r="F322" t="s" s="60">
        <v>40</v>
      </c>
      <c r="G322" s="61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  <c r="Q322" s="62">
        <v>0</v>
      </c>
      <c r="R322" s="62">
        <v>0</v>
      </c>
      <c r="S322" s="62">
        <v>0</v>
      </c>
      <c r="T322" s="136"/>
      <c r="U322" s="137">
        <f>SUM(G322:S322)</f>
        <v>0</v>
      </c>
      <c r="V322" s="138">
        <v>0</v>
      </c>
      <c r="W322" s="62">
        <v>0</v>
      </c>
      <c r="X322" s="66">
        <f>SUM(V322,W322)</f>
        <v>0</v>
      </c>
      <c r="Y322" s="22">
        <f>'boq'!Y322</f>
        <v>0</v>
      </c>
      <c r="Z322" s="139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</row>
    <row r="323" ht="68.65" customHeight="1">
      <c r="A323" t="s" s="58">
        <v>155</v>
      </c>
      <c r="B323" t="s" s="58">
        <v>240</v>
      </c>
      <c r="C323" t="s" s="58">
        <v>241</v>
      </c>
      <c r="D323" t="s" s="58">
        <v>247</v>
      </c>
      <c r="E323" t="s" s="83">
        <v>257</v>
      </c>
      <c r="F323" t="s" s="60">
        <v>40</v>
      </c>
      <c r="G323" s="61">
        <v>0</v>
      </c>
      <c r="H323" s="62">
        <v>187</v>
      </c>
      <c r="I323" s="62">
        <v>83</v>
      </c>
      <c r="J323" s="62">
        <v>31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  <c r="Q323" s="62">
        <v>0</v>
      </c>
      <c r="R323" s="62">
        <v>72</v>
      </c>
      <c r="S323" s="62">
        <v>0</v>
      </c>
      <c r="T323" s="136"/>
      <c r="U323" s="137">
        <f>SUM(G323:S323)</f>
        <v>373</v>
      </c>
      <c r="V323" s="138">
        <v>620</v>
      </c>
      <c r="W323" s="62">
        <v>765</v>
      </c>
      <c r="X323" s="66">
        <f>SUM(V323,W323)</f>
        <v>1385</v>
      </c>
      <c r="Y323" s="22">
        <f>'boq'!Y323</f>
        <v>516605</v>
      </c>
      <c r="Z323" s="139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</row>
    <row r="324" ht="13.65" customHeight="1">
      <c r="A324" t="s" s="58">
        <v>155</v>
      </c>
      <c r="B324" t="s" s="58">
        <v>240</v>
      </c>
      <c r="C324" t="s" s="58">
        <v>241</v>
      </c>
      <c r="D324" t="s" s="58">
        <v>258</v>
      </c>
      <c r="E324" t="s" s="59">
        <v>259</v>
      </c>
      <c r="F324" t="s" s="60">
        <v>72</v>
      </c>
      <c r="G324" s="61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  <c r="Q324" s="62">
        <v>0</v>
      </c>
      <c r="R324" s="62">
        <v>0</v>
      </c>
      <c r="S324" s="62">
        <v>0</v>
      </c>
      <c r="T324" s="136"/>
      <c r="U324" s="137">
        <f>SUM(G324:S324)</f>
        <v>0</v>
      </c>
      <c r="V324" s="138">
        <v>0</v>
      </c>
      <c r="W324" s="62">
        <v>0</v>
      </c>
      <c r="X324" s="66">
        <f>SUM(V324,W324)</f>
        <v>0</v>
      </c>
      <c r="Y324" s="22">
        <f>'boq'!Y324</f>
        <v>0</v>
      </c>
      <c r="Z324" s="139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</row>
    <row r="325" ht="35.65" customHeight="1">
      <c r="A325" t="s" s="58">
        <v>155</v>
      </c>
      <c r="B325" t="s" s="58">
        <v>240</v>
      </c>
      <c r="C325" t="s" s="58">
        <v>241</v>
      </c>
      <c r="D325" t="s" s="58">
        <v>258</v>
      </c>
      <c r="E325" t="s" s="59">
        <v>260</v>
      </c>
      <c r="F325" t="s" s="60">
        <v>72</v>
      </c>
      <c r="G325" s="61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136"/>
      <c r="U325" s="137">
        <f>SUM(G325:S325)</f>
        <v>0</v>
      </c>
      <c r="V325" s="138">
        <v>0</v>
      </c>
      <c r="W325" s="62">
        <v>0</v>
      </c>
      <c r="X325" s="66">
        <f>SUM(V325,W325)</f>
        <v>0</v>
      </c>
      <c r="Y325" s="22">
        <f>'boq'!Y325</f>
        <v>0</v>
      </c>
      <c r="Z325" s="139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</row>
    <row r="326" ht="24.65" customHeight="1">
      <c r="A326" t="s" s="58">
        <v>155</v>
      </c>
      <c r="B326" t="s" s="58">
        <v>240</v>
      </c>
      <c r="C326" t="s" s="58">
        <v>241</v>
      </c>
      <c r="D326" t="s" s="58">
        <v>258</v>
      </c>
      <c r="E326" t="s" s="59">
        <v>261</v>
      </c>
      <c r="F326" t="s" s="60">
        <v>72</v>
      </c>
      <c r="G326" s="61">
        <v>0</v>
      </c>
      <c r="H326" s="62">
        <v>81</v>
      </c>
      <c r="I326" s="62">
        <v>0</v>
      </c>
      <c r="J326" s="62">
        <v>33</v>
      </c>
      <c r="K326" s="62">
        <v>9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12</v>
      </c>
      <c r="S326" s="62">
        <v>0</v>
      </c>
      <c r="T326" s="136"/>
      <c r="U326" s="137">
        <f>SUM(G326:S326)</f>
        <v>135</v>
      </c>
      <c r="V326" s="138">
        <v>140</v>
      </c>
      <c r="W326" s="62">
        <v>115</v>
      </c>
      <c r="X326" s="66">
        <f>SUM(V326,W326)</f>
        <v>255</v>
      </c>
      <c r="Y326" s="22">
        <f>'boq'!Y326</f>
        <v>34425</v>
      </c>
      <c r="Z326" s="139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</row>
    <row r="327" ht="35.65" customHeight="1">
      <c r="A327" t="s" s="58">
        <v>155</v>
      </c>
      <c r="B327" t="s" s="58">
        <v>240</v>
      </c>
      <c r="C327" t="s" s="58">
        <v>241</v>
      </c>
      <c r="D327" t="s" s="58">
        <v>258</v>
      </c>
      <c r="E327" t="s" s="59">
        <v>262</v>
      </c>
      <c r="F327" t="s" s="60">
        <v>72</v>
      </c>
      <c r="G327" s="61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  <c r="Q327" s="62">
        <v>0</v>
      </c>
      <c r="R327" s="62">
        <v>0</v>
      </c>
      <c r="S327" s="62">
        <v>0</v>
      </c>
      <c r="T327" s="136"/>
      <c r="U327" s="137">
        <f>SUM(G327:S327)</f>
        <v>0</v>
      </c>
      <c r="V327" s="138">
        <v>0</v>
      </c>
      <c r="W327" s="62">
        <v>0</v>
      </c>
      <c r="X327" s="66">
        <f>SUM(V327,W327)</f>
        <v>0</v>
      </c>
      <c r="Y327" s="22">
        <f>'boq'!Y327</f>
        <v>0</v>
      </c>
      <c r="Z327" s="139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</row>
    <row r="328" ht="35.65" customHeight="1">
      <c r="A328" t="s" s="58">
        <v>155</v>
      </c>
      <c r="B328" t="s" s="58">
        <v>240</v>
      </c>
      <c r="C328" t="s" s="58">
        <v>241</v>
      </c>
      <c r="D328" t="s" s="58">
        <v>258</v>
      </c>
      <c r="E328" t="s" s="59">
        <v>263</v>
      </c>
      <c r="F328" t="s" s="60">
        <v>72</v>
      </c>
      <c r="G328" s="61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  <c r="Q328" s="62">
        <v>0</v>
      </c>
      <c r="R328" s="62">
        <v>0</v>
      </c>
      <c r="S328" s="62">
        <v>0</v>
      </c>
      <c r="T328" s="136"/>
      <c r="U328" s="137">
        <f>SUM(G328:S328)</f>
        <v>0</v>
      </c>
      <c r="V328" s="138">
        <v>925</v>
      </c>
      <c r="W328" s="62">
        <v>720</v>
      </c>
      <c r="X328" s="66">
        <f>SUM(V328,W328)</f>
        <v>1645</v>
      </c>
      <c r="Y328" s="22">
        <f>'boq'!Y328</f>
        <v>0</v>
      </c>
      <c r="Z328" s="139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</row>
    <row r="329" ht="46.65" customHeight="1">
      <c r="A329" t="s" s="58">
        <v>155</v>
      </c>
      <c r="B329" t="s" s="58">
        <v>240</v>
      </c>
      <c r="C329" t="s" s="58">
        <v>241</v>
      </c>
      <c r="D329" t="s" s="58">
        <v>258</v>
      </c>
      <c r="E329" t="s" s="59">
        <v>264</v>
      </c>
      <c r="F329" t="s" s="60">
        <v>72</v>
      </c>
      <c r="G329" s="61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136"/>
      <c r="U329" s="137">
        <f>SUM(G329:S329)</f>
        <v>0</v>
      </c>
      <c r="V329" s="138">
        <v>0</v>
      </c>
      <c r="W329" s="62">
        <v>0</v>
      </c>
      <c r="X329" s="66">
        <f>SUM(V329,W329)</f>
        <v>0</v>
      </c>
      <c r="Y329" s="22">
        <f>'boq'!Y329</f>
        <v>0</v>
      </c>
      <c r="Z329" s="139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</row>
    <row r="330" ht="46.65" customHeight="1">
      <c r="A330" t="s" s="58">
        <v>155</v>
      </c>
      <c r="B330" t="s" s="58">
        <v>240</v>
      </c>
      <c r="C330" t="s" s="58">
        <v>241</v>
      </c>
      <c r="D330" t="s" s="58">
        <v>258</v>
      </c>
      <c r="E330" t="s" s="59">
        <v>265</v>
      </c>
      <c r="F330" t="s" s="60">
        <v>72</v>
      </c>
      <c r="G330" s="61">
        <v>0</v>
      </c>
      <c r="H330" s="62">
        <v>13</v>
      </c>
      <c r="I330" s="62">
        <v>28</v>
      </c>
      <c r="J330" s="62">
        <v>13</v>
      </c>
      <c r="K330" s="62">
        <v>13</v>
      </c>
      <c r="L330" s="62">
        <v>14</v>
      </c>
      <c r="M330" s="62">
        <v>14</v>
      </c>
      <c r="N330" s="62">
        <v>14</v>
      </c>
      <c r="O330" s="62">
        <v>14</v>
      </c>
      <c r="P330" s="62">
        <v>14</v>
      </c>
      <c r="Q330" s="62">
        <v>14</v>
      </c>
      <c r="R330" s="62">
        <v>15</v>
      </c>
      <c r="S330" s="62">
        <v>0</v>
      </c>
      <c r="T330" s="136"/>
      <c r="U330" s="137">
        <f>SUM(G330:S330)</f>
        <v>166</v>
      </c>
      <c r="V330" s="138">
        <v>15</v>
      </c>
      <c r="W330" s="62">
        <v>60</v>
      </c>
      <c r="X330" s="66">
        <f>SUM(V330,W330)</f>
        <v>75</v>
      </c>
      <c r="Y330" s="22">
        <f>'boq'!Y330</f>
        <v>12450</v>
      </c>
      <c r="Z330" s="139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</row>
    <row r="331" ht="35.65" customHeight="1">
      <c r="A331" t="s" s="58">
        <v>155</v>
      </c>
      <c r="B331" t="s" s="58">
        <v>240</v>
      </c>
      <c r="C331" t="s" s="58">
        <v>241</v>
      </c>
      <c r="D331" t="s" s="58">
        <v>258</v>
      </c>
      <c r="E331" t="s" s="59">
        <v>266</v>
      </c>
      <c r="F331" t="s" s="60">
        <v>72</v>
      </c>
      <c r="G331" s="61">
        <v>65</v>
      </c>
      <c r="H331" s="62">
        <v>57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  <c r="Q331" s="62">
        <v>70</v>
      </c>
      <c r="R331" s="62">
        <v>121</v>
      </c>
      <c r="S331" s="62">
        <v>50</v>
      </c>
      <c r="T331" s="136"/>
      <c r="U331" s="137">
        <f>SUM(G331:S331)</f>
        <v>363</v>
      </c>
      <c r="V331" s="138">
        <v>205</v>
      </c>
      <c r="W331" s="62">
        <v>135</v>
      </c>
      <c r="X331" s="66">
        <f>SUM(V331,W331)</f>
        <v>340</v>
      </c>
      <c r="Y331" s="22">
        <f>'boq'!Y331</f>
        <v>123420</v>
      </c>
      <c r="Z331" s="139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</row>
    <row r="332" ht="24.65" customHeight="1">
      <c r="A332" t="s" s="58">
        <v>155</v>
      </c>
      <c r="B332" t="s" s="58">
        <v>240</v>
      </c>
      <c r="C332" t="s" s="58">
        <v>241</v>
      </c>
      <c r="D332" t="s" s="58">
        <v>258</v>
      </c>
      <c r="E332" t="s" s="59">
        <v>267</v>
      </c>
      <c r="F332" t="s" s="60">
        <v>72</v>
      </c>
      <c r="G332" s="61">
        <v>0</v>
      </c>
      <c r="H332" s="62">
        <v>60</v>
      </c>
      <c r="I332" s="62">
        <v>160</v>
      </c>
      <c r="J332" s="62">
        <v>313</v>
      </c>
      <c r="K332" s="62">
        <v>201</v>
      </c>
      <c r="L332" s="62">
        <v>0</v>
      </c>
      <c r="M332" s="62">
        <v>0</v>
      </c>
      <c r="N332" s="62">
        <v>0</v>
      </c>
      <c r="O332" s="62">
        <v>0</v>
      </c>
      <c r="P332" s="62">
        <v>0</v>
      </c>
      <c r="Q332" s="62">
        <v>0</v>
      </c>
      <c r="R332" s="62">
        <v>0</v>
      </c>
      <c r="S332" s="62">
        <v>0</v>
      </c>
      <c r="T332" s="136"/>
      <c r="U332" s="137">
        <f>SUM(G332:S332)</f>
        <v>734</v>
      </c>
      <c r="V332" s="138">
        <v>35</v>
      </c>
      <c r="W332" s="62">
        <v>25</v>
      </c>
      <c r="X332" s="66">
        <f>SUM(V332,W332)</f>
        <v>60</v>
      </c>
      <c r="Y332" s="22">
        <f>'boq'!Y332</f>
        <v>44040</v>
      </c>
      <c r="Z332" s="139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</row>
    <row r="333" ht="24.65" customHeight="1">
      <c r="A333" t="s" s="58">
        <v>155</v>
      </c>
      <c r="B333" t="s" s="58">
        <v>240</v>
      </c>
      <c r="C333" t="s" s="58">
        <v>241</v>
      </c>
      <c r="D333" t="s" s="58">
        <v>258</v>
      </c>
      <c r="E333" t="s" s="59">
        <v>268</v>
      </c>
      <c r="F333" t="s" s="60">
        <v>72</v>
      </c>
      <c r="G333" s="61">
        <v>0</v>
      </c>
      <c r="H333" s="62">
        <v>28</v>
      </c>
      <c r="I333" s="62">
        <v>63</v>
      </c>
      <c r="J333" s="62">
        <v>19</v>
      </c>
      <c r="K333" s="62">
        <v>19</v>
      </c>
      <c r="L333" s="62">
        <v>20</v>
      </c>
      <c r="M333" s="62">
        <v>20</v>
      </c>
      <c r="N333" s="62">
        <v>20</v>
      </c>
      <c r="O333" s="62">
        <v>20</v>
      </c>
      <c r="P333" s="62">
        <v>20</v>
      </c>
      <c r="Q333" s="62">
        <v>100</v>
      </c>
      <c r="R333" s="62">
        <v>38</v>
      </c>
      <c r="S333" s="62">
        <v>0</v>
      </c>
      <c r="T333" s="136"/>
      <c r="U333" s="137">
        <f>SUM(G333:S333)</f>
        <v>367</v>
      </c>
      <c r="V333" s="138">
        <v>40</v>
      </c>
      <c r="W333" s="62">
        <v>30</v>
      </c>
      <c r="X333" s="66">
        <f>SUM(V333,W333)</f>
        <v>70</v>
      </c>
      <c r="Y333" s="22">
        <f>'boq'!Y333</f>
        <v>25690</v>
      </c>
      <c r="Z333" s="139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</row>
    <row r="334" ht="24.65" customHeight="1">
      <c r="A334" t="s" s="58">
        <v>155</v>
      </c>
      <c r="B334" t="s" s="58">
        <v>240</v>
      </c>
      <c r="C334" t="s" s="58">
        <v>241</v>
      </c>
      <c r="D334" t="s" s="58">
        <v>258</v>
      </c>
      <c r="E334" t="s" s="59">
        <v>269</v>
      </c>
      <c r="F334" t="s" s="60">
        <v>72</v>
      </c>
      <c r="G334" s="61">
        <v>0</v>
      </c>
      <c r="H334" s="62">
        <v>0</v>
      </c>
      <c r="I334" s="62">
        <v>0</v>
      </c>
      <c r="J334" s="62">
        <v>16</v>
      </c>
      <c r="K334" s="62">
        <v>18</v>
      </c>
      <c r="L334" s="62">
        <v>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2">
        <v>0</v>
      </c>
      <c r="S334" s="62">
        <v>0</v>
      </c>
      <c r="T334" s="136"/>
      <c r="U334" s="137">
        <f>SUM(G334:S334)</f>
        <v>34</v>
      </c>
      <c r="V334" s="138">
        <v>190</v>
      </c>
      <c r="W334" s="62">
        <v>115</v>
      </c>
      <c r="X334" s="66">
        <f>SUM(V334,W334)</f>
        <v>305</v>
      </c>
      <c r="Y334" s="22">
        <f>'boq'!Y334</f>
        <v>10370</v>
      </c>
      <c r="Z334" s="139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</row>
    <row r="335" ht="46.65" customHeight="1">
      <c r="A335" t="s" s="58">
        <v>155</v>
      </c>
      <c r="B335" t="s" s="58">
        <v>240</v>
      </c>
      <c r="C335" t="s" s="58">
        <v>241</v>
      </c>
      <c r="D335" t="s" s="58">
        <v>270</v>
      </c>
      <c r="E335" t="s" s="59">
        <v>271</v>
      </c>
      <c r="F335" t="s" s="60">
        <v>182</v>
      </c>
      <c r="G335" s="61">
        <v>0</v>
      </c>
      <c r="H335" s="62">
        <v>0</v>
      </c>
      <c r="I335" s="62">
        <v>2</v>
      </c>
      <c r="J335" s="62">
        <v>28</v>
      </c>
      <c r="K335" s="62">
        <v>27</v>
      </c>
      <c r="L335" s="62">
        <v>0</v>
      </c>
      <c r="M335" s="62">
        <v>0</v>
      </c>
      <c r="N335" s="62">
        <v>0</v>
      </c>
      <c r="O335" s="62">
        <v>0</v>
      </c>
      <c r="P335" s="62">
        <v>0</v>
      </c>
      <c r="Q335" s="62">
        <v>0</v>
      </c>
      <c r="R335" s="62">
        <v>0</v>
      </c>
      <c r="S335" s="76"/>
      <c r="T335" s="136"/>
      <c r="U335" s="137">
        <f>SUM(G335:S335)</f>
        <v>57</v>
      </c>
      <c r="V335" s="138">
        <v>2335</v>
      </c>
      <c r="W335" s="62">
        <v>435</v>
      </c>
      <c r="X335" s="66">
        <f>SUM(V335,W335)</f>
        <v>2770</v>
      </c>
      <c r="Y335" s="22">
        <f>'boq'!Y335</f>
        <v>157890</v>
      </c>
      <c r="Z335" s="139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</row>
    <row r="336" ht="46.65" customHeight="1">
      <c r="A336" t="s" s="58">
        <v>155</v>
      </c>
      <c r="B336" t="s" s="58">
        <v>240</v>
      </c>
      <c r="C336" t="s" s="58">
        <v>241</v>
      </c>
      <c r="D336" t="s" s="58">
        <v>270</v>
      </c>
      <c r="E336" t="s" s="59">
        <v>272</v>
      </c>
      <c r="F336" t="s" s="60">
        <v>72</v>
      </c>
      <c r="G336" s="61">
        <v>0</v>
      </c>
      <c r="H336" s="62">
        <v>22</v>
      </c>
      <c r="I336" s="62">
        <v>0</v>
      </c>
      <c r="J336" s="62">
        <v>0</v>
      </c>
      <c r="K336" s="62">
        <v>0</v>
      </c>
      <c r="L336" s="62">
        <v>0</v>
      </c>
      <c r="M336" s="62">
        <v>0</v>
      </c>
      <c r="N336" s="62">
        <v>0</v>
      </c>
      <c r="O336" s="62">
        <v>0</v>
      </c>
      <c r="P336" s="62">
        <v>0</v>
      </c>
      <c r="Q336" s="62">
        <v>0</v>
      </c>
      <c r="R336" s="62">
        <v>0</v>
      </c>
      <c r="S336" s="76"/>
      <c r="T336" s="136"/>
      <c r="U336" s="137">
        <f>SUM(G336:S336)</f>
        <v>22</v>
      </c>
      <c r="V336" s="138">
        <v>3735</v>
      </c>
      <c r="W336" s="62">
        <v>1440</v>
      </c>
      <c r="X336" s="66">
        <f>SUM(V336,W336)</f>
        <v>5175</v>
      </c>
      <c r="Y336" s="22">
        <f>'boq'!Y336</f>
        <v>113850</v>
      </c>
      <c r="Z336" s="139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</row>
    <row r="337" ht="46.65" customHeight="1">
      <c r="A337" t="s" s="58">
        <v>155</v>
      </c>
      <c r="B337" t="s" s="58">
        <v>240</v>
      </c>
      <c r="C337" t="s" s="58">
        <v>241</v>
      </c>
      <c r="D337" t="s" s="58">
        <v>270</v>
      </c>
      <c r="E337" t="s" s="59">
        <v>273</v>
      </c>
      <c r="F337" t="s" s="60">
        <v>72</v>
      </c>
      <c r="G337" s="61">
        <v>0</v>
      </c>
      <c r="H337" s="62">
        <v>6</v>
      </c>
      <c r="I337" s="62">
        <v>0</v>
      </c>
      <c r="J337" s="62">
        <v>0</v>
      </c>
      <c r="K337" s="62">
        <v>0</v>
      </c>
      <c r="L337" s="62">
        <v>0</v>
      </c>
      <c r="M337" s="62"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76"/>
      <c r="T337" s="136"/>
      <c r="U337" s="137">
        <f>SUM(G337:S337)</f>
        <v>6</v>
      </c>
      <c r="V337" s="138">
        <v>2220</v>
      </c>
      <c r="W337" s="62">
        <v>720</v>
      </c>
      <c r="X337" s="66">
        <f>SUM(V337,W337)</f>
        <v>2940</v>
      </c>
      <c r="Y337" s="22">
        <f>'boq'!Y337</f>
        <v>17640</v>
      </c>
      <c r="Z337" s="139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</row>
    <row r="338" ht="35.65" customHeight="1">
      <c r="A338" t="s" s="58">
        <v>155</v>
      </c>
      <c r="B338" t="s" s="58">
        <v>240</v>
      </c>
      <c r="C338" t="s" s="58">
        <v>241</v>
      </c>
      <c r="D338" t="s" s="69">
        <v>73</v>
      </c>
      <c r="E338" t="s" s="70">
        <v>274</v>
      </c>
      <c r="F338" t="s" s="71">
        <v>40</v>
      </c>
      <c r="G338" s="84">
        <v>0</v>
      </c>
      <c r="H338" s="85">
        <v>220</v>
      </c>
      <c r="I338" s="85">
        <v>411</v>
      </c>
      <c r="J338" s="85">
        <v>26</v>
      </c>
      <c r="K338" s="85">
        <v>26</v>
      </c>
      <c r="L338" s="85">
        <v>25</v>
      </c>
      <c r="M338" s="85">
        <v>20</v>
      </c>
      <c r="N338" s="85">
        <v>21</v>
      </c>
      <c r="O338" s="85">
        <v>25</v>
      </c>
      <c r="P338" s="85">
        <v>20</v>
      </c>
      <c r="Q338" s="85">
        <v>36</v>
      </c>
      <c r="R338" s="85">
        <v>39</v>
      </c>
      <c r="S338" s="85">
        <v>0</v>
      </c>
      <c r="T338" s="146"/>
      <c r="U338" s="147">
        <f>SUM(G338:S338)</f>
        <v>869</v>
      </c>
      <c r="V338" s="88"/>
      <c r="W338" s="81"/>
      <c r="X338" s="82">
        <f>SUM(V338,W338)</f>
        <v>0</v>
      </c>
      <c r="Y338" s="22">
        <f>'boq'!Y338</f>
        <v>0</v>
      </c>
      <c r="Z338" s="139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</row>
    <row r="339" ht="35.65" customHeight="1">
      <c r="A339" t="s" s="58">
        <v>155</v>
      </c>
      <c r="B339" t="s" s="58">
        <v>240</v>
      </c>
      <c r="C339" t="s" s="58">
        <v>241</v>
      </c>
      <c r="D339" t="s" s="69">
        <v>73</v>
      </c>
      <c r="E339" t="s" s="70">
        <v>276</v>
      </c>
      <c r="F339" t="s" s="71">
        <v>40</v>
      </c>
      <c r="G339" s="84">
        <v>0</v>
      </c>
      <c r="H339" s="85">
        <v>300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85">
        <v>0</v>
      </c>
      <c r="T339" s="146"/>
      <c r="U339" s="147">
        <f>SUM(G339:S339)</f>
        <v>300</v>
      </c>
      <c r="V339" s="88"/>
      <c r="W339" s="81"/>
      <c r="X339" s="82">
        <f>SUM(V339,W339)</f>
        <v>0</v>
      </c>
      <c r="Y339" s="22">
        <f>'boq'!Y339</f>
        <v>0</v>
      </c>
      <c r="Z339" s="139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</row>
    <row r="340" ht="35.65" customHeight="1">
      <c r="A340" t="s" s="58">
        <v>155</v>
      </c>
      <c r="B340" t="s" s="58">
        <v>240</v>
      </c>
      <c r="C340" t="s" s="58">
        <v>241</v>
      </c>
      <c r="D340" t="s" s="69">
        <v>73</v>
      </c>
      <c r="E340" t="s" s="70">
        <v>277</v>
      </c>
      <c r="F340" t="s" s="71">
        <v>40</v>
      </c>
      <c r="G340" s="84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85">
        <v>0</v>
      </c>
      <c r="T340" s="146"/>
      <c r="U340" s="147">
        <f>SUM(G340:S340)</f>
        <v>0</v>
      </c>
      <c r="V340" s="88"/>
      <c r="W340" s="81"/>
      <c r="X340" s="82">
        <f>SUM(V340,W340)</f>
        <v>0</v>
      </c>
      <c r="Y340" s="22">
        <f>'boq'!Y340</f>
        <v>0</v>
      </c>
      <c r="Z340" s="139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</row>
    <row r="341" ht="35.65" customHeight="1">
      <c r="A341" t="s" s="58">
        <v>155</v>
      </c>
      <c r="B341" t="s" s="58">
        <v>240</v>
      </c>
      <c r="C341" t="s" s="58">
        <v>241</v>
      </c>
      <c r="D341" t="s" s="69">
        <v>73</v>
      </c>
      <c r="E341" t="s" s="70">
        <v>278</v>
      </c>
      <c r="F341" t="s" s="71">
        <v>72</v>
      </c>
      <c r="G341" s="84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146"/>
      <c r="U341" s="147">
        <f>SUM(G341:S341)</f>
        <v>0</v>
      </c>
      <c r="V341" s="88"/>
      <c r="W341" s="81"/>
      <c r="X341" s="82">
        <f>SUM(V341,W341)</f>
        <v>0</v>
      </c>
      <c r="Y341" s="22">
        <f>'boq'!Y341</f>
        <v>0</v>
      </c>
      <c r="Z341" s="139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</row>
    <row r="342" ht="24.65" customHeight="1">
      <c r="A342" t="s" s="58">
        <v>155</v>
      </c>
      <c r="B342" t="s" s="58">
        <v>240</v>
      </c>
      <c r="C342" t="s" s="58">
        <v>279</v>
      </c>
      <c r="D342" t="s" s="58">
        <v>280</v>
      </c>
      <c r="E342" t="s" s="83">
        <v>281</v>
      </c>
      <c r="F342" t="s" s="60">
        <v>40</v>
      </c>
      <c r="G342" s="61">
        <v>0</v>
      </c>
      <c r="H342" s="62">
        <v>345</v>
      </c>
      <c r="I342" s="62">
        <v>0</v>
      </c>
      <c r="J342" s="62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v>0</v>
      </c>
      <c r="P342" s="62">
        <v>0</v>
      </c>
      <c r="Q342" s="62">
        <v>0</v>
      </c>
      <c r="R342" s="62">
        <v>0</v>
      </c>
      <c r="S342" s="62">
        <v>0</v>
      </c>
      <c r="T342" s="136"/>
      <c r="U342" s="137">
        <f>SUM(G342:S342)</f>
        <v>345</v>
      </c>
      <c r="V342" s="138">
        <v>170</v>
      </c>
      <c r="W342" s="62">
        <v>85</v>
      </c>
      <c r="X342" s="66">
        <f>SUM(V342,W342)</f>
        <v>255</v>
      </c>
      <c r="Y342" s="22">
        <f>'boq'!Y342</f>
        <v>87975</v>
      </c>
      <c r="Z342" s="139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</row>
    <row r="343" ht="46.65" customHeight="1">
      <c r="A343" t="s" s="58">
        <v>155</v>
      </c>
      <c r="B343" t="s" s="58">
        <v>240</v>
      </c>
      <c r="C343" t="s" s="58">
        <v>279</v>
      </c>
      <c r="D343" t="s" s="58">
        <v>280</v>
      </c>
      <c r="E343" t="s" s="59">
        <v>282</v>
      </c>
      <c r="F343" t="s" s="60">
        <v>40</v>
      </c>
      <c r="G343" s="61">
        <v>0</v>
      </c>
      <c r="H343" s="62">
        <v>1478</v>
      </c>
      <c r="I343" s="62">
        <v>461</v>
      </c>
      <c r="J343" s="62">
        <v>0</v>
      </c>
      <c r="K343" s="62">
        <v>0</v>
      </c>
      <c r="L343" s="62">
        <v>0</v>
      </c>
      <c r="M343" s="62">
        <v>0</v>
      </c>
      <c r="N343" s="62">
        <v>0</v>
      </c>
      <c r="O343" s="62">
        <v>0</v>
      </c>
      <c r="P343" s="62">
        <v>0</v>
      </c>
      <c r="Q343" s="62">
        <v>0</v>
      </c>
      <c r="R343" s="62">
        <v>0</v>
      </c>
      <c r="S343" s="62">
        <v>883</v>
      </c>
      <c r="T343" s="136"/>
      <c r="U343" s="137">
        <f>SUM(G343:S343)</f>
        <v>2822</v>
      </c>
      <c r="V343" s="138">
        <v>120</v>
      </c>
      <c r="W343" s="62">
        <v>85</v>
      </c>
      <c r="X343" s="66">
        <f>SUM(V343,W343)</f>
        <v>205</v>
      </c>
      <c r="Y343" s="22">
        <f>'boq'!Y343</f>
        <v>578510</v>
      </c>
      <c r="Z343" s="139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</row>
    <row r="344" ht="46.65" customHeight="1">
      <c r="A344" t="s" s="58">
        <v>155</v>
      </c>
      <c r="B344" t="s" s="58">
        <v>240</v>
      </c>
      <c r="C344" t="s" s="58">
        <v>279</v>
      </c>
      <c r="D344" t="s" s="58">
        <v>280</v>
      </c>
      <c r="E344" t="s" s="59">
        <v>283</v>
      </c>
      <c r="F344" t="s" s="60">
        <v>40</v>
      </c>
      <c r="G344" s="61">
        <v>0</v>
      </c>
      <c r="H344" s="62">
        <v>0</v>
      </c>
      <c r="I344" s="62">
        <v>0</v>
      </c>
      <c r="J344" s="62">
        <v>0</v>
      </c>
      <c r="K344" s="62">
        <v>0</v>
      </c>
      <c r="L344" s="62">
        <v>0</v>
      </c>
      <c r="M344" s="62">
        <v>0</v>
      </c>
      <c r="N344" s="62">
        <v>0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136"/>
      <c r="U344" s="137">
        <f>SUM(G344:S344)</f>
        <v>0</v>
      </c>
      <c r="V344" s="138">
        <v>0</v>
      </c>
      <c r="W344" s="62">
        <v>0</v>
      </c>
      <c r="X344" s="66">
        <f>SUM(V344,W344)</f>
        <v>0</v>
      </c>
      <c r="Y344" s="22">
        <f>'boq'!Y344</f>
        <v>0</v>
      </c>
      <c r="Z344" s="139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</row>
    <row r="345" ht="24.65" customHeight="1">
      <c r="A345" t="s" s="58">
        <v>155</v>
      </c>
      <c r="B345" t="s" s="58">
        <v>240</v>
      </c>
      <c r="C345" t="s" s="58">
        <v>279</v>
      </c>
      <c r="D345" t="s" s="58">
        <v>284</v>
      </c>
      <c r="E345" t="s" s="59">
        <v>243</v>
      </c>
      <c r="F345" t="s" s="60">
        <v>40</v>
      </c>
      <c r="G345" s="61">
        <v>0</v>
      </c>
      <c r="H345" s="62">
        <v>557</v>
      </c>
      <c r="I345" s="62">
        <f>I342+I357+I353+I359</f>
        <v>0</v>
      </c>
      <c r="J345" s="62">
        <v>25</v>
      </c>
      <c r="K345" s="62">
        <v>8</v>
      </c>
      <c r="L345" s="62">
        <f>L342+L357+L353+L359</f>
        <v>0</v>
      </c>
      <c r="M345" s="62">
        <f>M342+M357+M353+M359</f>
        <v>0</v>
      </c>
      <c r="N345" s="62">
        <f>N342+N357+N353+N359</f>
        <v>0</v>
      </c>
      <c r="O345" s="62">
        <f>O342+O357+O353+O359</f>
        <v>0</v>
      </c>
      <c r="P345" s="62">
        <f>P342+P357+P353+P359</f>
        <v>0</v>
      </c>
      <c r="Q345" s="62">
        <f>Q342+Q357+Q353+Q359</f>
        <v>0</v>
      </c>
      <c r="R345" s="62">
        <v>554</v>
      </c>
      <c r="S345" s="62">
        <f>S342+S357+S353+S359</f>
        <v>0</v>
      </c>
      <c r="T345" s="136"/>
      <c r="U345" s="137">
        <f>SUM(G345:S345)</f>
        <v>1144</v>
      </c>
      <c r="V345" s="138">
        <v>135</v>
      </c>
      <c r="W345" s="62">
        <v>45</v>
      </c>
      <c r="X345" s="66">
        <f>SUM(V345,W345)</f>
        <v>180</v>
      </c>
      <c r="Y345" s="22">
        <f>'boq'!Y345</f>
        <v>205920</v>
      </c>
      <c r="Z345" s="139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</row>
    <row r="346" ht="35.65" customHeight="1">
      <c r="A346" t="s" s="58">
        <v>155</v>
      </c>
      <c r="B346" t="s" s="58">
        <v>240</v>
      </c>
      <c r="C346" t="s" s="58">
        <v>279</v>
      </c>
      <c r="D346" t="s" s="58">
        <v>284</v>
      </c>
      <c r="E346" t="s" s="59">
        <v>285</v>
      </c>
      <c r="F346" t="s" s="60">
        <v>40</v>
      </c>
      <c r="G346" s="61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136"/>
      <c r="U346" s="137">
        <f>SUM(G346:S346)</f>
        <v>0</v>
      </c>
      <c r="V346" s="138">
        <v>210</v>
      </c>
      <c r="W346" s="62">
        <v>45</v>
      </c>
      <c r="X346" s="66">
        <f>SUM(V346,W346)</f>
        <v>255</v>
      </c>
      <c r="Y346" s="22">
        <f>'boq'!Y346</f>
        <v>0</v>
      </c>
      <c r="Z346" s="139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</row>
    <row r="347" ht="24.65" customHeight="1">
      <c r="A347" t="s" s="58">
        <v>155</v>
      </c>
      <c r="B347" t="s" s="58">
        <v>240</v>
      </c>
      <c r="C347" t="s" s="58">
        <v>279</v>
      </c>
      <c r="D347" t="s" s="58">
        <v>284</v>
      </c>
      <c r="E347" t="s" s="59">
        <v>286</v>
      </c>
      <c r="F347" t="s" s="60">
        <v>40</v>
      </c>
      <c r="G347" s="61">
        <v>0</v>
      </c>
      <c r="H347" s="62">
        <v>0</v>
      </c>
      <c r="I347" s="62">
        <v>0</v>
      </c>
      <c r="J347" s="62">
        <v>0</v>
      </c>
      <c r="K347" s="62">
        <v>0</v>
      </c>
      <c r="L347" s="62">
        <v>0</v>
      </c>
      <c r="M347" s="62">
        <v>0</v>
      </c>
      <c r="N347" s="62">
        <v>0</v>
      </c>
      <c r="O347" s="62">
        <v>0</v>
      </c>
      <c r="P347" s="62">
        <v>0</v>
      </c>
      <c r="Q347" s="62">
        <v>0</v>
      </c>
      <c r="R347" s="62">
        <v>0</v>
      </c>
      <c r="S347" s="62">
        <v>0</v>
      </c>
      <c r="T347" s="136"/>
      <c r="U347" s="137">
        <f>SUM(G347:S347)</f>
        <v>0</v>
      </c>
      <c r="V347" s="138">
        <v>0</v>
      </c>
      <c r="W347" s="62">
        <v>0</v>
      </c>
      <c r="X347" s="66">
        <f>SUM(V347,W347)</f>
        <v>0</v>
      </c>
      <c r="Y347" s="22">
        <f>'boq'!Y347</f>
        <v>0</v>
      </c>
      <c r="Z347" s="139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</row>
    <row r="348" ht="24.65" customHeight="1">
      <c r="A348" t="s" s="58">
        <v>155</v>
      </c>
      <c r="B348" t="s" s="58">
        <v>240</v>
      </c>
      <c r="C348" t="s" s="58">
        <v>279</v>
      </c>
      <c r="D348" t="s" s="58">
        <v>284</v>
      </c>
      <c r="E348" t="s" s="59">
        <v>246</v>
      </c>
      <c r="F348" t="s" s="60">
        <v>40</v>
      </c>
      <c r="G348" s="61">
        <v>0</v>
      </c>
      <c r="H348" s="62">
        <v>0</v>
      </c>
      <c r="I348" s="62">
        <v>0</v>
      </c>
      <c r="J348" s="62">
        <v>0</v>
      </c>
      <c r="K348" s="62">
        <v>0</v>
      </c>
      <c r="L348" s="62">
        <v>0</v>
      </c>
      <c r="M348" s="62">
        <v>0</v>
      </c>
      <c r="N348" s="62">
        <v>0</v>
      </c>
      <c r="O348" s="62">
        <v>0</v>
      </c>
      <c r="P348" s="62">
        <v>0</v>
      </c>
      <c r="Q348" s="62">
        <v>0</v>
      </c>
      <c r="R348" s="62">
        <v>0</v>
      </c>
      <c r="S348" s="62">
        <v>0</v>
      </c>
      <c r="T348" s="136"/>
      <c r="U348" s="137">
        <f>SUM(G348:S348)</f>
        <v>0</v>
      </c>
      <c r="V348" s="138">
        <v>0</v>
      </c>
      <c r="W348" s="62">
        <v>0</v>
      </c>
      <c r="X348" s="66">
        <f>SUM(V348,W348)</f>
        <v>0</v>
      </c>
      <c r="Y348" s="22">
        <f>'boq'!Y348</f>
        <v>0</v>
      </c>
      <c r="Z348" s="139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</row>
    <row r="349" ht="49.65" customHeight="1">
      <c r="A349" t="s" s="58">
        <v>155</v>
      </c>
      <c r="B349" t="s" s="58">
        <v>240</v>
      </c>
      <c r="C349" t="s" s="58">
        <v>279</v>
      </c>
      <c r="D349" t="s" s="58">
        <v>284</v>
      </c>
      <c r="E349" t="s" s="59">
        <v>287</v>
      </c>
      <c r="F349" t="s" s="60">
        <v>40</v>
      </c>
      <c r="G349" s="61">
        <v>0</v>
      </c>
      <c r="H349" s="62">
        <v>44</v>
      </c>
      <c r="I349" s="62">
        <v>135</v>
      </c>
      <c r="J349" s="62">
        <v>1469</v>
      </c>
      <c r="K349" s="62">
        <v>1032</v>
      </c>
      <c r="L349" s="62">
        <v>0</v>
      </c>
      <c r="M349" s="62"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136"/>
      <c r="U349" s="137">
        <f>SUM(G349:S349)</f>
        <v>2680</v>
      </c>
      <c r="V349" s="138">
        <v>60</v>
      </c>
      <c r="W349" s="62">
        <v>110</v>
      </c>
      <c r="X349" s="66">
        <f>SUM(V349,W349)</f>
        <v>170</v>
      </c>
      <c r="Y349" s="22">
        <f>'boq'!Y349</f>
        <v>455600</v>
      </c>
      <c r="Z349" s="139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</row>
    <row r="350" ht="60.65" customHeight="1">
      <c r="A350" t="s" s="58">
        <v>155</v>
      </c>
      <c r="B350" t="s" s="58">
        <v>240</v>
      </c>
      <c r="C350" t="s" s="58">
        <v>279</v>
      </c>
      <c r="D350" t="s" s="58">
        <v>284</v>
      </c>
      <c r="E350" t="s" s="59">
        <v>288</v>
      </c>
      <c r="F350" t="s" s="60">
        <v>40</v>
      </c>
      <c r="G350" s="61">
        <v>0</v>
      </c>
      <c r="H350" s="62">
        <v>0</v>
      </c>
      <c r="I350" s="62">
        <v>387</v>
      </c>
      <c r="J350" s="62">
        <v>228</v>
      </c>
      <c r="K350" s="62">
        <v>62</v>
      </c>
      <c r="L350" s="62">
        <v>0</v>
      </c>
      <c r="M350" s="62"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136"/>
      <c r="U350" s="137">
        <f>SUM(G350:S350)</f>
        <v>677</v>
      </c>
      <c r="V350" s="138">
        <v>175</v>
      </c>
      <c r="W350" s="62">
        <v>430</v>
      </c>
      <c r="X350" s="66">
        <f>SUM(V350,W350)</f>
        <v>605</v>
      </c>
      <c r="Y350" s="22">
        <f>'boq'!Y350</f>
        <v>409585</v>
      </c>
      <c r="Z350" s="139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</row>
    <row r="351" ht="35.65" customHeight="1">
      <c r="A351" t="s" s="58">
        <v>155</v>
      </c>
      <c r="B351" t="s" s="58">
        <v>240</v>
      </c>
      <c r="C351" t="s" s="58">
        <v>279</v>
      </c>
      <c r="D351" t="s" s="58">
        <v>284</v>
      </c>
      <c r="E351" t="s" s="59">
        <v>289</v>
      </c>
      <c r="F351" t="s" s="60">
        <v>40</v>
      </c>
      <c r="G351" s="61">
        <v>0</v>
      </c>
      <c r="H351" s="62">
        <v>0</v>
      </c>
      <c r="I351" s="62">
        <v>0</v>
      </c>
      <c r="J351" s="62">
        <v>0</v>
      </c>
      <c r="K351" s="62">
        <v>0</v>
      </c>
      <c r="L351" s="62">
        <v>0</v>
      </c>
      <c r="M351" s="62">
        <v>0</v>
      </c>
      <c r="N351" s="62">
        <v>0</v>
      </c>
      <c r="O351" s="62">
        <v>0</v>
      </c>
      <c r="P351" s="62">
        <v>0</v>
      </c>
      <c r="Q351" s="62">
        <v>0</v>
      </c>
      <c r="R351" s="62">
        <v>0</v>
      </c>
      <c r="S351" s="62">
        <v>0</v>
      </c>
      <c r="T351" s="136"/>
      <c r="U351" s="137">
        <f>SUM(G351:S351)</f>
        <v>0</v>
      </c>
      <c r="V351" s="138">
        <v>0</v>
      </c>
      <c r="W351" s="62">
        <v>0</v>
      </c>
      <c r="X351" s="66">
        <f>SUM(V351,W351)</f>
        <v>0</v>
      </c>
      <c r="Y351" s="22">
        <f>'boq'!Y351</f>
        <v>0</v>
      </c>
      <c r="Z351" s="139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</row>
    <row r="352" ht="46.65" customHeight="1">
      <c r="A352" t="s" s="58">
        <v>155</v>
      </c>
      <c r="B352" t="s" s="58">
        <v>240</v>
      </c>
      <c r="C352" t="s" s="58">
        <v>279</v>
      </c>
      <c r="D352" t="s" s="58">
        <v>284</v>
      </c>
      <c r="E352" t="s" s="59">
        <v>290</v>
      </c>
      <c r="F352" t="s" s="60">
        <v>40</v>
      </c>
      <c r="G352" s="61">
        <v>0</v>
      </c>
      <c r="H352" s="62">
        <v>70</v>
      </c>
      <c r="I352" s="62">
        <v>0</v>
      </c>
      <c r="J352" s="62">
        <v>0</v>
      </c>
      <c r="K352" s="62">
        <v>0</v>
      </c>
      <c r="L352" s="62">
        <v>0</v>
      </c>
      <c r="M352" s="62">
        <v>0</v>
      </c>
      <c r="N352" s="62">
        <v>0</v>
      </c>
      <c r="O352" s="62">
        <v>0</v>
      </c>
      <c r="P352" s="62">
        <v>0</v>
      </c>
      <c r="Q352" s="62">
        <v>327</v>
      </c>
      <c r="R352" s="62">
        <v>299</v>
      </c>
      <c r="S352" s="62">
        <v>0</v>
      </c>
      <c r="T352" s="136"/>
      <c r="U352" s="137">
        <f>SUM(G352:S352)</f>
        <v>696</v>
      </c>
      <c r="V352" s="138">
        <v>510</v>
      </c>
      <c r="W352" s="62">
        <v>175</v>
      </c>
      <c r="X352" s="66">
        <f>SUM(V352,W352)</f>
        <v>685</v>
      </c>
      <c r="Y352" s="22">
        <f>'boq'!Y352</f>
        <v>476760</v>
      </c>
      <c r="Z352" s="139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</row>
    <row r="353" ht="79.65" customHeight="1">
      <c r="A353" t="s" s="58">
        <v>155</v>
      </c>
      <c r="B353" t="s" s="58">
        <v>240</v>
      </c>
      <c r="C353" t="s" s="58">
        <v>279</v>
      </c>
      <c r="D353" t="s" s="58">
        <v>284</v>
      </c>
      <c r="E353" t="s" s="59">
        <v>291</v>
      </c>
      <c r="F353" t="s" s="60">
        <v>40</v>
      </c>
      <c r="G353" s="61">
        <v>0</v>
      </c>
      <c r="H353" s="62">
        <v>122</v>
      </c>
      <c r="I353" s="62">
        <v>0</v>
      </c>
      <c r="J353" s="62">
        <v>0</v>
      </c>
      <c r="K353" s="62">
        <v>0</v>
      </c>
      <c r="L353" s="62">
        <v>0</v>
      </c>
      <c r="M353" s="62"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543</v>
      </c>
      <c r="S353" s="62">
        <v>0</v>
      </c>
      <c r="T353" s="136"/>
      <c r="U353" s="137">
        <f>SUM(G353:S353)</f>
        <v>665</v>
      </c>
      <c r="V353" s="138">
        <v>510</v>
      </c>
      <c r="W353" s="62">
        <v>175</v>
      </c>
      <c r="X353" s="66">
        <f>SUM(V353,W353)</f>
        <v>685</v>
      </c>
      <c r="Y353" s="22">
        <f>'boq'!Y353</f>
        <v>455525</v>
      </c>
      <c r="Z353" s="139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</row>
    <row r="354" ht="68.65" customHeight="1">
      <c r="A354" t="s" s="58">
        <v>155</v>
      </c>
      <c r="B354" t="s" s="58">
        <v>240</v>
      </c>
      <c r="C354" t="s" s="58">
        <v>279</v>
      </c>
      <c r="D354" t="s" s="58">
        <v>284</v>
      </c>
      <c r="E354" t="s" s="59">
        <v>292</v>
      </c>
      <c r="F354" t="s" s="60">
        <v>40</v>
      </c>
      <c r="G354" s="61">
        <v>0</v>
      </c>
      <c r="H354" s="62">
        <v>0</v>
      </c>
      <c r="I354" s="62">
        <v>0</v>
      </c>
      <c r="J354" s="62">
        <v>0</v>
      </c>
      <c r="K354" s="62">
        <v>0</v>
      </c>
      <c r="L354" s="62">
        <v>0</v>
      </c>
      <c r="M354" s="62">
        <v>0</v>
      </c>
      <c r="N354" s="62">
        <v>0</v>
      </c>
      <c r="O354" s="62">
        <v>0</v>
      </c>
      <c r="P354" s="62">
        <v>0</v>
      </c>
      <c r="Q354" s="62">
        <v>0</v>
      </c>
      <c r="R354" s="62">
        <v>128</v>
      </c>
      <c r="S354" s="62">
        <v>0</v>
      </c>
      <c r="T354" s="136"/>
      <c r="U354" s="137">
        <f>SUM(G354:S354)</f>
        <v>128</v>
      </c>
      <c r="V354" s="138">
        <v>510</v>
      </c>
      <c r="W354" s="62">
        <v>145</v>
      </c>
      <c r="X354" s="66">
        <f>SUM(V354,W354)</f>
        <v>655</v>
      </c>
      <c r="Y354" s="22">
        <f>'boq'!Y354</f>
        <v>83840</v>
      </c>
      <c r="Z354" s="139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</row>
    <row r="355" ht="35.65" customHeight="1">
      <c r="A355" t="s" s="58">
        <v>155</v>
      </c>
      <c r="B355" t="s" s="58">
        <v>240</v>
      </c>
      <c r="C355" t="s" s="58">
        <v>279</v>
      </c>
      <c r="D355" t="s" s="58">
        <v>293</v>
      </c>
      <c r="E355" t="s" s="59">
        <v>294</v>
      </c>
      <c r="F355" t="s" s="60">
        <v>40</v>
      </c>
      <c r="G355" s="61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136"/>
      <c r="U355" s="137">
        <f>SUM(G355:S355)</f>
        <v>0</v>
      </c>
      <c r="V355" s="138">
        <v>0</v>
      </c>
      <c r="W355" s="62">
        <v>0</v>
      </c>
      <c r="X355" s="66">
        <f>SUM(V355,W355)</f>
        <v>0</v>
      </c>
      <c r="Y355" s="22">
        <f>'boq'!Y355</f>
        <v>0</v>
      </c>
      <c r="Z355" s="139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</row>
    <row r="356" ht="101.65" customHeight="1">
      <c r="A356" t="s" s="58">
        <v>155</v>
      </c>
      <c r="B356" t="s" s="58">
        <v>240</v>
      </c>
      <c r="C356" t="s" s="58">
        <v>279</v>
      </c>
      <c r="D356" t="s" s="58">
        <v>293</v>
      </c>
      <c r="E356" t="s" s="59">
        <v>295</v>
      </c>
      <c r="F356" t="s" s="60">
        <v>40</v>
      </c>
      <c r="G356" s="61">
        <v>0</v>
      </c>
      <c r="H356" s="62">
        <v>0</v>
      </c>
      <c r="I356" s="62">
        <v>0</v>
      </c>
      <c r="J356" s="62">
        <v>0</v>
      </c>
      <c r="K356" s="62">
        <v>0</v>
      </c>
      <c r="L356" s="62">
        <v>0</v>
      </c>
      <c r="M356" s="62">
        <v>0</v>
      </c>
      <c r="N356" s="62">
        <v>0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136"/>
      <c r="U356" s="137">
        <f>SUM(G356:S356)</f>
        <v>0</v>
      </c>
      <c r="V356" s="138">
        <v>0</v>
      </c>
      <c r="W356" s="62">
        <v>0</v>
      </c>
      <c r="X356" s="66">
        <f>SUM(V356,W356)</f>
        <v>0</v>
      </c>
      <c r="Y356" s="22">
        <f>'boq'!Y356</f>
        <v>0</v>
      </c>
      <c r="Z356" s="139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</row>
    <row r="357" ht="68.65" customHeight="1">
      <c r="A357" t="s" s="58">
        <v>155</v>
      </c>
      <c r="B357" t="s" s="58">
        <v>240</v>
      </c>
      <c r="C357" t="s" s="58">
        <v>279</v>
      </c>
      <c r="D357" t="s" s="58">
        <v>293</v>
      </c>
      <c r="E357" t="s" s="59">
        <v>296</v>
      </c>
      <c r="F357" t="s" s="60">
        <v>40</v>
      </c>
      <c r="G357" s="61">
        <v>0</v>
      </c>
      <c r="H357" s="62">
        <v>90</v>
      </c>
      <c r="I357" s="62">
        <v>0</v>
      </c>
      <c r="J357" s="62">
        <v>25</v>
      </c>
      <c r="K357" s="62">
        <v>8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  <c r="Q357" s="62">
        <v>0</v>
      </c>
      <c r="R357" s="62">
        <v>11</v>
      </c>
      <c r="S357" s="62">
        <v>0</v>
      </c>
      <c r="T357" s="136"/>
      <c r="U357" s="137">
        <f>SUM(G357:S357)</f>
        <v>134</v>
      </c>
      <c r="V357" s="138">
        <v>1810</v>
      </c>
      <c r="W357" s="62">
        <v>605</v>
      </c>
      <c r="X357" s="66">
        <f>SUM(V357,W357)</f>
        <v>2415</v>
      </c>
      <c r="Y357" s="22">
        <f>'boq'!Y357</f>
        <v>323610</v>
      </c>
      <c r="Z357" s="139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</row>
    <row r="358" ht="57.65" customHeight="1">
      <c r="A358" t="s" s="58">
        <v>155</v>
      </c>
      <c r="B358" t="s" s="58">
        <v>240</v>
      </c>
      <c r="C358" t="s" s="58">
        <v>279</v>
      </c>
      <c r="D358" t="s" s="58">
        <v>293</v>
      </c>
      <c r="E358" t="s" s="59">
        <v>297</v>
      </c>
      <c r="F358" t="s" s="60">
        <v>40</v>
      </c>
      <c r="G358" s="61">
        <v>0</v>
      </c>
      <c r="H358" s="62">
        <v>4</v>
      </c>
      <c r="I358" s="62">
        <v>5</v>
      </c>
      <c r="J358" s="62">
        <v>33</v>
      </c>
      <c r="K358" s="62">
        <v>33</v>
      </c>
      <c r="L358" s="62">
        <v>5</v>
      </c>
      <c r="M358" s="62">
        <v>5</v>
      </c>
      <c r="N358" s="62">
        <v>5</v>
      </c>
      <c r="O358" s="62">
        <v>5</v>
      </c>
      <c r="P358" s="62">
        <v>5</v>
      </c>
      <c r="Q358" s="62">
        <v>5</v>
      </c>
      <c r="R358" s="62">
        <v>0</v>
      </c>
      <c r="S358" s="62">
        <v>0</v>
      </c>
      <c r="T358" s="136"/>
      <c r="U358" s="137">
        <f>SUM(G358:S358)</f>
        <v>105</v>
      </c>
      <c r="V358" s="138">
        <v>630</v>
      </c>
      <c r="W358" s="62">
        <v>605</v>
      </c>
      <c r="X358" s="66">
        <f>SUM(V358,W358)</f>
        <v>1235</v>
      </c>
      <c r="Y358" s="22">
        <f>'boq'!Y358</f>
        <v>129675</v>
      </c>
      <c r="Z358" s="139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</row>
    <row r="359" ht="68.65" customHeight="1">
      <c r="A359" t="s" s="58">
        <v>155</v>
      </c>
      <c r="B359" t="s" s="58">
        <v>240</v>
      </c>
      <c r="C359" t="s" s="58">
        <v>279</v>
      </c>
      <c r="D359" t="s" s="58">
        <v>293</v>
      </c>
      <c r="E359" t="s" s="59">
        <v>298</v>
      </c>
      <c r="F359" t="s" s="60">
        <v>40</v>
      </c>
      <c r="G359" s="61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  <c r="Q359" s="62">
        <v>0</v>
      </c>
      <c r="R359" s="62">
        <v>0</v>
      </c>
      <c r="S359" s="62">
        <v>0</v>
      </c>
      <c r="T359" s="136"/>
      <c r="U359" s="137">
        <f>SUM(G359:S359)</f>
        <v>0</v>
      </c>
      <c r="V359" s="138">
        <v>0</v>
      </c>
      <c r="W359" s="62">
        <v>0</v>
      </c>
      <c r="X359" s="66">
        <f>SUM(V359,W359)</f>
        <v>0</v>
      </c>
      <c r="Y359" s="22">
        <f>'boq'!Y359</f>
        <v>0</v>
      </c>
      <c r="Z359" s="139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</row>
    <row r="360" ht="57.65" customHeight="1">
      <c r="A360" t="s" s="58">
        <v>155</v>
      </c>
      <c r="B360" t="s" s="58">
        <v>240</v>
      </c>
      <c r="C360" t="s" s="58">
        <v>279</v>
      </c>
      <c r="D360" t="s" s="58">
        <v>293</v>
      </c>
      <c r="E360" t="s" s="59">
        <v>299</v>
      </c>
      <c r="F360" t="s" s="60">
        <v>40</v>
      </c>
      <c r="G360" s="61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  <c r="Q360" s="62">
        <v>0</v>
      </c>
      <c r="R360" s="62">
        <v>0</v>
      </c>
      <c r="S360" s="62">
        <v>0</v>
      </c>
      <c r="T360" s="136"/>
      <c r="U360" s="137">
        <f>SUM(G360:S360)</f>
        <v>0</v>
      </c>
      <c r="V360" s="138">
        <v>0</v>
      </c>
      <c r="W360" s="62">
        <v>0</v>
      </c>
      <c r="X360" s="66">
        <f>SUM(V360,W360)</f>
        <v>0</v>
      </c>
      <c r="Y360" s="22">
        <f>'boq'!Y360</f>
        <v>0</v>
      </c>
      <c r="Z360" s="139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</row>
    <row r="361" ht="24.65" customHeight="1">
      <c r="A361" t="s" s="58">
        <v>155</v>
      </c>
      <c r="B361" t="s" s="58">
        <v>240</v>
      </c>
      <c r="C361" t="s" s="58">
        <v>279</v>
      </c>
      <c r="D361" t="s" s="58">
        <v>293</v>
      </c>
      <c r="E361" t="s" s="59">
        <v>300</v>
      </c>
      <c r="F361" t="s" s="60">
        <v>40</v>
      </c>
      <c r="G361" s="61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136"/>
      <c r="U361" s="137">
        <f>SUM(G361:S361)</f>
        <v>0</v>
      </c>
      <c r="V361" s="138">
        <v>0</v>
      </c>
      <c r="W361" s="62">
        <v>0</v>
      </c>
      <c r="X361" s="66">
        <f>SUM(V361,W361)</f>
        <v>0</v>
      </c>
      <c r="Y361" s="22">
        <f>'boq'!Y361</f>
        <v>0</v>
      </c>
      <c r="Z361" s="139"/>
      <c r="AA361" s="140"/>
      <c r="AB361" s="140"/>
      <c r="AC361" s="140"/>
      <c r="AD361" s="140"/>
      <c r="AE361" s="140"/>
      <c r="AF361" s="140"/>
      <c r="AG361" s="140"/>
      <c r="AH361" s="140"/>
      <c r="AI361" s="140"/>
      <c r="AJ361" s="140"/>
      <c r="AK361" s="140"/>
    </row>
    <row r="362" ht="35.65" customHeight="1">
      <c r="A362" t="s" s="58">
        <v>155</v>
      </c>
      <c r="B362" t="s" s="58">
        <v>240</v>
      </c>
      <c r="C362" t="s" s="58">
        <v>279</v>
      </c>
      <c r="D362" t="s" s="58">
        <v>293</v>
      </c>
      <c r="E362" t="s" s="83">
        <v>301</v>
      </c>
      <c r="F362" t="s" s="60">
        <v>40</v>
      </c>
      <c r="G362" s="61">
        <v>0</v>
      </c>
      <c r="H362" s="62">
        <v>44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136"/>
      <c r="U362" s="137">
        <f>SUM(G362:S362)</f>
        <v>44</v>
      </c>
      <c r="V362" s="138">
        <v>13995</v>
      </c>
      <c r="W362" s="62">
        <v>1440</v>
      </c>
      <c r="X362" s="66">
        <f>SUM(V362,W362)</f>
        <v>15435</v>
      </c>
      <c r="Y362" s="22">
        <f>'boq'!Y362</f>
        <v>679140</v>
      </c>
      <c r="Z362" s="139"/>
      <c r="AA362" s="140"/>
      <c r="AB362" s="140"/>
      <c r="AC362" s="140"/>
      <c r="AD362" s="140"/>
      <c r="AE362" s="140"/>
      <c r="AF362" s="140"/>
      <c r="AG362" s="140"/>
      <c r="AH362" s="140"/>
      <c r="AI362" s="140"/>
      <c r="AJ362" s="140"/>
      <c r="AK362" s="140"/>
    </row>
    <row r="363" ht="35.65" customHeight="1">
      <c r="A363" t="s" s="58">
        <v>155</v>
      </c>
      <c r="B363" t="s" s="58">
        <v>240</v>
      </c>
      <c r="C363" t="s" s="58">
        <v>279</v>
      </c>
      <c r="D363" t="s" s="58">
        <v>302</v>
      </c>
      <c r="E363" t="s" s="59">
        <v>303</v>
      </c>
      <c r="F363" t="s" s="60">
        <v>72</v>
      </c>
      <c r="G363" s="61">
        <v>0</v>
      </c>
      <c r="H363" s="62">
        <v>0</v>
      </c>
      <c r="I363" s="62">
        <v>0</v>
      </c>
      <c r="J363" s="62">
        <v>285</v>
      </c>
      <c r="K363" s="62">
        <v>264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  <c r="Q363" s="62">
        <v>0</v>
      </c>
      <c r="R363" s="62">
        <v>0</v>
      </c>
      <c r="S363" s="62">
        <v>0</v>
      </c>
      <c r="T363" s="136"/>
      <c r="U363" s="137">
        <f>SUM(G363:S363)</f>
        <v>549</v>
      </c>
      <c r="V363" s="138">
        <v>35</v>
      </c>
      <c r="W363" s="62">
        <v>0</v>
      </c>
      <c r="X363" s="66">
        <f>SUM(V363,W363)</f>
        <v>35</v>
      </c>
      <c r="Y363" s="22">
        <f>'boq'!Y363</f>
        <v>19215</v>
      </c>
      <c r="Z363" s="139"/>
      <c r="AA363" s="140"/>
      <c r="AB363" s="140"/>
      <c r="AC363" s="140"/>
      <c r="AD363" s="140"/>
      <c r="AE363" s="140"/>
      <c r="AF363" s="140"/>
      <c r="AG363" s="140"/>
      <c r="AH363" s="140"/>
      <c r="AI363" s="140"/>
      <c r="AJ363" s="140"/>
      <c r="AK363" s="140"/>
    </row>
    <row r="364" ht="35.65" customHeight="1">
      <c r="A364" t="s" s="58">
        <v>155</v>
      </c>
      <c r="B364" t="s" s="58">
        <v>240</v>
      </c>
      <c r="C364" t="s" s="58">
        <v>279</v>
      </c>
      <c r="D364" t="s" s="58">
        <v>302</v>
      </c>
      <c r="E364" t="s" s="59">
        <v>304</v>
      </c>
      <c r="F364" t="s" s="60">
        <v>182</v>
      </c>
      <c r="G364" s="61">
        <v>0</v>
      </c>
      <c r="H364" s="62">
        <v>0</v>
      </c>
      <c r="I364" s="62">
        <v>8</v>
      </c>
      <c r="J364" s="62">
        <v>14</v>
      </c>
      <c r="K364" s="62">
        <v>6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  <c r="Q364" s="62">
        <v>0</v>
      </c>
      <c r="R364" s="62">
        <v>0</v>
      </c>
      <c r="S364" s="62">
        <v>0</v>
      </c>
      <c r="T364" s="136"/>
      <c r="U364" s="137">
        <f>SUM(G364:S364)</f>
        <v>28</v>
      </c>
      <c r="V364" s="138">
        <v>555</v>
      </c>
      <c r="W364" s="62">
        <v>0</v>
      </c>
      <c r="X364" s="66">
        <f>SUM(V364,W364)</f>
        <v>555</v>
      </c>
      <c r="Y364" s="22">
        <f>'boq'!Y364</f>
        <v>15540</v>
      </c>
      <c r="Z364" s="139"/>
      <c r="AA364" s="140"/>
      <c r="AB364" s="140"/>
      <c r="AC364" s="140"/>
      <c r="AD364" s="140"/>
      <c r="AE364" s="140"/>
      <c r="AF364" s="140"/>
      <c r="AG364" s="140"/>
      <c r="AH364" s="140"/>
      <c r="AI364" s="140"/>
      <c r="AJ364" s="140"/>
      <c r="AK364" s="140"/>
    </row>
    <row r="365" ht="35.65" customHeight="1">
      <c r="A365" t="s" s="58">
        <v>155</v>
      </c>
      <c r="B365" t="s" s="58">
        <v>240</v>
      </c>
      <c r="C365" t="s" s="58">
        <v>279</v>
      </c>
      <c r="D365" t="s" s="58">
        <v>302</v>
      </c>
      <c r="E365" t="s" s="59">
        <v>305</v>
      </c>
      <c r="F365" t="s" s="60">
        <v>182</v>
      </c>
      <c r="G365" s="61">
        <v>0</v>
      </c>
      <c r="H365" s="62">
        <v>3</v>
      </c>
      <c r="I365" s="62">
        <v>0</v>
      </c>
      <c r="J365" s="62">
        <v>7</v>
      </c>
      <c r="K365" s="62">
        <v>2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136"/>
      <c r="U365" s="137">
        <f>SUM(G365:S365)</f>
        <v>12</v>
      </c>
      <c r="V365" s="138">
        <v>1655</v>
      </c>
      <c r="W365" s="62">
        <v>0</v>
      </c>
      <c r="X365" s="66">
        <f>SUM(V365,W365)</f>
        <v>1655</v>
      </c>
      <c r="Y365" s="22">
        <f>'boq'!Y365</f>
        <v>19860</v>
      </c>
      <c r="Z365" s="139"/>
      <c r="AA365" s="140"/>
      <c r="AB365" s="140"/>
      <c r="AC365" s="140"/>
      <c r="AD365" s="140"/>
      <c r="AE365" s="140"/>
      <c r="AF365" s="140"/>
      <c r="AG365" s="140"/>
      <c r="AH365" s="140"/>
      <c r="AI365" s="140"/>
      <c r="AJ365" s="140"/>
      <c r="AK365" s="140"/>
    </row>
    <row r="366" ht="35.65" customHeight="1">
      <c r="A366" t="s" s="58">
        <v>155</v>
      </c>
      <c r="B366" t="s" s="58">
        <v>240</v>
      </c>
      <c r="C366" t="s" s="58">
        <v>279</v>
      </c>
      <c r="D366" t="s" s="69">
        <v>73</v>
      </c>
      <c r="E366" t="s" s="70">
        <v>306</v>
      </c>
      <c r="F366" t="s" s="71">
        <v>182</v>
      </c>
      <c r="G366" s="61">
        <v>0</v>
      </c>
      <c r="H366" s="62">
        <v>0</v>
      </c>
      <c r="I366" s="62">
        <v>0</v>
      </c>
      <c r="J366" s="62">
        <v>52</v>
      </c>
      <c r="K366" s="62">
        <v>52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  <c r="Q366" s="62">
        <v>0</v>
      </c>
      <c r="R366" s="62">
        <v>0</v>
      </c>
      <c r="S366" s="62">
        <v>0</v>
      </c>
      <c r="T366" s="136"/>
      <c r="U366" s="142">
        <f>SUM(G366:S366)</f>
        <v>104</v>
      </c>
      <c r="V366" s="138">
        <v>1870</v>
      </c>
      <c r="W366" s="62">
        <v>720</v>
      </c>
      <c r="X366" s="66">
        <f>SUM(V366,W366)</f>
        <v>2590</v>
      </c>
      <c r="Y366" s="22">
        <f>'boq'!Y366</f>
        <v>269360</v>
      </c>
      <c r="Z366" s="139"/>
      <c r="AA366" s="140"/>
      <c r="AB366" s="140"/>
      <c r="AC366" s="140"/>
      <c r="AD366" s="140"/>
      <c r="AE366" s="140"/>
      <c r="AF366" s="140"/>
      <c r="AG366" s="140"/>
      <c r="AH366" s="140"/>
      <c r="AI366" s="140"/>
      <c r="AJ366" s="140"/>
      <c r="AK366" s="140"/>
    </row>
    <row r="367" ht="13.65" customHeight="1">
      <c r="A367" t="s" s="58">
        <v>155</v>
      </c>
      <c r="B367" t="s" s="58">
        <v>240</v>
      </c>
      <c r="C367" t="s" s="58">
        <v>279</v>
      </c>
      <c r="D367" t="s" s="69">
        <v>73</v>
      </c>
      <c r="E367" t="s" s="70">
        <v>307</v>
      </c>
      <c r="F367" t="s" s="71">
        <v>40</v>
      </c>
      <c r="G367" s="61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1701</v>
      </c>
      <c r="M367" s="62">
        <v>1706</v>
      </c>
      <c r="N367" s="62">
        <v>1706</v>
      </c>
      <c r="O367" s="62">
        <v>1706</v>
      </c>
      <c r="P367" s="62">
        <v>1706</v>
      </c>
      <c r="Q367" s="62">
        <v>1313</v>
      </c>
      <c r="R367" s="62">
        <v>0</v>
      </c>
      <c r="S367" s="62">
        <v>0</v>
      </c>
      <c r="T367" s="136"/>
      <c r="U367" s="142">
        <f>SUM(G367:S367)</f>
        <v>9838</v>
      </c>
      <c r="V367" s="138">
        <v>0</v>
      </c>
      <c r="W367" s="62">
        <v>35</v>
      </c>
      <c r="X367" s="66">
        <f>SUM(V367,W367)</f>
        <v>35</v>
      </c>
      <c r="Y367" s="22">
        <f>'boq'!Y367</f>
        <v>344330</v>
      </c>
      <c r="Z367" s="139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0"/>
      <c r="AK367" s="140"/>
    </row>
    <row r="368" ht="90.65" customHeight="1">
      <c r="A368" t="s" s="58">
        <v>155</v>
      </c>
      <c r="B368" t="s" s="58">
        <v>240</v>
      </c>
      <c r="C368" t="s" s="58">
        <v>279</v>
      </c>
      <c r="D368" t="s" s="69">
        <v>73</v>
      </c>
      <c r="E368" t="s" s="70">
        <v>308</v>
      </c>
      <c r="F368" t="s" s="71">
        <v>40</v>
      </c>
      <c r="G368" s="61">
        <v>0</v>
      </c>
      <c r="H368" s="62">
        <v>11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  <c r="Q368" s="62">
        <v>0</v>
      </c>
      <c r="R368" s="62">
        <v>0</v>
      </c>
      <c r="S368" s="62">
        <v>0</v>
      </c>
      <c r="T368" s="136"/>
      <c r="U368" s="142">
        <f>SUM(G368:S368)</f>
        <v>11</v>
      </c>
      <c r="V368" s="138">
        <v>185</v>
      </c>
      <c r="W368" s="62">
        <v>85</v>
      </c>
      <c r="X368" s="66">
        <f>SUM(V368,W368)</f>
        <v>270</v>
      </c>
      <c r="Y368" s="22">
        <f>'boq'!Y368</f>
        <v>2970</v>
      </c>
      <c r="Z368" s="139"/>
      <c r="AA368" s="140"/>
      <c r="AB368" s="140"/>
      <c r="AC368" s="140"/>
      <c r="AD368" s="140"/>
      <c r="AE368" s="140"/>
      <c r="AF368" s="140"/>
      <c r="AG368" s="140"/>
      <c r="AH368" s="140"/>
      <c r="AI368" s="140"/>
      <c r="AJ368" s="140"/>
      <c r="AK368" s="140"/>
    </row>
    <row r="369" ht="112.65" customHeight="1">
      <c r="A369" t="s" s="58">
        <v>155</v>
      </c>
      <c r="B369" t="s" s="58">
        <v>240</v>
      </c>
      <c r="C369" t="s" s="58">
        <v>279</v>
      </c>
      <c r="D369" t="s" s="69">
        <v>73</v>
      </c>
      <c r="E369" t="s" s="70">
        <v>309</v>
      </c>
      <c r="F369" t="s" s="71">
        <v>40</v>
      </c>
      <c r="G369" s="61">
        <v>0</v>
      </c>
      <c r="H369" s="62">
        <v>29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  <c r="Q369" s="62">
        <v>0</v>
      </c>
      <c r="R369" s="62">
        <v>0</v>
      </c>
      <c r="S369" s="62">
        <v>0</v>
      </c>
      <c r="T369" s="136"/>
      <c r="U369" s="142">
        <f>SUM(I369:S369)</f>
        <v>0</v>
      </c>
      <c r="V369" s="138">
        <v>540</v>
      </c>
      <c r="W369" s="62">
        <v>190</v>
      </c>
      <c r="X369" s="66">
        <f>SUM(V369,W369)</f>
        <v>730</v>
      </c>
      <c r="Y369" s="22">
        <f>'boq'!Y369</f>
        <v>21170</v>
      </c>
      <c r="Z369" s="139"/>
      <c r="AA369" s="140"/>
      <c r="AB369" s="140"/>
      <c r="AC369" s="140"/>
      <c r="AD369" s="140"/>
      <c r="AE369" s="140"/>
      <c r="AF369" s="140"/>
      <c r="AG369" s="140"/>
      <c r="AH369" s="140"/>
      <c r="AI369" s="140"/>
      <c r="AJ369" s="140"/>
      <c r="AK369" s="140"/>
    </row>
    <row r="370" ht="57.65" customHeight="1">
      <c r="A370" t="s" s="58">
        <v>155</v>
      </c>
      <c r="B370" t="s" s="58">
        <v>240</v>
      </c>
      <c r="C370" t="s" s="58">
        <v>279</v>
      </c>
      <c r="D370" t="s" s="69">
        <v>73</v>
      </c>
      <c r="E370" t="s" s="70">
        <v>310</v>
      </c>
      <c r="F370" t="s" s="71">
        <v>40</v>
      </c>
      <c r="G370" s="61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  <c r="Q370" s="62">
        <v>0</v>
      </c>
      <c r="R370" s="62">
        <v>0</v>
      </c>
      <c r="S370" s="62">
        <v>0</v>
      </c>
      <c r="T370" s="136"/>
      <c r="U370" s="142">
        <f>SUM(G370:S370)</f>
        <v>0</v>
      </c>
      <c r="V370" s="138">
        <v>0</v>
      </c>
      <c r="W370" s="62">
        <v>0</v>
      </c>
      <c r="X370" s="66">
        <f>SUM(V370,W370)</f>
        <v>0</v>
      </c>
      <c r="Y370" s="22">
        <f>'boq'!Y370</f>
        <v>0</v>
      </c>
      <c r="Z370" s="139"/>
      <c r="AA370" s="140"/>
      <c r="AB370" s="140"/>
      <c r="AC370" s="140"/>
      <c r="AD370" s="140"/>
      <c r="AE370" s="140"/>
      <c r="AF370" s="140"/>
      <c r="AG370" s="140"/>
      <c r="AH370" s="140"/>
      <c r="AI370" s="140"/>
      <c r="AJ370" s="140"/>
      <c r="AK370" s="140"/>
    </row>
    <row r="371" ht="35.65" customHeight="1">
      <c r="A371" t="s" s="58">
        <v>155</v>
      </c>
      <c r="B371" t="s" s="58">
        <v>240</v>
      </c>
      <c r="C371" t="s" s="58">
        <v>279</v>
      </c>
      <c r="D371" t="s" s="69">
        <v>73</v>
      </c>
      <c r="E371" t="s" s="70">
        <v>311</v>
      </c>
      <c r="F371" t="s" s="71">
        <v>40</v>
      </c>
      <c r="G371" s="61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  <c r="Q371" s="62">
        <v>0</v>
      </c>
      <c r="R371" s="62">
        <v>0</v>
      </c>
      <c r="S371" s="62">
        <v>0</v>
      </c>
      <c r="T371" s="136"/>
      <c r="U371" s="142">
        <f>SUM(G371:S371)</f>
        <v>0</v>
      </c>
      <c r="V371" s="138">
        <v>0</v>
      </c>
      <c r="W371" s="62">
        <v>0</v>
      </c>
      <c r="X371" s="66">
        <f>SUM(V371,W371)</f>
        <v>0</v>
      </c>
      <c r="Y371" s="22">
        <f>'boq'!Y371</f>
        <v>0</v>
      </c>
      <c r="Z371" s="139"/>
      <c r="AA371" s="140"/>
      <c r="AB371" s="140"/>
      <c r="AC371" s="140"/>
      <c r="AD371" s="140"/>
      <c r="AE371" s="140"/>
      <c r="AF371" s="140"/>
      <c r="AG371" s="140"/>
      <c r="AH371" s="140"/>
      <c r="AI371" s="140"/>
      <c r="AJ371" s="140"/>
      <c r="AK371" s="140"/>
    </row>
    <row r="372" ht="35.65" customHeight="1">
      <c r="A372" t="s" s="58">
        <v>155</v>
      </c>
      <c r="B372" t="s" s="58">
        <v>240</v>
      </c>
      <c r="C372" t="s" s="58">
        <v>279</v>
      </c>
      <c r="D372" t="s" s="69">
        <v>73</v>
      </c>
      <c r="E372" t="s" s="70">
        <v>312</v>
      </c>
      <c r="F372" t="s" s="71">
        <v>72</v>
      </c>
      <c r="G372" s="61">
        <v>0</v>
      </c>
      <c r="H372" s="62">
        <v>0</v>
      </c>
      <c r="I372" s="62">
        <v>0</v>
      </c>
      <c r="J372" s="62">
        <v>56</v>
      </c>
      <c r="K372" s="62">
        <v>33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  <c r="Q372" s="62">
        <v>0</v>
      </c>
      <c r="R372" s="62">
        <v>0</v>
      </c>
      <c r="S372" s="62">
        <v>0</v>
      </c>
      <c r="T372" s="136"/>
      <c r="U372" s="142">
        <f>SUM(G372:S372)</f>
        <v>89</v>
      </c>
      <c r="V372" s="138">
        <v>295</v>
      </c>
      <c r="W372" s="62">
        <v>145</v>
      </c>
      <c r="X372" s="66">
        <f>SUM(V372,W372)</f>
        <v>440</v>
      </c>
      <c r="Y372" s="22">
        <f>'boq'!Y372</f>
        <v>39160</v>
      </c>
      <c r="Z372" s="139"/>
      <c r="AA372" s="140"/>
      <c r="AB372" s="140"/>
      <c r="AC372" s="140"/>
      <c r="AD372" s="140"/>
      <c r="AE372" s="140"/>
      <c r="AF372" s="140"/>
      <c r="AG372" s="140"/>
      <c r="AH372" s="140"/>
      <c r="AI372" s="140"/>
      <c r="AJ372" s="140"/>
      <c r="AK372" s="140"/>
    </row>
    <row r="373" ht="46.65" customHeight="1">
      <c r="A373" t="s" s="58">
        <v>155</v>
      </c>
      <c r="B373" t="s" s="58">
        <v>240</v>
      </c>
      <c r="C373" t="s" s="58">
        <v>279</v>
      </c>
      <c r="D373" t="s" s="69">
        <v>73</v>
      </c>
      <c r="E373" t="s" s="70">
        <v>313</v>
      </c>
      <c r="F373" t="s" s="71">
        <v>182</v>
      </c>
      <c r="G373" s="61">
        <v>0</v>
      </c>
      <c r="H373" s="62">
        <v>0</v>
      </c>
      <c r="I373" s="62">
        <v>0</v>
      </c>
      <c r="J373" s="62">
        <v>27</v>
      </c>
      <c r="K373" s="62">
        <v>26</v>
      </c>
      <c r="L373" s="62">
        <v>0</v>
      </c>
      <c r="M373" s="62"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136"/>
      <c r="U373" s="142">
        <f>SUM(G373:S373)</f>
        <v>53</v>
      </c>
      <c r="V373" s="138">
        <v>595</v>
      </c>
      <c r="W373" s="62">
        <v>0</v>
      </c>
      <c r="X373" s="66">
        <f>SUM(V373,W373)</f>
        <v>595</v>
      </c>
      <c r="Y373" s="22">
        <f>'boq'!Y373</f>
        <v>31535</v>
      </c>
      <c r="Z373" s="139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</row>
    <row r="374" ht="41.3" customHeight="1">
      <c r="A374" t="s" s="58">
        <v>155</v>
      </c>
      <c r="B374" t="s" s="58">
        <v>240</v>
      </c>
      <c r="C374" t="s" s="58">
        <v>314</v>
      </c>
      <c r="D374" t="s" s="58">
        <v>315</v>
      </c>
      <c r="E374" t="s" s="59">
        <v>316</v>
      </c>
      <c r="F374" t="s" s="60">
        <v>40</v>
      </c>
      <c r="G374" s="61">
        <v>0</v>
      </c>
      <c r="H374" s="62">
        <v>81</v>
      </c>
      <c r="I374" s="62">
        <v>0</v>
      </c>
      <c r="J374" s="62">
        <v>0</v>
      </c>
      <c r="K374" s="62">
        <v>0</v>
      </c>
      <c r="L374" s="62">
        <v>0</v>
      </c>
      <c r="M374" s="62"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136"/>
      <c r="U374" s="137">
        <f>SUM(G374:S374)</f>
        <v>81</v>
      </c>
      <c r="V374" s="138">
        <v>25</v>
      </c>
      <c r="W374" s="62">
        <v>75</v>
      </c>
      <c r="X374" s="66">
        <f>SUM(V374,W374)</f>
        <v>100</v>
      </c>
      <c r="Y374" s="22">
        <f>'boq'!Y374</f>
        <v>8100</v>
      </c>
      <c r="Z374" s="139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</row>
    <row r="375" ht="24.65" customHeight="1">
      <c r="A375" t="s" s="58">
        <v>155</v>
      </c>
      <c r="B375" t="s" s="58">
        <v>240</v>
      </c>
      <c r="C375" t="s" s="58">
        <v>314</v>
      </c>
      <c r="D375" t="s" s="58">
        <v>315</v>
      </c>
      <c r="E375" t="s" s="59">
        <v>317</v>
      </c>
      <c r="F375" t="s" s="60">
        <v>40</v>
      </c>
      <c r="G375" s="61">
        <v>0</v>
      </c>
      <c r="H375" s="62">
        <v>81</v>
      </c>
      <c r="I375" s="62">
        <v>0</v>
      </c>
      <c r="J375" s="62">
        <v>0</v>
      </c>
      <c r="K375" s="62">
        <v>0</v>
      </c>
      <c r="L375" s="62">
        <v>0</v>
      </c>
      <c r="M375" s="62">
        <v>0</v>
      </c>
      <c r="N375" s="62">
        <v>0</v>
      </c>
      <c r="O375" s="62">
        <v>0</v>
      </c>
      <c r="P375" s="62">
        <v>0</v>
      </c>
      <c r="Q375" s="62">
        <v>0</v>
      </c>
      <c r="R375" s="62">
        <v>0</v>
      </c>
      <c r="S375" s="62">
        <v>0</v>
      </c>
      <c r="T375" s="136"/>
      <c r="U375" s="137">
        <f>SUM(G375:S375)</f>
        <v>81</v>
      </c>
      <c r="V375" s="138">
        <v>85</v>
      </c>
      <c r="W375" s="62">
        <v>55</v>
      </c>
      <c r="X375" s="66">
        <f>SUM(V375,W375)</f>
        <v>140</v>
      </c>
      <c r="Y375" s="22">
        <f>'boq'!Y375</f>
        <v>11340</v>
      </c>
      <c r="Z375" s="139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</row>
    <row r="376" ht="35.65" customHeight="1">
      <c r="A376" t="s" s="58">
        <v>155</v>
      </c>
      <c r="B376" t="s" s="58">
        <v>240</v>
      </c>
      <c r="C376" t="s" s="58">
        <v>314</v>
      </c>
      <c r="D376" t="s" s="58">
        <v>315</v>
      </c>
      <c r="E376" t="s" s="59">
        <v>318</v>
      </c>
      <c r="F376" t="s" s="60">
        <v>40</v>
      </c>
      <c r="G376" s="61">
        <v>0</v>
      </c>
      <c r="H376" s="62">
        <v>40</v>
      </c>
      <c r="I376" s="62">
        <v>0</v>
      </c>
      <c r="J376" s="62">
        <v>0</v>
      </c>
      <c r="K376" s="62">
        <v>0</v>
      </c>
      <c r="L376" s="62">
        <v>0</v>
      </c>
      <c r="M376" s="62">
        <v>0</v>
      </c>
      <c r="N376" s="62">
        <v>0</v>
      </c>
      <c r="O376" s="62">
        <v>0</v>
      </c>
      <c r="P376" s="62">
        <v>0</v>
      </c>
      <c r="Q376" s="62">
        <v>0</v>
      </c>
      <c r="R376" s="62">
        <v>0</v>
      </c>
      <c r="S376" s="62">
        <v>0</v>
      </c>
      <c r="T376" s="136"/>
      <c r="U376" s="137">
        <f>SUM(G376:S376)</f>
        <v>40</v>
      </c>
      <c r="V376" s="138">
        <v>120</v>
      </c>
      <c r="W376" s="62">
        <v>175</v>
      </c>
      <c r="X376" s="66">
        <f>SUM(V376,W376)</f>
        <v>295</v>
      </c>
      <c r="Y376" s="22">
        <f>'boq'!Y376</f>
        <v>11800</v>
      </c>
      <c r="Z376" s="139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</row>
    <row r="377" ht="57.65" customHeight="1">
      <c r="A377" t="s" s="58">
        <v>155</v>
      </c>
      <c r="B377" t="s" s="58">
        <v>240</v>
      </c>
      <c r="C377" t="s" s="58">
        <v>314</v>
      </c>
      <c r="D377" t="s" s="58">
        <v>315</v>
      </c>
      <c r="E377" t="s" s="59">
        <v>319</v>
      </c>
      <c r="F377" t="s" s="60">
        <v>40</v>
      </c>
      <c r="G377" s="61">
        <v>0</v>
      </c>
      <c r="H377" s="62">
        <v>90</v>
      </c>
      <c r="I377" s="62">
        <v>0</v>
      </c>
      <c r="J377" s="62">
        <v>8</v>
      </c>
      <c r="K377" s="62">
        <v>8</v>
      </c>
      <c r="L377" s="62">
        <v>0</v>
      </c>
      <c r="M377" s="62"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11</v>
      </c>
      <c r="S377" s="62">
        <v>0</v>
      </c>
      <c r="T377" s="136"/>
      <c r="U377" s="137">
        <f>SUM(G377:S377)</f>
        <v>117</v>
      </c>
      <c r="V377" s="138">
        <v>280</v>
      </c>
      <c r="W377" s="62">
        <v>130</v>
      </c>
      <c r="X377" s="66">
        <f>SUM(V377,W377)</f>
        <v>410</v>
      </c>
      <c r="Y377" s="22">
        <f>'boq'!Y377</f>
        <v>47970</v>
      </c>
      <c r="Z377" s="139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</row>
    <row r="378" ht="46.65" customHeight="1">
      <c r="A378" t="s" s="58">
        <v>155</v>
      </c>
      <c r="B378" t="s" s="58">
        <v>240</v>
      </c>
      <c r="C378" t="s" s="58">
        <v>314</v>
      </c>
      <c r="D378" t="s" s="58">
        <v>315</v>
      </c>
      <c r="E378" t="s" s="59">
        <v>320</v>
      </c>
      <c r="F378" t="s" s="60">
        <v>40</v>
      </c>
      <c r="G378" s="61">
        <v>0</v>
      </c>
      <c r="H378" s="62">
        <v>0</v>
      </c>
      <c r="I378" s="62">
        <v>0</v>
      </c>
      <c r="J378" s="62"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v>0</v>
      </c>
      <c r="P378" s="62">
        <v>0</v>
      </c>
      <c r="Q378" s="62">
        <v>0</v>
      </c>
      <c r="R378" s="62">
        <v>0</v>
      </c>
      <c r="S378" s="62">
        <v>0</v>
      </c>
      <c r="T378" s="136"/>
      <c r="U378" s="137">
        <f>SUM(G378:S378)</f>
        <v>0</v>
      </c>
      <c r="V378" s="138">
        <v>260</v>
      </c>
      <c r="W378" s="62">
        <v>140</v>
      </c>
      <c r="X378" s="66">
        <f>SUM(V378,W378)</f>
        <v>400</v>
      </c>
      <c r="Y378" s="22">
        <f>'boq'!Y378</f>
        <v>0</v>
      </c>
      <c r="Z378" s="139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</row>
    <row r="379" ht="35.65" customHeight="1">
      <c r="A379" t="s" s="58">
        <v>155</v>
      </c>
      <c r="B379" t="s" s="58">
        <v>240</v>
      </c>
      <c r="C379" t="s" s="58">
        <v>314</v>
      </c>
      <c r="D379" t="s" s="58">
        <v>315</v>
      </c>
      <c r="E379" t="s" s="59">
        <v>321</v>
      </c>
      <c r="F379" t="s" s="60">
        <v>40</v>
      </c>
      <c r="G379" s="61">
        <v>0</v>
      </c>
      <c r="H379" s="62">
        <v>195</v>
      </c>
      <c r="I379" s="62">
        <v>5</v>
      </c>
      <c r="J379" s="62">
        <v>5</v>
      </c>
      <c r="K379" s="62">
        <v>5</v>
      </c>
      <c r="L379" s="62">
        <v>5</v>
      </c>
      <c r="M379" s="62">
        <v>5</v>
      </c>
      <c r="N379" s="62">
        <v>5</v>
      </c>
      <c r="O379" s="62">
        <v>5</v>
      </c>
      <c r="P379" s="62">
        <v>5</v>
      </c>
      <c r="Q379" s="62">
        <v>332</v>
      </c>
      <c r="R379" s="62">
        <v>842</v>
      </c>
      <c r="S379" s="62">
        <v>0</v>
      </c>
      <c r="T379" s="136"/>
      <c r="U379" s="143">
        <f>SUM(G379:S379)</f>
        <v>1409</v>
      </c>
      <c r="V379" s="75"/>
      <c r="W379" s="89"/>
      <c r="X379" s="82">
        <f>SUM(V379,W379)</f>
        <v>0</v>
      </c>
      <c r="Y379" s="22">
        <f>'boq'!Y379</f>
        <v>0</v>
      </c>
      <c r="Z379" s="139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</row>
    <row r="380" ht="69.3" customHeight="1">
      <c r="A380" t="s" s="58">
        <v>155</v>
      </c>
      <c r="B380" t="s" s="58">
        <v>240</v>
      </c>
      <c r="C380" t="s" s="58">
        <v>314</v>
      </c>
      <c r="D380" t="s" s="58">
        <v>315</v>
      </c>
      <c r="E380" t="s" s="83">
        <v>323</v>
      </c>
      <c r="F380" t="s" s="60">
        <v>40</v>
      </c>
      <c r="G380" s="61">
        <v>0</v>
      </c>
      <c r="H380" s="62">
        <v>1364</v>
      </c>
      <c r="I380" s="62">
        <v>982</v>
      </c>
      <c r="J380" s="62">
        <v>1725</v>
      </c>
      <c r="K380" s="62">
        <v>1121</v>
      </c>
      <c r="L380" s="62">
        <v>1701</v>
      </c>
      <c r="M380" s="62">
        <v>1706</v>
      </c>
      <c r="N380" s="62">
        <v>1706</v>
      </c>
      <c r="O380" s="62">
        <v>1706</v>
      </c>
      <c r="P380" s="62">
        <v>1706</v>
      </c>
      <c r="Q380" s="62">
        <v>1313</v>
      </c>
      <c r="R380" s="62">
        <v>872</v>
      </c>
      <c r="S380" s="62">
        <v>139</v>
      </c>
      <c r="T380" s="136"/>
      <c r="U380" s="137">
        <f>SUM(G380:S380)</f>
        <v>16041</v>
      </c>
      <c r="V380" s="148">
        <v>0</v>
      </c>
      <c r="W380" s="91">
        <v>0</v>
      </c>
      <c r="X380" s="66">
        <f>SUM(V380,W380)</f>
        <v>0</v>
      </c>
      <c r="Y380" s="22">
        <f>'boq'!Y380</f>
        <v>0</v>
      </c>
      <c r="Z380" s="139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</row>
    <row r="381" ht="46.65" customHeight="1">
      <c r="A381" t="s" s="58">
        <v>155</v>
      </c>
      <c r="B381" t="s" s="58">
        <v>240</v>
      </c>
      <c r="C381" t="s" s="58">
        <v>314</v>
      </c>
      <c r="D381" t="s" s="58">
        <v>315</v>
      </c>
      <c r="E381" t="s" s="59">
        <v>324</v>
      </c>
      <c r="F381" t="s" s="60">
        <v>40</v>
      </c>
      <c r="G381" s="61">
        <v>0</v>
      </c>
      <c r="H381" s="62">
        <v>0</v>
      </c>
      <c r="I381" s="62">
        <v>0</v>
      </c>
      <c r="J381" s="62">
        <v>0</v>
      </c>
      <c r="K381" s="62">
        <v>0</v>
      </c>
      <c r="L381" s="62">
        <v>0</v>
      </c>
      <c r="M381" s="62">
        <v>0</v>
      </c>
      <c r="N381" s="62">
        <v>0</v>
      </c>
      <c r="O381" s="62">
        <v>0</v>
      </c>
      <c r="P381" s="62">
        <v>0</v>
      </c>
      <c r="Q381" s="62">
        <v>0</v>
      </c>
      <c r="R381" s="62">
        <v>0</v>
      </c>
      <c r="S381" s="62">
        <v>0</v>
      </c>
      <c r="T381" s="136"/>
      <c r="U381" s="137">
        <f>SUM(G381:S381)</f>
        <v>0</v>
      </c>
      <c r="V381" s="138">
        <v>480</v>
      </c>
      <c r="W381" s="62">
        <v>155</v>
      </c>
      <c r="X381" s="66">
        <f>SUM(V381,W381)</f>
        <v>635</v>
      </c>
      <c r="Y381" s="22">
        <f>'boq'!Y381</f>
        <v>0</v>
      </c>
      <c r="Z381" s="139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</row>
    <row r="382" ht="24.65" customHeight="1">
      <c r="A382" t="s" s="58">
        <v>155</v>
      </c>
      <c r="B382" t="s" s="58">
        <v>240</v>
      </c>
      <c r="C382" t="s" s="58">
        <v>314</v>
      </c>
      <c r="D382" t="s" s="58">
        <v>315</v>
      </c>
      <c r="E382" t="s" s="59">
        <v>325</v>
      </c>
      <c r="F382" t="s" s="60">
        <v>40</v>
      </c>
      <c r="G382" s="61">
        <v>0</v>
      </c>
      <c r="H382" s="62">
        <v>0</v>
      </c>
      <c r="I382" s="62">
        <v>0</v>
      </c>
      <c r="J382" s="62">
        <v>0</v>
      </c>
      <c r="K382" s="62">
        <v>0</v>
      </c>
      <c r="L382" s="62">
        <v>0</v>
      </c>
      <c r="M382" s="62">
        <v>0</v>
      </c>
      <c r="N382" s="62">
        <v>0</v>
      </c>
      <c r="O382" s="62">
        <v>0</v>
      </c>
      <c r="P382" s="62">
        <v>0</v>
      </c>
      <c r="Q382" s="62">
        <v>0</v>
      </c>
      <c r="R382" s="62">
        <v>0</v>
      </c>
      <c r="S382" s="62">
        <v>0</v>
      </c>
      <c r="T382" s="136"/>
      <c r="U382" s="137">
        <f>SUM(G382:S382)</f>
        <v>0</v>
      </c>
      <c r="V382" s="138">
        <v>0</v>
      </c>
      <c r="W382" s="62">
        <v>0</v>
      </c>
      <c r="X382" s="66">
        <f>SUM(V382,W382)</f>
        <v>0</v>
      </c>
      <c r="Y382" s="22">
        <f>'boq'!Y382</f>
        <v>0</v>
      </c>
      <c r="Z382" s="139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</row>
    <row r="383" ht="24.65" customHeight="1">
      <c r="A383" t="s" s="58">
        <v>155</v>
      </c>
      <c r="B383" t="s" s="58">
        <v>240</v>
      </c>
      <c r="C383" t="s" s="58">
        <v>314</v>
      </c>
      <c r="D383" t="s" s="58">
        <v>315</v>
      </c>
      <c r="E383" t="s" s="59">
        <v>326</v>
      </c>
      <c r="F383" t="s" s="60">
        <v>40</v>
      </c>
      <c r="G383" s="61">
        <v>0</v>
      </c>
      <c r="H383" s="62">
        <v>0</v>
      </c>
      <c r="I383" s="62">
        <v>0</v>
      </c>
      <c r="J383" s="62">
        <v>0</v>
      </c>
      <c r="K383" s="62">
        <v>0</v>
      </c>
      <c r="L383" s="62">
        <v>0</v>
      </c>
      <c r="M383" s="62">
        <v>0</v>
      </c>
      <c r="N383" s="62">
        <v>0</v>
      </c>
      <c r="O383" s="62">
        <v>0</v>
      </c>
      <c r="P383" s="62">
        <v>0</v>
      </c>
      <c r="Q383" s="62">
        <v>0</v>
      </c>
      <c r="R383" s="62">
        <v>0</v>
      </c>
      <c r="S383" s="62">
        <v>0</v>
      </c>
      <c r="T383" s="136"/>
      <c r="U383" s="137">
        <f>SUM(G383:S383)</f>
        <v>0</v>
      </c>
      <c r="V383" s="138">
        <v>0</v>
      </c>
      <c r="W383" s="62">
        <v>0</v>
      </c>
      <c r="X383" s="66">
        <f>SUM(V383,W383)</f>
        <v>0</v>
      </c>
      <c r="Y383" s="22">
        <f>'boq'!Y383</f>
        <v>0</v>
      </c>
      <c r="Z383" s="139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</row>
    <row r="384" ht="35.65" customHeight="1">
      <c r="A384" t="s" s="58">
        <v>155</v>
      </c>
      <c r="B384" t="s" s="58">
        <v>240</v>
      </c>
      <c r="C384" t="s" s="58">
        <v>314</v>
      </c>
      <c r="D384" t="s" s="58">
        <v>73</v>
      </c>
      <c r="E384" t="s" s="70">
        <v>327</v>
      </c>
      <c r="F384" t="s" s="71">
        <v>40</v>
      </c>
      <c r="G384" s="92"/>
      <c r="H384" s="62">
        <f>H376+H377</f>
        <v>130</v>
      </c>
      <c r="I384" s="62">
        <f>I376+I377</f>
        <v>0</v>
      </c>
      <c r="J384" s="62">
        <f>J376+J377</f>
        <v>8</v>
      </c>
      <c r="K384" s="62">
        <f>K376+K377</f>
        <v>8</v>
      </c>
      <c r="L384" s="62">
        <f>L376+L377</f>
        <v>0</v>
      </c>
      <c r="M384" s="62">
        <f>M376+M377</f>
        <v>0</v>
      </c>
      <c r="N384" s="62">
        <f>N376+N377</f>
        <v>0</v>
      </c>
      <c r="O384" s="62">
        <f>O376+O377</f>
        <v>0</v>
      </c>
      <c r="P384" s="62">
        <f>P376+P377</f>
        <v>0</v>
      </c>
      <c r="Q384" s="62">
        <f>Q376+Q377</f>
        <v>0</v>
      </c>
      <c r="R384" s="62">
        <f>R376+R377</f>
        <v>11</v>
      </c>
      <c r="S384" s="62">
        <f>S376+S377</f>
        <v>0</v>
      </c>
      <c r="T384" s="136"/>
      <c r="U384" s="137">
        <f>SUM(G384:S384)</f>
        <v>157</v>
      </c>
      <c r="V384" s="149">
        <v>85</v>
      </c>
      <c r="W384" s="94">
        <v>55</v>
      </c>
      <c r="X384" s="95">
        <f>SUM(V384,W384)</f>
        <v>140</v>
      </c>
      <c r="Y384" s="22">
        <f>'boq'!Y384</f>
        <v>21980</v>
      </c>
      <c r="Z384" s="139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</row>
    <row r="385" ht="35.65" customHeight="1">
      <c r="A385" t="s" s="58">
        <v>155</v>
      </c>
      <c r="B385" t="s" s="58">
        <v>240</v>
      </c>
      <c r="C385" t="s" s="58">
        <v>314</v>
      </c>
      <c r="D385" t="s" s="58">
        <v>73</v>
      </c>
      <c r="E385" t="s" s="70">
        <v>285</v>
      </c>
      <c r="F385" t="s" s="71">
        <v>40</v>
      </c>
      <c r="G385" s="61">
        <v>0</v>
      </c>
      <c r="H385" s="62">
        <v>345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136"/>
      <c r="U385" s="137">
        <f>SUM(G385:S385)</f>
        <v>345</v>
      </c>
      <c r="V385" s="138">
        <v>210</v>
      </c>
      <c r="W385" s="62">
        <v>45</v>
      </c>
      <c r="X385" s="66">
        <f>SUM(V385,W385)</f>
        <v>255</v>
      </c>
      <c r="Y385" s="22">
        <f>'boq'!Y385</f>
        <v>87975</v>
      </c>
      <c r="Z385" s="139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</row>
    <row r="386" ht="57.65" customHeight="1">
      <c r="A386" t="s" s="58">
        <v>155</v>
      </c>
      <c r="B386" t="s" s="58">
        <v>240</v>
      </c>
      <c r="C386" t="s" s="58">
        <v>314</v>
      </c>
      <c r="D386" t="s" s="58">
        <v>73</v>
      </c>
      <c r="E386" t="s" s="70">
        <v>328</v>
      </c>
      <c r="F386" t="s" s="71">
        <v>40</v>
      </c>
      <c r="G386" s="61">
        <v>0</v>
      </c>
      <c r="H386" s="62">
        <v>0</v>
      </c>
      <c r="I386" s="62">
        <v>0</v>
      </c>
      <c r="J386" s="62">
        <v>0</v>
      </c>
      <c r="K386" s="62">
        <v>0</v>
      </c>
      <c r="L386" s="62">
        <v>0</v>
      </c>
      <c r="M386" s="62"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136"/>
      <c r="U386" s="137">
        <f>SUM(G386:S386)</f>
        <v>0</v>
      </c>
      <c r="V386" s="138">
        <v>0</v>
      </c>
      <c r="W386" s="62">
        <v>0</v>
      </c>
      <c r="X386" s="66">
        <f>SUM(V386,W386)</f>
        <v>0</v>
      </c>
      <c r="Y386" s="22">
        <f>'boq'!Y386</f>
        <v>0</v>
      </c>
      <c r="Z386" s="139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</row>
    <row r="387" ht="46.65" customHeight="1">
      <c r="A387" t="s" s="58">
        <v>155</v>
      </c>
      <c r="B387" t="s" s="58">
        <v>240</v>
      </c>
      <c r="C387" t="s" s="58">
        <v>314</v>
      </c>
      <c r="D387" t="s" s="58">
        <v>73</v>
      </c>
      <c r="E387" t="s" s="70">
        <v>329</v>
      </c>
      <c r="F387" t="s" s="71">
        <v>40</v>
      </c>
      <c r="G387" s="61">
        <v>0</v>
      </c>
      <c r="H387" s="62">
        <v>0</v>
      </c>
      <c r="I387" s="62">
        <v>0</v>
      </c>
      <c r="J387" s="62">
        <v>0</v>
      </c>
      <c r="K387" s="62">
        <v>0</v>
      </c>
      <c r="L387" s="62">
        <v>0</v>
      </c>
      <c r="M387" s="62">
        <v>0</v>
      </c>
      <c r="N387" s="62">
        <v>0</v>
      </c>
      <c r="O387" s="62">
        <v>0</v>
      </c>
      <c r="P387" s="62">
        <v>0</v>
      </c>
      <c r="Q387" s="62">
        <v>0</v>
      </c>
      <c r="R387" s="62">
        <v>0</v>
      </c>
      <c r="S387" s="62">
        <v>0</v>
      </c>
      <c r="T387" s="136"/>
      <c r="U387" s="137">
        <f>SUM(G387:S387)</f>
        <v>0</v>
      </c>
      <c r="V387" s="138">
        <v>0</v>
      </c>
      <c r="W387" s="62">
        <v>0</v>
      </c>
      <c r="X387" s="66">
        <f>SUM(V387,W387)</f>
        <v>0</v>
      </c>
      <c r="Y387" s="22">
        <f>'boq'!Y387</f>
        <v>0</v>
      </c>
      <c r="Z387" s="139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</row>
    <row r="388" ht="101.65" customHeight="1">
      <c r="A388" t="s" s="58">
        <v>155</v>
      </c>
      <c r="B388" t="s" s="58">
        <v>240</v>
      </c>
      <c r="C388" t="s" s="58">
        <v>314</v>
      </c>
      <c r="D388" t="s" s="58">
        <v>73</v>
      </c>
      <c r="E388" t="s" s="70">
        <v>330</v>
      </c>
      <c r="F388" t="s" s="71">
        <v>40</v>
      </c>
      <c r="G388" s="61">
        <v>0</v>
      </c>
      <c r="H388" s="62">
        <v>345</v>
      </c>
      <c r="I388" s="62">
        <v>0</v>
      </c>
      <c r="J388" s="62">
        <v>0</v>
      </c>
      <c r="K388" s="62">
        <v>0</v>
      </c>
      <c r="L388" s="62">
        <v>0</v>
      </c>
      <c r="M388" s="62">
        <v>0</v>
      </c>
      <c r="N388" s="62">
        <v>0</v>
      </c>
      <c r="O388" s="62">
        <v>0</v>
      </c>
      <c r="P388" s="62">
        <v>0</v>
      </c>
      <c r="Q388" s="62">
        <v>0</v>
      </c>
      <c r="R388" s="62">
        <v>0</v>
      </c>
      <c r="S388" s="62">
        <v>0</v>
      </c>
      <c r="T388" s="136"/>
      <c r="U388" s="137">
        <f>SUM(G388:S388)</f>
        <v>345</v>
      </c>
      <c r="V388" s="138">
        <v>210</v>
      </c>
      <c r="W388" s="62">
        <v>45</v>
      </c>
      <c r="X388" s="66">
        <f>SUM(V388,W388)</f>
        <v>255</v>
      </c>
      <c r="Y388" s="22">
        <f>'boq'!Y388</f>
        <v>87975</v>
      </c>
      <c r="Z388" s="139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</row>
    <row r="389" ht="46.65" customHeight="1">
      <c r="A389" t="s" s="58">
        <v>155</v>
      </c>
      <c r="B389" t="s" s="58">
        <v>240</v>
      </c>
      <c r="C389" t="s" s="58">
        <v>314</v>
      </c>
      <c r="D389" t="s" s="58">
        <v>73</v>
      </c>
      <c r="E389" t="s" s="70">
        <v>331</v>
      </c>
      <c r="F389" t="s" s="71">
        <v>40</v>
      </c>
      <c r="G389" s="61">
        <v>0</v>
      </c>
      <c r="H389" s="62">
        <v>0</v>
      </c>
      <c r="I389" s="62">
        <v>0</v>
      </c>
      <c r="J389" s="62">
        <v>0</v>
      </c>
      <c r="K389" s="62">
        <v>0</v>
      </c>
      <c r="L389" s="62">
        <v>0</v>
      </c>
      <c r="M389" s="62"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136"/>
      <c r="U389" s="137">
        <f>SUM(G389:S389)</f>
        <v>0</v>
      </c>
      <c r="V389" s="138">
        <v>0</v>
      </c>
      <c r="W389" s="62">
        <v>0</v>
      </c>
      <c r="X389" s="66">
        <f>SUM(V389,W389)</f>
        <v>0</v>
      </c>
      <c r="Y389" s="22">
        <f>'boq'!Y389</f>
        <v>0</v>
      </c>
      <c r="Z389" s="139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</row>
    <row r="390" ht="57.65" customHeight="1">
      <c r="A390" t="s" s="58">
        <v>155</v>
      </c>
      <c r="B390" t="s" s="58">
        <v>240</v>
      </c>
      <c r="C390" t="s" s="58">
        <v>314</v>
      </c>
      <c r="D390" t="s" s="58">
        <v>73</v>
      </c>
      <c r="E390" t="s" s="70">
        <v>332</v>
      </c>
      <c r="F390" t="s" s="71">
        <v>40</v>
      </c>
      <c r="G390" s="61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</v>
      </c>
      <c r="M390" s="62">
        <v>0</v>
      </c>
      <c r="N390" s="62">
        <v>0</v>
      </c>
      <c r="O390" s="62">
        <v>0</v>
      </c>
      <c r="P390" s="62">
        <v>0</v>
      </c>
      <c r="Q390" s="62">
        <v>0</v>
      </c>
      <c r="R390" s="62">
        <v>0</v>
      </c>
      <c r="S390" s="62">
        <v>0</v>
      </c>
      <c r="T390" s="136"/>
      <c r="U390" s="137">
        <f>SUM(G390:S390)</f>
        <v>0</v>
      </c>
      <c r="V390" s="138">
        <v>0</v>
      </c>
      <c r="W390" s="62">
        <v>0</v>
      </c>
      <c r="X390" s="66">
        <f>SUM(V390,W390)</f>
        <v>0</v>
      </c>
      <c r="Y390" s="22">
        <f>'boq'!Y390</f>
        <v>0</v>
      </c>
      <c r="Z390" s="139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</row>
    <row r="391" ht="46.65" customHeight="1">
      <c r="A391" t="s" s="58">
        <v>155</v>
      </c>
      <c r="B391" t="s" s="58">
        <v>240</v>
      </c>
      <c r="C391" t="s" s="58">
        <v>314</v>
      </c>
      <c r="D391" t="s" s="58">
        <v>73</v>
      </c>
      <c r="E391" t="s" s="70">
        <v>333</v>
      </c>
      <c r="F391" t="s" s="71">
        <v>40</v>
      </c>
      <c r="G391" s="61">
        <v>0</v>
      </c>
      <c r="H391" s="62">
        <v>0</v>
      </c>
      <c r="I391" s="62">
        <v>0</v>
      </c>
      <c r="J391" s="62">
        <v>0</v>
      </c>
      <c r="K391" s="62">
        <v>0</v>
      </c>
      <c r="L391" s="62">
        <v>0</v>
      </c>
      <c r="M391" s="62">
        <v>0</v>
      </c>
      <c r="N391" s="62">
        <v>0</v>
      </c>
      <c r="O391" s="62">
        <v>0</v>
      </c>
      <c r="P391" s="62">
        <v>0</v>
      </c>
      <c r="Q391" s="62">
        <v>0</v>
      </c>
      <c r="R391" s="62">
        <v>0</v>
      </c>
      <c r="S391" s="62">
        <v>0</v>
      </c>
      <c r="T391" s="136"/>
      <c r="U391" s="137">
        <f>SUM(G391:S391)</f>
        <v>0</v>
      </c>
      <c r="V391" s="138">
        <v>0</v>
      </c>
      <c r="W391" s="62">
        <v>0</v>
      </c>
      <c r="X391" s="66">
        <f>SUM(V391,W391)</f>
        <v>0</v>
      </c>
      <c r="Y391" s="22">
        <f>'boq'!Y391</f>
        <v>0</v>
      </c>
      <c r="Z391" s="139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</row>
    <row r="392" ht="57.65" customHeight="1">
      <c r="A392" t="s" s="58">
        <v>155</v>
      </c>
      <c r="B392" t="s" s="58">
        <v>240</v>
      </c>
      <c r="C392" t="s" s="58">
        <v>314</v>
      </c>
      <c r="D392" t="s" s="58">
        <v>73</v>
      </c>
      <c r="E392" t="s" s="70">
        <v>334</v>
      </c>
      <c r="F392" t="s" s="71">
        <v>40</v>
      </c>
      <c r="G392" s="61">
        <v>0</v>
      </c>
      <c r="H392" s="62">
        <v>0</v>
      </c>
      <c r="I392" s="62">
        <v>0</v>
      </c>
      <c r="J392" s="62">
        <v>0</v>
      </c>
      <c r="K392" s="62">
        <v>0</v>
      </c>
      <c r="L392" s="62">
        <v>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2">
        <v>0</v>
      </c>
      <c r="S392" s="62">
        <v>0</v>
      </c>
      <c r="T392" s="136"/>
      <c r="U392" s="137">
        <f>SUM(G392:S392)</f>
        <v>0</v>
      </c>
      <c r="V392" s="138">
        <v>0</v>
      </c>
      <c r="W392" s="62">
        <v>0</v>
      </c>
      <c r="X392" s="66">
        <f>SUM(V392,W392)</f>
        <v>0</v>
      </c>
      <c r="Y392" s="22">
        <f>'boq'!Y392</f>
        <v>0</v>
      </c>
      <c r="Z392" s="139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</row>
    <row r="393" ht="46.65" customHeight="1">
      <c r="A393" t="s" s="58">
        <v>155</v>
      </c>
      <c r="B393" t="s" s="58">
        <v>240</v>
      </c>
      <c r="C393" t="s" s="58">
        <v>314</v>
      </c>
      <c r="D393" t="s" s="58">
        <v>73</v>
      </c>
      <c r="E393" t="s" s="70">
        <v>335</v>
      </c>
      <c r="F393" t="s" s="71">
        <v>40</v>
      </c>
      <c r="G393" s="61">
        <v>0</v>
      </c>
      <c r="H393" s="62">
        <v>0</v>
      </c>
      <c r="I393" s="62">
        <v>0</v>
      </c>
      <c r="J393" s="62">
        <v>0</v>
      </c>
      <c r="K393" s="62">
        <v>0</v>
      </c>
      <c r="L393" s="62">
        <v>0</v>
      </c>
      <c r="M393" s="62">
        <v>0</v>
      </c>
      <c r="N393" s="62">
        <v>0</v>
      </c>
      <c r="O393" s="62">
        <v>0</v>
      </c>
      <c r="P393" s="62">
        <v>0</v>
      </c>
      <c r="Q393" s="62">
        <v>0</v>
      </c>
      <c r="R393" s="62">
        <v>0</v>
      </c>
      <c r="S393" s="62">
        <v>0</v>
      </c>
      <c r="T393" s="136"/>
      <c r="U393" s="137">
        <f>SUM(G393:S393)</f>
        <v>0</v>
      </c>
      <c r="V393" s="138">
        <v>0</v>
      </c>
      <c r="W393" s="62">
        <v>0</v>
      </c>
      <c r="X393" s="66">
        <f>SUM(V393,W393)</f>
        <v>0</v>
      </c>
      <c r="Y393" s="22">
        <f>'boq'!Y393</f>
        <v>0</v>
      </c>
      <c r="Z393" s="139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</row>
    <row r="394" ht="79.65" customHeight="1">
      <c r="A394" t="s" s="58">
        <v>155</v>
      </c>
      <c r="B394" t="s" s="58">
        <v>240</v>
      </c>
      <c r="C394" t="s" s="58">
        <v>314</v>
      </c>
      <c r="D394" t="s" s="58">
        <v>73</v>
      </c>
      <c r="E394" t="s" s="70">
        <v>336</v>
      </c>
      <c r="F394" t="s" s="71">
        <v>40</v>
      </c>
      <c r="G394" s="61">
        <v>0</v>
      </c>
      <c r="H394" s="62">
        <v>0</v>
      </c>
      <c r="I394" s="62">
        <v>0</v>
      </c>
      <c r="J394" s="62">
        <v>17</v>
      </c>
      <c r="K394" s="62">
        <v>0</v>
      </c>
      <c r="L394" s="62">
        <v>0</v>
      </c>
      <c r="M394" s="62">
        <v>0</v>
      </c>
      <c r="N394" s="62">
        <v>0</v>
      </c>
      <c r="O394" s="62">
        <v>0</v>
      </c>
      <c r="P394" s="62">
        <v>0</v>
      </c>
      <c r="Q394" s="62">
        <v>0</v>
      </c>
      <c r="R394" s="62">
        <v>0</v>
      </c>
      <c r="S394" s="62">
        <v>0</v>
      </c>
      <c r="T394" s="136"/>
      <c r="U394" s="137">
        <f>SUM(G394:S394)</f>
        <v>17</v>
      </c>
      <c r="V394" s="138">
        <v>560</v>
      </c>
      <c r="W394" s="62">
        <v>130</v>
      </c>
      <c r="X394" s="66">
        <f>SUM(V394,W394)</f>
        <v>690</v>
      </c>
      <c r="Y394" s="22">
        <f>'boq'!Y394</f>
        <v>11730</v>
      </c>
      <c r="Z394" s="139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</row>
    <row r="395" ht="90.65" customHeight="1">
      <c r="A395" t="s" s="58">
        <v>155</v>
      </c>
      <c r="B395" t="s" s="58">
        <v>240</v>
      </c>
      <c r="C395" t="s" s="58">
        <v>314</v>
      </c>
      <c r="D395" t="s" s="58">
        <v>73</v>
      </c>
      <c r="E395" t="s" s="70">
        <v>337</v>
      </c>
      <c r="F395" t="s" s="71">
        <v>40</v>
      </c>
      <c r="G395" s="61">
        <v>0</v>
      </c>
      <c r="H395" s="62">
        <v>76</v>
      </c>
      <c r="I395" s="62">
        <v>0</v>
      </c>
      <c r="J395" s="62">
        <v>0</v>
      </c>
      <c r="K395" s="62">
        <v>0</v>
      </c>
      <c r="L395" s="62">
        <v>0</v>
      </c>
      <c r="M395" s="62">
        <v>0</v>
      </c>
      <c r="N395" s="62">
        <v>0</v>
      </c>
      <c r="O395" s="62">
        <v>0</v>
      </c>
      <c r="P395" s="62">
        <v>0</v>
      </c>
      <c r="Q395" s="62">
        <v>0</v>
      </c>
      <c r="R395" s="62">
        <v>0</v>
      </c>
      <c r="S395" s="62">
        <v>0</v>
      </c>
      <c r="T395" s="136"/>
      <c r="U395" s="137">
        <f>SUM(G395:S395)</f>
        <v>76</v>
      </c>
      <c r="V395" s="138">
        <v>2760</v>
      </c>
      <c r="W395" s="62">
        <v>1105</v>
      </c>
      <c r="X395" s="66">
        <f>SUM(V395,W395)</f>
        <v>3865</v>
      </c>
      <c r="Y395" s="22">
        <f>'boq'!Y395</f>
        <v>293740</v>
      </c>
      <c r="Z395" s="139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</row>
    <row r="396" ht="13.65" customHeight="1">
      <c r="A396" t="s" s="58">
        <v>155</v>
      </c>
      <c r="B396" t="s" s="58">
        <v>240</v>
      </c>
      <c r="C396" t="s" s="58">
        <v>314</v>
      </c>
      <c r="D396" t="s" s="58">
        <v>73</v>
      </c>
      <c r="E396" t="s" s="70">
        <v>338</v>
      </c>
      <c r="F396" t="s" s="71">
        <v>40</v>
      </c>
      <c r="G396" s="61">
        <v>0</v>
      </c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136"/>
      <c r="U396" s="137">
        <f>SUM(G396:S396)</f>
        <v>0</v>
      </c>
      <c r="V396" s="138">
        <v>0</v>
      </c>
      <c r="W396" s="62">
        <v>0</v>
      </c>
      <c r="X396" s="66">
        <f>SUM(V396,W396)</f>
        <v>0</v>
      </c>
      <c r="Y396" s="22">
        <f>'boq'!Y396</f>
        <v>0</v>
      </c>
      <c r="Z396" s="139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</row>
    <row r="397" ht="79.65" customHeight="1">
      <c r="A397" t="s" s="58">
        <v>155</v>
      </c>
      <c r="B397" t="s" s="58">
        <v>240</v>
      </c>
      <c r="C397" t="s" s="58">
        <v>314</v>
      </c>
      <c r="D397" t="s" s="58">
        <v>73</v>
      </c>
      <c r="E397" t="s" s="70">
        <v>339</v>
      </c>
      <c r="F397" t="s" s="71">
        <v>40</v>
      </c>
      <c r="G397" s="61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136"/>
      <c r="U397" s="137">
        <f>SUM(G397:S397)</f>
        <v>0</v>
      </c>
      <c r="V397" s="138">
        <v>0</v>
      </c>
      <c r="W397" s="62">
        <v>0</v>
      </c>
      <c r="X397" s="66">
        <f>SUM(V397,W397)</f>
        <v>0</v>
      </c>
      <c r="Y397" s="22">
        <f>'boq'!Y397</f>
        <v>0</v>
      </c>
      <c r="Z397" s="139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</row>
    <row r="398" ht="35.65" customHeight="1">
      <c r="A398" t="s" s="58">
        <v>155</v>
      </c>
      <c r="B398" t="s" s="58">
        <v>240</v>
      </c>
      <c r="C398" t="s" s="58">
        <v>340</v>
      </c>
      <c r="D398" t="s" s="58">
        <v>341</v>
      </c>
      <c r="E398" t="s" s="59">
        <v>342</v>
      </c>
      <c r="F398" t="s" s="60">
        <v>40</v>
      </c>
      <c r="G398" s="61">
        <v>0</v>
      </c>
      <c r="H398" s="62">
        <v>19</v>
      </c>
      <c r="I398" s="62">
        <v>45</v>
      </c>
      <c r="J398" s="62">
        <v>7</v>
      </c>
      <c r="K398" s="62">
        <v>7</v>
      </c>
      <c r="L398" s="62">
        <v>7</v>
      </c>
      <c r="M398" s="62">
        <v>7</v>
      </c>
      <c r="N398" s="62">
        <v>7</v>
      </c>
      <c r="O398" s="62">
        <v>7</v>
      </c>
      <c r="P398" s="62">
        <v>7</v>
      </c>
      <c r="Q398" s="62">
        <v>7</v>
      </c>
      <c r="R398" s="62">
        <v>10</v>
      </c>
      <c r="S398" s="62">
        <v>10</v>
      </c>
      <c r="T398" s="136"/>
      <c r="U398" s="137">
        <f>SUM(G398:S398)</f>
        <v>140</v>
      </c>
      <c r="V398" s="138">
        <v>130</v>
      </c>
      <c r="W398" s="62">
        <v>85</v>
      </c>
      <c r="X398" s="66">
        <f>SUM(V398,W398)</f>
        <v>215</v>
      </c>
      <c r="Y398" s="22">
        <f>'boq'!Y398</f>
        <v>30100</v>
      </c>
      <c r="Z398" s="139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</row>
    <row r="399" ht="24.65" customHeight="1">
      <c r="A399" t="s" s="58">
        <v>155</v>
      </c>
      <c r="B399" t="s" s="58">
        <v>240</v>
      </c>
      <c r="C399" t="s" s="58">
        <v>340</v>
      </c>
      <c r="D399" t="s" s="58">
        <v>341</v>
      </c>
      <c r="E399" t="s" s="59">
        <v>343</v>
      </c>
      <c r="F399" t="s" s="60">
        <v>40</v>
      </c>
      <c r="G399" s="61">
        <v>0</v>
      </c>
      <c r="H399" s="62">
        <v>45</v>
      </c>
      <c r="I399" s="62">
        <v>38</v>
      </c>
      <c r="J399" s="62">
        <v>13</v>
      </c>
      <c r="K399" s="62">
        <v>15</v>
      </c>
      <c r="L399" s="62">
        <v>15</v>
      </c>
      <c r="M399" s="62">
        <v>15</v>
      </c>
      <c r="N399" s="62">
        <v>15</v>
      </c>
      <c r="O399" s="62">
        <v>15</v>
      </c>
      <c r="P399" s="62">
        <v>15</v>
      </c>
      <c r="Q399" s="62">
        <v>15</v>
      </c>
      <c r="R399" s="62">
        <v>18</v>
      </c>
      <c r="S399" s="62">
        <v>18</v>
      </c>
      <c r="T399" s="136"/>
      <c r="U399" s="137">
        <f>SUM(G399:S399)</f>
        <v>237</v>
      </c>
      <c r="V399" s="138">
        <v>540</v>
      </c>
      <c r="W399" s="62">
        <v>190</v>
      </c>
      <c r="X399" s="66">
        <f>SUM(V399,W399)</f>
        <v>730</v>
      </c>
      <c r="Y399" s="22">
        <f>'boq'!Y399</f>
        <v>173010</v>
      </c>
      <c r="Z399" s="139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</row>
    <row r="400" ht="74.3" customHeight="1">
      <c r="A400" t="s" s="58">
        <v>155</v>
      </c>
      <c r="B400" t="s" s="58">
        <v>240</v>
      </c>
      <c r="C400" t="s" s="58">
        <v>340</v>
      </c>
      <c r="D400" t="s" s="58">
        <v>344</v>
      </c>
      <c r="E400" t="s" s="59">
        <v>345</v>
      </c>
      <c r="F400" t="s" s="60">
        <v>72</v>
      </c>
      <c r="G400" s="61">
        <v>0</v>
      </c>
      <c r="H400" s="62">
        <v>66</v>
      </c>
      <c r="I400" s="62">
        <v>49</v>
      </c>
      <c r="J400" s="62">
        <v>30</v>
      </c>
      <c r="K400" s="62">
        <v>30</v>
      </c>
      <c r="L400" s="62">
        <v>30</v>
      </c>
      <c r="M400" s="62">
        <v>30</v>
      </c>
      <c r="N400" s="62">
        <v>30</v>
      </c>
      <c r="O400" s="62">
        <v>30</v>
      </c>
      <c r="P400" s="62">
        <v>30</v>
      </c>
      <c r="Q400" s="62">
        <v>30</v>
      </c>
      <c r="R400" s="62">
        <v>39</v>
      </c>
      <c r="S400" s="62">
        <v>39</v>
      </c>
      <c r="T400" s="136"/>
      <c r="U400" s="137">
        <f>SUM(G400:S400)</f>
        <v>433</v>
      </c>
      <c r="V400" s="138">
        <v>100</v>
      </c>
      <c r="W400" s="62">
        <v>110</v>
      </c>
      <c r="X400" s="66">
        <f>SUM(V400,W400)</f>
        <v>210</v>
      </c>
      <c r="Y400" s="22">
        <f>'boq'!Y400</f>
        <v>90930</v>
      </c>
      <c r="Z400" s="139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</row>
    <row r="401" ht="63.3" customHeight="1">
      <c r="A401" t="s" s="58">
        <v>155</v>
      </c>
      <c r="B401" t="s" s="58">
        <v>240</v>
      </c>
      <c r="C401" t="s" s="58">
        <v>340</v>
      </c>
      <c r="D401" t="s" s="58">
        <v>344</v>
      </c>
      <c r="E401" t="s" s="59">
        <v>346</v>
      </c>
      <c r="F401" t="s" s="60">
        <v>72</v>
      </c>
      <c r="G401" s="61">
        <v>0</v>
      </c>
      <c r="H401" s="62">
        <v>74</v>
      </c>
      <c r="I401" s="62">
        <v>58</v>
      </c>
      <c r="J401" s="62">
        <v>34</v>
      </c>
      <c r="K401" s="62">
        <v>34</v>
      </c>
      <c r="L401" s="62">
        <v>34</v>
      </c>
      <c r="M401" s="62">
        <v>34</v>
      </c>
      <c r="N401" s="62">
        <v>34</v>
      </c>
      <c r="O401" s="62">
        <v>34</v>
      </c>
      <c r="P401" s="62">
        <v>34</v>
      </c>
      <c r="Q401" s="62">
        <v>34</v>
      </c>
      <c r="R401" s="62">
        <v>44</v>
      </c>
      <c r="S401" s="62">
        <v>44</v>
      </c>
      <c r="T401" s="136"/>
      <c r="U401" s="137">
        <f>SUM(G401:S401)</f>
        <v>492</v>
      </c>
      <c r="V401" s="138">
        <v>60</v>
      </c>
      <c r="W401" s="62">
        <v>65</v>
      </c>
      <c r="X401" s="66">
        <f>SUM(V401,W401)</f>
        <v>125</v>
      </c>
      <c r="Y401" s="22">
        <f>'boq'!Y401</f>
        <v>61500</v>
      </c>
      <c r="Z401" s="139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</row>
    <row r="402" ht="88.3" customHeight="1">
      <c r="A402" t="s" s="58">
        <v>155</v>
      </c>
      <c r="B402" t="s" s="58">
        <v>240</v>
      </c>
      <c r="C402" t="s" s="58">
        <v>340</v>
      </c>
      <c r="D402" t="s" s="58">
        <v>344</v>
      </c>
      <c r="E402" t="s" s="59">
        <v>347</v>
      </c>
      <c r="F402" t="s" s="60">
        <v>72</v>
      </c>
      <c r="G402" s="61">
        <v>0</v>
      </c>
      <c r="H402" s="62">
        <v>71</v>
      </c>
      <c r="I402" s="62">
        <v>26</v>
      </c>
      <c r="J402" s="62">
        <v>26</v>
      </c>
      <c r="K402" s="62">
        <v>26</v>
      </c>
      <c r="L402" s="62">
        <v>26</v>
      </c>
      <c r="M402" s="62">
        <v>26</v>
      </c>
      <c r="N402" s="62">
        <v>26</v>
      </c>
      <c r="O402" s="62">
        <v>26</v>
      </c>
      <c r="P402" s="62">
        <v>26</v>
      </c>
      <c r="Q402" s="62">
        <v>26</v>
      </c>
      <c r="R402" s="62">
        <v>24</v>
      </c>
      <c r="S402" s="62">
        <v>24</v>
      </c>
      <c r="T402" s="136"/>
      <c r="U402" s="137">
        <f>SUM(G402:S402)</f>
        <v>353</v>
      </c>
      <c r="V402" s="138">
        <v>190</v>
      </c>
      <c r="W402" s="62">
        <v>180</v>
      </c>
      <c r="X402" s="66">
        <f>SUM(V402,W402)</f>
        <v>370</v>
      </c>
      <c r="Y402" s="22">
        <f>'boq'!Y402</f>
        <v>130610</v>
      </c>
      <c r="Z402" s="139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</row>
    <row r="403" ht="63.3" customHeight="1">
      <c r="A403" t="s" s="58">
        <v>155</v>
      </c>
      <c r="B403" t="s" s="58">
        <v>240</v>
      </c>
      <c r="C403" t="s" s="58">
        <v>340</v>
      </c>
      <c r="D403" t="s" s="58">
        <v>344</v>
      </c>
      <c r="E403" t="s" s="59">
        <v>348</v>
      </c>
      <c r="F403" t="s" s="60">
        <v>72</v>
      </c>
      <c r="G403" s="61">
        <v>0</v>
      </c>
      <c r="H403" s="62">
        <v>81</v>
      </c>
      <c r="I403" s="62">
        <v>29</v>
      </c>
      <c r="J403" s="62">
        <v>29</v>
      </c>
      <c r="K403" s="62">
        <v>29</v>
      </c>
      <c r="L403" s="62">
        <v>29</v>
      </c>
      <c r="M403" s="62">
        <v>29</v>
      </c>
      <c r="N403" s="62">
        <v>29</v>
      </c>
      <c r="O403" s="62">
        <v>29</v>
      </c>
      <c r="P403" s="62">
        <v>29</v>
      </c>
      <c r="Q403" s="62">
        <v>29</v>
      </c>
      <c r="R403" s="62">
        <v>30</v>
      </c>
      <c r="S403" s="62">
        <v>30</v>
      </c>
      <c r="T403" s="136"/>
      <c r="U403" s="137">
        <f>SUM(G403:S403)</f>
        <v>402</v>
      </c>
      <c r="V403" s="138">
        <v>95</v>
      </c>
      <c r="W403" s="62">
        <v>110</v>
      </c>
      <c r="X403" s="66">
        <f>SUM(V403,W403)</f>
        <v>205</v>
      </c>
      <c r="Y403" s="22">
        <f>'boq'!Y403</f>
        <v>82410</v>
      </c>
      <c r="Z403" s="139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</row>
    <row r="404" ht="41.3" customHeight="1">
      <c r="A404" t="s" s="58">
        <v>155</v>
      </c>
      <c r="B404" t="s" s="58">
        <v>240</v>
      </c>
      <c r="C404" t="s" s="58">
        <v>340</v>
      </c>
      <c r="D404" t="s" s="58">
        <v>349</v>
      </c>
      <c r="E404" t="s" s="59">
        <v>350</v>
      </c>
      <c r="F404" t="s" s="60">
        <v>40</v>
      </c>
      <c r="G404" s="61">
        <v>0</v>
      </c>
      <c r="H404" s="62">
        <v>73</v>
      </c>
      <c r="I404" s="62">
        <v>132</v>
      </c>
      <c r="J404" s="62">
        <v>33</v>
      </c>
      <c r="K404" s="62">
        <v>33</v>
      </c>
      <c r="L404" s="62">
        <v>33</v>
      </c>
      <c r="M404" s="62">
        <v>33</v>
      </c>
      <c r="N404" s="62">
        <v>33</v>
      </c>
      <c r="O404" s="62">
        <v>33</v>
      </c>
      <c r="P404" s="62">
        <v>33</v>
      </c>
      <c r="Q404" s="62">
        <v>33</v>
      </c>
      <c r="R404" s="62">
        <v>51</v>
      </c>
      <c r="S404" s="62">
        <v>51</v>
      </c>
      <c r="T404" s="136"/>
      <c r="U404" s="137">
        <f>SUM(G404:S404)</f>
        <v>571</v>
      </c>
      <c r="V404" s="138">
        <v>25</v>
      </c>
      <c r="W404" s="62">
        <v>75</v>
      </c>
      <c r="X404" s="66">
        <f>SUM(V404,W404)</f>
        <v>100</v>
      </c>
      <c r="Y404" s="22">
        <f>'boq'!Y404</f>
        <v>57100</v>
      </c>
      <c r="Z404" s="139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</row>
    <row r="405" ht="41.3" customHeight="1">
      <c r="A405" t="s" s="58">
        <v>155</v>
      </c>
      <c r="B405" t="s" s="58">
        <v>240</v>
      </c>
      <c r="C405" t="s" s="58">
        <v>340</v>
      </c>
      <c r="D405" t="s" s="58">
        <v>349</v>
      </c>
      <c r="E405" t="s" s="59">
        <v>351</v>
      </c>
      <c r="F405" t="s" s="60">
        <v>40</v>
      </c>
      <c r="G405" s="61">
        <v>0</v>
      </c>
      <c r="H405" s="62">
        <v>10</v>
      </c>
      <c r="I405" s="62">
        <v>3</v>
      </c>
      <c r="J405" s="62">
        <v>3</v>
      </c>
      <c r="K405" s="62">
        <v>3</v>
      </c>
      <c r="L405" s="62">
        <v>3</v>
      </c>
      <c r="M405" s="62">
        <v>3</v>
      </c>
      <c r="N405" s="62">
        <v>3</v>
      </c>
      <c r="O405" s="62">
        <v>3</v>
      </c>
      <c r="P405" s="62">
        <v>3</v>
      </c>
      <c r="Q405" s="62">
        <v>3</v>
      </c>
      <c r="R405" s="62">
        <v>3</v>
      </c>
      <c r="S405" s="62">
        <v>3</v>
      </c>
      <c r="T405" s="136"/>
      <c r="U405" s="137">
        <f>SUM(G405:S405)</f>
        <v>43</v>
      </c>
      <c r="V405" s="138">
        <v>120</v>
      </c>
      <c r="W405" s="62">
        <v>175</v>
      </c>
      <c r="X405" s="66">
        <f>SUM(V405,W405)</f>
        <v>295</v>
      </c>
      <c r="Y405" s="22">
        <f>'boq'!Y405</f>
        <v>12685</v>
      </c>
      <c r="Z405" s="139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</row>
    <row r="406" ht="24.65" customHeight="1">
      <c r="A406" t="s" s="58">
        <v>155</v>
      </c>
      <c r="B406" t="s" s="58">
        <v>240</v>
      </c>
      <c r="C406" t="s" s="58">
        <v>340</v>
      </c>
      <c r="D406" t="s" s="58">
        <v>349</v>
      </c>
      <c r="E406" t="s" s="59">
        <v>352</v>
      </c>
      <c r="F406" t="s" s="60">
        <v>40</v>
      </c>
      <c r="G406" s="61">
        <v>0</v>
      </c>
      <c r="H406" s="62">
        <v>0</v>
      </c>
      <c r="I406" s="62">
        <v>122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  <c r="Q406" s="62">
        <v>70</v>
      </c>
      <c r="R406" s="62">
        <v>0</v>
      </c>
      <c r="S406" s="76"/>
      <c r="T406" s="136"/>
      <c r="U406" s="137">
        <f>SUM(G406:S406)</f>
        <v>192</v>
      </c>
      <c r="V406" s="138">
        <v>85</v>
      </c>
      <c r="W406" s="62">
        <v>55</v>
      </c>
      <c r="X406" s="66">
        <f>SUM(V406,W406)</f>
        <v>140</v>
      </c>
      <c r="Y406" s="22">
        <f>'boq'!Y406</f>
        <v>26880</v>
      </c>
      <c r="Z406" s="139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</row>
    <row r="407" ht="63.3" customHeight="1">
      <c r="A407" t="s" s="58">
        <v>155</v>
      </c>
      <c r="B407" t="s" s="58">
        <v>240</v>
      </c>
      <c r="C407" t="s" s="58">
        <v>340</v>
      </c>
      <c r="D407" t="s" s="69">
        <v>73</v>
      </c>
      <c r="E407" t="s" s="59">
        <v>353</v>
      </c>
      <c r="F407" t="s" s="71">
        <v>72</v>
      </c>
      <c r="G407" s="84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29</v>
      </c>
      <c r="R407" s="85">
        <v>8</v>
      </c>
      <c r="S407" s="85">
        <v>0</v>
      </c>
      <c r="T407" s="146"/>
      <c r="U407" s="142">
        <f>SUM(G407:S407)</f>
        <v>37</v>
      </c>
      <c r="V407" s="138">
        <v>340</v>
      </c>
      <c r="W407" s="62">
        <v>230</v>
      </c>
      <c r="X407" s="66">
        <f>SUM(V407,W407)</f>
        <v>570</v>
      </c>
      <c r="Y407" s="22">
        <f>'boq'!Y407</f>
        <v>21090</v>
      </c>
      <c r="Z407" s="139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</row>
    <row r="408" ht="63.3" customHeight="1">
      <c r="A408" t="s" s="58">
        <v>155</v>
      </c>
      <c r="B408" t="s" s="58">
        <v>240</v>
      </c>
      <c r="C408" t="s" s="58">
        <v>340</v>
      </c>
      <c r="D408" t="s" s="69">
        <v>73</v>
      </c>
      <c r="E408" t="s" s="59">
        <v>354</v>
      </c>
      <c r="F408" t="s" s="71">
        <v>72</v>
      </c>
      <c r="G408" s="84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30</v>
      </c>
      <c r="R408" s="85">
        <v>9</v>
      </c>
      <c r="S408" s="85">
        <v>0</v>
      </c>
      <c r="T408" s="146"/>
      <c r="U408" s="142">
        <f>SUM(G408:S408)</f>
        <v>39</v>
      </c>
      <c r="V408" s="138">
        <v>205</v>
      </c>
      <c r="W408" s="62">
        <v>85</v>
      </c>
      <c r="X408" s="66">
        <f>SUM(V408,W408)</f>
        <v>290</v>
      </c>
      <c r="Y408" s="22">
        <f>'boq'!Y408</f>
        <v>11310</v>
      </c>
      <c r="Z408" s="139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</row>
    <row r="409" ht="96.3" customHeight="1">
      <c r="A409" t="s" s="58">
        <v>155</v>
      </c>
      <c r="B409" t="s" s="58">
        <v>240</v>
      </c>
      <c r="C409" t="s" s="58">
        <v>340</v>
      </c>
      <c r="D409" t="s" s="69">
        <v>73</v>
      </c>
      <c r="E409" t="s" s="59">
        <v>355</v>
      </c>
      <c r="F409" t="s" s="71">
        <v>72</v>
      </c>
      <c r="G409" s="84">
        <v>0</v>
      </c>
      <c r="H409" s="85">
        <v>19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146"/>
      <c r="U409" s="142">
        <f>SUM(G409:S409)</f>
        <v>19</v>
      </c>
      <c r="V409" s="138">
        <v>340</v>
      </c>
      <c r="W409" s="62">
        <v>230</v>
      </c>
      <c r="X409" s="66">
        <f>SUM(V409,W409)</f>
        <v>570</v>
      </c>
      <c r="Y409" s="22">
        <f>'boq'!Y409</f>
        <v>10830</v>
      </c>
      <c r="Z409" s="139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</row>
    <row r="410" ht="96.3" customHeight="1">
      <c r="A410" t="s" s="58">
        <v>155</v>
      </c>
      <c r="B410" t="s" s="58">
        <v>240</v>
      </c>
      <c r="C410" t="s" s="58">
        <v>340</v>
      </c>
      <c r="D410" t="s" s="69">
        <v>73</v>
      </c>
      <c r="E410" t="s" s="59">
        <v>356</v>
      </c>
      <c r="F410" t="s" s="71">
        <v>72</v>
      </c>
      <c r="G410" s="84">
        <v>0</v>
      </c>
      <c r="H410" s="85">
        <v>20</v>
      </c>
      <c r="I410" s="85">
        <v>0</v>
      </c>
      <c r="J410" s="85">
        <v>0</v>
      </c>
      <c r="K410" s="85">
        <v>0</v>
      </c>
      <c r="L410" s="85">
        <v>0</v>
      </c>
      <c r="M410" s="85">
        <v>0</v>
      </c>
      <c r="N410" s="85">
        <v>0</v>
      </c>
      <c r="O410" s="85">
        <v>0</v>
      </c>
      <c r="P410" s="85">
        <v>0</v>
      </c>
      <c r="Q410" s="85">
        <v>0</v>
      </c>
      <c r="R410" s="85">
        <v>0</v>
      </c>
      <c r="S410" s="85">
        <v>0</v>
      </c>
      <c r="T410" s="146"/>
      <c r="U410" s="142">
        <f>SUM(G410:S410)</f>
        <v>20</v>
      </c>
      <c r="V410" s="138">
        <v>205</v>
      </c>
      <c r="W410" s="62">
        <v>85</v>
      </c>
      <c r="X410" s="66">
        <f>SUM(V410,W410)</f>
        <v>290</v>
      </c>
      <c r="Y410" s="22">
        <f>'boq'!Y410</f>
        <v>5800</v>
      </c>
      <c r="Z410" s="139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</row>
    <row r="411" ht="63.3" customHeight="1">
      <c r="A411" t="s" s="58">
        <v>155</v>
      </c>
      <c r="B411" t="s" s="58">
        <v>240</v>
      </c>
      <c r="C411" t="s" s="58">
        <v>340</v>
      </c>
      <c r="D411" t="s" s="69">
        <v>73</v>
      </c>
      <c r="E411" t="s" s="59">
        <v>357</v>
      </c>
      <c r="F411" t="s" s="71">
        <v>72</v>
      </c>
      <c r="G411" s="84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16</v>
      </c>
      <c r="S411" s="85">
        <v>0</v>
      </c>
      <c r="T411" s="146"/>
      <c r="U411" s="142">
        <f>SUM(G411:S411)</f>
        <v>16</v>
      </c>
      <c r="V411" s="138">
        <v>165</v>
      </c>
      <c r="W411" s="62">
        <v>140</v>
      </c>
      <c r="X411" s="66">
        <f>SUM(V411,W411)</f>
        <v>305</v>
      </c>
      <c r="Y411" s="22">
        <f>'boq'!Y411</f>
        <v>4880</v>
      </c>
      <c r="Z411" s="139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</row>
    <row r="412" ht="63.3" customHeight="1">
      <c r="A412" t="s" s="58">
        <v>155</v>
      </c>
      <c r="B412" t="s" s="58">
        <v>240</v>
      </c>
      <c r="C412" t="s" s="58">
        <v>340</v>
      </c>
      <c r="D412" t="s" s="69">
        <v>73</v>
      </c>
      <c r="E412" t="s" s="59">
        <v>358</v>
      </c>
      <c r="F412" t="s" s="71">
        <v>72</v>
      </c>
      <c r="G412" s="84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18</v>
      </c>
      <c r="S412" s="85">
        <v>0</v>
      </c>
      <c r="T412" s="146"/>
      <c r="U412" s="142">
        <f>SUM(G412:S412)</f>
        <v>18</v>
      </c>
      <c r="V412" s="138">
        <v>95</v>
      </c>
      <c r="W412" s="62">
        <v>85</v>
      </c>
      <c r="X412" s="66">
        <f>SUM(V412,W412)</f>
        <v>180</v>
      </c>
      <c r="Y412" s="22">
        <f>'boq'!Y412</f>
        <v>3240</v>
      </c>
      <c r="Z412" s="139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</row>
    <row r="413" ht="85.3" customHeight="1">
      <c r="A413" t="s" s="58">
        <v>155</v>
      </c>
      <c r="B413" t="s" s="58">
        <v>240</v>
      </c>
      <c r="C413" t="s" s="58">
        <v>340</v>
      </c>
      <c r="D413" t="s" s="69">
        <v>73</v>
      </c>
      <c r="E413" t="s" s="59">
        <v>359</v>
      </c>
      <c r="F413" t="s" s="71">
        <v>72</v>
      </c>
      <c r="G413" s="84">
        <v>0</v>
      </c>
      <c r="H413" s="85">
        <v>0</v>
      </c>
      <c r="I413" s="85">
        <v>0</v>
      </c>
      <c r="J413" s="85">
        <v>8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85">
        <v>0</v>
      </c>
      <c r="T413" s="146"/>
      <c r="U413" s="142">
        <f>SUM(G413:S413)</f>
        <v>8</v>
      </c>
      <c r="V413" s="138">
        <v>1390</v>
      </c>
      <c r="W413" s="62">
        <v>1380</v>
      </c>
      <c r="X413" s="66">
        <f>SUM(V413,W413)</f>
        <v>2770</v>
      </c>
      <c r="Y413" s="22">
        <f>'boq'!Y413</f>
        <v>22160</v>
      </c>
      <c r="Z413" s="139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</row>
    <row r="414" ht="85.3" customHeight="1">
      <c r="A414" t="s" s="58">
        <v>155</v>
      </c>
      <c r="B414" t="s" s="58">
        <v>240</v>
      </c>
      <c r="C414" t="s" s="58">
        <v>340</v>
      </c>
      <c r="D414" t="s" s="69">
        <v>73</v>
      </c>
      <c r="E414" t="s" s="59">
        <v>360</v>
      </c>
      <c r="F414" t="s" s="71">
        <v>72</v>
      </c>
      <c r="G414" s="84">
        <v>0</v>
      </c>
      <c r="H414" s="85">
        <v>0</v>
      </c>
      <c r="I414" s="85">
        <v>0</v>
      </c>
      <c r="J414" s="85">
        <v>9</v>
      </c>
      <c r="K414" s="85">
        <v>0</v>
      </c>
      <c r="L414" s="85">
        <v>0</v>
      </c>
      <c r="M414" s="85">
        <v>0</v>
      </c>
      <c r="N414" s="85">
        <v>0</v>
      </c>
      <c r="O414" s="85">
        <v>0</v>
      </c>
      <c r="P414" s="85">
        <v>0</v>
      </c>
      <c r="Q414" s="85">
        <v>0</v>
      </c>
      <c r="R414" s="85">
        <v>0</v>
      </c>
      <c r="S414" s="85">
        <v>0</v>
      </c>
      <c r="T414" s="146"/>
      <c r="U414" s="142">
        <f>SUM(G414:S414)</f>
        <v>9</v>
      </c>
      <c r="V414" s="138">
        <v>810</v>
      </c>
      <c r="W414" s="62">
        <v>720</v>
      </c>
      <c r="X414" s="66">
        <f>SUM(V414,W414)</f>
        <v>1530</v>
      </c>
      <c r="Y414" s="22">
        <f>'boq'!Y414</f>
        <v>13770</v>
      </c>
      <c r="Z414" s="139"/>
      <c r="AA414" s="140"/>
      <c r="AB414" s="140"/>
      <c r="AC414" s="140"/>
      <c r="AD414" s="140"/>
      <c r="AE414" s="140"/>
      <c r="AF414" s="140"/>
      <c r="AG414" s="140"/>
      <c r="AH414" s="140"/>
      <c r="AI414" s="140"/>
      <c r="AJ414" s="140"/>
      <c r="AK414" s="140"/>
    </row>
    <row r="415" ht="35.65" customHeight="1">
      <c r="A415" t="s" s="58">
        <v>155</v>
      </c>
      <c r="B415" t="s" s="58">
        <v>240</v>
      </c>
      <c r="C415" t="s" s="58">
        <v>340</v>
      </c>
      <c r="D415" t="s" s="69">
        <v>73</v>
      </c>
      <c r="E415" t="s" s="70">
        <v>361</v>
      </c>
      <c r="F415" t="s" s="71">
        <v>182</v>
      </c>
      <c r="G415" s="61">
        <v>0</v>
      </c>
      <c r="H415" s="62">
        <v>12</v>
      </c>
      <c r="I415" s="62">
        <v>0</v>
      </c>
      <c r="J415" s="62">
        <v>0</v>
      </c>
      <c r="K415" s="62">
        <v>0</v>
      </c>
      <c r="L415" s="62">
        <v>0</v>
      </c>
      <c r="M415" s="62">
        <v>0</v>
      </c>
      <c r="N415" s="62">
        <v>0</v>
      </c>
      <c r="O415" s="62">
        <v>0</v>
      </c>
      <c r="P415" s="62">
        <v>0</v>
      </c>
      <c r="Q415" s="62">
        <v>0</v>
      </c>
      <c r="R415" s="62">
        <v>0</v>
      </c>
      <c r="S415" s="76"/>
      <c r="T415" s="136"/>
      <c r="U415" s="142">
        <f>SUM(G415:S415)</f>
        <v>12</v>
      </c>
      <c r="V415" s="138">
        <v>4665</v>
      </c>
      <c r="W415" s="62">
        <v>1440</v>
      </c>
      <c r="X415" s="66">
        <f>SUM(V415,W415)</f>
        <v>6105</v>
      </c>
      <c r="Y415" s="22">
        <f>'boq'!Y415</f>
        <v>73260</v>
      </c>
      <c r="Z415" s="139"/>
      <c r="AA415" s="140"/>
      <c r="AB415" s="140"/>
      <c r="AC415" s="140"/>
      <c r="AD415" s="140"/>
      <c r="AE415" s="140"/>
      <c r="AF415" s="140"/>
      <c r="AG415" s="140"/>
      <c r="AH415" s="140"/>
      <c r="AI415" s="140"/>
      <c r="AJ415" s="140"/>
      <c r="AK415" s="140"/>
    </row>
    <row r="416" ht="24.65" customHeight="1">
      <c r="A416" t="s" s="58">
        <v>155</v>
      </c>
      <c r="B416" t="s" s="58">
        <v>240</v>
      </c>
      <c r="C416" t="s" s="58">
        <v>340</v>
      </c>
      <c r="D416" t="s" s="69">
        <v>73</v>
      </c>
      <c r="E416" t="s" s="70">
        <v>362</v>
      </c>
      <c r="F416" t="s" s="71">
        <v>72</v>
      </c>
      <c r="G416" s="61">
        <v>0</v>
      </c>
      <c r="H416" s="62">
        <v>12</v>
      </c>
      <c r="I416" s="62">
        <v>0</v>
      </c>
      <c r="J416" s="62">
        <v>0</v>
      </c>
      <c r="K416" s="62">
        <v>0</v>
      </c>
      <c r="L416" s="62">
        <v>0</v>
      </c>
      <c r="M416" s="62">
        <v>0</v>
      </c>
      <c r="N416" s="62">
        <v>0</v>
      </c>
      <c r="O416" s="62">
        <v>0</v>
      </c>
      <c r="P416" s="62">
        <v>0</v>
      </c>
      <c r="Q416" s="62">
        <v>0</v>
      </c>
      <c r="R416" s="62">
        <v>0</v>
      </c>
      <c r="S416" s="76"/>
      <c r="T416" s="136"/>
      <c r="U416" s="142">
        <v>842</v>
      </c>
      <c r="V416" s="138">
        <v>140</v>
      </c>
      <c r="W416" s="62">
        <v>45</v>
      </c>
      <c r="X416" s="66">
        <f>SUM(V416,W416)</f>
        <v>185</v>
      </c>
      <c r="Y416" s="22">
        <f>'boq'!Y416</f>
        <v>155770</v>
      </c>
      <c r="Z416" s="139"/>
      <c r="AA416" s="140"/>
      <c r="AB416" s="140"/>
      <c r="AC416" s="140"/>
      <c r="AD416" s="140"/>
      <c r="AE416" s="140"/>
      <c r="AF416" s="140"/>
      <c r="AG416" s="140"/>
      <c r="AH416" s="140"/>
      <c r="AI416" s="140"/>
      <c r="AJ416" s="140"/>
      <c r="AK416" s="140"/>
    </row>
    <row r="417" ht="35.65" customHeight="1">
      <c r="A417" t="s" s="58">
        <v>155</v>
      </c>
      <c r="B417" t="s" s="58">
        <v>240</v>
      </c>
      <c r="C417" t="s" s="69">
        <v>73</v>
      </c>
      <c r="D417" t="s" s="97">
        <v>363</v>
      </c>
      <c r="E417" t="s" s="70">
        <v>364</v>
      </c>
      <c r="F417" t="s" s="98">
        <v>209</v>
      </c>
      <c r="G417" s="62">
        <v>0</v>
      </c>
      <c r="H417" s="62">
        <v>1</v>
      </c>
      <c r="I417" s="62">
        <v>0</v>
      </c>
      <c r="J417" s="62">
        <v>0</v>
      </c>
      <c r="K417" s="62">
        <v>0</v>
      </c>
      <c r="L417" s="62">
        <v>0</v>
      </c>
      <c r="M417" s="62">
        <v>0</v>
      </c>
      <c r="N417" s="62">
        <v>0</v>
      </c>
      <c r="O417" s="62">
        <v>0</v>
      </c>
      <c r="P417" s="62">
        <v>0</v>
      </c>
      <c r="Q417" s="62">
        <v>0</v>
      </c>
      <c r="R417" s="62">
        <v>0</v>
      </c>
      <c r="S417" s="62">
        <v>0</v>
      </c>
      <c r="T417" s="76"/>
      <c r="U417" s="99">
        <f>SUM(G417:S417)</f>
        <v>1</v>
      </c>
      <c r="V417" s="100"/>
      <c r="W417" s="76"/>
      <c r="X417" s="66">
        <f>SUM(V417,W417)</f>
        <v>0</v>
      </c>
      <c r="Y417" s="22">
        <f>'boq'!Y417</f>
        <v>0</v>
      </c>
      <c r="Z417" s="139"/>
      <c r="AA417" s="140"/>
      <c r="AB417" s="140"/>
      <c r="AC417" s="140"/>
      <c r="AD417" s="140"/>
      <c r="AE417" s="140"/>
      <c r="AF417" s="140"/>
      <c r="AG417" s="140"/>
      <c r="AH417" s="140"/>
      <c r="AI417" s="140"/>
      <c r="AJ417" s="140"/>
      <c r="AK417" s="140"/>
    </row>
    <row r="418" ht="24.65" customHeight="1">
      <c r="A418" t="s" s="58">
        <v>155</v>
      </c>
      <c r="B418" t="s" s="58">
        <v>240</v>
      </c>
      <c r="C418" t="s" s="69">
        <v>73</v>
      </c>
      <c r="D418" t="s" s="97">
        <v>363</v>
      </c>
      <c r="E418" t="s" s="70">
        <v>366</v>
      </c>
      <c r="F418" t="s" s="98">
        <v>209</v>
      </c>
      <c r="G418" s="62">
        <v>0</v>
      </c>
      <c r="H418" s="62">
        <v>1</v>
      </c>
      <c r="I418" s="62">
        <v>0</v>
      </c>
      <c r="J418" s="62">
        <v>0</v>
      </c>
      <c r="K418" s="62">
        <v>0</v>
      </c>
      <c r="L418" s="62">
        <v>0</v>
      </c>
      <c r="M418" s="62">
        <v>0</v>
      </c>
      <c r="N418" s="62">
        <v>0</v>
      </c>
      <c r="O418" s="62">
        <v>0</v>
      </c>
      <c r="P418" s="62">
        <v>0</v>
      </c>
      <c r="Q418" s="62">
        <v>0</v>
      </c>
      <c r="R418" s="62">
        <v>0</v>
      </c>
      <c r="S418" s="62">
        <v>0</v>
      </c>
      <c r="T418" s="76"/>
      <c r="U418" s="99">
        <f>SUM(G418:S418)</f>
        <v>1</v>
      </c>
      <c r="V418" s="100"/>
      <c r="W418" s="76"/>
      <c r="X418" s="66">
        <f>SUM(V418,W418)</f>
        <v>0</v>
      </c>
      <c r="Y418" s="22">
        <f>'boq'!Y418</f>
        <v>0</v>
      </c>
      <c r="Z418" s="139"/>
      <c r="AA418" s="140"/>
      <c r="AB418" s="140"/>
      <c r="AC418" s="140"/>
      <c r="AD418" s="140"/>
      <c r="AE418" s="140"/>
      <c r="AF418" s="140"/>
      <c r="AG418" s="140"/>
      <c r="AH418" s="140"/>
      <c r="AI418" s="140"/>
      <c r="AJ418" s="140"/>
      <c r="AK418" s="140"/>
    </row>
    <row r="419" ht="35.65" customHeight="1">
      <c r="A419" t="s" s="58">
        <v>155</v>
      </c>
      <c r="B419" t="s" s="58">
        <v>240</v>
      </c>
      <c r="C419" t="s" s="69">
        <v>73</v>
      </c>
      <c r="D419" t="s" s="97">
        <v>363</v>
      </c>
      <c r="E419" t="s" s="70">
        <v>367</v>
      </c>
      <c r="F419" t="s" s="98">
        <v>209</v>
      </c>
      <c r="G419" s="62">
        <v>0</v>
      </c>
      <c r="H419" s="62">
        <v>1</v>
      </c>
      <c r="I419" s="62">
        <v>0</v>
      </c>
      <c r="J419" s="62">
        <v>0</v>
      </c>
      <c r="K419" s="62">
        <v>0</v>
      </c>
      <c r="L419" s="62">
        <v>0</v>
      </c>
      <c r="M419" s="62">
        <v>0</v>
      </c>
      <c r="N419" s="62">
        <v>0</v>
      </c>
      <c r="O419" s="62">
        <v>0</v>
      </c>
      <c r="P419" s="62">
        <v>0</v>
      </c>
      <c r="Q419" s="62">
        <v>0</v>
      </c>
      <c r="R419" s="62">
        <v>0</v>
      </c>
      <c r="S419" s="62">
        <v>0</v>
      </c>
      <c r="T419" s="76"/>
      <c r="U419" s="99">
        <f>SUM(G419:S419)</f>
        <v>1</v>
      </c>
      <c r="V419" s="100"/>
      <c r="W419" s="76"/>
      <c r="X419" s="66">
        <f>SUM(V419,W419)</f>
        <v>0</v>
      </c>
      <c r="Y419" s="22">
        <f>'boq'!Y419</f>
        <v>0</v>
      </c>
      <c r="Z419" s="139"/>
      <c r="AA419" s="140"/>
      <c r="AB419" s="140"/>
      <c r="AC419" s="140"/>
      <c r="AD419" s="140"/>
      <c r="AE419" s="140"/>
      <c r="AF419" s="140"/>
      <c r="AG419" s="140"/>
      <c r="AH419" s="140"/>
      <c r="AI419" s="140"/>
      <c r="AJ419" s="140"/>
      <c r="AK419" s="140"/>
    </row>
    <row r="420" ht="24.65" customHeight="1">
      <c r="A420" t="s" s="58">
        <v>155</v>
      </c>
      <c r="B420" t="s" s="58">
        <v>240</v>
      </c>
      <c r="C420" t="s" s="69">
        <v>73</v>
      </c>
      <c r="D420" t="s" s="97">
        <v>363</v>
      </c>
      <c r="E420" t="s" s="70">
        <v>368</v>
      </c>
      <c r="F420" t="s" s="98">
        <v>72</v>
      </c>
      <c r="G420" s="62">
        <v>0</v>
      </c>
      <c r="H420" s="62">
        <v>5</v>
      </c>
      <c r="I420" s="62">
        <v>0</v>
      </c>
      <c r="J420" s="62">
        <v>0</v>
      </c>
      <c r="K420" s="62">
        <v>0</v>
      </c>
      <c r="L420" s="62">
        <v>0</v>
      </c>
      <c r="M420" s="62">
        <v>0</v>
      </c>
      <c r="N420" s="62">
        <v>0</v>
      </c>
      <c r="O420" s="62">
        <v>0</v>
      </c>
      <c r="P420" s="62">
        <v>0</v>
      </c>
      <c r="Q420" s="62">
        <v>0</v>
      </c>
      <c r="R420" s="62">
        <v>0</v>
      </c>
      <c r="S420" s="62">
        <v>0</v>
      </c>
      <c r="T420" s="76"/>
      <c r="U420" s="99">
        <f>SUM(G420:S420)</f>
        <v>5</v>
      </c>
      <c r="V420" s="100"/>
      <c r="W420" s="76"/>
      <c r="X420" s="66">
        <f>SUM(V420,W420)</f>
        <v>0</v>
      </c>
      <c r="Y420" s="22">
        <f>'boq'!Y420</f>
        <v>0</v>
      </c>
      <c r="Z420" s="139"/>
      <c r="AA420" s="140"/>
      <c r="AB420" s="140"/>
      <c r="AC420" s="140"/>
      <c r="AD420" s="140"/>
      <c r="AE420" s="140"/>
      <c r="AF420" s="140"/>
      <c r="AG420" s="140"/>
      <c r="AH420" s="140"/>
      <c r="AI420" s="140"/>
      <c r="AJ420" s="140"/>
      <c r="AK420" s="140"/>
    </row>
    <row r="421" ht="13.65" customHeight="1">
      <c r="A421" t="s" s="58">
        <v>155</v>
      </c>
      <c r="B421" t="s" s="58">
        <v>240</v>
      </c>
      <c r="C421" t="s" s="150">
        <v>73</v>
      </c>
      <c r="D421" t="s" s="151">
        <v>363</v>
      </c>
      <c r="E421" t="s" s="70">
        <v>369</v>
      </c>
      <c r="F421" t="s" s="98">
        <v>72</v>
      </c>
      <c r="G421" s="152">
        <v>0</v>
      </c>
      <c r="H421" s="152">
        <v>5</v>
      </c>
      <c r="I421" s="152">
        <v>0</v>
      </c>
      <c r="J421" s="152">
        <v>0</v>
      </c>
      <c r="K421" s="152">
        <v>0</v>
      </c>
      <c r="L421" s="152">
        <v>0</v>
      </c>
      <c r="M421" s="152">
        <v>0</v>
      </c>
      <c r="N421" s="152">
        <v>0</v>
      </c>
      <c r="O421" s="152">
        <v>0</v>
      </c>
      <c r="P421" s="152">
        <v>0</v>
      </c>
      <c r="Q421" s="152">
        <v>0</v>
      </c>
      <c r="R421" s="152">
        <v>0</v>
      </c>
      <c r="S421" s="152">
        <v>0</v>
      </c>
      <c r="T421" s="76"/>
      <c r="U421" s="99">
        <f>SUM(G421:S421)</f>
        <v>5</v>
      </c>
      <c r="V421" s="100"/>
      <c r="W421" s="76"/>
      <c r="X421" s="66">
        <f>SUM(V421,W421)</f>
        <v>0</v>
      </c>
      <c r="Y421" s="22">
        <f>'boq'!Y421</f>
        <v>0</v>
      </c>
      <c r="Z421" s="139"/>
      <c r="AA421" s="140"/>
      <c r="AB421" s="140"/>
      <c r="AC421" s="140"/>
      <c r="AD421" s="140"/>
      <c r="AE421" s="140"/>
      <c r="AF421" s="140"/>
      <c r="AG421" s="140"/>
      <c r="AH421" s="140"/>
      <c r="AI421" s="140"/>
      <c r="AJ421" s="140"/>
      <c r="AK421" s="140"/>
    </row>
    <row r="422" ht="13.65" customHeight="1">
      <c r="A422" t="s" s="153">
        <v>370</v>
      </c>
      <c r="B422" t="s" s="154">
        <v>26</v>
      </c>
      <c r="C422" t="s" s="155">
        <v>371</v>
      </c>
      <c r="D422" t="s" s="156">
        <v>372</v>
      </c>
      <c r="E422" t="s" s="109">
        <v>77</v>
      </c>
      <c r="F422" t="s" s="110">
        <v>36</v>
      </c>
      <c r="G422" s="157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37">
        <v>2039</v>
      </c>
      <c r="U422" s="137">
        <f>SUM(G422:T422)</f>
        <v>2039</v>
      </c>
      <c r="V422" s="138">
        <v>0</v>
      </c>
      <c r="W422" s="62">
        <v>110</v>
      </c>
      <c r="X422" s="66">
        <f>SUM(V422,W422)</f>
        <v>110</v>
      </c>
      <c r="Y422" s="22">
        <f>'boq'!Y422</f>
        <v>224290</v>
      </c>
      <c r="Z422" s="139"/>
      <c r="AA422" s="140"/>
      <c r="AB422" s="140"/>
      <c r="AC422" s="140"/>
      <c r="AD422" s="140"/>
      <c r="AE422" s="140"/>
      <c r="AF422" s="140"/>
      <c r="AG422" s="140"/>
      <c r="AH422" s="140"/>
      <c r="AI422" s="140"/>
      <c r="AJ422" s="140"/>
      <c r="AK422" s="140"/>
    </row>
    <row r="423" ht="13.65" customHeight="1">
      <c r="A423" t="s" s="159">
        <v>370</v>
      </c>
      <c r="B423" t="s" s="160">
        <v>26</v>
      </c>
      <c r="C423" t="s" s="155">
        <v>371</v>
      </c>
      <c r="D423" t="s" s="156">
        <v>372</v>
      </c>
      <c r="E423" t="s" s="109">
        <v>373</v>
      </c>
      <c r="F423" t="s" s="110">
        <v>36</v>
      </c>
      <c r="G423" s="157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37">
        <v>0</v>
      </c>
      <c r="U423" s="137">
        <f>SUM(G423:T423)</f>
        <v>0</v>
      </c>
      <c r="V423" s="138">
        <v>0</v>
      </c>
      <c r="W423" s="62">
        <v>110</v>
      </c>
      <c r="X423" s="66">
        <f>SUM(V423,W423)</f>
        <v>110</v>
      </c>
      <c r="Y423" s="22">
        <f>'boq'!Y423</f>
        <v>0</v>
      </c>
      <c r="Z423" s="139"/>
      <c r="AA423" s="140"/>
      <c r="AB423" s="140"/>
      <c r="AC423" s="140"/>
      <c r="AD423" s="140"/>
      <c r="AE423" s="140"/>
      <c r="AF423" s="140"/>
      <c r="AG423" s="140"/>
      <c r="AH423" s="140"/>
      <c r="AI423" s="140"/>
      <c r="AJ423" s="140"/>
      <c r="AK423" s="140"/>
    </row>
    <row r="424" ht="13.65" customHeight="1">
      <c r="A424" t="s" s="159">
        <v>370</v>
      </c>
      <c r="B424" t="s" s="160">
        <v>26</v>
      </c>
      <c r="C424" t="s" s="155">
        <v>371</v>
      </c>
      <c r="D424" t="s" s="156">
        <v>372</v>
      </c>
      <c r="E424" t="s" s="109">
        <v>374</v>
      </c>
      <c r="F424" t="s" s="110">
        <v>36</v>
      </c>
      <c r="G424" s="157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37">
        <v>748</v>
      </c>
      <c r="U424" s="137">
        <f>SUM(G424:T424)</f>
        <v>748</v>
      </c>
      <c r="V424" s="138">
        <v>470</v>
      </c>
      <c r="W424" s="62">
        <v>110</v>
      </c>
      <c r="X424" s="66">
        <f>SUM(V424,W424)</f>
        <v>580</v>
      </c>
      <c r="Y424" s="22">
        <f>'boq'!Y424</f>
        <v>433840</v>
      </c>
      <c r="Z424" s="139"/>
      <c r="AA424" s="140"/>
      <c r="AB424" s="140"/>
      <c r="AC424" s="140"/>
      <c r="AD424" s="140"/>
      <c r="AE424" s="140"/>
      <c r="AF424" s="140"/>
      <c r="AG424" s="140"/>
      <c r="AH424" s="140"/>
      <c r="AI424" s="140"/>
      <c r="AJ424" s="140"/>
      <c r="AK424" s="140"/>
    </row>
    <row r="425" ht="13.65" customHeight="1">
      <c r="A425" t="s" s="159">
        <v>370</v>
      </c>
      <c r="B425" t="s" s="160">
        <v>26</v>
      </c>
      <c r="C425" t="s" s="155">
        <v>371</v>
      </c>
      <c r="D425" t="s" s="156">
        <v>61</v>
      </c>
      <c r="E425" t="s" s="109">
        <v>375</v>
      </c>
      <c r="F425" t="s" s="110">
        <v>63</v>
      </c>
      <c r="G425" s="157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37">
        <v>1</v>
      </c>
      <c r="U425" s="137">
        <f>SUM(G425:T425)</f>
        <v>1</v>
      </c>
      <c r="V425" s="138">
        <v>1970010</v>
      </c>
      <c r="W425" s="62">
        <v>0</v>
      </c>
      <c r="X425" s="66">
        <f>SUM(V425,W425)</f>
        <v>1970010</v>
      </c>
      <c r="Y425" s="22">
        <f>'boq'!Y425</f>
        <v>1970010</v>
      </c>
      <c r="Z425" s="139"/>
      <c r="AA425" s="140"/>
      <c r="AB425" s="140"/>
      <c r="AC425" s="140"/>
      <c r="AD425" s="140"/>
      <c r="AE425" s="140"/>
      <c r="AF425" s="140"/>
      <c r="AG425" s="140"/>
      <c r="AH425" s="140"/>
      <c r="AI425" s="140"/>
      <c r="AJ425" s="140"/>
      <c r="AK425" s="140"/>
    </row>
    <row r="426" ht="13.65" customHeight="1">
      <c r="A426" t="s" s="159">
        <v>370</v>
      </c>
      <c r="B426" t="s" s="160">
        <v>26</v>
      </c>
      <c r="C426" t="s" s="155">
        <v>371</v>
      </c>
      <c r="D426" t="s" s="156">
        <v>61</v>
      </c>
      <c r="E426" t="s" s="109">
        <v>376</v>
      </c>
      <c r="F426" t="s" s="110">
        <v>63</v>
      </c>
      <c r="G426" s="157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37">
        <v>1</v>
      </c>
      <c r="U426" s="137">
        <f>SUM(G426:T426)</f>
        <v>1</v>
      </c>
      <c r="V426" s="138">
        <v>1402380</v>
      </c>
      <c r="W426" s="62">
        <v>0</v>
      </c>
      <c r="X426" s="66">
        <f>SUM(V426,W426)</f>
        <v>1402380</v>
      </c>
      <c r="Y426" s="22">
        <f>'boq'!Y426</f>
        <v>1402380</v>
      </c>
      <c r="Z426" s="139"/>
      <c r="AA426" s="140"/>
      <c r="AB426" s="140"/>
      <c r="AC426" s="140"/>
      <c r="AD426" s="140"/>
      <c r="AE426" s="140"/>
      <c r="AF426" s="140"/>
      <c r="AG426" s="140"/>
      <c r="AH426" s="140"/>
      <c r="AI426" s="140"/>
      <c r="AJ426" s="140"/>
      <c r="AK426" s="140"/>
    </row>
    <row r="427" ht="13.65" customHeight="1">
      <c r="A427" t="s" s="159">
        <v>370</v>
      </c>
      <c r="B427" t="s" s="160">
        <v>26</v>
      </c>
      <c r="C427" t="s" s="155">
        <v>27</v>
      </c>
      <c r="D427" t="s" s="156">
        <v>28</v>
      </c>
      <c r="E427" t="s" s="109">
        <v>377</v>
      </c>
      <c r="F427" t="s" s="110">
        <v>30</v>
      </c>
      <c r="G427" s="157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37">
        <v>182</v>
      </c>
      <c r="U427" s="137">
        <f>SUM(G427:T427)</f>
        <v>182</v>
      </c>
      <c r="V427" s="138">
        <v>850</v>
      </c>
      <c r="W427" s="62">
        <v>245</v>
      </c>
      <c r="X427" s="66">
        <f>SUM(V427,W427)</f>
        <v>1095</v>
      </c>
      <c r="Y427" s="22">
        <f>'boq'!Y427</f>
        <v>199290</v>
      </c>
      <c r="Z427" s="139"/>
      <c r="AA427" s="140"/>
      <c r="AB427" s="140"/>
      <c r="AC427" s="140"/>
      <c r="AD427" s="140"/>
      <c r="AE427" s="140"/>
      <c r="AF427" s="140"/>
      <c r="AG427" s="140"/>
      <c r="AH427" s="140"/>
      <c r="AI427" s="140"/>
      <c r="AJ427" s="140"/>
      <c r="AK427" s="140"/>
    </row>
    <row r="428" ht="13.65" customHeight="1">
      <c r="A428" t="s" s="159">
        <v>370</v>
      </c>
      <c r="B428" t="s" s="160">
        <v>26</v>
      </c>
      <c r="C428" t="s" s="155">
        <v>27</v>
      </c>
      <c r="D428" t="s" s="156">
        <v>28</v>
      </c>
      <c r="E428" t="s" s="109">
        <v>378</v>
      </c>
      <c r="F428" t="s" s="110">
        <v>30</v>
      </c>
      <c r="G428" s="157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37">
        <v>196</v>
      </c>
      <c r="U428" s="137">
        <f>SUM(G428:T428)</f>
        <v>196</v>
      </c>
      <c r="V428" s="138">
        <v>11800</v>
      </c>
      <c r="W428" s="62">
        <v>0</v>
      </c>
      <c r="X428" s="66">
        <f>SUM(V428,W428)</f>
        <v>11800</v>
      </c>
      <c r="Y428" s="22">
        <f>'boq'!Y428</f>
        <v>2312800</v>
      </c>
      <c r="Z428" s="139"/>
      <c r="AA428" s="140"/>
      <c r="AB428" s="140"/>
      <c r="AC428" s="140"/>
      <c r="AD428" s="140"/>
      <c r="AE428" s="140"/>
      <c r="AF428" s="140"/>
      <c r="AG428" s="140"/>
      <c r="AH428" s="140"/>
      <c r="AI428" s="140"/>
      <c r="AJ428" s="140"/>
      <c r="AK428" s="140"/>
    </row>
    <row r="429" ht="13.65" customHeight="1">
      <c r="A429" t="s" s="159">
        <v>370</v>
      </c>
      <c r="B429" t="s" s="160">
        <v>26</v>
      </c>
      <c r="C429" t="s" s="155">
        <v>27</v>
      </c>
      <c r="D429" t="s" s="156">
        <v>28</v>
      </c>
      <c r="E429" t="s" s="109">
        <v>379</v>
      </c>
      <c r="F429" t="s" s="110">
        <v>30</v>
      </c>
      <c r="G429" s="157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37">
        <v>182</v>
      </c>
      <c r="U429" s="137">
        <f>SUM(G429:T429)</f>
        <v>182</v>
      </c>
      <c r="V429" s="138">
        <v>60</v>
      </c>
      <c r="W429" s="62">
        <v>120</v>
      </c>
      <c r="X429" s="66">
        <f>SUM(V429,W429)</f>
        <v>180</v>
      </c>
      <c r="Y429" s="22">
        <f>'boq'!Y429</f>
        <v>32760</v>
      </c>
      <c r="Z429" s="139"/>
      <c r="AA429" s="140"/>
      <c r="AB429" s="140"/>
      <c r="AC429" s="140"/>
      <c r="AD429" s="140"/>
      <c r="AE429" s="140"/>
      <c r="AF429" s="140"/>
      <c r="AG429" s="140"/>
      <c r="AH429" s="140"/>
      <c r="AI429" s="140"/>
      <c r="AJ429" s="140"/>
      <c r="AK429" s="140"/>
    </row>
    <row r="430" ht="13.65" customHeight="1">
      <c r="A430" t="s" s="159">
        <v>370</v>
      </c>
      <c r="B430" t="s" s="160">
        <v>26</v>
      </c>
      <c r="C430" t="s" s="155">
        <v>27</v>
      </c>
      <c r="D430" t="s" s="156">
        <v>28</v>
      </c>
      <c r="E430" t="s" s="109">
        <v>380</v>
      </c>
      <c r="F430" t="s" s="110">
        <v>30</v>
      </c>
      <c r="G430" s="157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37">
        <v>196</v>
      </c>
      <c r="U430" s="137">
        <f>SUM(G430:T430)</f>
        <v>196</v>
      </c>
      <c r="V430" s="138">
        <v>235</v>
      </c>
      <c r="W430" s="62">
        <v>580</v>
      </c>
      <c r="X430" s="66">
        <f>SUM(V430,W430)</f>
        <v>815</v>
      </c>
      <c r="Y430" s="22">
        <f>'boq'!Y430</f>
        <v>159740</v>
      </c>
      <c r="Z430" s="139"/>
      <c r="AA430" s="140"/>
      <c r="AB430" s="140"/>
      <c r="AC430" s="140"/>
      <c r="AD430" s="140"/>
      <c r="AE430" s="140"/>
      <c r="AF430" s="140"/>
      <c r="AG430" s="140"/>
      <c r="AH430" s="140"/>
      <c r="AI430" s="140"/>
      <c r="AJ430" s="140"/>
      <c r="AK430" s="140"/>
    </row>
    <row r="431" ht="13.65" customHeight="1">
      <c r="A431" t="s" s="159">
        <v>370</v>
      </c>
      <c r="B431" t="s" s="160">
        <v>26</v>
      </c>
      <c r="C431" t="s" s="155">
        <v>27</v>
      </c>
      <c r="D431" t="s" s="156">
        <v>28</v>
      </c>
      <c r="E431" t="s" s="109">
        <v>33</v>
      </c>
      <c r="F431" t="s" s="110">
        <v>30</v>
      </c>
      <c r="G431" s="157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37">
        <v>378</v>
      </c>
      <c r="U431" s="137">
        <f>SUM(G431:T431)</f>
        <v>378</v>
      </c>
      <c r="V431" s="138">
        <v>0</v>
      </c>
      <c r="W431" s="62">
        <v>665</v>
      </c>
      <c r="X431" s="66">
        <f>SUM(V431,W431)</f>
        <v>665</v>
      </c>
      <c r="Y431" s="22">
        <f>'boq'!Y431</f>
        <v>251370</v>
      </c>
      <c r="Z431" s="139"/>
      <c r="AA431" s="140"/>
      <c r="AB431" s="140"/>
      <c r="AC431" s="140"/>
      <c r="AD431" s="140"/>
      <c r="AE431" s="140"/>
      <c r="AF431" s="140"/>
      <c r="AG431" s="140"/>
      <c r="AH431" s="140"/>
      <c r="AI431" s="140"/>
      <c r="AJ431" s="140"/>
      <c r="AK431" s="140"/>
    </row>
    <row r="432" ht="13.65" customHeight="1">
      <c r="A432" t="s" s="159">
        <v>370</v>
      </c>
      <c r="B432" t="s" s="160">
        <v>26</v>
      </c>
      <c r="C432" t="s" s="155">
        <v>27</v>
      </c>
      <c r="D432" t="s" s="156">
        <v>381</v>
      </c>
      <c r="E432" t="s" s="109">
        <v>35</v>
      </c>
      <c r="F432" t="s" s="110">
        <v>36</v>
      </c>
      <c r="G432" s="157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37">
        <v>140</v>
      </c>
      <c r="U432" s="137">
        <f>SUM(G432:T432)</f>
        <v>140</v>
      </c>
      <c r="V432" s="138">
        <v>0</v>
      </c>
      <c r="W432" s="62">
        <v>110</v>
      </c>
      <c r="X432" s="66">
        <f>SUM(V432,W432)</f>
        <v>110</v>
      </c>
      <c r="Y432" s="22">
        <f>'boq'!Y432</f>
        <v>15400</v>
      </c>
      <c r="Z432" s="139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</row>
    <row r="433" ht="13.65" customHeight="1">
      <c r="A433" t="s" s="159">
        <v>370</v>
      </c>
      <c r="B433" t="s" s="160">
        <v>26</v>
      </c>
      <c r="C433" t="s" s="155">
        <v>27</v>
      </c>
      <c r="D433" t="s" s="156">
        <v>381</v>
      </c>
      <c r="E433" t="s" s="109">
        <v>382</v>
      </c>
      <c r="F433" t="s" s="110">
        <v>36</v>
      </c>
      <c r="G433" s="157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37">
        <v>20</v>
      </c>
      <c r="U433" s="137">
        <f>SUM(G433:T433)</f>
        <v>20</v>
      </c>
      <c r="V433" s="138">
        <v>0</v>
      </c>
      <c r="W433" s="62">
        <v>70</v>
      </c>
      <c r="X433" s="66">
        <f>SUM(V433,W433)</f>
        <v>70</v>
      </c>
      <c r="Y433" s="22">
        <f>'boq'!Y433</f>
        <v>1400</v>
      </c>
      <c r="Z433" s="139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</row>
    <row r="434" ht="13.65" customHeight="1">
      <c r="A434" t="s" s="159">
        <v>370</v>
      </c>
      <c r="B434" t="s" s="160">
        <v>26</v>
      </c>
      <c r="C434" t="s" s="155">
        <v>27</v>
      </c>
      <c r="D434" t="s" s="156">
        <v>381</v>
      </c>
      <c r="E434" t="s" s="109">
        <v>38</v>
      </c>
      <c r="F434" t="s" s="110">
        <v>36</v>
      </c>
      <c r="G434" s="157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37">
        <v>120</v>
      </c>
      <c r="U434" s="137">
        <f>SUM(G434:T434)</f>
        <v>120</v>
      </c>
      <c r="V434" s="138">
        <v>0</v>
      </c>
      <c r="W434" s="62">
        <v>110</v>
      </c>
      <c r="X434" s="66">
        <f>SUM(V434,W434)</f>
        <v>110</v>
      </c>
      <c r="Y434" s="22">
        <f>'boq'!Y434</f>
        <v>13200</v>
      </c>
      <c r="Z434" s="139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</row>
    <row r="435" ht="13.65" customHeight="1">
      <c r="A435" t="s" s="159">
        <v>370</v>
      </c>
      <c r="B435" t="s" s="160">
        <v>26</v>
      </c>
      <c r="C435" t="s" s="155">
        <v>27</v>
      </c>
      <c r="D435" t="s" s="156">
        <v>381</v>
      </c>
      <c r="E435" t="s" s="109">
        <v>39</v>
      </c>
      <c r="F435" t="s" s="110">
        <v>40</v>
      </c>
      <c r="G435" s="157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37">
        <v>0</v>
      </c>
      <c r="U435" s="137">
        <f>SUM(G435:T435)</f>
        <v>0</v>
      </c>
      <c r="V435" s="138">
        <v>0</v>
      </c>
      <c r="W435" s="62">
        <v>35</v>
      </c>
      <c r="X435" s="66">
        <f>SUM(V435,W435)</f>
        <v>35</v>
      </c>
      <c r="Y435" s="22">
        <f>'boq'!Y435</f>
        <v>0</v>
      </c>
      <c r="Z435" s="139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</row>
    <row r="436" ht="13.65" customHeight="1">
      <c r="A436" t="s" s="159">
        <v>370</v>
      </c>
      <c r="B436" t="s" s="160">
        <v>26</v>
      </c>
      <c r="C436" t="s" s="155">
        <v>27</v>
      </c>
      <c r="D436" t="s" s="156">
        <v>381</v>
      </c>
      <c r="E436" t="s" s="109">
        <v>79</v>
      </c>
      <c r="F436" t="s" s="110">
        <v>40</v>
      </c>
      <c r="G436" s="157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37">
        <v>3</v>
      </c>
      <c r="U436" s="137">
        <f>SUM(G436:T436)</f>
        <v>3</v>
      </c>
      <c r="V436" s="138">
        <v>95</v>
      </c>
      <c r="W436" s="62">
        <v>15</v>
      </c>
      <c r="X436" s="66">
        <f>SUM(V436,W436)</f>
        <v>110</v>
      </c>
      <c r="Y436" s="22">
        <f>'boq'!Y436</f>
        <v>330</v>
      </c>
      <c r="Z436" s="139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</row>
    <row r="437" ht="13.65" customHeight="1">
      <c r="A437" t="s" s="159">
        <v>370</v>
      </c>
      <c r="B437" t="s" s="160">
        <v>26</v>
      </c>
      <c r="C437" t="s" s="155">
        <v>27</v>
      </c>
      <c r="D437" t="s" s="156">
        <v>381</v>
      </c>
      <c r="E437" t="s" s="109">
        <v>80</v>
      </c>
      <c r="F437" t="s" s="110">
        <v>40</v>
      </c>
      <c r="G437" s="157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37">
        <v>3</v>
      </c>
      <c r="U437" s="137">
        <f>SUM(G437:T437)</f>
        <v>3</v>
      </c>
      <c r="V437" s="138">
        <v>165</v>
      </c>
      <c r="W437" s="62">
        <v>70</v>
      </c>
      <c r="X437" s="66">
        <f>SUM(V437,W437)</f>
        <v>235</v>
      </c>
      <c r="Y437" s="22">
        <f>'boq'!Y437</f>
        <v>705</v>
      </c>
      <c r="Z437" s="139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</row>
    <row r="438" ht="13.65" customHeight="1">
      <c r="A438" t="s" s="159">
        <v>370</v>
      </c>
      <c r="B438" t="s" s="160">
        <v>26</v>
      </c>
      <c r="C438" t="s" s="155">
        <v>27</v>
      </c>
      <c r="D438" t="s" s="156">
        <v>381</v>
      </c>
      <c r="E438" t="s" s="109">
        <v>383</v>
      </c>
      <c r="F438" t="s" s="110">
        <v>36</v>
      </c>
      <c r="G438" s="157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37">
        <v>15</v>
      </c>
      <c r="U438" s="137">
        <f>SUM(G438:T438)</f>
        <v>15</v>
      </c>
      <c r="V438" s="138">
        <v>1820</v>
      </c>
      <c r="W438" s="62">
        <v>205</v>
      </c>
      <c r="X438" s="66">
        <f>SUM(V438,W438)</f>
        <v>2025</v>
      </c>
      <c r="Y438" s="22">
        <f>'boq'!Y438</f>
        <v>30375</v>
      </c>
      <c r="Z438" s="139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</row>
    <row r="439" ht="13.65" customHeight="1">
      <c r="A439" t="s" s="159">
        <v>370</v>
      </c>
      <c r="B439" t="s" s="160">
        <v>26</v>
      </c>
      <c r="C439" t="s" s="155">
        <v>27</v>
      </c>
      <c r="D439" t="s" s="156">
        <v>381</v>
      </c>
      <c r="E439" t="s" s="109">
        <v>44</v>
      </c>
      <c r="F439" t="s" s="110">
        <v>40</v>
      </c>
      <c r="G439" s="157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37">
        <v>102</v>
      </c>
      <c r="U439" s="137">
        <f>SUM(G439:T439)</f>
        <v>102</v>
      </c>
      <c r="V439" s="138">
        <v>160</v>
      </c>
      <c r="W439" s="62">
        <v>160</v>
      </c>
      <c r="X439" s="66">
        <f>SUM(V439,W439)</f>
        <v>320</v>
      </c>
      <c r="Y439" s="22">
        <f>'boq'!Y439</f>
        <v>32640</v>
      </c>
      <c r="Z439" s="139"/>
      <c r="AA439" s="140"/>
      <c r="AB439" s="140"/>
      <c r="AC439" s="140"/>
      <c r="AD439" s="140"/>
      <c r="AE439" s="140"/>
      <c r="AF439" s="140"/>
      <c r="AG439" s="140"/>
      <c r="AH439" s="140"/>
      <c r="AI439" s="140"/>
      <c r="AJ439" s="140"/>
      <c r="AK439" s="140"/>
    </row>
    <row r="440" ht="13.65" customHeight="1">
      <c r="A440" t="s" s="159">
        <v>370</v>
      </c>
      <c r="B440" t="s" s="160">
        <v>26</v>
      </c>
      <c r="C440" t="s" s="155">
        <v>27</v>
      </c>
      <c r="D440" t="s" s="156">
        <v>381</v>
      </c>
      <c r="E440" t="s" s="109">
        <v>45</v>
      </c>
      <c r="F440" t="s" s="110">
        <v>46</v>
      </c>
      <c r="G440" s="157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37">
        <v>0</v>
      </c>
      <c r="U440" s="137">
        <f>SUM(G440:T440)</f>
        <v>0</v>
      </c>
      <c r="V440" s="138">
        <v>24</v>
      </c>
      <c r="W440" s="62">
        <v>5</v>
      </c>
      <c r="X440" s="66">
        <f>SUM(V440,W440)</f>
        <v>29</v>
      </c>
      <c r="Y440" s="22">
        <f>'boq'!Y440</f>
        <v>0</v>
      </c>
      <c r="Z440" s="139"/>
      <c r="AA440" s="140"/>
      <c r="AB440" s="140"/>
      <c r="AC440" s="140"/>
      <c r="AD440" s="140"/>
      <c r="AE440" s="140"/>
      <c r="AF440" s="140"/>
      <c r="AG440" s="140"/>
      <c r="AH440" s="140"/>
      <c r="AI440" s="140"/>
      <c r="AJ440" s="140"/>
      <c r="AK440" s="140"/>
    </row>
    <row r="441" ht="13.65" customHeight="1">
      <c r="A441" t="s" s="159">
        <v>370</v>
      </c>
      <c r="B441" t="s" s="160">
        <v>26</v>
      </c>
      <c r="C441" t="s" s="155">
        <v>27</v>
      </c>
      <c r="D441" t="s" s="156">
        <v>381</v>
      </c>
      <c r="E441" t="s" s="109">
        <v>47</v>
      </c>
      <c r="F441" t="s" s="110">
        <v>46</v>
      </c>
      <c r="G441" s="157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37">
        <v>622</v>
      </c>
      <c r="U441" s="137">
        <f>SUM(G441:T441)</f>
        <v>622</v>
      </c>
      <c r="V441" s="138">
        <v>23</v>
      </c>
      <c r="W441" s="62">
        <v>5</v>
      </c>
      <c r="X441" s="66">
        <f>SUM(V441,W441)</f>
        <v>28</v>
      </c>
      <c r="Y441" s="22">
        <f>'boq'!Y441</f>
        <v>17416</v>
      </c>
      <c r="Z441" s="139"/>
      <c r="AA441" s="140"/>
      <c r="AB441" s="140"/>
      <c r="AC441" s="140"/>
      <c r="AD441" s="140"/>
      <c r="AE441" s="140"/>
      <c r="AF441" s="140"/>
      <c r="AG441" s="140"/>
      <c r="AH441" s="140"/>
      <c r="AI441" s="140"/>
      <c r="AJ441" s="140"/>
      <c r="AK441" s="140"/>
    </row>
    <row r="442" ht="13.65" customHeight="1">
      <c r="A442" t="s" s="159">
        <v>370</v>
      </c>
      <c r="B442" t="s" s="160">
        <v>26</v>
      </c>
      <c r="C442" t="s" s="155">
        <v>27</v>
      </c>
      <c r="D442" t="s" s="156">
        <v>381</v>
      </c>
      <c r="E442" t="s" s="109">
        <v>48</v>
      </c>
      <c r="F442" t="s" s="110">
        <v>46</v>
      </c>
      <c r="G442" s="157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37">
        <v>0</v>
      </c>
      <c r="U442" s="137">
        <f>SUM(G442:T442)</f>
        <v>0</v>
      </c>
      <c r="V442" s="138">
        <v>23</v>
      </c>
      <c r="W442" s="62">
        <v>5</v>
      </c>
      <c r="X442" s="66">
        <f>SUM(V442,W442)</f>
        <v>28</v>
      </c>
      <c r="Y442" s="22">
        <f>'boq'!Y442</f>
        <v>0</v>
      </c>
      <c r="Z442" s="139"/>
      <c r="AA442" s="140"/>
      <c r="AB442" s="140"/>
      <c r="AC442" s="140"/>
      <c r="AD442" s="140"/>
      <c r="AE442" s="140"/>
      <c r="AF442" s="140"/>
      <c r="AG442" s="140"/>
      <c r="AH442" s="140"/>
      <c r="AI442" s="140"/>
      <c r="AJ442" s="140"/>
      <c r="AK442" s="140"/>
    </row>
    <row r="443" ht="13.65" customHeight="1">
      <c r="A443" t="s" s="159">
        <v>370</v>
      </c>
      <c r="B443" t="s" s="160">
        <v>26</v>
      </c>
      <c r="C443" t="s" s="155">
        <v>27</v>
      </c>
      <c r="D443" t="s" s="156">
        <v>381</v>
      </c>
      <c r="E443" t="s" s="109">
        <v>49</v>
      </c>
      <c r="F443" t="s" s="110">
        <v>46</v>
      </c>
      <c r="G443" s="157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37">
        <v>951</v>
      </c>
      <c r="U443" s="137">
        <f>SUM(G443:T443)</f>
        <v>951</v>
      </c>
      <c r="V443" s="138">
        <v>22.5</v>
      </c>
      <c r="W443" s="62">
        <v>4.5</v>
      </c>
      <c r="X443" s="66">
        <f>SUM(V443,W443)</f>
        <v>27</v>
      </c>
      <c r="Y443" s="22">
        <f>'boq'!Y443</f>
        <v>25677</v>
      </c>
      <c r="Z443" s="139"/>
      <c r="AA443" s="140"/>
      <c r="AB443" s="140"/>
      <c r="AC443" s="140"/>
      <c r="AD443" s="140"/>
      <c r="AE443" s="140"/>
      <c r="AF443" s="140"/>
      <c r="AG443" s="140"/>
      <c r="AH443" s="140"/>
      <c r="AI443" s="140"/>
      <c r="AJ443" s="140"/>
      <c r="AK443" s="140"/>
    </row>
    <row r="444" ht="13.65" customHeight="1">
      <c r="A444" t="s" s="159">
        <v>370</v>
      </c>
      <c r="B444" t="s" s="160">
        <v>26</v>
      </c>
      <c r="C444" t="s" s="155">
        <v>27</v>
      </c>
      <c r="D444" t="s" s="156">
        <v>381</v>
      </c>
      <c r="E444" t="s" s="109">
        <v>50</v>
      </c>
      <c r="F444" t="s" s="110">
        <v>46</v>
      </c>
      <c r="G444" s="157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37">
        <v>1730</v>
      </c>
      <c r="U444" s="137">
        <f>SUM(G444:T444)</f>
        <v>1730</v>
      </c>
      <c r="V444" s="138">
        <v>22</v>
      </c>
      <c r="W444" s="62">
        <v>4.5</v>
      </c>
      <c r="X444" s="66">
        <f>SUM(V444,W444)</f>
        <v>26.5</v>
      </c>
      <c r="Y444" s="22">
        <f>'boq'!Y444</f>
        <v>45845</v>
      </c>
      <c r="Z444" s="139"/>
      <c r="AA444" s="140"/>
      <c r="AB444" s="140"/>
      <c r="AC444" s="140"/>
      <c r="AD444" s="140"/>
      <c r="AE444" s="140"/>
      <c r="AF444" s="140"/>
      <c r="AG444" s="140"/>
      <c r="AH444" s="140"/>
      <c r="AI444" s="140"/>
      <c r="AJ444" s="140"/>
      <c r="AK444" s="140"/>
    </row>
    <row r="445" ht="13.65" customHeight="1">
      <c r="A445" t="s" s="159">
        <v>370</v>
      </c>
      <c r="B445" t="s" s="160">
        <v>26</v>
      </c>
      <c r="C445" t="s" s="155">
        <v>27</v>
      </c>
      <c r="D445" t="s" s="156">
        <v>381</v>
      </c>
      <c r="E445" t="s" s="109">
        <v>384</v>
      </c>
      <c r="F445" t="s" s="110">
        <v>46</v>
      </c>
      <c r="G445" s="157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37">
        <v>0</v>
      </c>
      <c r="U445" s="137">
        <f>SUM(G445:T445)</f>
        <v>0</v>
      </c>
      <c r="V445" s="138">
        <v>22</v>
      </c>
      <c r="W445" s="62">
        <v>4.5</v>
      </c>
      <c r="X445" s="66">
        <f>SUM(V445,W445)</f>
        <v>26.5</v>
      </c>
      <c r="Y445" s="22">
        <f>'boq'!Y445</f>
        <v>0</v>
      </c>
      <c r="Z445" s="139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</row>
    <row r="446" ht="13.65" customHeight="1">
      <c r="A446" t="s" s="159">
        <v>370</v>
      </c>
      <c r="B446" t="s" s="160">
        <v>26</v>
      </c>
      <c r="C446" t="s" s="155">
        <v>27</v>
      </c>
      <c r="D446" t="s" s="156">
        <v>381</v>
      </c>
      <c r="E446" t="s" s="109">
        <v>385</v>
      </c>
      <c r="F446" t="s" s="110">
        <v>46</v>
      </c>
      <c r="G446" s="157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37">
        <v>0</v>
      </c>
      <c r="U446" s="137">
        <f>SUM(G446:T446)</f>
        <v>0</v>
      </c>
      <c r="V446" s="138">
        <v>22</v>
      </c>
      <c r="W446" s="62">
        <v>4.5</v>
      </c>
      <c r="X446" s="66">
        <f>SUM(V446,W446)</f>
        <v>26.5</v>
      </c>
      <c r="Y446" s="22">
        <f>'boq'!Y446</f>
        <v>0</v>
      </c>
      <c r="Z446" s="139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</row>
    <row r="447" ht="13.65" customHeight="1">
      <c r="A447" t="s" s="159">
        <v>370</v>
      </c>
      <c r="B447" t="s" s="160">
        <v>26</v>
      </c>
      <c r="C447" t="s" s="155">
        <v>27</v>
      </c>
      <c r="D447" t="s" s="156">
        <v>381</v>
      </c>
      <c r="E447" t="s" s="109">
        <v>386</v>
      </c>
      <c r="F447" t="s" s="110">
        <v>46</v>
      </c>
      <c r="G447" s="157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37">
        <v>0</v>
      </c>
      <c r="U447" s="137">
        <f>SUM(G447:T447)</f>
        <v>0</v>
      </c>
      <c r="V447" s="138">
        <v>22</v>
      </c>
      <c r="W447" s="62">
        <v>4.5</v>
      </c>
      <c r="X447" s="66">
        <f>SUM(V447,W447)</f>
        <v>26.5</v>
      </c>
      <c r="Y447" s="22">
        <f>'boq'!Y447</f>
        <v>0</v>
      </c>
      <c r="Z447" s="139"/>
      <c r="AA447" s="140"/>
      <c r="AB447" s="140"/>
      <c r="AC447" s="140"/>
      <c r="AD447" s="140"/>
      <c r="AE447" s="140"/>
      <c r="AF447" s="140"/>
      <c r="AG447" s="140"/>
      <c r="AH447" s="140"/>
      <c r="AI447" s="140"/>
      <c r="AJ447" s="140"/>
      <c r="AK447" s="140"/>
    </row>
    <row r="448" ht="13.65" customHeight="1">
      <c r="A448" t="s" s="159">
        <v>370</v>
      </c>
      <c r="B448" t="s" s="160">
        <v>26</v>
      </c>
      <c r="C448" t="s" s="155">
        <v>27</v>
      </c>
      <c r="D448" t="s" s="156">
        <v>381</v>
      </c>
      <c r="E448" t="s" s="109">
        <v>54</v>
      </c>
      <c r="F448" t="s" s="110">
        <v>46</v>
      </c>
      <c r="G448" s="157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37">
        <v>0</v>
      </c>
      <c r="U448" s="137">
        <f>SUM(G448:T448)</f>
        <v>0</v>
      </c>
      <c r="V448" s="138">
        <v>22.5</v>
      </c>
      <c r="W448" s="62">
        <v>4.5</v>
      </c>
      <c r="X448" s="66">
        <f>SUM(V448,W448)</f>
        <v>27</v>
      </c>
      <c r="Y448" s="22">
        <f>'boq'!Y448</f>
        <v>0</v>
      </c>
      <c r="Z448" s="139"/>
      <c r="AA448" s="140"/>
      <c r="AB448" s="140"/>
      <c r="AC448" s="140"/>
      <c r="AD448" s="140"/>
      <c r="AE448" s="140"/>
      <c r="AF448" s="140"/>
      <c r="AG448" s="140"/>
      <c r="AH448" s="140"/>
      <c r="AI448" s="140"/>
      <c r="AJ448" s="140"/>
      <c r="AK448" s="140"/>
    </row>
    <row r="449" ht="16.3" customHeight="1">
      <c r="A449" t="s" s="159">
        <v>370</v>
      </c>
      <c r="B449" t="s" s="160">
        <v>26</v>
      </c>
      <c r="C449" t="s" s="155">
        <v>64</v>
      </c>
      <c r="D449" t="s" s="156">
        <v>387</v>
      </c>
      <c r="E449" t="s" s="109">
        <v>388</v>
      </c>
      <c r="F449" t="s" s="110">
        <v>36</v>
      </c>
      <c r="G449" s="157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37">
        <v>235</v>
      </c>
      <c r="U449" s="137">
        <f>SUM(G449:T449)</f>
        <v>235</v>
      </c>
      <c r="V449" s="138">
        <v>1985</v>
      </c>
      <c r="W449" s="62">
        <v>245</v>
      </c>
      <c r="X449" s="66">
        <f>SUM(V449,W449)</f>
        <v>2230</v>
      </c>
      <c r="Y449" s="22">
        <f>'boq'!Y449</f>
        <v>524050</v>
      </c>
      <c r="Z449" s="139"/>
      <c r="AA449" s="140"/>
      <c r="AB449" s="140"/>
      <c r="AC449" s="140"/>
      <c r="AD449" s="140"/>
      <c r="AE449" s="140"/>
      <c r="AF449" s="140"/>
      <c r="AG449" s="140"/>
      <c r="AH449" s="140"/>
      <c r="AI449" s="140"/>
      <c r="AJ449" s="140"/>
      <c r="AK449" s="140"/>
    </row>
    <row r="450" ht="13.65" customHeight="1">
      <c r="A450" t="s" s="159">
        <v>370</v>
      </c>
      <c r="B450" t="s" s="160">
        <v>26</v>
      </c>
      <c r="C450" t="s" s="155">
        <v>64</v>
      </c>
      <c r="D450" t="s" s="156">
        <v>387</v>
      </c>
      <c r="E450" t="s" s="109">
        <v>44</v>
      </c>
      <c r="F450" t="s" s="110">
        <v>40</v>
      </c>
      <c r="G450" s="157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37">
        <v>1478</v>
      </c>
      <c r="U450" s="137">
        <f>SUM(G450:T450)</f>
        <v>1478</v>
      </c>
      <c r="V450" s="138">
        <v>210</v>
      </c>
      <c r="W450" s="62">
        <v>240</v>
      </c>
      <c r="X450" s="66">
        <f>SUM(V450,W450)</f>
        <v>450</v>
      </c>
      <c r="Y450" s="22">
        <f>'boq'!Y450</f>
        <v>665100</v>
      </c>
      <c r="Z450" s="139"/>
      <c r="AA450" s="140"/>
      <c r="AB450" s="140"/>
      <c r="AC450" s="140"/>
      <c r="AD450" s="140"/>
      <c r="AE450" s="140"/>
      <c r="AF450" s="140"/>
      <c r="AG450" s="140"/>
      <c r="AH450" s="140"/>
      <c r="AI450" s="140"/>
      <c r="AJ450" s="140"/>
      <c r="AK450" s="140"/>
    </row>
    <row r="451" ht="13.65" customHeight="1">
      <c r="A451" t="s" s="159">
        <v>370</v>
      </c>
      <c r="B451" t="s" s="160">
        <v>26</v>
      </c>
      <c r="C451" t="s" s="155">
        <v>64</v>
      </c>
      <c r="D451" t="s" s="156">
        <v>387</v>
      </c>
      <c r="E451" t="s" s="109">
        <v>45</v>
      </c>
      <c r="F451" t="s" s="110">
        <v>67</v>
      </c>
      <c r="G451" s="157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37">
        <v>0</v>
      </c>
      <c r="U451" s="137">
        <f>SUM(G451:T451)</f>
        <v>0</v>
      </c>
      <c r="V451" s="138">
        <v>24</v>
      </c>
      <c r="W451" s="62">
        <v>5</v>
      </c>
      <c r="X451" s="66">
        <f>SUM(V451,W451)</f>
        <v>29</v>
      </c>
      <c r="Y451" s="22">
        <f>'boq'!Y451</f>
        <v>0</v>
      </c>
      <c r="Z451" s="139"/>
      <c r="AA451" s="140"/>
      <c r="AB451" s="140"/>
      <c r="AC451" s="140"/>
      <c r="AD451" s="140"/>
      <c r="AE451" s="140"/>
      <c r="AF451" s="140"/>
      <c r="AG451" s="140"/>
      <c r="AH451" s="140"/>
      <c r="AI451" s="140"/>
      <c r="AJ451" s="140"/>
      <c r="AK451" s="140"/>
    </row>
    <row r="452" ht="13.65" customHeight="1">
      <c r="A452" t="s" s="159">
        <v>370</v>
      </c>
      <c r="B452" t="s" s="160">
        <v>26</v>
      </c>
      <c r="C452" t="s" s="155">
        <v>64</v>
      </c>
      <c r="D452" t="s" s="156">
        <v>387</v>
      </c>
      <c r="E452" t="s" s="109">
        <v>47</v>
      </c>
      <c r="F452" t="s" s="110">
        <v>67</v>
      </c>
      <c r="G452" s="157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37">
        <v>2732</v>
      </c>
      <c r="U452" s="137">
        <f>SUM(G452:T452)</f>
        <v>2732</v>
      </c>
      <c r="V452" s="138">
        <v>23</v>
      </c>
      <c r="W452" s="62">
        <v>5</v>
      </c>
      <c r="X452" s="66">
        <f>SUM(V452,W452)</f>
        <v>28</v>
      </c>
      <c r="Y452" s="22">
        <f>'boq'!Y452</f>
        <v>76496</v>
      </c>
      <c r="Z452" s="139"/>
      <c r="AA452" s="140"/>
      <c r="AB452" s="140"/>
      <c r="AC452" s="140"/>
      <c r="AD452" s="140"/>
      <c r="AE452" s="140"/>
      <c r="AF452" s="140"/>
      <c r="AG452" s="140"/>
      <c r="AH452" s="140"/>
      <c r="AI452" s="140"/>
      <c r="AJ452" s="140"/>
      <c r="AK452" s="140"/>
    </row>
    <row r="453" ht="13.65" customHeight="1">
      <c r="A453" t="s" s="159">
        <v>370</v>
      </c>
      <c r="B453" t="s" s="160">
        <v>26</v>
      </c>
      <c r="C453" t="s" s="155">
        <v>64</v>
      </c>
      <c r="D453" t="s" s="156">
        <v>387</v>
      </c>
      <c r="E453" t="s" s="109">
        <v>48</v>
      </c>
      <c r="F453" t="s" s="110">
        <v>67</v>
      </c>
      <c r="G453" s="157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37">
        <v>0</v>
      </c>
      <c r="U453" s="137">
        <f>SUM(G453:T453)</f>
        <v>0</v>
      </c>
      <c r="V453" s="138">
        <v>23</v>
      </c>
      <c r="W453" s="62">
        <v>5</v>
      </c>
      <c r="X453" s="66">
        <f>SUM(V453,W453)</f>
        <v>28</v>
      </c>
      <c r="Y453" s="22">
        <f>'boq'!Y453</f>
        <v>0</v>
      </c>
      <c r="Z453" s="139"/>
      <c r="AA453" s="140"/>
      <c r="AB453" s="140"/>
      <c r="AC453" s="140"/>
      <c r="AD453" s="140"/>
      <c r="AE453" s="140"/>
      <c r="AF453" s="140"/>
      <c r="AG453" s="140"/>
      <c r="AH453" s="140"/>
      <c r="AI453" s="140"/>
      <c r="AJ453" s="140"/>
      <c r="AK453" s="140"/>
    </row>
    <row r="454" ht="13.65" customHeight="1">
      <c r="A454" t="s" s="159">
        <v>370</v>
      </c>
      <c r="B454" t="s" s="160">
        <v>26</v>
      </c>
      <c r="C454" t="s" s="155">
        <v>64</v>
      </c>
      <c r="D454" t="s" s="156">
        <v>387</v>
      </c>
      <c r="E454" t="s" s="109">
        <v>49</v>
      </c>
      <c r="F454" t="s" s="110">
        <v>67</v>
      </c>
      <c r="G454" s="157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37">
        <v>7998</v>
      </c>
      <c r="U454" s="137">
        <f>SUM(G454:T454)</f>
        <v>7998</v>
      </c>
      <c r="V454" s="138">
        <v>22.5</v>
      </c>
      <c r="W454" s="62">
        <v>4.5</v>
      </c>
      <c r="X454" s="66">
        <f>SUM(V454,W454)</f>
        <v>27</v>
      </c>
      <c r="Y454" s="22">
        <f>'boq'!Y454</f>
        <v>215946</v>
      </c>
      <c r="Z454" s="139"/>
      <c r="AA454" s="140"/>
      <c r="AB454" s="140"/>
      <c r="AC454" s="140"/>
      <c r="AD454" s="140"/>
      <c r="AE454" s="140"/>
      <c r="AF454" s="140"/>
      <c r="AG454" s="140"/>
      <c r="AH454" s="140"/>
      <c r="AI454" s="140"/>
      <c r="AJ454" s="140"/>
      <c r="AK454" s="140"/>
    </row>
    <row r="455" ht="13.65" customHeight="1">
      <c r="A455" t="s" s="159">
        <v>370</v>
      </c>
      <c r="B455" t="s" s="160">
        <v>26</v>
      </c>
      <c r="C455" t="s" s="155">
        <v>64</v>
      </c>
      <c r="D455" t="s" s="156">
        <v>387</v>
      </c>
      <c r="E455" t="s" s="109">
        <v>50</v>
      </c>
      <c r="F455" t="s" s="110">
        <v>67</v>
      </c>
      <c r="G455" s="157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37">
        <v>30373</v>
      </c>
      <c r="U455" s="137">
        <f>SUM(G455:T455)</f>
        <v>30373</v>
      </c>
      <c r="V455" s="138">
        <v>22</v>
      </c>
      <c r="W455" s="62">
        <v>4.5</v>
      </c>
      <c r="X455" s="66">
        <f>SUM(V455,W455)</f>
        <v>26.5</v>
      </c>
      <c r="Y455" s="22">
        <f>'boq'!Y455</f>
        <v>804884.5</v>
      </c>
      <c r="Z455" s="139"/>
      <c r="AA455" s="140"/>
      <c r="AB455" s="140"/>
      <c r="AC455" s="140"/>
      <c r="AD455" s="140"/>
      <c r="AE455" s="140"/>
      <c r="AF455" s="140"/>
      <c r="AG455" s="140"/>
      <c r="AH455" s="140"/>
      <c r="AI455" s="140"/>
      <c r="AJ455" s="140"/>
      <c r="AK455" s="140"/>
    </row>
    <row r="456" ht="13.65" customHeight="1">
      <c r="A456" t="s" s="159">
        <v>370</v>
      </c>
      <c r="B456" t="s" s="160">
        <v>26</v>
      </c>
      <c r="C456" t="s" s="155">
        <v>64</v>
      </c>
      <c r="D456" t="s" s="156">
        <v>387</v>
      </c>
      <c r="E456" t="s" s="109">
        <v>384</v>
      </c>
      <c r="F456" t="s" s="110">
        <v>67</v>
      </c>
      <c r="G456" s="157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37">
        <v>0</v>
      </c>
      <c r="U456" s="137">
        <f>SUM(G456:T456)</f>
        <v>0</v>
      </c>
      <c r="V456" s="138">
        <v>22</v>
      </c>
      <c r="W456" s="62">
        <v>4.5</v>
      </c>
      <c r="X456" s="66">
        <f>SUM(V456,W456)</f>
        <v>26.5</v>
      </c>
      <c r="Y456" s="22">
        <f>'boq'!Y456</f>
        <v>0</v>
      </c>
      <c r="Z456" s="139"/>
      <c r="AA456" s="140"/>
      <c r="AB456" s="140"/>
      <c r="AC456" s="140"/>
      <c r="AD456" s="140"/>
      <c r="AE456" s="140"/>
      <c r="AF456" s="140"/>
      <c r="AG456" s="140"/>
      <c r="AH456" s="140"/>
      <c r="AI456" s="140"/>
      <c r="AJ456" s="140"/>
      <c r="AK456" s="140"/>
    </row>
    <row r="457" ht="13.65" customHeight="1">
      <c r="A457" t="s" s="159">
        <v>370</v>
      </c>
      <c r="B457" t="s" s="160">
        <v>26</v>
      </c>
      <c r="C457" t="s" s="155">
        <v>64</v>
      </c>
      <c r="D457" t="s" s="156">
        <v>387</v>
      </c>
      <c r="E457" t="s" s="109">
        <v>385</v>
      </c>
      <c r="F457" t="s" s="110">
        <v>67</v>
      </c>
      <c r="G457" s="157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37">
        <v>0</v>
      </c>
      <c r="U457" s="137">
        <f>SUM(G457:T457)</f>
        <v>0</v>
      </c>
      <c r="V457" s="138">
        <v>22</v>
      </c>
      <c r="W457" s="62">
        <v>4.5</v>
      </c>
      <c r="X457" s="66">
        <f>SUM(V457,W457)</f>
        <v>26.5</v>
      </c>
      <c r="Y457" s="22">
        <f>'boq'!Y457</f>
        <v>0</v>
      </c>
      <c r="Z457" s="139"/>
      <c r="AA457" s="140"/>
      <c r="AB457" s="140"/>
      <c r="AC457" s="140"/>
      <c r="AD457" s="140"/>
      <c r="AE457" s="140"/>
      <c r="AF457" s="140"/>
      <c r="AG457" s="140"/>
      <c r="AH457" s="140"/>
      <c r="AI457" s="140"/>
      <c r="AJ457" s="140"/>
      <c r="AK457" s="140"/>
    </row>
    <row r="458" ht="13.65" customHeight="1">
      <c r="A458" t="s" s="159">
        <v>370</v>
      </c>
      <c r="B458" t="s" s="160">
        <v>26</v>
      </c>
      <c r="C458" t="s" s="155">
        <v>64</v>
      </c>
      <c r="D458" t="s" s="156">
        <v>387</v>
      </c>
      <c r="E458" t="s" s="109">
        <v>386</v>
      </c>
      <c r="F458" t="s" s="110">
        <v>67</v>
      </c>
      <c r="G458" s="157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37">
        <v>0</v>
      </c>
      <c r="U458" s="137">
        <f>SUM(G458:T458)</f>
        <v>0</v>
      </c>
      <c r="V458" s="138">
        <v>22</v>
      </c>
      <c r="W458" s="62">
        <v>4.5</v>
      </c>
      <c r="X458" s="66">
        <f>SUM(V458,W458)</f>
        <v>26.5</v>
      </c>
      <c r="Y458" s="22">
        <f>'boq'!Y458</f>
        <v>0</v>
      </c>
      <c r="Z458" s="139"/>
      <c r="AA458" s="140"/>
      <c r="AB458" s="140"/>
      <c r="AC458" s="140"/>
      <c r="AD458" s="140"/>
      <c r="AE458" s="140"/>
      <c r="AF458" s="140"/>
      <c r="AG458" s="140"/>
      <c r="AH458" s="140"/>
      <c r="AI458" s="140"/>
      <c r="AJ458" s="140"/>
      <c r="AK458" s="140"/>
    </row>
    <row r="459" ht="13.65" customHeight="1">
      <c r="A459" t="s" s="159">
        <v>370</v>
      </c>
      <c r="B459" t="s" s="160">
        <v>26</v>
      </c>
      <c r="C459" t="s" s="155">
        <v>64</v>
      </c>
      <c r="D459" t="s" s="156">
        <v>387</v>
      </c>
      <c r="E459" t="s" s="109">
        <v>54</v>
      </c>
      <c r="F459" t="s" s="110">
        <v>67</v>
      </c>
      <c r="G459" s="157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37">
        <v>0</v>
      </c>
      <c r="U459" s="137">
        <f>SUM(G459:T459)</f>
        <v>0</v>
      </c>
      <c r="V459" s="138">
        <v>22.5</v>
      </c>
      <c r="W459" s="62">
        <v>4.5</v>
      </c>
      <c r="X459" s="66">
        <f>SUM(V459,W459)</f>
        <v>27</v>
      </c>
      <c r="Y459" s="22">
        <f>'boq'!Y459</f>
        <v>0</v>
      </c>
      <c r="Z459" s="139"/>
      <c r="AA459" s="140"/>
      <c r="AB459" s="140"/>
      <c r="AC459" s="140"/>
      <c r="AD459" s="140"/>
      <c r="AE459" s="140"/>
      <c r="AF459" s="140"/>
      <c r="AG459" s="140"/>
      <c r="AH459" s="140"/>
      <c r="AI459" s="140"/>
      <c r="AJ459" s="140"/>
      <c r="AK459" s="140"/>
    </row>
    <row r="460" ht="13.65" customHeight="1">
      <c r="A460" t="s" s="159">
        <v>370</v>
      </c>
      <c r="B460" t="s" s="160">
        <v>26</v>
      </c>
      <c r="C460" t="s" s="155">
        <v>64</v>
      </c>
      <c r="D460" t="s" s="156">
        <v>389</v>
      </c>
      <c r="E460" t="s" s="109">
        <v>390</v>
      </c>
      <c r="F460" t="s" s="110">
        <v>40</v>
      </c>
      <c r="G460" s="157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37">
        <v>712</v>
      </c>
      <c r="U460" s="137">
        <f>SUM(G460:T460)</f>
        <v>712</v>
      </c>
      <c r="V460" s="138">
        <v>255</v>
      </c>
      <c r="W460" s="62">
        <v>60</v>
      </c>
      <c r="X460" s="66">
        <f>SUM(V460,W460)</f>
        <v>315</v>
      </c>
      <c r="Y460" s="22">
        <f>'boq'!Y460</f>
        <v>224280</v>
      </c>
      <c r="Z460" s="139"/>
      <c r="AA460" s="140"/>
      <c r="AB460" s="140"/>
      <c r="AC460" s="140"/>
      <c r="AD460" s="140"/>
      <c r="AE460" s="140"/>
      <c r="AF460" s="140"/>
      <c r="AG460" s="140"/>
      <c r="AH460" s="140"/>
      <c r="AI460" s="140"/>
      <c r="AJ460" s="140"/>
      <c r="AK460" s="140"/>
    </row>
    <row r="461" ht="13.65" customHeight="1">
      <c r="A461" t="s" s="159">
        <v>370</v>
      </c>
      <c r="B461" t="s" s="160">
        <v>26</v>
      </c>
      <c r="C461" t="s" s="155">
        <v>64</v>
      </c>
      <c r="D461" t="s" s="156">
        <v>389</v>
      </c>
      <c r="E461" t="s" s="109">
        <v>391</v>
      </c>
      <c r="F461" t="s" s="110">
        <v>40</v>
      </c>
      <c r="G461" s="157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37">
        <v>611</v>
      </c>
      <c r="U461" s="137">
        <f>SUM(G461:T461)</f>
        <v>611</v>
      </c>
      <c r="V461" s="138">
        <v>255</v>
      </c>
      <c r="W461" s="62">
        <v>60</v>
      </c>
      <c r="X461" s="66">
        <f>SUM(V461,W461)</f>
        <v>315</v>
      </c>
      <c r="Y461" s="22">
        <f>'boq'!Y461</f>
        <v>192465</v>
      </c>
      <c r="Z461" s="139"/>
      <c r="AA461" s="140"/>
      <c r="AB461" s="140"/>
      <c r="AC461" s="140"/>
      <c r="AD461" s="140"/>
      <c r="AE461" s="140"/>
      <c r="AF461" s="140"/>
      <c r="AG461" s="140"/>
      <c r="AH461" s="140"/>
      <c r="AI461" s="140"/>
      <c r="AJ461" s="140"/>
      <c r="AK461" s="140"/>
    </row>
    <row r="462" ht="13.65" customHeight="1">
      <c r="A462" t="s" s="159">
        <v>370</v>
      </c>
      <c r="B462" t="s" s="160">
        <v>26</v>
      </c>
      <c r="C462" t="s" s="155">
        <v>64</v>
      </c>
      <c r="D462" t="s" s="156">
        <v>389</v>
      </c>
      <c r="E462" t="s" s="109">
        <v>71</v>
      </c>
      <c r="F462" t="s" s="110">
        <v>72</v>
      </c>
      <c r="G462" s="157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37">
        <v>186</v>
      </c>
      <c r="U462" s="137">
        <f>SUM(G462:T462)</f>
        <v>186</v>
      </c>
      <c r="V462" s="138">
        <v>235</v>
      </c>
      <c r="W462" s="62">
        <v>135</v>
      </c>
      <c r="X462" s="66">
        <f>SUM(V462,W462)</f>
        <v>370</v>
      </c>
      <c r="Y462" s="22">
        <f>'boq'!Y462</f>
        <v>68820</v>
      </c>
      <c r="Z462" s="139"/>
      <c r="AA462" s="140"/>
      <c r="AB462" s="140"/>
      <c r="AC462" s="140"/>
      <c r="AD462" s="140"/>
      <c r="AE462" s="140"/>
      <c r="AF462" s="140"/>
      <c r="AG462" s="140"/>
      <c r="AH462" s="140"/>
      <c r="AI462" s="140"/>
      <c r="AJ462" s="140"/>
      <c r="AK462" s="140"/>
    </row>
    <row r="463" ht="13.65" customHeight="1">
      <c r="A463" t="s" s="159">
        <v>370</v>
      </c>
      <c r="B463" t="s" s="160">
        <v>26</v>
      </c>
      <c r="C463" t="s" s="155">
        <v>64</v>
      </c>
      <c r="D463" t="s" s="156">
        <v>73</v>
      </c>
      <c r="E463" t="s" s="114">
        <v>74</v>
      </c>
      <c r="F463" t="s" s="110">
        <v>40</v>
      </c>
      <c r="G463" s="157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37">
        <v>712</v>
      </c>
      <c r="U463" s="137">
        <f>SUM(G463:T463)</f>
        <v>712</v>
      </c>
      <c r="V463" s="138">
        <v>140</v>
      </c>
      <c r="W463" s="62">
        <v>175</v>
      </c>
      <c r="X463" s="66">
        <f>SUM(V463,W463)</f>
        <v>315</v>
      </c>
      <c r="Y463" s="22">
        <f>'boq'!Y463</f>
        <v>224280</v>
      </c>
      <c r="Z463" s="139"/>
      <c r="AA463" s="140"/>
      <c r="AB463" s="140"/>
      <c r="AC463" s="140"/>
      <c r="AD463" s="140"/>
      <c r="AE463" s="140"/>
      <c r="AF463" s="140"/>
      <c r="AG463" s="140"/>
      <c r="AH463" s="140"/>
      <c r="AI463" s="140"/>
      <c r="AJ463" s="140"/>
      <c r="AK463" s="140"/>
    </row>
    <row r="464" ht="13.65" customHeight="1">
      <c r="A464" t="s" s="159">
        <v>370</v>
      </c>
      <c r="B464" t="s" s="160">
        <v>26</v>
      </c>
      <c r="C464" t="s" s="155">
        <v>85</v>
      </c>
      <c r="D464" t="s" s="156">
        <v>392</v>
      </c>
      <c r="E464" t="s" s="109">
        <v>78</v>
      </c>
      <c r="F464" t="s" s="110">
        <v>36</v>
      </c>
      <c r="G464" s="157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37">
        <v>1210</v>
      </c>
      <c r="U464" s="137">
        <f>SUM(G464:T464)</f>
        <v>1210</v>
      </c>
      <c r="V464" s="138">
        <v>0</v>
      </c>
      <c r="W464" s="62">
        <v>35</v>
      </c>
      <c r="X464" s="66">
        <f>SUM(V464,W464)</f>
        <v>35</v>
      </c>
      <c r="Y464" s="22">
        <f>'boq'!Y464</f>
        <v>42350</v>
      </c>
      <c r="Z464" s="139"/>
      <c r="AA464" s="140"/>
      <c r="AB464" s="140"/>
      <c r="AC464" s="140"/>
      <c r="AD464" s="140"/>
      <c r="AE464" s="140"/>
      <c r="AF464" s="140"/>
      <c r="AG464" s="140"/>
      <c r="AH464" s="140"/>
      <c r="AI464" s="140"/>
      <c r="AJ464" s="140"/>
      <c r="AK464" s="140"/>
    </row>
    <row r="465" ht="13.65" customHeight="1">
      <c r="A465" t="s" s="159">
        <v>370</v>
      </c>
      <c r="B465" t="s" s="160">
        <v>26</v>
      </c>
      <c r="C465" t="s" s="155">
        <v>85</v>
      </c>
      <c r="D465" t="s" s="156">
        <v>392</v>
      </c>
      <c r="E465" t="s" s="109">
        <v>96</v>
      </c>
      <c r="F465" t="s" s="110">
        <v>40</v>
      </c>
      <c r="G465" s="157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37">
        <v>1254</v>
      </c>
      <c r="U465" s="137">
        <f>SUM(G465:T465)</f>
        <v>1254</v>
      </c>
      <c r="V465" s="138">
        <v>585</v>
      </c>
      <c r="W465" s="62">
        <v>110</v>
      </c>
      <c r="X465" s="66">
        <f>SUM(V465,W465)</f>
        <v>695</v>
      </c>
      <c r="Y465" s="22">
        <f>'boq'!Y465</f>
        <v>871530</v>
      </c>
      <c r="Z465" s="139"/>
      <c r="AA465" s="140"/>
      <c r="AB465" s="140"/>
      <c r="AC465" s="140"/>
      <c r="AD465" s="140"/>
      <c r="AE465" s="140"/>
      <c r="AF465" s="140"/>
      <c r="AG465" s="140"/>
      <c r="AH465" s="140"/>
      <c r="AI465" s="140"/>
      <c r="AJ465" s="140"/>
      <c r="AK465" s="140"/>
    </row>
    <row r="466" ht="13.65" customHeight="1">
      <c r="A466" t="s" s="159">
        <v>370</v>
      </c>
      <c r="B466" t="s" s="160">
        <v>26</v>
      </c>
      <c r="C466" t="s" s="155">
        <v>85</v>
      </c>
      <c r="D466" t="s" s="156">
        <v>392</v>
      </c>
      <c r="E466" t="s" s="109">
        <v>97</v>
      </c>
      <c r="F466" t="s" s="110">
        <v>40</v>
      </c>
      <c r="G466" s="157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37">
        <v>1232</v>
      </c>
      <c r="U466" s="137">
        <f>SUM(G466:T466)</f>
        <v>1232</v>
      </c>
      <c r="V466" s="138">
        <v>1635</v>
      </c>
      <c r="W466" s="62">
        <v>665</v>
      </c>
      <c r="X466" s="66">
        <f>SUM(V466,W466)</f>
        <v>2300</v>
      </c>
      <c r="Y466" s="22">
        <f>'boq'!Y466</f>
        <v>2833600</v>
      </c>
      <c r="Z466" s="139"/>
      <c r="AA466" s="140"/>
      <c r="AB466" s="140"/>
      <c r="AC466" s="140"/>
      <c r="AD466" s="140"/>
      <c r="AE466" s="140"/>
      <c r="AF466" s="140"/>
      <c r="AG466" s="140"/>
      <c r="AH466" s="140"/>
      <c r="AI466" s="140"/>
      <c r="AJ466" s="140"/>
      <c r="AK466" s="140"/>
    </row>
    <row r="467" ht="13.65" customHeight="1">
      <c r="A467" t="s" s="159">
        <v>370</v>
      </c>
      <c r="B467" t="s" s="160">
        <v>26</v>
      </c>
      <c r="C467" t="s" s="155">
        <v>85</v>
      </c>
      <c r="D467" t="s" s="156">
        <v>392</v>
      </c>
      <c r="E467" t="s" s="109">
        <v>393</v>
      </c>
      <c r="F467" t="s" s="110">
        <v>36</v>
      </c>
      <c r="G467" s="157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37">
        <v>0</v>
      </c>
      <c r="U467" s="137">
        <f>SUM(G467:T467)</f>
        <v>0</v>
      </c>
      <c r="V467" s="138">
        <v>1820</v>
      </c>
      <c r="W467" s="62">
        <v>245</v>
      </c>
      <c r="X467" s="66">
        <f>SUM(V467,W467)</f>
        <v>2065</v>
      </c>
      <c r="Y467" s="22">
        <f>'boq'!Y467</f>
        <v>0</v>
      </c>
      <c r="Z467" s="139"/>
      <c r="AA467" s="140"/>
      <c r="AB467" s="140"/>
      <c r="AC467" s="140"/>
      <c r="AD467" s="140"/>
      <c r="AE467" s="140"/>
      <c r="AF467" s="140"/>
      <c r="AG467" s="140"/>
      <c r="AH467" s="140"/>
      <c r="AI467" s="140"/>
      <c r="AJ467" s="140"/>
      <c r="AK467" s="140"/>
    </row>
    <row r="468" ht="13.65" customHeight="1">
      <c r="A468" t="s" s="159">
        <v>370</v>
      </c>
      <c r="B468" t="s" s="160">
        <v>26</v>
      </c>
      <c r="C468" t="s" s="155">
        <v>85</v>
      </c>
      <c r="D468" t="s" s="156">
        <v>392</v>
      </c>
      <c r="E468" t="s" s="109">
        <v>43</v>
      </c>
      <c r="F468" t="s" s="110">
        <v>36</v>
      </c>
      <c r="G468" s="157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37">
        <v>396</v>
      </c>
      <c r="U468" s="137">
        <f>SUM(G468:T468)</f>
        <v>396</v>
      </c>
      <c r="V468" s="138">
        <v>1985</v>
      </c>
      <c r="W468" s="62">
        <v>245</v>
      </c>
      <c r="X468" s="66">
        <f>SUM(V468,W468)</f>
        <v>2230</v>
      </c>
      <c r="Y468" s="22">
        <f>'boq'!Y468</f>
        <v>883080</v>
      </c>
      <c r="Z468" s="139"/>
      <c r="AA468" s="140"/>
      <c r="AB468" s="140"/>
      <c r="AC468" s="140"/>
      <c r="AD468" s="140"/>
      <c r="AE468" s="140"/>
      <c r="AF468" s="140"/>
      <c r="AG468" s="140"/>
      <c r="AH468" s="140"/>
      <c r="AI468" s="140"/>
      <c r="AJ468" s="140"/>
      <c r="AK468" s="140"/>
    </row>
    <row r="469" ht="13.65" customHeight="1">
      <c r="A469" t="s" s="159">
        <v>370</v>
      </c>
      <c r="B469" t="s" s="160">
        <v>26</v>
      </c>
      <c r="C469" t="s" s="155">
        <v>85</v>
      </c>
      <c r="D469" t="s" s="156">
        <v>392</v>
      </c>
      <c r="E469" t="s" s="109">
        <v>44</v>
      </c>
      <c r="F469" t="s" s="110">
        <v>40</v>
      </c>
      <c r="G469" s="157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37">
        <v>189</v>
      </c>
      <c r="U469" s="137">
        <f>SUM(G469:T469)</f>
        <v>189</v>
      </c>
      <c r="V469" s="138">
        <v>210</v>
      </c>
      <c r="W469" s="62">
        <v>240</v>
      </c>
      <c r="X469" s="66">
        <f>SUM(V469,W469)</f>
        <v>450</v>
      </c>
      <c r="Y469" s="22">
        <f>'boq'!Y469</f>
        <v>85050</v>
      </c>
      <c r="Z469" s="139"/>
      <c r="AA469" s="140"/>
      <c r="AB469" s="140"/>
      <c r="AC469" s="140"/>
      <c r="AD469" s="140"/>
      <c r="AE469" s="140"/>
      <c r="AF469" s="140"/>
      <c r="AG469" s="140"/>
      <c r="AH469" s="140"/>
      <c r="AI469" s="140"/>
      <c r="AJ469" s="140"/>
      <c r="AK469" s="140"/>
    </row>
    <row r="470" ht="13.65" customHeight="1">
      <c r="A470" t="s" s="159">
        <v>370</v>
      </c>
      <c r="B470" t="s" s="160">
        <v>26</v>
      </c>
      <c r="C470" t="s" s="155">
        <v>85</v>
      </c>
      <c r="D470" t="s" s="156">
        <v>392</v>
      </c>
      <c r="E470" t="s" s="109">
        <v>45</v>
      </c>
      <c r="F470" t="s" s="110">
        <v>67</v>
      </c>
      <c r="G470" s="157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37">
        <v>0</v>
      </c>
      <c r="U470" s="137">
        <f>SUM(G470:T470)</f>
        <v>0</v>
      </c>
      <c r="V470" s="138">
        <v>24</v>
      </c>
      <c r="W470" s="62">
        <v>5</v>
      </c>
      <c r="X470" s="66">
        <f>SUM(V470,W470)</f>
        <v>29</v>
      </c>
      <c r="Y470" s="22">
        <f>'boq'!Y470</f>
        <v>0</v>
      </c>
      <c r="Z470" s="139"/>
      <c r="AA470" s="140"/>
      <c r="AB470" s="140"/>
      <c r="AC470" s="140"/>
      <c r="AD470" s="140"/>
      <c r="AE470" s="140"/>
      <c r="AF470" s="140"/>
      <c r="AG470" s="140"/>
      <c r="AH470" s="140"/>
      <c r="AI470" s="140"/>
      <c r="AJ470" s="140"/>
      <c r="AK470" s="140"/>
    </row>
    <row r="471" ht="13.65" customHeight="1">
      <c r="A471" t="s" s="159">
        <v>370</v>
      </c>
      <c r="B471" t="s" s="160">
        <v>26</v>
      </c>
      <c r="C471" t="s" s="155">
        <v>85</v>
      </c>
      <c r="D471" t="s" s="156">
        <v>392</v>
      </c>
      <c r="E471" t="s" s="109">
        <v>47</v>
      </c>
      <c r="F471" t="s" s="110">
        <v>67</v>
      </c>
      <c r="G471" s="157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37">
        <v>710</v>
      </c>
      <c r="U471" s="137">
        <f>SUM(G471:T471)</f>
        <v>710</v>
      </c>
      <c r="V471" s="138">
        <v>23</v>
      </c>
      <c r="W471" s="62">
        <v>5</v>
      </c>
      <c r="X471" s="66">
        <f>SUM(V471,W471)</f>
        <v>28</v>
      </c>
      <c r="Y471" s="22">
        <f>'boq'!Y471</f>
        <v>19880</v>
      </c>
      <c r="Z471" s="139"/>
      <c r="AA471" s="140"/>
      <c r="AB471" s="140"/>
      <c r="AC471" s="140"/>
      <c r="AD471" s="140"/>
      <c r="AE471" s="140"/>
      <c r="AF471" s="140"/>
      <c r="AG471" s="140"/>
      <c r="AH471" s="140"/>
      <c r="AI471" s="140"/>
      <c r="AJ471" s="140"/>
      <c r="AK471" s="140"/>
    </row>
    <row r="472" ht="13.65" customHeight="1">
      <c r="A472" t="s" s="159">
        <v>370</v>
      </c>
      <c r="B472" t="s" s="160">
        <v>26</v>
      </c>
      <c r="C472" t="s" s="155">
        <v>85</v>
      </c>
      <c r="D472" t="s" s="156">
        <v>392</v>
      </c>
      <c r="E472" t="s" s="109">
        <v>48</v>
      </c>
      <c r="F472" t="s" s="110">
        <v>67</v>
      </c>
      <c r="G472" s="157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37">
        <v>0</v>
      </c>
      <c r="U472" s="137">
        <f>SUM(G472:T472)</f>
        <v>0</v>
      </c>
      <c r="V472" s="138">
        <v>23</v>
      </c>
      <c r="W472" s="62">
        <v>5</v>
      </c>
      <c r="X472" s="66">
        <f>SUM(V472,W472)</f>
        <v>28</v>
      </c>
      <c r="Y472" s="22">
        <f>'boq'!Y472</f>
        <v>0</v>
      </c>
      <c r="Z472" s="139"/>
      <c r="AA472" s="140"/>
      <c r="AB472" s="140"/>
      <c r="AC472" s="140"/>
      <c r="AD472" s="140"/>
      <c r="AE472" s="140"/>
      <c r="AF472" s="140"/>
      <c r="AG472" s="140"/>
      <c r="AH472" s="140"/>
      <c r="AI472" s="140"/>
      <c r="AJ472" s="140"/>
      <c r="AK472" s="140"/>
    </row>
    <row r="473" ht="13.65" customHeight="1">
      <c r="A473" t="s" s="159">
        <v>370</v>
      </c>
      <c r="B473" t="s" s="160">
        <v>26</v>
      </c>
      <c r="C473" t="s" s="155">
        <v>85</v>
      </c>
      <c r="D473" t="s" s="156">
        <v>392</v>
      </c>
      <c r="E473" t="s" s="109">
        <v>49</v>
      </c>
      <c r="F473" t="s" s="110">
        <v>67</v>
      </c>
      <c r="G473" s="157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37">
        <v>43166</v>
      </c>
      <c r="U473" s="137">
        <f>SUM(G473:T473)</f>
        <v>43166</v>
      </c>
      <c r="V473" s="138">
        <v>22.5</v>
      </c>
      <c r="W473" s="62">
        <v>4.5</v>
      </c>
      <c r="X473" s="66">
        <f>SUM(V473,W473)</f>
        <v>27</v>
      </c>
      <c r="Y473" s="22">
        <f>'boq'!Y473</f>
        <v>1165482</v>
      </c>
      <c r="Z473" s="139"/>
      <c r="AA473" s="140"/>
      <c r="AB473" s="140"/>
      <c r="AC473" s="140"/>
      <c r="AD473" s="140"/>
      <c r="AE473" s="140"/>
      <c r="AF473" s="140"/>
      <c r="AG473" s="140"/>
      <c r="AH473" s="140"/>
      <c r="AI473" s="140"/>
      <c r="AJ473" s="140"/>
      <c r="AK473" s="140"/>
    </row>
    <row r="474" ht="13.65" customHeight="1">
      <c r="A474" t="s" s="159">
        <v>370</v>
      </c>
      <c r="B474" t="s" s="160">
        <v>26</v>
      </c>
      <c r="C474" t="s" s="155">
        <v>85</v>
      </c>
      <c r="D474" t="s" s="156">
        <v>392</v>
      </c>
      <c r="E474" t="s" s="109">
        <v>50</v>
      </c>
      <c r="F474" t="s" s="110">
        <v>67</v>
      </c>
      <c r="G474" s="157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37">
        <v>3230</v>
      </c>
      <c r="U474" s="137">
        <f>SUM(G474:T474)</f>
        <v>3230</v>
      </c>
      <c r="V474" s="138">
        <v>22</v>
      </c>
      <c r="W474" s="62">
        <v>4.5</v>
      </c>
      <c r="X474" s="66">
        <f>SUM(V474,W474)</f>
        <v>26.5</v>
      </c>
      <c r="Y474" s="22">
        <f>'boq'!Y474</f>
        <v>85595</v>
      </c>
      <c r="Z474" s="139"/>
      <c r="AA474" s="140"/>
      <c r="AB474" s="140"/>
      <c r="AC474" s="140"/>
      <c r="AD474" s="140"/>
      <c r="AE474" s="140"/>
      <c r="AF474" s="140"/>
      <c r="AG474" s="140"/>
      <c r="AH474" s="140"/>
      <c r="AI474" s="140"/>
      <c r="AJ474" s="140"/>
      <c r="AK474" s="140"/>
    </row>
    <row r="475" ht="13.65" customHeight="1">
      <c r="A475" t="s" s="159">
        <v>370</v>
      </c>
      <c r="B475" t="s" s="160">
        <v>26</v>
      </c>
      <c r="C475" t="s" s="155">
        <v>85</v>
      </c>
      <c r="D475" t="s" s="156">
        <v>392</v>
      </c>
      <c r="E475" t="s" s="109">
        <v>384</v>
      </c>
      <c r="F475" t="s" s="110">
        <v>67</v>
      </c>
      <c r="G475" s="157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37">
        <v>0</v>
      </c>
      <c r="U475" s="137">
        <f>SUM(G475:T475)</f>
        <v>0</v>
      </c>
      <c r="V475" s="138">
        <v>22</v>
      </c>
      <c r="W475" s="62">
        <v>4.5</v>
      </c>
      <c r="X475" s="66">
        <f>SUM(V475,W475)</f>
        <v>26.5</v>
      </c>
      <c r="Y475" s="22">
        <f>'boq'!Y475</f>
        <v>0</v>
      </c>
      <c r="Z475" s="139"/>
      <c r="AA475" s="140"/>
      <c r="AB475" s="140"/>
      <c r="AC475" s="140"/>
      <c r="AD475" s="140"/>
      <c r="AE475" s="140"/>
      <c r="AF475" s="140"/>
      <c r="AG475" s="140"/>
      <c r="AH475" s="140"/>
      <c r="AI475" s="140"/>
      <c r="AJ475" s="140"/>
      <c r="AK475" s="140"/>
    </row>
    <row r="476" ht="13.65" customHeight="1">
      <c r="A476" t="s" s="159">
        <v>370</v>
      </c>
      <c r="B476" t="s" s="160">
        <v>26</v>
      </c>
      <c r="C476" t="s" s="155">
        <v>85</v>
      </c>
      <c r="D476" t="s" s="156">
        <v>392</v>
      </c>
      <c r="E476" t="s" s="109">
        <v>385</v>
      </c>
      <c r="F476" t="s" s="110">
        <v>67</v>
      </c>
      <c r="G476" s="157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37">
        <v>0</v>
      </c>
      <c r="U476" s="137">
        <f>SUM(G476:T476)</f>
        <v>0</v>
      </c>
      <c r="V476" s="138">
        <v>22</v>
      </c>
      <c r="W476" s="62">
        <v>4.5</v>
      </c>
      <c r="X476" s="66">
        <f>SUM(V476,W476)</f>
        <v>26.5</v>
      </c>
      <c r="Y476" s="22">
        <f>'boq'!Y476</f>
        <v>0</v>
      </c>
      <c r="Z476" s="139"/>
      <c r="AA476" s="140"/>
      <c r="AB476" s="140"/>
      <c r="AC476" s="140"/>
      <c r="AD476" s="140"/>
      <c r="AE476" s="140"/>
      <c r="AF476" s="140"/>
      <c r="AG476" s="140"/>
      <c r="AH476" s="140"/>
      <c r="AI476" s="140"/>
      <c r="AJ476" s="140"/>
      <c r="AK476" s="140"/>
    </row>
    <row r="477" ht="13.65" customHeight="1">
      <c r="A477" t="s" s="159">
        <v>370</v>
      </c>
      <c r="B477" t="s" s="160">
        <v>26</v>
      </c>
      <c r="C477" t="s" s="155">
        <v>85</v>
      </c>
      <c r="D477" t="s" s="156">
        <v>392</v>
      </c>
      <c r="E477" t="s" s="109">
        <v>386</v>
      </c>
      <c r="F477" t="s" s="110">
        <v>67</v>
      </c>
      <c r="G477" s="157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37">
        <v>0</v>
      </c>
      <c r="U477" s="137">
        <f>SUM(G477:T477)</f>
        <v>0</v>
      </c>
      <c r="V477" s="138">
        <v>22</v>
      </c>
      <c r="W477" s="62">
        <v>4.5</v>
      </c>
      <c r="X477" s="66">
        <f>SUM(V477,W477)</f>
        <v>26.5</v>
      </c>
      <c r="Y477" s="22">
        <f>'boq'!Y477</f>
        <v>0</v>
      </c>
      <c r="Z477" s="139"/>
      <c r="AA477" s="140"/>
      <c r="AB477" s="140"/>
      <c r="AC477" s="140"/>
      <c r="AD477" s="140"/>
      <c r="AE477" s="140"/>
      <c r="AF477" s="140"/>
      <c r="AG477" s="140"/>
      <c r="AH477" s="140"/>
      <c r="AI477" s="140"/>
      <c r="AJ477" s="140"/>
      <c r="AK477" s="140"/>
    </row>
    <row r="478" ht="13.65" customHeight="1">
      <c r="A478" t="s" s="159">
        <v>370</v>
      </c>
      <c r="B478" t="s" s="160">
        <v>26</v>
      </c>
      <c r="C478" t="s" s="155">
        <v>85</v>
      </c>
      <c r="D478" t="s" s="156">
        <v>392</v>
      </c>
      <c r="E478" t="s" s="109">
        <v>54</v>
      </c>
      <c r="F478" t="s" s="110">
        <v>67</v>
      </c>
      <c r="G478" s="157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37">
        <v>0</v>
      </c>
      <c r="U478" s="137">
        <f>SUM(G478:T478)</f>
        <v>0</v>
      </c>
      <c r="V478" s="138">
        <v>22.5</v>
      </c>
      <c r="W478" s="62">
        <v>4.5</v>
      </c>
      <c r="X478" s="66">
        <f>SUM(V478,W478)</f>
        <v>27</v>
      </c>
      <c r="Y478" s="22">
        <f>'boq'!Y478</f>
        <v>0</v>
      </c>
      <c r="Z478" s="139"/>
      <c r="AA478" s="140"/>
      <c r="AB478" s="140"/>
      <c r="AC478" s="140"/>
      <c r="AD478" s="140"/>
      <c r="AE478" s="140"/>
      <c r="AF478" s="140"/>
      <c r="AG478" s="140"/>
      <c r="AH478" s="140"/>
      <c r="AI478" s="140"/>
      <c r="AJ478" s="140"/>
      <c r="AK478" s="140"/>
    </row>
    <row r="479" ht="13.65" customHeight="1">
      <c r="A479" t="s" s="159">
        <v>370</v>
      </c>
      <c r="B479" t="s" s="160">
        <v>26</v>
      </c>
      <c r="C479" t="s" s="155">
        <v>85</v>
      </c>
      <c r="D479" t="s" s="156">
        <v>389</v>
      </c>
      <c r="E479" t="s" s="109">
        <v>394</v>
      </c>
      <c r="F479" t="s" s="110">
        <v>135</v>
      </c>
      <c r="G479" s="157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37">
        <v>0</v>
      </c>
      <c r="U479" s="137">
        <f>SUM(G479:T479)</f>
        <v>0</v>
      </c>
      <c r="V479" s="138">
        <v>0</v>
      </c>
      <c r="W479" s="62">
        <v>0</v>
      </c>
      <c r="X479" s="66">
        <f>SUM(V479,W479)</f>
        <v>0</v>
      </c>
      <c r="Y479" s="22">
        <f>'boq'!Y479</f>
        <v>0</v>
      </c>
      <c r="Z479" s="139"/>
      <c r="AA479" s="140"/>
      <c r="AB479" s="140"/>
      <c r="AC479" s="140"/>
      <c r="AD479" s="140"/>
      <c r="AE479" s="140"/>
      <c r="AF479" s="140"/>
      <c r="AG479" s="140"/>
      <c r="AH479" s="140"/>
      <c r="AI479" s="140"/>
      <c r="AJ479" s="140"/>
      <c r="AK479" s="140"/>
    </row>
    <row r="480" ht="13.65" customHeight="1">
      <c r="A480" t="s" s="159">
        <v>370</v>
      </c>
      <c r="B480" t="s" s="160">
        <v>26</v>
      </c>
      <c r="C480" t="s" s="155">
        <v>85</v>
      </c>
      <c r="D480" t="s" s="156">
        <v>73</v>
      </c>
      <c r="E480" t="s" s="115">
        <v>395</v>
      </c>
      <c r="F480" t="s" s="98">
        <v>135</v>
      </c>
      <c r="G480" s="161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3"/>
      <c r="T480" s="99">
        <v>429</v>
      </c>
      <c r="U480" s="164">
        <f>SUM(G480:T480)</f>
        <v>429</v>
      </c>
      <c r="V480" s="138">
        <v>210</v>
      </c>
      <c r="W480" s="62">
        <v>45</v>
      </c>
      <c r="X480" s="66">
        <f>SUM(V480,W480)</f>
        <v>255</v>
      </c>
      <c r="Y480" s="22">
        <f>'boq'!Y480</f>
        <v>109395</v>
      </c>
      <c r="Z480" s="139"/>
      <c r="AA480" s="140"/>
      <c r="AB480" s="140"/>
      <c r="AC480" s="140"/>
      <c r="AD480" s="140"/>
      <c r="AE480" s="140"/>
      <c r="AF480" s="140"/>
      <c r="AG480" s="140"/>
      <c r="AH480" s="140"/>
      <c r="AI480" s="140"/>
      <c r="AJ480" s="140"/>
      <c r="AK480" s="140"/>
    </row>
    <row r="481" ht="13.65" customHeight="1">
      <c r="A481" t="s" s="159">
        <v>370</v>
      </c>
      <c r="B481" t="s" s="160">
        <v>26</v>
      </c>
      <c r="C481" t="s" s="155">
        <v>85</v>
      </c>
      <c r="D481" t="s" s="156">
        <v>73</v>
      </c>
      <c r="E481" t="s" s="115">
        <v>396</v>
      </c>
      <c r="F481" t="s" s="98">
        <v>135</v>
      </c>
      <c r="G481" s="161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3"/>
      <c r="T481" s="99">
        <v>266</v>
      </c>
      <c r="U481" s="164">
        <f>SUM(G481:T481)</f>
        <v>266</v>
      </c>
      <c r="V481" s="138">
        <v>255</v>
      </c>
      <c r="W481" s="62">
        <v>60</v>
      </c>
      <c r="X481" s="66">
        <f>SUM(V481,W481)</f>
        <v>315</v>
      </c>
      <c r="Y481" s="22">
        <f>'boq'!Y481</f>
        <v>83790</v>
      </c>
      <c r="Z481" s="139"/>
      <c r="AA481" s="140"/>
      <c r="AB481" s="140"/>
      <c r="AC481" s="140"/>
      <c r="AD481" s="140"/>
      <c r="AE481" s="140"/>
      <c r="AF481" s="140"/>
      <c r="AG481" s="140"/>
      <c r="AH481" s="140"/>
      <c r="AI481" s="140"/>
      <c r="AJ481" s="140"/>
      <c r="AK481" s="140"/>
    </row>
    <row r="482" ht="13.65" customHeight="1">
      <c r="A482" t="s" s="159">
        <v>370</v>
      </c>
      <c r="B482" t="s" s="160">
        <v>26</v>
      </c>
      <c r="C482" t="s" s="155">
        <v>85</v>
      </c>
      <c r="D482" t="s" s="156">
        <v>73</v>
      </c>
      <c r="E482" t="s" s="120">
        <v>397</v>
      </c>
      <c r="F482" t="s" s="98">
        <v>142</v>
      </c>
      <c r="G482" s="161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37">
        <v>203</v>
      </c>
      <c r="U482" s="137">
        <f>SUM(G482:T482)</f>
        <v>203</v>
      </c>
      <c r="V482" s="138">
        <v>60</v>
      </c>
      <c r="W482" s="62">
        <v>60</v>
      </c>
      <c r="X482" s="66">
        <f>SUM(V482,W482)</f>
        <v>120</v>
      </c>
      <c r="Y482" s="22">
        <f>'boq'!Y482</f>
        <v>24360</v>
      </c>
      <c r="Z482" s="139"/>
      <c r="AA482" s="140"/>
      <c r="AB482" s="140"/>
      <c r="AC482" s="140"/>
      <c r="AD482" s="140"/>
      <c r="AE482" s="140"/>
      <c r="AF482" s="140"/>
      <c r="AG482" s="140"/>
      <c r="AH482" s="140"/>
      <c r="AI482" s="140"/>
      <c r="AJ482" s="140"/>
      <c r="AK482" s="140"/>
    </row>
    <row r="483" ht="13.65" customHeight="1">
      <c r="A483" t="s" s="159">
        <v>370</v>
      </c>
      <c r="B483" t="s" s="160">
        <v>26</v>
      </c>
      <c r="C483" t="s" s="155">
        <v>85</v>
      </c>
      <c r="D483" t="s" s="156">
        <v>73</v>
      </c>
      <c r="E483" t="s" s="120">
        <v>398</v>
      </c>
      <c r="F483" t="s" s="98">
        <v>142</v>
      </c>
      <c r="G483" s="161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37">
        <v>202</v>
      </c>
      <c r="U483" s="137">
        <f>SUM(G483:T483)</f>
        <v>202</v>
      </c>
      <c r="V483" s="138">
        <v>255</v>
      </c>
      <c r="W483" s="62">
        <v>60</v>
      </c>
      <c r="X483" s="66">
        <f>SUM(V483,W483)</f>
        <v>315</v>
      </c>
      <c r="Y483" s="22">
        <f>'boq'!Y483</f>
        <v>63630</v>
      </c>
      <c r="Z483" s="139"/>
      <c r="AA483" s="140"/>
      <c r="AB483" s="140"/>
      <c r="AC483" s="140"/>
      <c r="AD483" s="140"/>
      <c r="AE483" s="140"/>
      <c r="AF483" s="140"/>
      <c r="AG483" s="140"/>
      <c r="AH483" s="140"/>
      <c r="AI483" s="140"/>
      <c r="AJ483" s="140"/>
      <c r="AK483" s="140"/>
    </row>
    <row r="484" ht="13.65" customHeight="1">
      <c r="A484" t="s" s="159">
        <v>370</v>
      </c>
      <c r="B484" t="s" s="160">
        <v>26</v>
      </c>
      <c r="C484" t="s" s="155">
        <v>85</v>
      </c>
      <c r="D484" t="s" s="156">
        <v>73</v>
      </c>
      <c r="E484" t="s" s="120">
        <v>399</v>
      </c>
      <c r="F484" t="s" s="98">
        <v>142</v>
      </c>
      <c r="G484" s="161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37">
        <v>62</v>
      </c>
      <c r="U484" s="137">
        <f>SUM(G484:T484)</f>
        <v>62</v>
      </c>
      <c r="V484" s="138">
        <v>295</v>
      </c>
      <c r="W484" s="62">
        <v>60</v>
      </c>
      <c r="X484" s="66">
        <f>SUM(V484,W484)</f>
        <v>355</v>
      </c>
      <c r="Y484" s="22">
        <f>'boq'!Y484</f>
        <v>22010</v>
      </c>
      <c r="Z484" s="139"/>
      <c r="AA484" s="140"/>
      <c r="AB484" s="140"/>
      <c r="AC484" s="140"/>
      <c r="AD484" s="140"/>
      <c r="AE484" s="140"/>
      <c r="AF484" s="140"/>
      <c r="AG484" s="140"/>
      <c r="AH484" s="140"/>
      <c r="AI484" s="140"/>
      <c r="AJ484" s="140"/>
      <c r="AK484" s="140"/>
    </row>
    <row r="485" ht="13.65" customHeight="1">
      <c r="A485" t="s" s="159">
        <v>370</v>
      </c>
      <c r="B485" t="s" s="160">
        <v>26</v>
      </c>
      <c r="C485" t="s" s="155">
        <v>85</v>
      </c>
      <c r="D485" t="s" s="156">
        <v>73</v>
      </c>
      <c r="E485" t="s" s="120">
        <v>400</v>
      </c>
      <c r="F485" t="s" s="98">
        <v>142</v>
      </c>
      <c r="G485" s="161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37">
        <v>202</v>
      </c>
      <c r="U485" s="137">
        <f>SUM(G485:T485)</f>
        <v>202</v>
      </c>
      <c r="V485" s="138">
        <v>255</v>
      </c>
      <c r="W485" s="62">
        <v>60</v>
      </c>
      <c r="X485" s="66">
        <f>SUM(V485,W485)</f>
        <v>315</v>
      </c>
      <c r="Y485" s="22">
        <f>'boq'!Y485</f>
        <v>63630</v>
      </c>
      <c r="Z485" s="139"/>
      <c r="AA485" s="140"/>
      <c r="AB485" s="140"/>
      <c r="AC485" s="140"/>
      <c r="AD485" s="140"/>
      <c r="AE485" s="140"/>
      <c r="AF485" s="140"/>
      <c r="AG485" s="140"/>
      <c r="AH485" s="140"/>
      <c r="AI485" s="140"/>
      <c r="AJ485" s="140"/>
      <c r="AK485" s="140"/>
    </row>
    <row r="486" ht="13.65" customHeight="1">
      <c r="A486" t="s" s="159">
        <v>370</v>
      </c>
      <c r="B486" t="s" s="160">
        <v>90</v>
      </c>
      <c r="C486" t="s" s="155">
        <v>91</v>
      </c>
      <c r="D486" t="s" s="156">
        <v>401</v>
      </c>
      <c r="E486" t="s" s="109">
        <v>393</v>
      </c>
      <c r="F486" t="s" s="110">
        <v>36</v>
      </c>
      <c r="G486" s="157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37">
        <v>0</v>
      </c>
      <c r="U486" s="137">
        <f>SUM(G486:T486)</f>
        <v>0</v>
      </c>
      <c r="V486" s="138">
        <v>0</v>
      </c>
      <c r="W486" s="62">
        <v>0</v>
      </c>
      <c r="X486" s="66">
        <f>SUM(V486,W486)</f>
        <v>0</v>
      </c>
      <c r="Y486" s="22">
        <f>'boq'!Y486</f>
        <v>0</v>
      </c>
      <c r="Z486" s="139"/>
      <c r="AA486" s="140"/>
      <c r="AB486" s="140"/>
      <c r="AC486" s="140"/>
      <c r="AD486" s="140"/>
      <c r="AE486" s="140"/>
      <c r="AF486" s="140"/>
      <c r="AG486" s="140"/>
      <c r="AH486" s="140"/>
      <c r="AI486" s="140"/>
      <c r="AJ486" s="140"/>
      <c r="AK486" s="140"/>
    </row>
    <row r="487" ht="13.65" customHeight="1">
      <c r="A487" t="s" s="159">
        <v>370</v>
      </c>
      <c r="B487" t="s" s="160">
        <v>90</v>
      </c>
      <c r="C487" t="s" s="155">
        <v>91</v>
      </c>
      <c r="D487" t="s" s="156">
        <v>401</v>
      </c>
      <c r="E487" t="s" s="109">
        <v>43</v>
      </c>
      <c r="F487" t="s" s="110">
        <v>36</v>
      </c>
      <c r="G487" s="157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37">
        <v>44</v>
      </c>
      <c r="U487" s="137">
        <f>SUM(G487:T487)</f>
        <v>44</v>
      </c>
      <c r="V487" s="138">
        <v>1985</v>
      </c>
      <c r="W487" s="62">
        <v>205</v>
      </c>
      <c r="X487" s="66">
        <f>SUM(V487,W487)</f>
        <v>2190</v>
      </c>
      <c r="Y487" s="22">
        <f>'boq'!Y487</f>
        <v>96360</v>
      </c>
      <c r="Z487" s="139"/>
      <c r="AA487" s="140"/>
      <c r="AB487" s="140"/>
      <c r="AC487" s="140"/>
      <c r="AD487" s="140"/>
      <c r="AE487" s="140"/>
      <c r="AF487" s="140"/>
      <c r="AG487" s="140"/>
      <c r="AH487" s="140"/>
      <c r="AI487" s="140"/>
      <c r="AJ487" s="140"/>
      <c r="AK487" s="140"/>
    </row>
    <row r="488" ht="13.65" customHeight="1">
      <c r="A488" t="s" s="159">
        <v>370</v>
      </c>
      <c r="B488" t="s" s="160">
        <v>90</v>
      </c>
      <c r="C488" t="s" s="155">
        <v>91</v>
      </c>
      <c r="D488" t="s" s="156">
        <v>401</v>
      </c>
      <c r="E488" t="s" s="109">
        <v>44</v>
      </c>
      <c r="F488" t="s" s="110">
        <v>40</v>
      </c>
      <c r="G488" s="157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37">
        <v>303</v>
      </c>
      <c r="U488" s="137">
        <f>SUM(G488:T488)</f>
        <v>303</v>
      </c>
      <c r="V488" s="138">
        <v>160</v>
      </c>
      <c r="W488" s="62">
        <v>200</v>
      </c>
      <c r="X488" s="66">
        <f>SUM(V488,W488)</f>
        <v>360</v>
      </c>
      <c r="Y488" s="22">
        <f>'boq'!Y488</f>
        <v>109080</v>
      </c>
      <c r="Z488" s="139"/>
      <c r="AA488" s="140"/>
      <c r="AB488" s="140"/>
      <c r="AC488" s="140"/>
      <c r="AD488" s="140"/>
      <c r="AE488" s="140"/>
      <c r="AF488" s="140"/>
      <c r="AG488" s="140"/>
      <c r="AH488" s="140"/>
      <c r="AI488" s="140"/>
      <c r="AJ488" s="140"/>
      <c r="AK488" s="140"/>
    </row>
    <row r="489" ht="13.65" customHeight="1">
      <c r="A489" t="s" s="159">
        <v>370</v>
      </c>
      <c r="B489" t="s" s="160">
        <v>90</v>
      </c>
      <c r="C489" t="s" s="155">
        <v>91</v>
      </c>
      <c r="D489" t="s" s="156">
        <v>401</v>
      </c>
      <c r="E489" t="s" s="109">
        <v>45</v>
      </c>
      <c r="F489" t="s" s="110">
        <v>67</v>
      </c>
      <c r="G489" s="157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37">
        <v>0</v>
      </c>
      <c r="U489" s="137">
        <f>SUM(G489:T489)</f>
        <v>0</v>
      </c>
      <c r="V489" s="138">
        <v>24</v>
      </c>
      <c r="W489" s="62">
        <v>5</v>
      </c>
      <c r="X489" s="66">
        <f>SUM(V489,W489)</f>
        <v>29</v>
      </c>
      <c r="Y489" s="22">
        <f>'boq'!Y489</f>
        <v>0</v>
      </c>
      <c r="Z489" s="139"/>
      <c r="AA489" s="140"/>
      <c r="AB489" s="140"/>
      <c r="AC489" s="140"/>
      <c r="AD489" s="140"/>
      <c r="AE489" s="140"/>
      <c r="AF489" s="140"/>
      <c r="AG489" s="140"/>
      <c r="AH489" s="140"/>
      <c r="AI489" s="140"/>
      <c r="AJ489" s="140"/>
      <c r="AK489" s="140"/>
    </row>
    <row r="490" ht="13.65" customHeight="1">
      <c r="A490" t="s" s="159">
        <v>370</v>
      </c>
      <c r="B490" t="s" s="160">
        <v>90</v>
      </c>
      <c r="C490" t="s" s="155">
        <v>91</v>
      </c>
      <c r="D490" t="s" s="156">
        <v>401</v>
      </c>
      <c r="E490" t="s" s="109">
        <v>47</v>
      </c>
      <c r="F490" t="s" s="110">
        <v>67</v>
      </c>
      <c r="G490" s="157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37">
        <v>2084</v>
      </c>
      <c r="U490" s="137">
        <f>SUM(G490:T490)</f>
        <v>2084</v>
      </c>
      <c r="V490" s="138">
        <v>23</v>
      </c>
      <c r="W490" s="62">
        <v>5</v>
      </c>
      <c r="X490" s="66">
        <f>SUM(V490,W490)</f>
        <v>28</v>
      </c>
      <c r="Y490" s="22">
        <f>'boq'!Y490</f>
        <v>58352</v>
      </c>
      <c r="Z490" s="139"/>
      <c r="AA490" s="140"/>
      <c r="AB490" s="140"/>
      <c r="AC490" s="140"/>
      <c r="AD490" s="140"/>
      <c r="AE490" s="140"/>
      <c r="AF490" s="140"/>
      <c r="AG490" s="140"/>
      <c r="AH490" s="140"/>
      <c r="AI490" s="140"/>
      <c r="AJ490" s="140"/>
      <c r="AK490" s="140"/>
    </row>
    <row r="491" ht="13.65" customHeight="1">
      <c r="A491" t="s" s="159">
        <v>370</v>
      </c>
      <c r="B491" t="s" s="160">
        <v>90</v>
      </c>
      <c r="C491" t="s" s="155">
        <v>91</v>
      </c>
      <c r="D491" t="s" s="156">
        <v>401</v>
      </c>
      <c r="E491" t="s" s="109">
        <v>48</v>
      </c>
      <c r="F491" t="s" s="110">
        <v>67</v>
      </c>
      <c r="G491" s="157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37">
        <v>0</v>
      </c>
      <c r="U491" s="137">
        <f>SUM(G491:T491)</f>
        <v>0</v>
      </c>
      <c r="V491" s="138">
        <v>23</v>
      </c>
      <c r="W491" s="62">
        <v>5</v>
      </c>
      <c r="X491" s="66">
        <f>SUM(V491,W491)</f>
        <v>28</v>
      </c>
      <c r="Y491" s="22">
        <f>'boq'!Y491</f>
        <v>0</v>
      </c>
      <c r="Z491" s="139"/>
      <c r="AA491" s="140"/>
      <c r="AB491" s="140"/>
      <c r="AC491" s="140"/>
      <c r="AD491" s="140"/>
      <c r="AE491" s="140"/>
      <c r="AF491" s="140"/>
      <c r="AG491" s="140"/>
      <c r="AH491" s="140"/>
      <c r="AI491" s="140"/>
      <c r="AJ491" s="140"/>
      <c r="AK491" s="140"/>
    </row>
    <row r="492" ht="13.65" customHeight="1">
      <c r="A492" t="s" s="159">
        <v>370</v>
      </c>
      <c r="B492" t="s" s="160">
        <v>90</v>
      </c>
      <c r="C492" t="s" s="155">
        <v>91</v>
      </c>
      <c r="D492" t="s" s="156">
        <v>401</v>
      </c>
      <c r="E492" t="s" s="109">
        <v>49</v>
      </c>
      <c r="F492" t="s" s="110">
        <v>67</v>
      </c>
      <c r="G492" s="157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37">
        <v>1671</v>
      </c>
      <c r="U492" s="137">
        <f>SUM(G492:T492)</f>
        <v>1671</v>
      </c>
      <c r="V492" s="138">
        <v>22.5</v>
      </c>
      <c r="W492" s="62">
        <v>4.5</v>
      </c>
      <c r="X492" s="66">
        <f>SUM(V492,W492)</f>
        <v>27</v>
      </c>
      <c r="Y492" s="22">
        <f>'boq'!Y492</f>
        <v>45117</v>
      </c>
      <c r="Z492" s="139"/>
      <c r="AA492" s="140"/>
      <c r="AB492" s="140"/>
      <c r="AC492" s="140"/>
      <c r="AD492" s="140"/>
      <c r="AE492" s="140"/>
      <c r="AF492" s="140"/>
      <c r="AG492" s="140"/>
      <c r="AH492" s="140"/>
      <c r="AI492" s="140"/>
      <c r="AJ492" s="140"/>
      <c r="AK492" s="140"/>
    </row>
    <row r="493" ht="13.65" customHeight="1">
      <c r="A493" t="s" s="159">
        <v>370</v>
      </c>
      <c r="B493" t="s" s="160">
        <v>90</v>
      </c>
      <c r="C493" t="s" s="155">
        <v>91</v>
      </c>
      <c r="D493" t="s" s="156">
        <v>401</v>
      </c>
      <c r="E493" t="s" s="109">
        <v>50</v>
      </c>
      <c r="F493" t="s" s="110">
        <v>67</v>
      </c>
      <c r="G493" s="157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37">
        <v>1974</v>
      </c>
      <c r="U493" s="137">
        <f>SUM(G493:T493)</f>
        <v>1974</v>
      </c>
      <c r="V493" s="138">
        <v>22</v>
      </c>
      <c r="W493" s="62">
        <v>4.5</v>
      </c>
      <c r="X493" s="66">
        <f>SUM(V493,W493)</f>
        <v>26.5</v>
      </c>
      <c r="Y493" s="22">
        <f>'boq'!Y493</f>
        <v>52311</v>
      </c>
      <c r="Z493" s="139"/>
      <c r="AA493" s="140"/>
      <c r="AB493" s="140"/>
      <c r="AC493" s="140"/>
      <c r="AD493" s="140"/>
      <c r="AE493" s="140"/>
      <c r="AF493" s="140"/>
      <c r="AG493" s="140"/>
      <c r="AH493" s="140"/>
      <c r="AI493" s="140"/>
      <c r="AJ493" s="140"/>
      <c r="AK493" s="140"/>
    </row>
    <row r="494" ht="13.65" customHeight="1">
      <c r="A494" t="s" s="159">
        <v>370</v>
      </c>
      <c r="B494" t="s" s="160">
        <v>90</v>
      </c>
      <c r="C494" t="s" s="155">
        <v>91</v>
      </c>
      <c r="D494" t="s" s="156">
        <v>401</v>
      </c>
      <c r="E494" t="s" s="109">
        <v>384</v>
      </c>
      <c r="F494" t="s" s="110">
        <v>67</v>
      </c>
      <c r="G494" s="157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37">
        <v>4308</v>
      </c>
      <c r="U494" s="137">
        <f>SUM(G494:T494)</f>
        <v>4308</v>
      </c>
      <c r="V494" s="138">
        <v>22</v>
      </c>
      <c r="W494" s="62">
        <v>4.5</v>
      </c>
      <c r="X494" s="66">
        <f>SUM(V494,W494)</f>
        <v>26.5</v>
      </c>
      <c r="Y494" s="22">
        <f>'boq'!Y494</f>
        <v>114162</v>
      </c>
      <c r="Z494" s="139"/>
      <c r="AA494" s="140"/>
      <c r="AB494" s="140"/>
      <c r="AC494" s="140"/>
      <c r="AD494" s="140"/>
      <c r="AE494" s="140"/>
      <c r="AF494" s="140"/>
      <c r="AG494" s="140"/>
      <c r="AH494" s="140"/>
      <c r="AI494" s="140"/>
      <c r="AJ494" s="140"/>
      <c r="AK494" s="140"/>
    </row>
    <row r="495" ht="13.65" customHeight="1">
      <c r="A495" t="s" s="159">
        <v>370</v>
      </c>
      <c r="B495" t="s" s="160">
        <v>90</v>
      </c>
      <c r="C495" t="s" s="155">
        <v>91</v>
      </c>
      <c r="D495" t="s" s="156">
        <v>401</v>
      </c>
      <c r="E495" t="s" s="109">
        <v>385</v>
      </c>
      <c r="F495" t="s" s="110">
        <v>67</v>
      </c>
      <c r="G495" s="157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37">
        <v>0</v>
      </c>
      <c r="U495" s="137">
        <f>SUM(G495:T495)</f>
        <v>0</v>
      </c>
      <c r="V495" s="138">
        <v>22</v>
      </c>
      <c r="W495" s="62">
        <v>4.5</v>
      </c>
      <c r="X495" s="66">
        <f>SUM(V495,W495)</f>
        <v>26.5</v>
      </c>
      <c r="Y495" s="22">
        <f>'boq'!Y495</f>
        <v>0</v>
      </c>
      <c r="Z495" s="139"/>
      <c r="AA495" s="140"/>
      <c r="AB495" s="140"/>
      <c r="AC495" s="140"/>
      <c r="AD495" s="140"/>
      <c r="AE495" s="140"/>
      <c r="AF495" s="140"/>
      <c r="AG495" s="140"/>
      <c r="AH495" s="140"/>
      <c r="AI495" s="140"/>
      <c r="AJ495" s="140"/>
      <c r="AK495" s="140"/>
    </row>
    <row r="496" ht="13.65" customHeight="1">
      <c r="A496" t="s" s="159">
        <v>370</v>
      </c>
      <c r="B496" t="s" s="160">
        <v>90</v>
      </c>
      <c r="C496" t="s" s="155">
        <v>91</v>
      </c>
      <c r="D496" t="s" s="156">
        <v>401</v>
      </c>
      <c r="E496" t="s" s="109">
        <v>386</v>
      </c>
      <c r="F496" t="s" s="110">
        <v>67</v>
      </c>
      <c r="G496" s="157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37">
        <v>0</v>
      </c>
      <c r="U496" s="137">
        <f>SUM(G496:T496)</f>
        <v>0</v>
      </c>
      <c r="V496" s="138">
        <v>22</v>
      </c>
      <c r="W496" s="62">
        <v>4.5</v>
      </c>
      <c r="X496" s="66">
        <f>SUM(V496,W496)</f>
        <v>26.5</v>
      </c>
      <c r="Y496" s="22">
        <f>'boq'!Y496</f>
        <v>0</v>
      </c>
      <c r="Z496" s="139"/>
      <c r="AA496" s="140"/>
      <c r="AB496" s="140"/>
      <c r="AC496" s="140"/>
      <c r="AD496" s="140"/>
      <c r="AE496" s="140"/>
      <c r="AF496" s="140"/>
      <c r="AG496" s="140"/>
      <c r="AH496" s="140"/>
      <c r="AI496" s="140"/>
      <c r="AJ496" s="140"/>
      <c r="AK496" s="140"/>
    </row>
    <row r="497" ht="13.65" customHeight="1">
      <c r="A497" t="s" s="159">
        <v>370</v>
      </c>
      <c r="B497" t="s" s="160">
        <v>90</v>
      </c>
      <c r="C497" t="s" s="155">
        <v>91</v>
      </c>
      <c r="D497" t="s" s="156">
        <v>401</v>
      </c>
      <c r="E497" t="s" s="109">
        <v>54</v>
      </c>
      <c r="F497" t="s" s="110">
        <v>67</v>
      </c>
      <c r="G497" s="157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37">
        <v>0</v>
      </c>
      <c r="U497" s="137">
        <f>SUM(G497:T497)</f>
        <v>0</v>
      </c>
      <c r="V497" s="138">
        <v>22.5</v>
      </c>
      <c r="W497" s="62">
        <v>4.5</v>
      </c>
      <c r="X497" s="66">
        <f>SUM(V497,W497)</f>
        <v>27</v>
      </c>
      <c r="Y497" s="22">
        <f>'boq'!Y497</f>
        <v>0</v>
      </c>
      <c r="Z497" s="139"/>
      <c r="AA497" s="140"/>
      <c r="AB497" s="140"/>
      <c r="AC497" s="140"/>
      <c r="AD497" s="140"/>
      <c r="AE497" s="140"/>
      <c r="AF497" s="140"/>
      <c r="AG497" s="140"/>
      <c r="AH497" s="140"/>
      <c r="AI497" s="140"/>
      <c r="AJ497" s="140"/>
      <c r="AK497" s="140"/>
    </row>
    <row r="498" ht="13.65" customHeight="1">
      <c r="A498" t="s" s="159">
        <v>370</v>
      </c>
      <c r="B498" t="s" s="160">
        <v>90</v>
      </c>
      <c r="C498" t="s" s="155">
        <v>94</v>
      </c>
      <c r="D498" t="s" s="156">
        <v>402</v>
      </c>
      <c r="E498" t="s" s="109">
        <v>393</v>
      </c>
      <c r="F498" t="s" s="121">
        <v>36</v>
      </c>
      <c r="G498" s="157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37">
        <v>0</v>
      </c>
      <c r="U498" s="137">
        <f>SUM(G498:T498)</f>
        <v>0</v>
      </c>
      <c r="V498" s="138">
        <v>0</v>
      </c>
      <c r="W498" s="62">
        <v>0</v>
      </c>
      <c r="X498" s="66">
        <f>SUM(V498,W498)</f>
        <v>0</v>
      </c>
      <c r="Y498" s="22">
        <f>'boq'!Y498</f>
        <v>0</v>
      </c>
      <c r="Z498" s="139"/>
      <c r="AA498" s="140"/>
      <c r="AB498" s="140"/>
      <c r="AC498" s="140"/>
      <c r="AD498" s="140"/>
      <c r="AE498" s="140"/>
      <c r="AF498" s="140"/>
      <c r="AG498" s="140"/>
      <c r="AH498" s="140"/>
      <c r="AI498" s="140"/>
      <c r="AJ498" s="140"/>
      <c r="AK498" s="140"/>
    </row>
    <row r="499" ht="13.65" customHeight="1">
      <c r="A499" t="s" s="159">
        <v>370</v>
      </c>
      <c r="B499" t="s" s="160">
        <v>90</v>
      </c>
      <c r="C499" t="s" s="155">
        <v>94</v>
      </c>
      <c r="D499" t="s" s="156">
        <v>402</v>
      </c>
      <c r="E499" t="s" s="109">
        <v>43</v>
      </c>
      <c r="F499" t="s" s="110">
        <v>36</v>
      </c>
      <c r="G499" s="157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37">
        <v>81</v>
      </c>
      <c r="U499" s="137">
        <f>SUM(G499:T499)</f>
        <v>81</v>
      </c>
      <c r="V499" s="138">
        <v>1985</v>
      </c>
      <c r="W499" s="62">
        <v>205</v>
      </c>
      <c r="X499" s="66">
        <f>SUM(V499,W499)</f>
        <v>2190</v>
      </c>
      <c r="Y499" s="22">
        <f>'boq'!Y499</f>
        <v>177390</v>
      </c>
      <c r="Z499" s="139"/>
      <c r="AA499" s="140"/>
      <c r="AB499" s="140"/>
      <c r="AC499" s="140"/>
      <c r="AD499" s="140"/>
      <c r="AE499" s="140"/>
      <c r="AF499" s="140"/>
      <c r="AG499" s="140"/>
      <c r="AH499" s="140"/>
      <c r="AI499" s="140"/>
      <c r="AJ499" s="140"/>
      <c r="AK499" s="140"/>
    </row>
    <row r="500" ht="13.65" customHeight="1">
      <c r="A500" t="s" s="159">
        <v>370</v>
      </c>
      <c r="B500" t="s" s="160">
        <v>90</v>
      </c>
      <c r="C500" t="s" s="155">
        <v>94</v>
      </c>
      <c r="D500" t="s" s="156">
        <v>402</v>
      </c>
      <c r="E500" t="s" s="109">
        <v>44</v>
      </c>
      <c r="F500" t="s" s="110">
        <v>40</v>
      </c>
      <c r="G500" s="157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37">
        <v>315</v>
      </c>
      <c r="U500" s="137">
        <f>SUM(G500:T500)</f>
        <v>315</v>
      </c>
      <c r="V500" s="138">
        <v>160</v>
      </c>
      <c r="W500" s="62">
        <v>200</v>
      </c>
      <c r="X500" s="66">
        <f>SUM(V500,W500)</f>
        <v>360</v>
      </c>
      <c r="Y500" s="22">
        <f>'boq'!Y500</f>
        <v>113400</v>
      </c>
      <c r="Z500" s="139"/>
      <c r="AA500" s="140"/>
      <c r="AB500" s="140"/>
      <c r="AC500" s="140"/>
      <c r="AD500" s="140"/>
      <c r="AE500" s="140"/>
      <c r="AF500" s="140"/>
      <c r="AG500" s="140"/>
      <c r="AH500" s="140"/>
      <c r="AI500" s="140"/>
      <c r="AJ500" s="140"/>
      <c r="AK500" s="140"/>
    </row>
    <row r="501" ht="13.65" customHeight="1">
      <c r="A501" t="s" s="159">
        <v>370</v>
      </c>
      <c r="B501" t="s" s="160">
        <v>90</v>
      </c>
      <c r="C501" t="s" s="155">
        <v>94</v>
      </c>
      <c r="D501" t="s" s="156">
        <v>402</v>
      </c>
      <c r="E501" t="s" s="109">
        <v>45</v>
      </c>
      <c r="F501" t="s" s="110">
        <v>67</v>
      </c>
      <c r="G501" s="157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37">
        <v>0</v>
      </c>
      <c r="U501" s="137">
        <f>SUM(G501:T501)</f>
        <v>0</v>
      </c>
      <c r="V501" s="138">
        <v>24</v>
      </c>
      <c r="W501" s="62">
        <v>5</v>
      </c>
      <c r="X501" s="66">
        <f>SUM(V501,W501)</f>
        <v>29</v>
      </c>
      <c r="Y501" s="22">
        <f>'boq'!Y501</f>
        <v>0</v>
      </c>
      <c r="Z501" s="139"/>
      <c r="AA501" s="140"/>
      <c r="AB501" s="140"/>
      <c r="AC501" s="140"/>
      <c r="AD501" s="140"/>
      <c r="AE501" s="140"/>
      <c r="AF501" s="140"/>
      <c r="AG501" s="140"/>
      <c r="AH501" s="140"/>
      <c r="AI501" s="140"/>
      <c r="AJ501" s="140"/>
      <c r="AK501" s="140"/>
    </row>
    <row r="502" ht="13.65" customHeight="1">
      <c r="A502" t="s" s="159">
        <v>370</v>
      </c>
      <c r="B502" t="s" s="160">
        <v>90</v>
      </c>
      <c r="C502" t="s" s="155">
        <v>94</v>
      </c>
      <c r="D502" t="s" s="156">
        <v>402</v>
      </c>
      <c r="E502" t="s" s="109">
        <v>47</v>
      </c>
      <c r="F502" t="s" s="110">
        <v>67</v>
      </c>
      <c r="G502" s="157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37">
        <v>0</v>
      </c>
      <c r="U502" s="137">
        <f>SUM(G502:T502)</f>
        <v>0</v>
      </c>
      <c r="V502" s="138">
        <v>23</v>
      </c>
      <c r="W502" s="62">
        <v>5</v>
      </c>
      <c r="X502" s="66">
        <f>SUM(V502,W502)</f>
        <v>28</v>
      </c>
      <c r="Y502" s="22">
        <f>'boq'!Y502</f>
        <v>0</v>
      </c>
      <c r="Z502" s="139"/>
      <c r="AA502" s="140"/>
      <c r="AB502" s="140"/>
      <c r="AC502" s="140"/>
      <c r="AD502" s="140"/>
      <c r="AE502" s="140"/>
      <c r="AF502" s="140"/>
      <c r="AG502" s="140"/>
      <c r="AH502" s="140"/>
      <c r="AI502" s="140"/>
      <c r="AJ502" s="140"/>
      <c r="AK502" s="140"/>
    </row>
    <row r="503" ht="13.65" customHeight="1">
      <c r="A503" t="s" s="159">
        <v>370</v>
      </c>
      <c r="B503" t="s" s="160">
        <v>90</v>
      </c>
      <c r="C503" t="s" s="155">
        <v>94</v>
      </c>
      <c r="D503" t="s" s="156">
        <v>402</v>
      </c>
      <c r="E503" t="s" s="109">
        <v>48</v>
      </c>
      <c r="F503" t="s" s="110">
        <v>67</v>
      </c>
      <c r="G503" s="157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37">
        <v>0</v>
      </c>
      <c r="U503" s="137">
        <f>SUM(G503:T503)</f>
        <v>0</v>
      </c>
      <c r="V503" s="138">
        <v>23</v>
      </c>
      <c r="W503" s="62">
        <v>5</v>
      </c>
      <c r="X503" s="66">
        <f>SUM(V503,W503)</f>
        <v>28</v>
      </c>
      <c r="Y503" s="22">
        <f>'boq'!Y503</f>
        <v>0</v>
      </c>
      <c r="Z503" s="139"/>
      <c r="AA503" s="140"/>
      <c r="AB503" s="140"/>
      <c r="AC503" s="140"/>
      <c r="AD503" s="140"/>
      <c r="AE503" s="140"/>
      <c r="AF503" s="140"/>
      <c r="AG503" s="140"/>
      <c r="AH503" s="140"/>
      <c r="AI503" s="140"/>
      <c r="AJ503" s="140"/>
      <c r="AK503" s="140"/>
    </row>
    <row r="504" ht="13.65" customHeight="1">
      <c r="A504" t="s" s="159">
        <v>370</v>
      </c>
      <c r="B504" t="s" s="160">
        <v>90</v>
      </c>
      <c r="C504" t="s" s="155">
        <v>94</v>
      </c>
      <c r="D504" t="s" s="156">
        <v>402</v>
      </c>
      <c r="E504" t="s" s="109">
        <v>49</v>
      </c>
      <c r="F504" t="s" s="110">
        <v>67</v>
      </c>
      <c r="G504" s="157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37">
        <v>7166</v>
      </c>
      <c r="U504" s="137">
        <f>SUM(G504:T504)</f>
        <v>7166</v>
      </c>
      <c r="V504" s="138">
        <v>22.5</v>
      </c>
      <c r="W504" s="62">
        <v>4.5</v>
      </c>
      <c r="X504" s="66">
        <f>SUM(V504,W504)</f>
        <v>27</v>
      </c>
      <c r="Y504" s="22">
        <f>'boq'!Y504</f>
        <v>193482</v>
      </c>
      <c r="Z504" s="139"/>
      <c r="AA504" s="140"/>
      <c r="AB504" s="140"/>
      <c r="AC504" s="140"/>
      <c r="AD504" s="140"/>
      <c r="AE504" s="140"/>
      <c r="AF504" s="140"/>
      <c r="AG504" s="140"/>
      <c r="AH504" s="140"/>
      <c r="AI504" s="140"/>
      <c r="AJ504" s="140"/>
      <c r="AK504" s="140"/>
    </row>
    <row r="505" ht="13.65" customHeight="1">
      <c r="A505" t="s" s="159">
        <v>370</v>
      </c>
      <c r="B505" t="s" s="160">
        <v>90</v>
      </c>
      <c r="C505" t="s" s="155">
        <v>94</v>
      </c>
      <c r="D505" t="s" s="156">
        <v>402</v>
      </c>
      <c r="E505" t="s" s="109">
        <v>50</v>
      </c>
      <c r="F505" t="s" s="110">
        <v>67</v>
      </c>
      <c r="G505" s="157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37">
        <v>561</v>
      </c>
      <c r="U505" s="137">
        <f>SUM(G505:T505)</f>
        <v>561</v>
      </c>
      <c r="V505" s="138">
        <v>22</v>
      </c>
      <c r="W505" s="62">
        <v>4.5</v>
      </c>
      <c r="X505" s="66">
        <f>SUM(V505,W505)</f>
        <v>26.5</v>
      </c>
      <c r="Y505" s="22">
        <f>'boq'!Y505</f>
        <v>14866.5</v>
      </c>
      <c r="Z505" s="139"/>
      <c r="AA505" s="140"/>
      <c r="AB505" s="140"/>
      <c r="AC505" s="140"/>
      <c r="AD505" s="140"/>
      <c r="AE505" s="140"/>
      <c r="AF505" s="140"/>
      <c r="AG505" s="140"/>
      <c r="AH505" s="140"/>
      <c r="AI505" s="140"/>
      <c r="AJ505" s="140"/>
      <c r="AK505" s="140"/>
    </row>
    <row r="506" ht="13.65" customHeight="1">
      <c r="A506" t="s" s="159">
        <v>370</v>
      </c>
      <c r="B506" t="s" s="160">
        <v>90</v>
      </c>
      <c r="C506" t="s" s="155">
        <v>94</v>
      </c>
      <c r="D506" t="s" s="156">
        <v>402</v>
      </c>
      <c r="E506" t="s" s="109">
        <v>384</v>
      </c>
      <c r="F506" t="s" s="110">
        <v>67</v>
      </c>
      <c r="G506" s="157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37">
        <v>0</v>
      </c>
      <c r="U506" s="137">
        <f>SUM(G506:T506)</f>
        <v>0</v>
      </c>
      <c r="V506" s="138">
        <v>22</v>
      </c>
      <c r="W506" s="62">
        <v>4.5</v>
      </c>
      <c r="X506" s="66">
        <f>SUM(V506,W506)</f>
        <v>26.5</v>
      </c>
      <c r="Y506" s="22">
        <f>'boq'!Y506</f>
        <v>0</v>
      </c>
      <c r="Z506" s="139"/>
      <c r="AA506" s="140"/>
      <c r="AB506" s="140"/>
      <c r="AC506" s="140"/>
      <c r="AD506" s="140"/>
      <c r="AE506" s="140"/>
      <c r="AF506" s="140"/>
      <c r="AG506" s="140"/>
      <c r="AH506" s="140"/>
      <c r="AI506" s="140"/>
      <c r="AJ506" s="140"/>
      <c r="AK506" s="140"/>
    </row>
    <row r="507" ht="13.65" customHeight="1">
      <c r="A507" t="s" s="159">
        <v>370</v>
      </c>
      <c r="B507" t="s" s="160">
        <v>90</v>
      </c>
      <c r="C507" t="s" s="155">
        <v>94</v>
      </c>
      <c r="D507" t="s" s="156">
        <v>402</v>
      </c>
      <c r="E507" t="s" s="109">
        <v>385</v>
      </c>
      <c r="F507" t="s" s="110">
        <v>67</v>
      </c>
      <c r="G507" s="157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37">
        <v>0</v>
      </c>
      <c r="U507" s="137">
        <f>SUM(G507:T507)</f>
        <v>0</v>
      </c>
      <c r="V507" s="138">
        <v>22</v>
      </c>
      <c r="W507" s="62">
        <v>4.5</v>
      </c>
      <c r="X507" s="66">
        <f>SUM(V507,W507)</f>
        <v>26.5</v>
      </c>
      <c r="Y507" s="22">
        <f>'boq'!Y507</f>
        <v>0</v>
      </c>
      <c r="Z507" s="139"/>
      <c r="AA507" s="140"/>
      <c r="AB507" s="140"/>
      <c r="AC507" s="140"/>
      <c r="AD507" s="140"/>
      <c r="AE507" s="140"/>
      <c r="AF507" s="140"/>
      <c r="AG507" s="140"/>
      <c r="AH507" s="140"/>
      <c r="AI507" s="140"/>
      <c r="AJ507" s="140"/>
      <c r="AK507" s="140"/>
    </row>
    <row r="508" ht="13.65" customHeight="1">
      <c r="A508" t="s" s="159">
        <v>370</v>
      </c>
      <c r="B508" t="s" s="160">
        <v>90</v>
      </c>
      <c r="C508" t="s" s="155">
        <v>94</v>
      </c>
      <c r="D508" t="s" s="156">
        <v>402</v>
      </c>
      <c r="E508" t="s" s="109">
        <v>386</v>
      </c>
      <c r="F508" t="s" s="110">
        <v>67</v>
      </c>
      <c r="G508" s="157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37">
        <v>0</v>
      </c>
      <c r="U508" s="137">
        <f>SUM(G508:T508)</f>
        <v>0</v>
      </c>
      <c r="V508" s="138">
        <v>22</v>
      </c>
      <c r="W508" s="62">
        <v>4.5</v>
      </c>
      <c r="X508" s="66">
        <f>SUM(V508,W508)</f>
        <v>26.5</v>
      </c>
      <c r="Y508" s="22">
        <f>'boq'!Y508</f>
        <v>0</v>
      </c>
      <c r="Z508" s="139"/>
      <c r="AA508" s="140"/>
      <c r="AB508" s="140"/>
      <c r="AC508" s="140"/>
      <c r="AD508" s="140"/>
      <c r="AE508" s="140"/>
      <c r="AF508" s="140"/>
      <c r="AG508" s="140"/>
      <c r="AH508" s="140"/>
      <c r="AI508" s="140"/>
      <c r="AJ508" s="140"/>
      <c r="AK508" s="140"/>
    </row>
    <row r="509" ht="13.65" customHeight="1">
      <c r="A509" t="s" s="159">
        <v>370</v>
      </c>
      <c r="B509" t="s" s="160">
        <v>90</v>
      </c>
      <c r="C509" t="s" s="155">
        <v>94</v>
      </c>
      <c r="D509" t="s" s="156">
        <v>402</v>
      </c>
      <c r="E509" t="s" s="109">
        <v>54</v>
      </c>
      <c r="F509" t="s" s="110">
        <v>67</v>
      </c>
      <c r="G509" s="157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37">
        <v>0</v>
      </c>
      <c r="U509" s="137">
        <f>SUM(G509:T509)</f>
        <v>0</v>
      </c>
      <c r="V509" s="138">
        <v>22.5</v>
      </c>
      <c r="W509" s="62">
        <v>4.5</v>
      </c>
      <c r="X509" s="66">
        <f>SUM(V509,W509)</f>
        <v>27</v>
      </c>
      <c r="Y509" s="22">
        <f>'boq'!Y509</f>
        <v>0</v>
      </c>
      <c r="Z509" s="139"/>
      <c r="AA509" s="140"/>
      <c r="AB509" s="140"/>
      <c r="AC509" s="140"/>
      <c r="AD509" s="140"/>
      <c r="AE509" s="140"/>
      <c r="AF509" s="140"/>
      <c r="AG509" s="140"/>
      <c r="AH509" s="140"/>
      <c r="AI509" s="140"/>
      <c r="AJ509" s="140"/>
      <c r="AK509" s="140"/>
    </row>
    <row r="510" ht="13.65" customHeight="1">
      <c r="A510" t="s" s="159">
        <v>370</v>
      </c>
      <c r="B510" t="s" s="160">
        <v>90</v>
      </c>
      <c r="C510" t="s" s="155">
        <v>403</v>
      </c>
      <c r="D510" t="s" s="156">
        <v>404</v>
      </c>
      <c r="E510" t="s" s="109">
        <v>393</v>
      </c>
      <c r="F510" t="s" s="110">
        <v>36</v>
      </c>
      <c r="G510" s="157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37">
        <v>0</v>
      </c>
      <c r="U510" s="137">
        <f>SUM(G510:T510)</f>
        <v>0</v>
      </c>
      <c r="V510" s="138">
        <v>1820</v>
      </c>
      <c r="W510" s="62">
        <v>205</v>
      </c>
      <c r="X510" s="66">
        <f>SUM(V510,W510)</f>
        <v>2025</v>
      </c>
      <c r="Y510" s="22">
        <f>'boq'!Y510</f>
        <v>0</v>
      </c>
      <c r="Z510" s="139"/>
      <c r="AA510" s="140"/>
      <c r="AB510" s="140"/>
      <c r="AC510" s="140"/>
      <c r="AD510" s="140"/>
      <c r="AE510" s="140"/>
      <c r="AF510" s="140"/>
      <c r="AG510" s="140"/>
      <c r="AH510" s="140"/>
      <c r="AI510" s="140"/>
      <c r="AJ510" s="140"/>
      <c r="AK510" s="140"/>
    </row>
    <row r="511" ht="13.65" customHeight="1">
      <c r="A511" t="s" s="159">
        <v>370</v>
      </c>
      <c r="B511" t="s" s="160">
        <v>90</v>
      </c>
      <c r="C511" t="s" s="155">
        <v>403</v>
      </c>
      <c r="D511" t="s" s="156">
        <v>404</v>
      </c>
      <c r="E511" t="s" s="109">
        <v>43</v>
      </c>
      <c r="F511" t="s" s="110">
        <v>36</v>
      </c>
      <c r="G511" s="157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37">
        <v>13</v>
      </c>
      <c r="U511" s="137">
        <f>SUM(G511:T511)</f>
        <v>13</v>
      </c>
      <c r="V511" s="138">
        <v>1985</v>
      </c>
      <c r="W511" s="62">
        <v>205</v>
      </c>
      <c r="X511" s="66">
        <f>SUM(V511,W511)</f>
        <v>2190</v>
      </c>
      <c r="Y511" s="22">
        <f>'boq'!Y511</f>
        <v>28470</v>
      </c>
      <c r="Z511" s="139"/>
      <c r="AA511" s="140"/>
      <c r="AB511" s="140"/>
      <c r="AC511" s="140"/>
      <c r="AD511" s="140"/>
      <c r="AE511" s="140"/>
      <c r="AF511" s="140"/>
      <c r="AG511" s="140"/>
      <c r="AH511" s="140"/>
      <c r="AI511" s="140"/>
      <c r="AJ511" s="140"/>
      <c r="AK511" s="140"/>
    </row>
    <row r="512" ht="13.65" customHeight="1">
      <c r="A512" t="s" s="159">
        <v>370</v>
      </c>
      <c r="B512" t="s" s="160">
        <v>90</v>
      </c>
      <c r="C512" t="s" s="155">
        <v>403</v>
      </c>
      <c r="D512" t="s" s="156">
        <v>404</v>
      </c>
      <c r="E512" t="s" s="109">
        <v>44</v>
      </c>
      <c r="F512" t="s" s="110">
        <v>40</v>
      </c>
      <c r="G512" s="157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37">
        <v>257</v>
      </c>
      <c r="U512" s="137">
        <f>SUM(G512:T512)</f>
        <v>257</v>
      </c>
      <c r="V512" s="138">
        <v>160</v>
      </c>
      <c r="W512" s="62">
        <v>200</v>
      </c>
      <c r="X512" s="66">
        <f>SUM(V512,W512)</f>
        <v>360</v>
      </c>
      <c r="Y512" s="22">
        <f>'boq'!Y512</f>
        <v>92520</v>
      </c>
      <c r="Z512" s="139"/>
      <c r="AA512" s="140"/>
      <c r="AB512" s="140"/>
      <c r="AC512" s="140"/>
      <c r="AD512" s="140"/>
      <c r="AE512" s="140"/>
      <c r="AF512" s="140"/>
      <c r="AG512" s="140"/>
      <c r="AH512" s="140"/>
      <c r="AI512" s="140"/>
      <c r="AJ512" s="140"/>
      <c r="AK512" s="140"/>
    </row>
    <row r="513" ht="13.65" customHeight="1">
      <c r="A513" t="s" s="159">
        <v>370</v>
      </c>
      <c r="B513" t="s" s="160">
        <v>90</v>
      </c>
      <c r="C513" t="s" s="155">
        <v>403</v>
      </c>
      <c r="D513" t="s" s="156">
        <v>404</v>
      </c>
      <c r="E513" t="s" s="109">
        <v>45</v>
      </c>
      <c r="F513" t="s" s="110">
        <v>67</v>
      </c>
      <c r="G513" s="157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37">
        <v>0</v>
      </c>
      <c r="U513" s="137">
        <f>SUM(G513:T513)</f>
        <v>0</v>
      </c>
      <c r="V513" s="138">
        <v>24</v>
      </c>
      <c r="W513" s="62">
        <v>5</v>
      </c>
      <c r="X513" s="66">
        <f>SUM(V513,W513)</f>
        <v>29</v>
      </c>
      <c r="Y513" s="22">
        <f>'boq'!Y513</f>
        <v>0</v>
      </c>
      <c r="Z513" s="139"/>
      <c r="AA513" s="140"/>
      <c r="AB513" s="140"/>
      <c r="AC513" s="140"/>
      <c r="AD513" s="140"/>
      <c r="AE513" s="140"/>
      <c r="AF513" s="140"/>
      <c r="AG513" s="140"/>
      <c r="AH513" s="140"/>
      <c r="AI513" s="140"/>
      <c r="AJ513" s="140"/>
      <c r="AK513" s="140"/>
    </row>
    <row r="514" ht="13.65" customHeight="1">
      <c r="A514" t="s" s="159">
        <v>370</v>
      </c>
      <c r="B514" t="s" s="160">
        <v>90</v>
      </c>
      <c r="C514" t="s" s="155">
        <v>403</v>
      </c>
      <c r="D514" t="s" s="156">
        <v>404</v>
      </c>
      <c r="E514" t="s" s="109">
        <v>47</v>
      </c>
      <c r="F514" t="s" s="110">
        <v>67</v>
      </c>
      <c r="G514" s="157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37">
        <v>963</v>
      </c>
      <c r="U514" s="137">
        <f>SUM(G514:T514)</f>
        <v>963</v>
      </c>
      <c r="V514" s="138">
        <v>23</v>
      </c>
      <c r="W514" s="62">
        <v>5</v>
      </c>
      <c r="X514" s="66">
        <f>SUM(V514,W514)</f>
        <v>28</v>
      </c>
      <c r="Y514" s="22">
        <f>'boq'!Y514</f>
        <v>26964</v>
      </c>
      <c r="Z514" s="139"/>
      <c r="AA514" s="140"/>
      <c r="AB514" s="140"/>
      <c r="AC514" s="140"/>
      <c r="AD514" s="140"/>
      <c r="AE514" s="140"/>
      <c r="AF514" s="140"/>
      <c r="AG514" s="140"/>
      <c r="AH514" s="140"/>
      <c r="AI514" s="140"/>
      <c r="AJ514" s="140"/>
      <c r="AK514" s="140"/>
    </row>
    <row r="515" ht="13.65" customHeight="1">
      <c r="A515" t="s" s="159">
        <v>370</v>
      </c>
      <c r="B515" t="s" s="160">
        <v>90</v>
      </c>
      <c r="C515" t="s" s="155">
        <v>403</v>
      </c>
      <c r="D515" t="s" s="156">
        <v>404</v>
      </c>
      <c r="E515" t="s" s="109">
        <v>48</v>
      </c>
      <c r="F515" t="s" s="110">
        <v>67</v>
      </c>
      <c r="G515" s="157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37">
        <v>0</v>
      </c>
      <c r="U515" s="137">
        <f>SUM(G515:T515)</f>
        <v>0</v>
      </c>
      <c r="V515" s="138">
        <v>23</v>
      </c>
      <c r="W515" s="62">
        <v>5</v>
      </c>
      <c r="X515" s="66">
        <f>SUM(V515,W515)</f>
        <v>28</v>
      </c>
      <c r="Y515" s="22">
        <f>'boq'!Y515</f>
        <v>0</v>
      </c>
      <c r="Z515" s="139"/>
      <c r="AA515" s="140"/>
      <c r="AB515" s="140"/>
      <c r="AC515" s="140"/>
      <c r="AD515" s="140"/>
      <c r="AE515" s="140"/>
      <c r="AF515" s="140"/>
      <c r="AG515" s="140"/>
      <c r="AH515" s="140"/>
      <c r="AI515" s="140"/>
      <c r="AJ515" s="140"/>
      <c r="AK515" s="140"/>
    </row>
    <row r="516" ht="13.65" customHeight="1">
      <c r="A516" t="s" s="159">
        <v>370</v>
      </c>
      <c r="B516" t="s" s="160">
        <v>90</v>
      </c>
      <c r="C516" t="s" s="155">
        <v>403</v>
      </c>
      <c r="D516" t="s" s="156">
        <v>404</v>
      </c>
      <c r="E516" t="s" s="109">
        <v>49</v>
      </c>
      <c r="F516" t="s" s="110">
        <v>67</v>
      </c>
      <c r="G516" s="157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37">
        <v>0</v>
      </c>
      <c r="U516" s="137">
        <f>SUM(G516:T516)</f>
        <v>0</v>
      </c>
      <c r="V516" s="138">
        <v>22.5</v>
      </c>
      <c r="W516" s="62">
        <v>4.5</v>
      </c>
      <c r="X516" s="66">
        <f>SUM(V516,W516)</f>
        <v>27</v>
      </c>
      <c r="Y516" s="22">
        <f>'boq'!Y516</f>
        <v>0</v>
      </c>
      <c r="Z516" s="139"/>
      <c r="AA516" s="140"/>
      <c r="AB516" s="140"/>
      <c r="AC516" s="140"/>
      <c r="AD516" s="140"/>
      <c r="AE516" s="140"/>
      <c r="AF516" s="140"/>
      <c r="AG516" s="140"/>
      <c r="AH516" s="140"/>
      <c r="AI516" s="140"/>
      <c r="AJ516" s="140"/>
      <c r="AK516" s="140"/>
    </row>
    <row r="517" ht="13.65" customHeight="1">
      <c r="A517" t="s" s="159">
        <v>370</v>
      </c>
      <c r="B517" t="s" s="160">
        <v>90</v>
      </c>
      <c r="C517" t="s" s="155">
        <v>403</v>
      </c>
      <c r="D517" t="s" s="156">
        <v>404</v>
      </c>
      <c r="E517" t="s" s="109">
        <v>50</v>
      </c>
      <c r="F517" t="s" s="110">
        <v>67</v>
      </c>
      <c r="G517" s="157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37">
        <v>3002</v>
      </c>
      <c r="U517" s="137">
        <f>SUM(G517:T517)</f>
        <v>3002</v>
      </c>
      <c r="V517" s="138">
        <v>22</v>
      </c>
      <c r="W517" s="62">
        <v>4.5</v>
      </c>
      <c r="X517" s="66">
        <f>SUM(V517,W517)</f>
        <v>26.5</v>
      </c>
      <c r="Y517" s="22">
        <f>'boq'!Y517</f>
        <v>79553</v>
      </c>
      <c r="Z517" s="139"/>
      <c r="AA517" s="140"/>
      <c r="AB517" s="140"/>
      <c r="AC517" s="140"/>
      <c r="AD517" s="140"/>
      <c r="AE517" s="140"/>
      <c r="AF517" s="140"/>
      <c r="AG517" s="140"/>
      <c r="AH517" s="140"/>
      <c r="AI517" s="140"/>
      <c r="AJ517" s="140"/>
      <c r="AK517" s="140"/>
    </row>
    <row r="518" ht="13.65" customHeight="1">
      <c r="A518" t="s" s="159">
        <v>370</v>
      </c>
      <c r="B518" t="s" s="160">
        <v>90</v>
      </c>
      <c r="C518" t="s" s="155">
        <v>403</v>
      </c>
      <c r="D518" t="s" s="156">
        <v>404</v>
      </c>
      <c r="E518" t="s" s="109">
        <v>384</v>
      </c>
      <c r="F518" t="s" s="110">
        <v>67</v>
      </c>
      <c r="G518" s="157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37">
        <v>0</v>
      </c>
      <c r="U518" s="137">
        <f>SUM(G518:T518)</f>
        <v>0</v>
      </c>
      <c r="V518" s="138">
        <v>22</v>
      </c>
      <c r="W518" s="62">
        <v>4.5</v>
      </c>
      <c r="X518" s="66">
        <f>SUM(V518,W518)</f>
        <v>26.5</v>
      </c>
      <c r="Y518" s="22">
        <f>'boq'!Y518</f>
        <v>0</v>
      </c>
      <c r="Z518" s="139"/>
      <c r="AA518" s="140"/>
      <c r="AB518" s="140"/>
      <c r="AC518" s="140"/>
      <c r="AD518" s="140"/>
      <c r="AE518" s="140"/>
      <c r="AF518" s="140"/>
      <c r="AG518" s="140"/>
      <c r="AH518" s="140"/>
      <c r="AI518" s="140"/>
      <c r="AJ518" s="140"/>
      <c r="AK518" s="140"/>
    </row>
    <row r="519" ht="13.65" customHeight="1">
      <c r="A519" t="s" s="159">
        <v>370</v>
      </c>
      <c r="B519" t="s" s="160">
        <v>90</v>
      </c>
      <c r="C519" t="s" s="155">
        <v>403</v>
      </c>
      <c r="D519" t="s" s="156">
        <v>404</v>
      </c>
      <c r="E519" t="s" s="109">
        <v>385</v>
      </c>
      <c r="F519" t="s" s="110">
        <v>67</v>
      </c>
      <c r="G519" s="157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37">
        <v>0</v>
      </c>
      <c r="U519" s="137">
        <f>SUM(G519:T519)</f>
        <v>0</v>
      </c>
      <c r="V519" s="138">
        <v>22</v>
      </c>
      <c r="W519" s="62">
        <v>4.5</v>
      </c>
      <c r="X519" s="66">
        <f>SUM(V519,W519)</f>
        <v>26.5</v>
      </c>
      <c r="Y519" s="22">
        <f>'boq'!Y519</f>
        <v>0</v>
      </c>
      <c r="Z519" s="139"/>
      <c r="AA519" s="140"/>
      <c r="AB519" s="140"/>
      <c r="AC519" s="140"/>
      <c r="AD519" s="140"/>
      <c r="AE519" s="140"/>
      <c r="AF519" s="140"/>
      <c r="AG519" s="140"/>
      <c r="AH519" s="140"/>
      <c r="AI519" s="140"/>
      <c r="AJ519" s="140"/>
      <c r="AK519" s="140"/>
    </row>
    <row r="520" ht="13.65" customHeight="1">
      <c r="A520" t="s" s="159">
        <v>370</v>
      </c>
      <c r="B520" t="s" s="160">
        <v>90</v>
      </c>
      <c r="C520" t="s" s="155">
        <v>403</v>
      </c>
      <c r="D520" t="s" s="156">
        <v>404</v>
      </c>
      <c r="E520" t="s" s="109">
        <v>386</v>
      </c>
      <c r="F520" t="s" s="110">
        <v>67</v>
      </c>
      <c r="G520" s="157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37">
        <v>0</v>
      </c>
      <c r="U520" s="137">
        <f>SUM(G520:T520)</f>
        <v>0</v>
      </c>
      <c r="V520" s="138">
        <v>22</v>
      </c>
      <c r="W520" s="62">
        <v>4.5</v>
      </c>
      <c r="X520" s="66">
        <f>SUM(V520,W520)</f>
        <v>26.5</v>
      </c>
      <c r="Y520" s="22">
        <f>'boq'!Y520</f>
        <v>0</v>
      </c>
      <c r="Z520" s="139"/>
      <c r="AA520" s="140"/>
      <c r="AB520" s="140"/>
      <c r="AC520" s="140"/>
      <c r="AD520" s="140"/>
      <c r="AE520" s="140"/>
      <c r="AF520" s="140"/>
      <c r="AG520" s="140"/>
      <c r="AH520" s="140"/>
      <c r="AI520" s="140"/>
      <c r="AJ520" s="140"/>
      <c r="AK520" s="140"/>
    </row>
    <row r="521" ht="13.65" customHeight="1">
      <c r="A521" t="s" s="159">
        <v>370</v>
      </c>
      <c r="B521" t="s" s="160">
        <v>90</v>
      </c>
      <c r="C521" t="s" s="155">
        <v>403</v>
      </c>
      <c r="D521" t="s" s="156">
        <v>404</v>
      </c>
      <c r="E521" t="s" s="109">
        <v>54</v>
      </c>
      <c r="F521" t="s" s="110">
        <v>67</v>
      </c>
      <c r="G521" s="157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37">
        <v>0</v>
      </c>
      <c r="U521" s="137">
        <f>SUM(G521:T521)</f>
        <v>0</v>
      </c>
      <c r="V521" s="138">
        <v>22.5</v>
      </c>
      <c r="W521" s="62">
        <v>4.5</v>
      </c>
      <c r="X521" s="66">
        <f>SUM(V521,W521)</f>
        <v>27</v>
      </c>
      <c r="Y521" s="22">
        <f>'boq'!Y521</f>
        <v>0</v>
      </c>
      <c r="Z521" s="139"/>
      <c r="AA521" s="140"/>
      <c r="AB521" s="140"/>
      <c r="AC521" s="140"/>
      <c r="AD521" s="140"/>
      <c r="AE521" s="140"/>
      <c r="AF521" s="140"/>
      <c r="AG521" s="140"/>
      <c r="AH521" s="140"/>
      <c r="AI521" s="140"/>
      <c r="AJ521" s="140"/>
      <c r="AK521" s="140"/>
    </row>
  </sheetData>
  <conditionalFormatting sqref="G2:U97 U98:U115 G116:U126 U127:U155 G156:U297 V273:X273 V279:X279 V297:X297 G298:U421 V300:W302">
    <cfRule type="cellIs" dxfId="1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521"/>
  <sheetViews>
    <sheetView workbookViewId="0" showGridLines="0" defaultGridColor="1"/>
  </sheetViews>
  <sheetFormatPr defaultColWidth="16.3333" defaultRowHeight="13.45" customHeight="1" outlineLevelRow="0" outlineLevelCol="0"/>
  <cols>
    <col min="1" max="1" width="14" style="165" customWidth="1"/>
    <col min="2" max="2" width="18.8516" style="165" customWidth="1"/>
    <col min="3" max="3" width="40.6719" style="165" customWidth="1"/>
    <col min="4" max="4" width="38.8516" style="165" customWidth="1"/>
    <col min="5" max="5" width="45.6719" style="165" customWidth="1"/>
    <col min="6" max="6" width="5" style="165" customWidth="1"/>
    <col min="7" max="7" width="8.85156" style="165" customWidth="1"/>
    <col min="8" max="10" width="7.85156" style="165" customWidth="1"/>
    <col min="11" max="11" width="7.67188" style="165" customWidth="1"/>
    <col min="12" max="19" width="7.85156" style="165" customWidth="1"/>
    <col min="20" max="20" width="7.17188" style="165" customWidth="1"/>
    <col min="21" max="21" width="9" style="165" customWidth="1"/>
    <col min="22" max="22" width="23.8516" style="165" customWidth="1"/>
    <col min="23" max="23" width="7" style="165" customWidth="1"/>
    <col min="24" max="24" width="10.8516" style="165" customWidth="1"/>
    <col min="25" max="25" width="11.6719" style="165" customWidth="1"/>
    <col min="26" max="34" width="6.67188" style="165" customWidth="1"/>
    <col min="35" max="37" width="7.5" style="165" customWidth="1"/>
    <col min="38" max="16384" width="16.3516" style="165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7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8">
        <v>13</v>
      </c>
      <c r="O1" t="s" s="8">
        <v>14</v>
      </c>
      <c r="P1" t="s" s="8">
        <v>15</v>
      </c>
      <c r="Q1" t="s" s="8">
        <v>16</v>
      </c>
      <c r="R1" t="s" s="7">
        <v>17</v>
      </c>
      <c r="S1" t="s" s="7">
        <v>18</v>
      </c>
      <c r="T1" t="s" s="7">
        <v>19</v>
      </c>
      <c r="U1" t="s" s="9">
        <v>20</v>
      </c>
      <c r="V1" t="s" s="10">
        <v>21</v>
      </c>
      <c r="W1" t="s" s="4">
        <v>22</v>
      </c>
      <c r="X1" t="s" s="9">
        <v>23</v>
      </c>
      <c r="Y1" t="s" s="11">
        <v>24</v>
      </c>
      <c r="Z1" s="166">
        <v>44592</v>
      </c>
      <c r="AA1" s="166">
        <v>44620</v>
      </c>
      <c r="AB1" s="166">
        <v>44651</v>
      </c>
      <c r="AC1" s="166">
        <v>44681</v>
      </c>
      <c r="AD1" s="166">
        <v>44712</v>
      </c>
      <c r="AE1" s="166">
        <v>44742</v>
      </c>
      <c r="AF1" s="166">
        <v>44773</v>
      </c>
      <c r="AG1" s="166">
        <v>44804</v>
      </c>
      <c r="AH1" s="166">
        <v>44834</v>
      </c>
      <c r="AI1" s="166">
        <v>44865</v>
      </c>
      <c r="AJ1" s="166">
        <v>44895</v>
      </c>
      <c r="AK1" s="167">
        <v>44926</v>
      </c>
    </row>
    <row r="2" ht="13.65" customHeight="1">
      <c r="A2" t="s" s="12">
        <v>25</v>
      </c>
      <c r="B2" t="s" s="13">
        <v>26</v>
      </c>
      <c r="C2" t="s" s="14">
        <v>27</v>
      </c>
      <c r="D2" t="s" s="15">
        <v>28</v>
      </c>
      <c r="E2" t="s" s="16">
        <v>29</v>
      </c>
      <c r="F2" t="s" s="17">
        <v>30</v>
      </c>
      <c r="G2" s="18">
        <v>106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1">
        <f>SUM(G2:S2)</f>
        <v>106</v>
      </c>
      <c r="V2" s="22">
        <v>335</v>
      </c>
      <c r="W2" s="23">
        <v>1730</v>
      </c>
      <c r="X2" s="24">
        <f>SUM(V2,W2)</f>
        <v>2065</v>
      </c>
      <c r="Y2" s="131">
        <f>'boq'!Y2</f>
        <v>218890</v>
      </c>
      <c r="Z2" s="168">
        <v>60</v>
      </c>
      <c r="AA2" s="168">
        <v>40</v>
      </c>
      <c r="AB2" s="168"/>
      <c r="AC2" s="168"/>
      <c r="AD2" s="168"/>
      <c r="AE2" s="168"/>
      <c r="AF2" s="168"/>
      <c r="AG2" s="168"/>
      <c r="AH2" s="168"/>
      <c r="AI2" s="168"/>
      <c r="AJ2" s="168"/>
      <c r="AK2" s="168"/>
    </row>
    <row r="3" ht="13.65" customHeight="1">
      <c r="A3" t="s" s="12">
        <v>25</v>
      </c>
      <c r="B3" t="s" s="25">
        <v>26</v>
      </c>
      <c r="C3" t="s" s="26">
        <v>27</v>
      </c>
      <c r="D3" t="s" s="27">
        <v>28</v>
      </c>
      <c r="E3" t="s" s="16">
        <v>31</v>
      </c>
      <c r="F3" t="s" s="17">
        <v>30</v>
      </c>
      <c r="G3" s="18">
        <v>70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1">
        <f>SUM(G3:S3)</f>
        <v>70</v>
      </c>
      <c r="V3" s="22">
        <v>335</v>
      </c>
      <c r="W3" s="23">
        <v>2120</v>
      </c>
      <c r="X3" s="24">
        <f>SUM(V3,W3)</f>
        <v>2455</v>
      </c>
      <c r="Y3" s="131">
        <f>'boq'!Y3</f>
        <v>171850</v>
      </c>
      <c r="Z3" s="168">
        <v>60</v>
      </c>
      <c r="AA3" s="168">
        <v>40</v>
      </c>
      <c r="AB3" s="168"/>
      <c r="AC3" s="168"/>
      <c r="AD3" s="168"/>
      <c r="AE3" s="168"/>
      <c r="AF3" s="168"/>
      <c r="AG3" s="168"/>
      <c r="AH3" s="168"/>
      <c r="AI3" s="168"/>
      <c r="AJ3" s="168"/>
      <c r="AK3" s="168"/>
    </row>
    <row r="4" ht="13.65" customHeight="1">
      <c r="A4" t="s" s="12">
        <v>25</v>
      </c>
      <c r="B4" t="s" s="25">
        <v>26</v>
      </c>
      <c r="C4" t="s" s="26">
        <v>27</v>
      </c>
      <c r="D4" t="s" s="27">
        <v>28</v>
      </c>
      <c r="E4" t="s" s="16">
        <v>32</v>
      </c>
      <c r="F4" t="s" s="17">
        <v>30</v>
      </c>
      <c r="G4" s="18"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1">
        <f>SUM(G4:S4)</f>
        <v>2</v>
      </c>
      <c r="V4" s="22">
        <v>450</v>
      </c>
      <c r="W4" s="23">
        <v>3460</v>
      </c>
      <c r="X4" s="24">
        <f>SUM(V4,W4)</f>
        <v>3910</v>
      </c>
      <c r="Y4" s="131">
        <f>'boq'!Y4</f>
        <v>7820</v>
      </c>
      <c r="Z4" s="168">
        <v>100</v>
      </c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</row>
    <row r="5" ht="13.65" customHeight="1">
      <c r="A5" t="s" s="12">
        <v>25</v>
      </c>
      <c r="B5" t="s" s="25">
        <v>26</v>
      </c>
      <c r="C5" t="s" s="26">
        <v>27</v>
      </c>
      <c r="D5" t="s" s="27">
        <v>28</v>
      </c>
      <c r="E5" t="s" s="16">
        <v>33</v>
      </c>
      <c r="F5" t="s" s="17">
        <v>30</v>
      </c>
      <c r="G5" s="18">
        <v>178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1">
        <f>SUM(G5:S5)</f>
        <v>178</v>
      </c>
      <c r="V5" s="22">
        <v>0</v>
      </c>
      <c r="W5" s="23">
        <v>1325</v>
      </c>
      <c r="X5" s="24">
        <f>SUM(V5,W5)</f>
        <v>1325</v>
      </c>
      <c r="Y5" s="131">
        <f>'boq'!Y5</f>
        <v>235850</v>
      </c>
      <c r="Z5" s="168"/>
      <c r="AA5" s="168">
        <v>60</v>
      </c>
      <c r="AB5" s="168">
        <v>40</v>
      </c>
      <c r="AC5" s="168"/>
      <c r="AD5" s="168"/>
      <c r="AE5" s="168"/>
      <c r="AF5" s="168"/>
      <c r="AG5" s="168"/>
      <c r="AH5" s="168"/>
      <c r="AI5" s="168"/>
      <c r="AJ5" s="168"/>
      <c r="AK5" s="168"/>
    </row>
    <row r="6" ht="13.65" customHeight="1">
      <c r="A6" t="s" s="12">
        <v>25</v>
      </c>
      <c r="B6" t="s" s="25">
        <v>26</v>
      </c>
      <c r="C6" t="s" s="26">
        <v>27</v>
      </c>
      <c r="D6" t="s" s="27">
        <v>34</v>
      </c>
      <c r="E6" t="s" s="16">
        <v>35</v>
      </c>
      <c r="F6" t="s" s="17">
        <v>36</v>
      </c>
      <c r="G6" s="18">
        <v>15008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>
        <f>SUM(G6:S6)</f>
        <v>15008</v>
      </c>
      <c r="V6" s="22">
        <v>0</v>
      </c>
      <c r="W6" s="23">
        <v>110</v>
      </c>
      <c r="X6" s="24">
        <f>SUM(V6,W6)</f>
        <v>110</v>
      </c>
      <c r="Y6" s="131">
        <f>'boq'!Y6</f>
        <v>1650880</v>
      </c>
      <c r="Z6" s="168"/>
      <c r="AA6" s="168">
        <v>30</v>
      </c>
      <c r="AB6" s="168">
        <v>30</v>
      </c>
      <c r="AC6" s="168">
        <v>40</v>
      </c>
      <c r="AD6" s="168"/>
      <c r="AE6" s="168"/>
      <c r="AF6" s="168"/>
      <c r="AG6" s="168"/>
      <c r="AH6" s="168"/>
      <c r="AI6" s="168"/>
      <c r="AJ6" s="168"/>
      <c r="AK6" s="168"/>
    </row>
    <row r="7" ht="13.65" customHeight="1">
      <c r="A7" t="s" s="12">
        <v>25</v>
      </c>
      <c r="B7" t="s" s="25">
        <v>26</v>
      </c>
      <c r="C7" t="s" s="26">
        <v>27</v>
      </c>
      <c r="D7" t="s" s="27">
        <v>34</v>
      </c>
      <c r="E7" t="s" s="16">
        <v>37</v>
      </c>
      <c r="F7" t="s" s="17">
        <v>36</v>
      </c>
      <c r="G7" s="18">
        <v>6837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1">
        <f>SUM(G7:S7)</f>
        <v>6837</v>
      </c>
      <c r="V7" s="22">
        <v>0</v>
      </c>
      <c r="W7" s="23">
        <v>70</v>
      </c>
      <c r="X7" s="24">
        <f>SUM(V7,W7)</f>
        <v>70</v>
      </c>
      <c r="Y7" s="131">
        <f>'boq'!Y7</f>
        <v>478590</v>
      </c>
      <c r="Z7" s="168"/>
      <c r="AA7" s="168">
        <v>30</v>
      </c>
      <c r="AB7" s="168">
        <v>30</v>
      </c>
      <c r="AC7" s="168">
        <v>40</v>
      </c>
      <c r="AD7" s="168"/>
      <c r="AE7" s="168"/>
      <c r="AF7" s="168"/>
      <c r="AG7" s="168"/>
      <c r="AH7" s="168"/>
      <c r="AI7" s="168"/>
      <c r="AJ7" s="168"/>
      <c r="AK7" s="168"/>
    </row>
    <row r="8" ht="13.65" customHeight="1">
      <c r="A8" t="s" s="12">
        <v>25</v>
      </c>
      <c r="B8" t="s" s="25">
        <v>26</v>
      </c>
      <c r="C8" t="s" s="26">
        <v>27</v>
      </c>
      <c r="D8" t="s" s="27">
        <v>34</v>
      </c>
      <c r="E8" t="s" s="16">
        <v>38</v>
      </c>
      <c r="F8" t="s" s="17">
        <v>36</v>
      </c>
      <c r="G8" s="18">
        <v>8165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>
        <f>SUM(G8:S8)</f>
        <v>8165</v>
      </c>
      <c r="V8" s="22">
        <v>0</v>
      </c>
      <c r="W8" s="23">
        <v>110</v>
      </c>
      <c r="X8" s="24">
        <f>SUM(V8,W8)</f>
        <v>110</v>
      </c>
      <c r="Y8" s="131">
        <f>'boq'!Y8</f>
        <v>898150</v>
      </c>
      <c r="Z8" s="168"/>
      <c r="AA8" s="168">
        <v>30</v>
      </c>
      <c r="AB8" s="168">
        <v>30</v>
      </c>
      <c r="AC8" s="168">
        <v>40</v>
      </c>
      <c r="AD8" s="168"/>
      <c r="AE8" s="168"/>
      <c r="AF8" s="168"/>
      <c r="AG8" s="168"/>
      <c r="AH8" s="168"/>
      <c r="AI8" s="168"/>
      <c r="AJ8" s="168"/>
      <c r="AK8" s="168"/>
    </row>
    <row r="9" ht="13.65" customHeight="1">
      <c r="A9" t="s" s="12">
        <v>25</v>
      </c>
      <c r="B9" t="s" s="25">
        <v>26</v>
      </c>
      <c r="C9" t="s" s="26">
        <v>27</v>
      </c>
      <c r="D9" t="s" s="27">
        <v>34</v>
      </c>
      <c r="E9" t="s" s="16">
        <v>39</v>
      </c>
      <c r="F9" t="s" s="17">
        <v>40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  <c r="U9" s="21">
        <f>SUM(G9:S9)</f>
        <v>0</v>
      </c>
      <c r="V9" s="22">
        <v>0</v>
      </c>
      <c r="W9" s="23">
        <v>35</v>
      </c>
      <c r="X9" s="24">
        <f>SUM(V9,W9)</f>
        <v>35</v>
      </c>
      <c r="Y9" s="131">
        <f>'boq'!Y9</f>
        <v>0</v>
      </c>
      <c r="Z9" s="168"/>
      <c r="AA9" s="168">
        <v>30</v>
      </c>
      <c r="AB9" s="168">
        <v>30</v>
      </c>
      <c r="AC9" s="168">
        <v>40</v>
      </c>
      <c r="AD9" s="168"/>
      <c r="AE9" s="168"/>
      <c r="AF9" s="168"/>
      <c r="AG9" s="168"/>
      <c r="AH9" s="168"/>
      <c r="AI9" s="168"/>
      <c r="AJ9" s="168"/>
      <c r="AK9" s="168"/>
    </row>
    <row r="10" ht="13.65" customHeight="1">
      <c r="A10" t="s" s="12">
        <v>25</v>
      </c>
      <c r="B10" t="s" s="25">
        <v>26</v>
      </c>
      <c r="C10" t="s" s="26">
        <v>27</v>
      </c>
      <c r="D10" t="s" s="27">
        <v>34</v>
      </c>
      <c r="E10" t="s" s="16">
        <v>41</v>
      </c>
      <c r="F10" t="s" s="17">
        <v>40</v>
      </c>
      <c r="G10" s="18">
        <v>82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>
        <v>820</v>
      </c>
      <c r="V10" s="22">
        <v>95</v>
      </c>
      <c r="W10" s="23">
        <v>15</v>
      </c>
      <c r="X10" s="24">
        <f>SUM(V10,W10)</f>
        <v>110</v>
      </c>
      <c r="Y10" s="131">
        <f>'boq'!Y10</f>
        <v>90200</v>
      </c>
      <c r="Z10" s="168"/>
      <c r="AA10" s="168">
        <v>30</v>
      </c>
      <c r="AB10" s="168">
        <v>30</v>
      </c>
      <c r="AC10" s="168">
        <v>40</v>
      </c>
      <c r="AD10" s="168"/>
      <c r="AE10" s="168"/>
      <c r="AF10" s="168"/>
      <c r="AG10" s="168"/>
      <c r="AH10" s="168"/>
      <c r="AI10" s="168"/>
      <c r="AJ10" s="168"/>
      <c r="AK10" s="168"/>
    </row>
    <row r="11" ht="13.65" customHeight="1">
      <c r="A11" t="s" s="12">
        <v>25</v>
      </c>
      <c r="B11" t="s" s="25">
        <v>26</v>
      </c>
      <c r="C11" t="s" s="26">
        <v>27</v>
      </c>
      <c r="D11" t="s" s="27">
        <v>34</v>
      </c>
      <c r="E11" t="s" s="16">
        <v>42</v>
      </c>
      <c r="F11" t="s" s="17">
        <v>40</v>
      </c>
      <c r="G11" s="18">
        <v>82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  <c r="U11" s="21">
        <v>820</v>
      </c>
      <c r="V11" s="22">
        <v>165</v>
      </c>
      <c r="W11" s="23">
        <v>70</v>
      </c>
      <c r="X11" s="24">
        <f>SUM(V11,W11)</f>
        <v>235</v>
      </c>
      <c r="Y11" s="131">
        <f>'boq'!Y11</f>
        <v>192700</v>
      </c>
      <c r="Z11" s="168"/>
      <c r="AA11" s="168">
        <v>30</v>
      </c>
      <c r="AB11" s="168">
        <v>30</v>
      </c>
      <c r="AC11" s="168">
        <v>40</v>
      </c>
      <c r="AD11" s="168"/>
      <c r="AE11" s="168"/>
      <c r="AF11" s="168"/>
      <c r="AG11" s="168"/>
      <c r="AH11" s="168"/>
      <c r="AI11" s="168"/>
      <c r="AJ11" s="168"/>
      <c r="AK11" s="168"/>
    </row>
    <row r="12" ht="13.65" customHeight="1">
      <c r="A12" t="s" s="12">
        <v>25</v>
      </c>
      <c r="B12" t="s" s="25">
        <v>26</v>
      </c>
      <c r="C12" t="s" s="26">
        <v>27</v>
      </c>
      <c r="D12" t="s" s="27">
        <v>34</v>
      </c>
      <c r="E12" t="s" s="16">
        <v>43</v>
      </c>
      <c r="F12" t="s" s="17">
        <v>36</v>
      </c>
      <c r="G12" s="18">
        <v>1858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>
        <f>SUM(G12:S12)</f>
        <v>1858</v>
      </c>
      <c r="V12" s="22">
        <v>1985</v>
      </c>
      <c r="W12" s="23">
        <v>265</v>
      </c>
      <c r="X12" s="24">
        <f>SUM(V12,W12)</f>
        <v>2250</v>
      </c>
      <c r="Y12" s="131">
        <f>'boq'!Y12</f>
        <v>4180500</v>
      </c>
      <c r="Z12" s="168"/>
      <c r="AA12" s="168">
        <v>30</v>
      </c>
      <c r="AB12" s="168">
        <v>30</v>
      </c>
      <c r="AC12" s="168">
        <v>40</v>
      </c>
      <c r="AD12" s="168"/>
      <c r="AE12" s="168"/>
      <c r="AF12" s="168"/>
      <c r="AG12" s="168"/>
      <c r="AH12" s="168"/>
      <c r="AI12" s="168"/>
      <c r="AJ12" s="168"/>
      <c r="AK12" s="168"/>
    </row>
    <row r="13" ht="13.65" customHeight="1">
      <c r="A13" t="s" s="12">
        <v>25</v>
      </c>
      <c r="B13" t="s" s="25">
        <v>26</v>
      </c>
      <c r="C13" t="s" s="26">
        <v>27</v>
      </c>
      <c r="D13" t="s" s="27">
        <v>34</v>
      </c>
      <c r="E13" t="s" s="16">
        <v>44</v>
      </c>
      <c r="F13" t="s" s="17">
        <v>40</v>
      </c>
      <c r="G13" s="18">
        <v>1220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21">
        <f>SUM(G13:S13)</f>
        <v>1220</v>
      </c>
      <c r="V13" s="22">
        <v>195</v>
      </c>
      <c r="W13" s="23">
        <v>260</v>
      </c>
      <c r="X13" s="24">
        <f>SUM(V13,W13)</f>
        <v>455</v>
      </c>
      <c r="Y13" s="131">
        <f>'boq'!Y13</f>
        <v>555100</v>
      </c>
      <c r="Z13" s="168"/>
      <c r="AA13" s="168"/>
      <c r="AB13" s="168"/>
      <c r="AC13" s="168">
        <v>30</v>
      </c>
      <c r="AD13" s="168">
        <v>30</v>
      </c>
      <c r="AE13" s="168">
        <v>40</v>
      </c>
      <c r="AF13" s="168"/>
      <c r="AG13" s="168"/>
      <c r="AH13" s="168"/>
      <c r="AI13" s="168"/>
      <c r="AJ13" s="168"/>
      <c r="AK13" s="168"/>
    </row>
    <row r="14" ht="13.65" customHeight="1">
      <c r="A14" t="s" s="12">
        <v>25</v>
      </c>
      <c r="B14" t="s" s="25">
        <v>26</v>
      </c>
      <c r="C14" t="s" s="26">
        <v>27</v>
      </c>
      <c r="D14" t="s" s="27">
        <v>34</v>
      </c>
      <c r="E14" t="s" s="16">
        <v>45</v>
      </c>
      <c r="F14" t="s" s="17">
        <v>46</v>
      </c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>
        <f>SUM(G14:S14)</f>
        <v>0</v>
      </c>
      <c r="V14" s="22">
        <v>24</v>
      </c>
      <c r="W14" s="23">
        <v>5.5</v>
      </c>
      <c r="X14" s="24">
        <f>SUM(V14,W14)</f>
        <v>29.5</v>
      </c>
      <c r="Y14" s="131">
        <f>'boq'!Y14</f>
        <v>0</v>
      </c>
      <c r="Z14" s="168"/>
      <c r="AA14" s="168"/>
      <c r="AB14" s="168"/>
      <c r="AC14" s="168">
        <v>30</v>
      </c>
      <c r="AD14" s="168">
        <v>30</v>
      </c>
      <c r="AE14" s="168">
        <v>40</v>
      </c>
      <c r="AF14" s="168"/>
      <c r="AG14" s="168"/>
      <c r="AH14" s="168"/>
      <c r="AI14" s="168"/>
      <c r="AJ14" s="168"/>
      <c r="AK14" s="168"/>
    </row>
    <row r="15" ht="13.65" customHeight="1">
      <c r="A15" t="s" s="12">
        <v>25</v>
      </c>
      <c r="B15" t="s" s="25">
        <v>26</v>
      </c>
      <c r="C15" t="s" s="26">
        <v>27</v>
      </c>
      <c r="D15" t="s" s="27">
        <v>34</v>
      </c>
      <c r="E15" t="s" s="16">
        <v>47</v>
      </c>
      <c r="F15" t="s" s="17">
        <v>46</v>
      </c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1">
        <f>SUM(G15:S15)</f>
        <v>0</v>
      </c>
      <c r="V15" s="22">
        <v>23</v>
      </c>
      <c r="W15" s="23">
        <v>5.5</v>
      </c>
      <c r="X15" s="24">
        <f>SUM(V15,W15)</f>
        <v>28.5</v>
      </c>
      <c r="Y15" s="131">
        <f>'boq'!Y15</f>
        <v>0</v>
      </c>
      <c r="Z15" s="168"/>
      <c r="AA15" s="168"/>
      <c r="AB15" s="168"/>
      <c r="AC15" s="168">
        <v>30</v>
      </c>
      <c r="AD15" s="168">
        <v>30</v>
      </c>
      <c r="AE15" s="168">
        <v>40</v>
      </c>
      <c r="AF15" s="168"/>
      <c r="AG15" s="168"/>
      <c r="AH15" s="168"/>
      <c r="AI15" s="168"/>
      <c r="AJ15" s="168"/>
      <c r="AK15" s="168"/>
    </row>
    <row r="16" ht="13.65" customHeight="1">
      <c r="A16" t="s" s="12">
        <v>25</v>
      </c>
      <c r="B16" t="s" s="25">
        <v>26</v>
      </c>
      <c r="C16" t="s" s="26">
        <v>27</v>
      </c>
      <c r="D16" t="s" s="27">
        <v>34</v>
      </c>
      <c r="E16" t="s" s="16">
        <v>48</v>
      </c>
      <c r="F16" t="s" s="17">
        <v>46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>
        <f>SUM(G16:S16)</f>
        <v>0</v>
      </c>
      <c r="V16" s="22">
        <v>23</v>
      </c>
      <c r="W16" s="23">
        <v>5.5</v>
      </c>
      <c r="X16" s="24">
        <f>SUM(V16,W16)</f>
        <v>28.5</v>
      </c>
      <c r="Y16" s="131">
        <f>'boq'!Y16</f>
        <v>0</v>
      </c>
      <c r="Z16" s="168"/>
      <c r="AA16" s="168"/>
      <c r="AB16" s="168"/>
      <c r="AC16" s="168">
        <v>30</v>
      </c>
      <c r="AD16" s="168">
        <v>30</v>
      </c>
      <c r="AE16" s="168">
        <v>40</v>
      </c>
      <c r="AF16" s="168"/>
      <c r="AG16" s="168"/>
      <c r="AH16" s="168"/>
      <c r="AI16" s="168"/>
      <c r="AJ16" s="168"/>
      <c r="AK16" s="168"/>
    </row>
    <row r="17" ht="13.65" customHeight="1">
      <c r="A17" t="s" s="12">
        <v>25</v>
      </c>
      <c r="B17" t="s" s="25">
        <v>26</v>
      </c>
      <c r="C17" t="s" s="26">
        <v>27</v>
      </c>
      <c r="D17" t="s" s="27">
        <v>34</v>
      </c>
      <c r="E17" t="s" s="16">
        <v>49</v>
      </c>
      <c r="F17" t="s" s="17">
        <v>46</v>
      </c>
      <c r="G17" s="18">
        <v>279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>
        <f>SUM(G17:S17)</f>
        <v>279</v>
      </c>
      <c r="V17" s="22">
        <v>22.5</v>
      </c>
      <c r="W17" s="23">
        <v>5</v>
      </c>
      <c r="X17" s="24">
        <f>SUM(V17,W17)</f>
        <v>27.5</v>
      </c>
      <c r="Y17" s="131">
        <f>'boq'!Y17</f>
        <v>7672.5</v>
      </c>
      <c r="Z17" s="168"/>
      <c r="AA17" s="168"/>
      <c r="AB17" s="168"/>
      <c r="AC17" s="168">
        <v>30</v>
      </c>
      <c r="AD17" s="168">
        <v>30</v>
      </c>
      <c r="AE17" s="168">
        <v>40</v>
      </c>
      <c r="AF17" s="168"/>
      <c r="AG17" s="168"/>
      <c r="AH17" s="168"/>
      <c r="AI17" s="168"/>
      <c r="AJ17" s="168"/>
      <c r="AK17" s="168"/>
    </row>
    <row r="18" ht="13.65" customHeight="1">
      <c r="A18" t="s" s="12">
        <v>25</v>
      </c>
      <c r="B18" t="s" s="25">
        <v>26</v>
      </c>
      <c r="C18" t="s" s="26">
        <v>27</v>
      </c>
      <c r="D18" t="s" s="27">
        <v>34</v>
      </c>
      <c r="E18" t="s" s="16">
        <v>50</v>
      </c>
      <c r="F18" t="s" s="17">
        <v>46</v>
      </c>
      <c r="G18" s="18">
        <v>27341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>
        <f>SUM(G18:S18)</f>
        <v>27341</v>
      </c>
      <c r="V18" s="22">
        <v>22</v>
      </c>
      <c r="W18" s="23">
        <v>5</v>
      </c>
      <c r="X18" s="24">
        <f>SUM(V18,W18)</f>
        <v>27</v>
      </c>
      <c r="Y18" s="131">
        <f>'boq'!Y18</f>
        <v>738207</v>
      </c>
      <c r="Z18" s="168"/>
      <c r="AA18" s="168"/>
      <c r="AB18" s="168"/>
      <c r="AC18" s="168">
        <v>30</v>
      </c>
      <c r="AD18" s="168">
        <v>30</v>
      </c>
      <c r="AE18" s="168">
        <v>40</v>
      </c>
      <c r="AF18" s="168"/>
      <c r="AG18" s="168"/>
      <c r="AH18" s="168"/>
      <c r="AI18" s="168"/>
      <c r="AJ18" s="168"/>
      <c r="AK18" s="168"/>
    </row>
    <row r="19" ht="13.65" customHeight="1">
      <c r="A19" t="s" s="12">
        <v>25</v>
      </c>
      <c r="B19" t="s" s="25">
        <v>26</v>
      </c>
      <c r="C19" t="s" s="26">
        <v>27</v>
      </c>
      <c r="D19" t="s" s="27">
        <v>34</v>
      </c>
      <c r="E19" t="s" s="16">
        <v>51</v>
      </c>
      <c r="F19" t="s" s="17">
        <v>46</v>
      </c>
      <c r="G19" s="18">
        <v>10179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>
        <f>SUM(G19:S19)</f>
        <v>10179</v>
      </c>
      <c r="V19" s="22">
        <v>22.5</v>
      </c>
      <c r="W19" s="23">
        <v>4.5</v>
      </c>
      <c r="X19" s="24">
        <f>SUM(V19,W19)</f>
        <v>27</v>
      </c>
      <c r="Y19" s="131">
        <f>'boq'!Y19</f>
        <v>274833</v>
      </c>
      <c r="Z19" s="168"/>
      <c r="AA19" s="168"/>
      <c r="AB19" s="168"/>
      <c r="AC19" s="168">
        <v>30</v>
      </c>
      <c r="AD19" s="168">
        <v>30</v>
      </c>
      <c r="AE19" s="168">
        <v>40</v>
      </c>
      <c r="AF19" s="168"/>
      <c r="AG19" s="168"/>
      <c r="AH19" s="168"/>
      <c r="AI19" s="168"/>
      <c r="AJ19" s="168"/>
      <c r="AK19" s="168"/>
    </row>
    <row r="20" ht="13.65" customHeight="1">
      <c r="A20" t="s" s="12">
        <v>25</v>
      </c>
      <c r="B20" t="s" s="25">
        <v>26</v>
      </c>
      <c r="C20" t="s" s="26">
        <v>27</v>
      </c>
      <c r="D20" t="s" s="27">
        <v>34</v>
      </c>
      <c r="E20" t="s" s="16">
        <v>52</v>
      </c>
      <c r="F20" t="s" s="17">
        <v>46</v>
      </c>
      <c r="G20" s="18">
        <v>89151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>
        <f>SUM(G20:S20)</f>
        <v>89151</v>
      </c>
      <c r="V20" s="22">
        <v>22.5</v>
      </c>
      <c r="W20" s="23">
        <v>4.5</v>
      </c>
      <c r="X20" s="24">
        <f>SUM(V20,W20)</f>
        <v>27</v>
      </c>
      <c r="Y20" s="131">
        <f>'boq'!Y20</f>
        <v>2407077</v>
      </c>
      <c r="Z20" s="168"/>
      <c r="AA20" s="168"/>
      <c r="AB20" s="168"/>
      <c r="AC20" s="168">
        <v>30</v>
      </c>
      <c r="AD20" s="168">
        <v>30</v>
      </c>
      <c r="AE20" s="168">
        <v>40</v>
      </c>
      <c r="AF20" s="168"/>
      <c r="AG20" s="168"/>
      <c r="AH20" s="168"/>
      <c r="AI20" s="168"/>
      <c r="AJ20" s="168"/>
      <c r="AK20" s="168"/>
    </row>
    <row r="21" ht="13.65" customHeight="1">
      <c r="A21" t="s" s="12">
        <v>25</v>
      </c>
      <c r="B21" t="s" s="25">
        <v>26</v>
      </c>
      <c r="C21" t="s" s="26">
        <v>27</v>
      </c>
      <c r="D21" t="s" s="27">
        <v>34</v>
      </c>
      <c r="E21" t="s" s="16">
        <v>53</v>
      </c>
      <c r="F21" t="s" s="17">
        <v>46</v>
      </c>
      <c r="G21" s="18">
        <v>178586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>
        <f>SUM(G21:S21)</f>
        <v>178586</v>
      </c>
      <c r="V21" s="22">
        <v>22.5</v>
      </c>
      <c r="W21" s="23">
        <v>4.5</v>
      </c>
      <c r="X21" s="24">
        <f>SUM(V21,W21)</f>
        <v>27</v>
      </c>
      <c r="Y21" s="131">
        <f>'boq'!Y21</f>
        <v>4821822</v>
      </c>
      <c r="Z21" s="168"/>
      <c r="AA21" s="168"/>
      <c r="AB21" s="168"/>
      <c r="AC21" s="168">
        <v>30</v>
      </c>
      <c r="AD21" s="168">
        <v>30</v>
      </c>
      <c r="AE21" s="168">
        <v>40</v>
      </c>
      <c r="AF21" s="168"/>
      <c r="AG21" s="168"/>
      <c r="AH21" s="168"/>
      <c r="AI21" s="168"/>
      <c r="AJ21" s="168"/>
      <c r="AK21" s="168"/>
    </row>
    <row r="22" ht="13.65" customHeight="1">
      <c r="A22" t="s" s="12">
        <v>25</v>
      </c>
      <c r="B22" t="s" s="25">
        <v>26</v>
      </c>
      <c r="C22" t="s" s="26">
        <v>27</v>
      </c>
      <c r="D22" t="s" s="27">
        <v>34</v>
      </c>
      <c r="E22" t="s" s="16">
        <v>54</v>
      </c>
      <c r="F22" t="s" s="17">
        <v>46</v>
      </c>
      <c r="G22" s="18">
        <v>108769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>
        <f>SUM(G22:S22)</f>
        <v>108769</v>
      </c>
      <c r="V22" s="22">
        <v>22.5</v>
      </c>
      <c r="W22" s="23">
        <v>4.5</v>
      </c>
      <c r="X22" s="24">
        <f>SUM(V22,W22)</f>
        <v>27</v>
      </c>
      <c r="Y22" s="131">
        <f>'boq'!Y22</f>
        <v>2936763</v>
      </c>
      <c r="Z22" s="168"/>
      <c r="AA22" s="168"/>
      <c r="AB22" s="168"/>
      <c r="AC22" s="168">
        <v>30</v>
      </c>
      <c r="AD22" s="168">
        <v>30</v>
      </c>
      <c r="AE22" s="168">
        <v>40</v>
      </c>
      <c r="AF22" s="168"/>
      <c r="AG22" s="168"/>
      <c r="AH22" s="168"/>
      <c r="AI22" s="168"/>
      <c r="AJ22" s="168"/>
      <c r="AK22" s="168"/>
    </row>
    <row r="23" ht="13.65" customHeight="1">
      <c r="A23" t="s" s="12">
        <v>25</v>
      </c>
      <c r="B23" t="s" s="25">
        <v>26</v>
      </c>
      <c r="C23" t="s" s="26">
        <v>27</v>
      </c>
      <c r="D23" t="s" s="27">
        <v>34</v>
      </c>
      <c r="E23" t="s" s="16">
        <v>55</v>
      </c>
      <c r="F23" t="s" s="17">
        <v>46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>
        <f>SUM(G23:S23)</f>
        <v>0</v>
      </c>
      <c r="V23" s="22">
        <v>24</v>
      </c>
      <c r="W23" s="23">
        <v>5.5</v>
      </c>
      <c r="X23" s="24">
        <f>SUM(V23,W23)</f>
        <v>29.5</v>
      </c>
      <c r="Y23" s="131">
        <f>'boq'!Y23</f>
        <v>0</v>
      </c>
      <c r="Z23" s="168"/>
      <c r="AA23" s="168"/>
      <c r="AB23" s="168"/>
      <c r="AC23" s="168">
        <v>30</v>
      </c>
      <c r="AD23" s="168">
        <v>30</v>
      </c>
      <c r="AE23" s="168">
        <v>40</v>
      </c>
      <c r="AF23" s="168"/>
      <c r="AG23" s="168"/>
      <c r="AH23" s="168"/>
      <c r="AI23" s="168"/>
      <c r="AJ23" s="168"/>
      <c r="AK23" s="168"/>
    </row>
    <row r="24" ht="13.65" customHeight="1">
      <c r="A24" t="s" s="12">
        <v>25</v>
      </c>
      <c r="B24" t="s" s="25">
        <v>26</v>
      </c>
      <c r="C24" t="s" s="26">
        <v>27</v>
      </c>
      <c r="D24" t="s" s="27">
        <v>56</v>
      </c>
      <c r="E24" t="s" s="16">
        <v>57</v>
      </c>
      <c r="F24" t="s" s="17">
        <v>36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>
        <f>SUM(G24:S24)</f>
        <v>0</v>
      </c>
      <c r="V24" s="22">
        <v>0</v>
      </c>
      <c r="W24" s="23">
        <v>110</v>
      </c>
      <c r="X24" s="24">
        <f>SUM(V24,W24)</f>
        <v>110</v>
      </c>
      <c r="Y24" s="131">
        <f>'boq'!Y24</f>
        <v>0</v>
      </c>
      <c r="Z24" s="168"/>
      <c r="AA24" s="168"/>
      <c r="AB24" s="168"/>
      <c r="AC24" s="168"/>
      <c r="AD24" s="168"/>
      <c r="AE24" s="168">
        <v>80</v>
      </c>
      <c r="AF24" s="168">
        <v>20</v>
      </c>
      <c r="AG24" s="168"/>
      <c r="AH24" s="168"/>
      <c r="AI24" s="168"/>
      <c r="AJ24" s="168"/>
      <c r="AK24" s="168"/>
    </row>
    <row r="25" ht="13.65" customHeight="1">
      <c r="A25" t="s" s="12">
        <v>25</v>
      </c>
      <c r="B25" t="s" s="25">
        <v>26</v>
      </c>
      <c r="C25" t="s" s="26">
        <v>27</v>
      </c>
      <c r="D25" t="s" s="27">
        <v>56</v>
      </c>
      <c r="E25" t="s" s="16">
        <v>58</v>
      </c>
      <c r="F25" t="s" s="17">
        <v>36</v>
      </c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>
        <f>SUM(G25:S25)</f>
        <v>0</v>
      </c>
      <c r="V25" s="22">
        <v>0</v>
      </c>
      <c r="W25" s="23">
        <v>70</v>
      </c>
      <c r="X25" s="24">
        <f>SUM(V25,W25)</f>
        <v>70</v>
      </c>
      <c r="Y25" s="131">
        <f>'boq'!Y25</f>
        <v>0</v>
      </c>
      <c r="Z25" s="168"/>
      <c r="AA25" s="168"/>
      <c r="AB25" s="168"/>
      <c r="AC25" s="168"/>
      <c r="AD25" s="168"/>
      <c r="AE25" s="168">
        <v>80</v>
      </c>
      <c r="AF25" s="168">
        <v>20</v>
      </c>
      <c r="AG25" s="168"/>
      <c r="AH25" s="168"/>
      <c r="AI25" s="168"/>
      <c r="AJ25" s="168"/>
      <c r="AK25" s="168"/>
    </row>
    <row r="26" ht="13.65" customHeight="1">
      <c r="A26" t="s" s="12">
        <v>25</v>
      </c>
      <c r="B26" t="s" s="25">
        <v>26</v>
      </c>
      <c r="C26" t="s" s="26">
        <v>27</v>
      </c>
      <c r="D26" t="s" s="27">
        <v>56</v>
      </c>
      <c r="E26" t="s" s="16">
        <v>59</v>
      </c>
      <c r="F26" t="s" s="17">
        <v>36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>
        <f>SUM(G26:S26)</f>
        <v>0</v>
      </c>
      <c r="V26" s="22">
        <v>0</v>
      </c>
      <c r="W26" s="23">
        <v>110</v>
      </c>
      <c r="X26" s="24">
        <f>SUM(V26,W26)</f>
        <v>110</v>
      </c>
      <c r="Y26" s="131">
        <f>'boq'!Y26</f>
        <v>0</v>
      </c>
      <c r="Z26" s="168"/>
      <c r="AA26" s="168"/>
      <c r="AB26" s="168"/>
      <c r="AC26" s="168"/>
      <c r="AD26" s="168"/>
      <c r="AE26" s="168">
        <v>80</v>
      </c>
      <c r="AF26" s="168">
        <v>20</v>
      </c>
      <c r="AG26" s="168"/>
      <c r="AH26" s="168"/>
      <c r="AI26" s="168"/>
      <c r="AJ26" s="168"/>
      <c r="AK26" s="168"/>
    </row>
    <row r="27" ht="13.65" customHeight="1">
      <c r="A27" t="s" s="12">
        <v>25</v>
      </c>
      <c r="B27" t="s" s="25">
        <v>26</v>
      </c>
      <c r="C27" t="s" s="26">
        <v>27</v>
      </c>
      <c r="D27" t="s" s="27">
        <v>56</v>
      </c>
      <c r="E27" t="s" s="16">
        <v>39</v>
      </c>
      <c r="F27" t="s" s="17">
        <v>40</v>
      </c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>
        <f>SUM(G27:S27)</f>
        <v>0</v>
      </c>
      <c r="V27" s="22">
        <v>0</v>
      </c>
      <c r="W27" s="23">
        <v>35</v>
      </c>
      <c r="X27" s="24">
        <f>SUM(V27,W27)</f>
        <v>35</v>
      </c>
      <c r="Y27" s="131">
        <f>'boq'!Y27</f>
        <v>0</v>
      </c>
      <c r="Z27" s="168"/>
      <c r="AA27" s="168"/>
      <c r="AB27" s="168"/>
      <c r="AC27" s="168"/>
      <c r="AD27" s="168"/>
      <c r="AE27" s="168">
        <v>80</v>
      </c>
      <c r="AF27" s="168">
        <v>20</v>
      </c>
      <c r="AG27" s="168"/>
      <c r="AH27" s="168"/>
      <c r="AI27" s="168"/>
      <c r="AJ27" s="168"/>
      <c r="AK27" s="168"/>
    </row>
    <row r="28" ht="13.65" customHeight="1">
      <c r="A28" t="s" s="12">
        <v>25</v>
      </c>
      <c r="B28" t="s" s="25">
        <v>26</v>
      </c>
      <c r="C28" t="s" s="26">
        <v>27</v>
      </c>
      <c r="D28" t="s" s="27">
        <v>56</v>
      </c>
      <c r="E28" t="s" s="16">
        <v>41</v>
      </c>
      <c r="F28" t="s" s="17">
        <v>40</v>
      </c>
      <c r="G28" s="28">
        <v>400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>
        <f>SUM(G28:S28)</f>
        <v>400</v>
      </c>
      <c r="V28" s="29">
        <v>95</v>
      </c>
      <c r="W28" s="30">
        <v>15</v>
      </c>
      <c r="X28" s="24">
        <f>SUM(V28,W28)</f>
        <v>110</v>
      </c>
      <c r="Y28" s="131">
        <f>'boq'!Y28</f>
        <v>44000</v>
      </c>
      <c r="Z28" s="168"/>
      <c r="AA28" s="168"/>
      <c r="AB28" s="168"/>
      <c r="AC28" s="168"/>
      <c r="AD28" s="168"/>
      <c r="AE28" s="168">
        <v>80</v>
      </c>
      <c r="AF28" s="168">
        <v>20</v>
      </c>
      <c r="AG28" s="168"/>
      <c r="AH28" s="168"/>
      <c r="AI28" s="168"/>
      <c r="AJ28" s="168"/>
      <c r="AK28" s="168"/>
    </row>
    <row r="29" ht="13.65" customHeight="1">
      <c r="A29" t="s" s="12">
        <v>25</v>
      </c>
      <c r="B29" t="s" s="25">
        <v>26</v>
      </c>
      <c r="C29" t="s" s="26">
        <v>27</v>
      </c>
      <c r="D29" t="s" s="27">
        <v>56</v>
      </c>
      <c r="E29" t="s" s="16">
        <v>42</v>
      </c>
      <c r="F29" t="s" s="17">
        <v>40</v>
      </c>
      <c r="G29" s="28">
        <v>400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>
        <f>SUM(G29:S29)</f>
        <v>400</v>
      </c>
      <c r="V29" s="29">
        <v>165</v>
      </c>
      <c r="W29" s="30">
        <v>70</v>
      </c>
      <c r="X29" s="24">
        <f>SUM(V29,W29)</f>
        <v>235</v>
      </c>
      <c r="Y29" s="131">
        <f>'boq'!Y29</f>
        <v>94000</v>
      </c>
      <c r="Z29" s="168"/>
      <c r="AA29" s="168"/>
      <c r="AB29" s="168"/>
      <c r="AC29" s="168"/>
      <c r="AD29" s="168"/>
      <c r="AE29" s="168">
        <v>80</v>
      </c>
      <c r="AF29" s="168">
        <v>20</v>
      </c>
      <c r="AG29" s="168"/>
      <c r="AH29" s="168"/>
      <c r="AI29" s="168"/>
      <c r="AJ29" s="168"/>
      <c r="AK29" s="168"/>
    </row>
    <row r="30" ht="13.65" customHeight="1">
      <c r="A30" t="s" s="12">
        <v>25</v>
      </c>
      <c r="B30" t="s" s="25">
        <v>26</v>
      </c>
      <c r="C30" t="s" s="26">
        <v>27</v>
      </c>
      <c r="D30" t="s" s="27">
        <v>56</v>
      </c>
      <c r="E30" t="s" s="16">
        <v>43</v>
      </c>
      <c r="F30" t="s" s="17">
        <v>36</v>
      </c>
      <c r="G30" s="18">
        <v>1077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>
        <f>SUM(G30:S30)</f>
        <v>1077</v>
      </c>
      <c r="V30" s="29">
        <v>1985</v>
      </c>
      <c r="W30" s="30">
        <v>265</v>
      </c>
      <c r="X30" s="24">
        <f>SUM(V30,W30)</f>
        <v>2250</v>
      </c>
      <c r="Y30" s="131">
        <f>'boq'!Y30</f>
        <v>2423250</v>
      </c>
      <c r="Z30" s="168"/>
      <c r="AA30" s="168"/>
      <c r="AB30" s="168"/>
      <c r="AC30" s="168"/>
      <c r="AD30" s="168"/>
      <c r="AE30" s="168">
        <v>80</v>
      </c>
      <c r="AF30" s="168">
        <v>20</v>
      </c>
      <c r="AG30" s="168"/>
      <c r="AH30" s="168"/>
      <c r="AI30" s="168"/>
      <c r="AJ30" s="168"/>
      <c r="AK30" s="168"/>
    </row>
    <row r="31" ht="13.65" customHeight="1">
      <c r="A31" t="s" s="12">
        <v>25</v>
      </c>
      <c r="B31" t="s" s="25">
        <v>26</v>
      </c>
      <c r="C31" t="s" s="26">
        <v>27</v>
      </c>
      <c r="D31" t="s" s="27">
        <v>56</v>
      </c>
      <c r="E31" t="s" s="16">
        <v>44</v>
      </c>
      <c r="F31" t="s" s="17">
        <v>40</v>
      </c>
      <c r="G31" s="18">
        <v>228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>
        <f>SUM(G31:S31)</f>
        <v>228</v>
      </c>
      <c r="V31" s="22">
        <v>195</v>
      </c>
      <c r="W31" s="23">
        <v>260</v>
      </c>
      <c r="X31" s="24">
        <f>SUM(V31,W31)</f>
        <v>455</v>
      </c>
      <c r="Y31" s="131">
        <f>'boq'!Y31</f>
        <v>103740</v>
      </c>
      <c r="Z31" s="168"/>
      <c r="AA31" s="168"/>
      <c r="AB31" s="168"/>
      <c r="AC31" s="168"/>
      <c r="AD31" s="168"/>
      <c r="AE31" s="168">
        <v>80</v>
      </c>
      <c r="AF31" s="168">
        <v>20</v>
      </c>
      <c r="AG31" s="168"/>
      <c r="AH31" s="168"/>
      <c r="AI31" s="168"/>
      <c r="AJ31" s="168"/>
      <c r="AK31" s="168"/>
    </row>
    <row r="32" ht="13.65" customHeight="1">
      <c r="A32" t="s" s="12">
        <v>25</v>
      </c>
      <c r="B32" t="s" s="25">
        <v>26</v>
      </c>
      <c r="C32" t="s" s="26">
        <v>27</v>
      </c>
      <c r="D32" t="s" s="27">
        <v>56</v>
      </c>
      <c r="E32" t="s" s="16">
        <v>45</v>
      </c>
      <c r="F32" t="s" s="17">
        <v>46</v>
      </c>
      <c r="G32" s="18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>
        <f>SUM(G32:S32)</f>
        <v>0</v>
      </c>
      <c r="V32" s="22">
        <v>24</v>
      </c>
      <c r="W32" s="23">
        <v>5.5</v>
      </c>
      <c r="X32" s="24">
        <f>SUM(V32,W32)</f>
        <v>29.5</v>
      </c>
      <c r="Y32" s="131">
        <f>'boq'!Y32</f>
        <v>0</v>
      </c>
      <c r="Z32" s="168"/>
      <c r="AA32" s="168"/>
      <c r="AB32" s="168"/>
      <c r="AC32" s="168"/>
      <c r="AD32" s="168"/>
      <c r="AE32" s="168">
        <v>80</v>
      </c>
      <c r="AF32" s="168">
        <v>20</v>
      </c>
      <c r="AG32" s="168"/>
      <c r="AH32" s="168"/>
      <c r="AI32" s="168"/>
      <c r="AJ32" s="168"/>
      <c r="AK32" s="168"/>
    </row>
    <row r="33" ht="13.65" customHeight="1">
      <c r="A33" t="s" s="12">
        <v>25</v>
      </c>
      <c r="B33" t="s" s="25">
        <v>26</v>
      </c>
      <c r="C33" t="s" s="26">
        <v>27</v>
      </c>
      <c r="D33" t="s" s="27">
        <v>56</v>
      </c>
      <c r="E33" t="s" s="16">
        <v>47</v>
      </c>
      <c r="F33" t="s" s="17">
        <v>46</v>
      </c>
      <c r="G33" s="18"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>
        <f>SUM(G33:S33)</f>
        <v>0</v>
      </c>
      <c r="V33" s="22">
        <v>23</v>
      </c>
      <c r="W33" s="23">
        <v>5.5</v>
      </c>
      <c r="X33" s="24">
        <f>SUM(V33,W33)</f>
        <v>28.5</v>
      </c>
      <c r="Y33" s="131">
        <f>'boq'!Y33</f>
        <v>0</v>
      </c>
      <c r="Z33" s="168"/>
      <c r="AA33" s="168"/>
      <c r="AB33" s="168"/>
      <c r="AC33" s="168"/>
      <c r="AD33" s="168"/>
      <c r="AE33" s="168">
        <v>80</v>
      </c>
      <c r="AF33" s="168">
        <v>20</v>
      </c>
      <c r="AG33" s="168"/>
      <c r="AH33" s="168"/>
      <c r="AI33" s="168"/>
      <c r="AJ33" s="168"/>
      <c r="AK33" s="168"/>
    </row>
    <row r="34" ht="13.65" customHeight="1">
      <c r="A34" t="s" s="12">
        <v>25</v>
      </c>
      <c r="B34" t="s" s="25">
        <v>26</v>
      </c>
      <c r="C34" t="s" s="26">
        <v>27</v>
      </c>
      <c r="D34" t="s" s="27">
        <v>56</v>
      </c>
      <c r="E34" t="s" s="16">
        <v>48</v>
      </c>
      <c r="F34" t="s" s="17">
        <v>46</v>
      </c>
      <c r="G34" s="18"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>
        <f>SUM(G34:S34)</f>
        <v>0</v>
      </c>
      <c r="V34" s="22">
        <v>23</v>
      </c>
      <c r="W34" s="23">
        <v>5.5</v>
      </c>
      <c r="X34" s="24">
        <f>SUM(V34,W34)</f>
        <v>28.5</v>
      </c>
      <c r="Y34" s="131">
        <f>'boq'!Y34</f>
        <v>0</v>
      </c>
      <c r="Z34" s="168"/>
      <c r="AA34" s="168"/>
      <c r="AB34" s="168"/>
      <c r="AC34" s="168"/>
      <c r="AD34" s="168"/>
      <c r="AE34" s="168">
        <v>80</v>
      </c>
      <c r="AF34" s="168">
        <v>20</v>
      </c>
      <c r="AG34" s="168"/>
      <c r="AH34" s="168"/>
      <c r="AI34" s="168"/>
      <c r="AJ34" s="168"/>
      <c r="AK34" s="168"/>
    </row>
    <row r="35" ht="13.65" customHeight="1">
      <c r="A35" t="s" s="12">
        <v>25</v>
      </c>
      <c r="B35" t="s" s="25">
        <v>26</v>
      </c>
      <c r="C35" t="s" s="26">
        <v>27</v>
      </c>
      <c r="D35" t="s" s="27">
        <v>56</v>
      </c>
      <c r="E35" t="s" s="16">
        <v>49</v>
      </c>
      <c r="F35" t="s" s="17">
        <v>46</v>
      </c>
      <c r="G35" s="18"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>
        <f>SUM(G35:S35)</f>
        <v>0</v>
      </c>
      <c r="V35" s="22">
        <v>22.5</v>
      </c>
      <c r="W35" s="23">
        <v>5</v>
      </c>
      <c r="X35" s="24">
        <f>SUM(V35,W35)</f>
        <v>27.5</v>
      </c>
      <c r="Y35" s="131">
        <f>'boq'!Y35</f>
        <v>0</v>
      </c>
      <c r="Z35" s="168"/>
      <c r="AA35" s="168"/>
      <c r="AB35" s="168"/>
      <c r="AC35" s="168"/>
      <c r="AD35" s="168"/>
      <c r="AE35" s="168">
        <v>80</v>
      </c>
      <c r="AF35" s="168">
        <v>20</v>
      </c>
      <c r="AG35" s="168"/>
      <c r="AH35" s="168"/>
      <c r="AI35" s="168"/>
      <c r="AJ35" s="168"/>
      <c r="AK35" s="168"/>
    </row>
    <row r="36" ht="13.65" customHeight="1">
      <c r="A36" t="s" s="12">
        <v>25</v>
      </c>
      <c r="B36" t="s" s="25">
        <v>26</v>
      </c>
      <c r="C36" t="s" s="26">
        <v>27</v>
      </c>
      <c r="D36" t="s" s="27">
        <v>56</v>
      </c>
      <c r="E36" t="s" s="16">
        <v>50</v>
      </c>
      <c r="F36" t="s" s="17">
        <v>46</v>
      </c>
      <c r="G36" s="18">
        <v>2035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>
        <f>SUM(G36:S36)</f>
        <v>2035</v>
      </c>
      <c r="V36" s="22">
        <v>22</v>
      </c>
      <c r="W36" s="23">
        <v>5</v>
      </c>
      <c r="X36" s="24">
        <f>SUM(V36,W36)</f>
        <v>27</v>
      </c>
      <c r="Y36" s="131">
        <f>'boq'!Y36</f>
        <v>54945</v>
      </c>
      <c r="Z36" s="168"/>
      <c r="AA36" s="168"/>
      <c r="AB36" s="168"/>
      <c r="AC36" s="168"/>
      <c r="AD36" s="168"/>
      <c r="AE36" s="168">
        <v>80</v>
      </c>
      <c r="AF36" s="168">
        <v>20</v>
      </c>
      <c r="AG36" s="168"/>
      <c r="AH36" s="168"/>
      <c r="AI36" s="168"/>
      <c r="AJ36" s="168"/>
      <c r="AK36" s="168"/>
    </row>
    <row r="37" ht="13.65" customHeight="1">
      <c r="A37" t="s" s="12">
        <v>25</v>
      </c>
      <c r="B37" t="s" s="25">
        <v>26</v>
      </c>
      <c r="C37" t="s" s="26">
        <v>27</v>
      </c>
      <c r="D37" t="s" s="27">
        <v>56</v>
      </c>
      <c r="E37" t="s" s="16">
        <v>51</v>
      </c>
      <c r="F37" t="s" s="17">
        <v>46</v>
      </c>
      <c r="G37" s="18"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21">
        <f>SUM(G37:S37)</f>
        <v>0</v>
      </c>
      <c r="V37" s="22">
        <v>22.5</v>
      </c>
      <c r="W37" s="23">
        <v>4.5</v>
      </c>
      <c r="X37" s="24">
        <f>SUM(V37,W37)</f>
        <v>27</v>
      </c>
      <c r="Y37" s="131">
        <f>'boq'!Y37</f>
        <v>0</v>
      </c>
      <c r="Z37" s="168"/>
      <c r="AA37" s="168"/>
      <c r="AB37" s="168"/>
      <c r="AC37" s="168"/>
      <c r="AD37" s="168"/>
      <c r="AE37" s="168">
        <v>80</v>
      </c>
      <c r="AF37" s="168">
        <v>20</v>
      </c>
      <c r="AG37" s="168"/>
      <c r="AH37" s="168"/>
      <c r="AI37" s="168"/>
      <c r="AJ37" s="168"/>
      <c r="AK37" s="168"/>
    </row>
    <row r="38" ht="13.65" customHeight="1">
      <c r="A38" t="s" s="12">
        <v>25</v>
      </c>
      <c r="B38" t="s" s="25">
        <v>26</v>
      </c>
      <c r="C38" t="s" s="26">
        <v>27</v>
      </c>
      <c r="D38" t="s" s="27">
        <v>56</v>
      </c>
      <c r="E38" t="s" s="16">
        <v>52</v>
      </c>
      <c r="F38" t="s" s="17">
        <v>46</v>
      </c>
      <c r="G38" s="18">
        <v>99696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21">
        <f>SUM(G38:S38)</f>
        <v>99696</v>
      </c>
      <c r="V38" s="22">
        <v>22.5</v>
      </c>
      <c r="W38" s="23">
        <v>4.5</v>
      </c>
      <c r="X38" s="24">
        <f>SUM(V38,W38)</f>
        <v>27</v>
      </c>
      <c r="Y38" s="131">
        <f>'boq'!Y38</f>
        <v>2691792</v>
      </c>
      <c r="Z38" s="168"/>
      <c r="AA38" s="168"/>
      <c r="AB38" s="168"/>
      <c r="AC38" s="168"/>
      <c r="AD38" s="168"/>
      <c r="AE38" s="168">
        <v>80</v>
      </c>
      <c r="AF38" s="168">
        <v>20</v>
      </c>
      <c r="AG38" s="168"/>
      <c r="AH38" s="168"/>
      <c r="AI38" s="168"/>
      <c r="AJ38" s="168"/>
      <c r="AK38" s="168"/>
    </row>
    <row r="39" ht="13.65" customHeight="1">
      <c r="A39" t="s" s="12">
        <v>25</v>
      </c>
      <c r="B39" t="s" s="25">
        <v>26</v>
      </c>
      <c r="C39" t="s" s="26">
        <v>27</v>
      </c>
      <c r="D39" t="s" s="27">
        <v>56</v>
      </c>
      <c r="E39" t="s" s="16">
        <v>53</v>
      </c>
      <c r="F39" t="s" s="17">
        <v>46</v>
      </c>
      <c r="G39" s="18">
        <v>35411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21">
        <f>SUM(G39:S39)</f>
        <v>35411</v>
      </c>
      <c r="V39" s="22">
        <v>22.5</v>
      </c>
      <c r="W39" s="23">
        <v>4.5</v>
      </c>
      <c r="X39" s="24">
        <f>SUM(V39,W39)</f>
        <v>27</v>
      </c>
      <c r="Y39" s="131">
        <f>'boq'!Y39</f>
        <v>956097</v>
      </c>
      <c r="Z39" s="168"/>
      <c r="AA39" s="168"/>
      <c r="AB39" s="168"/>
      <c r="AC39" s="168"/>
      <c r="AD39" s="168"/>
      <c r="AE39" s="168">
        <v>80</v>
      </c>
      <c r="AF39" s="168">
        <v>20</v>
      </c>
      <c r="AG39" s="168"/>
      <c r="AH39" s="168"/>
      <c r="AI39" s="168"/>
      <c r="AJ39" s="168"/>
      <c r="AK39" s="168"/>
    </row>
    <row r="40" ht="13.65" customHeight="1">
      <c r="A40" t="s" s="12">
        <v>25</v>
      </c>
      <c r="B40" t="s" s="25">
        <v>26</v>
      </c>
      <c r="C40" t="s" s="26">
        <v>27</v>
      </c>
      <c r="D40" t="s" s="27">
        <v>56</v>
      </c>
      <c r="E40" t="s" s="16">
        <v>54</v>
      </c>
      <c r="F40" t="s" s="17">
        <v>46</v>
      </c>
      <c r="G40" s="18"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21">
        <f>SUM(G40:S40)</f>
        <v>0</v>
      </c>
      <c r="V40" s="22">
        <v>22.5</v>
      </c>
      <c r="W40" s="23">
        <v>4.5</v>
      </c>
      <c r="X40" s="24">
        <f>SUM(V40,W40)</f>
        <v>27</v>
      </c>
      <c r="Y40" s="131">
        <f>'boq'!Y40</f>
        <v>0</v>
      </c>
      <c r="Z40" s="168"/>
      <c r="AA40" s="168"/>
      <c r="AB40" s="168"/>
      <c r="AC40" s="168"/>
      <c r="AD40" s="168"/>
      <c r="AE40" s="168">
        <v>80</v>
      </c>
      <c r="AF40" s="168">
        <v>20</v>
      </c>
      <c r="AG40" s="168"/>
      <c r="AH40" s="168"/>
      <c r="AI40" s="168"/>
      <c r="AJ40" s="168"/>
      <c r="AK40" s="168"/>
    </row>
    <row r="41" ht="13.65" customHeight="1">
      <c r="A41" t="s" s="12">
        <v>25</v>
      </c>
      <c r="B41" t="s" s="25">
        <v>26</v>
      </c>
      <c r="C41" t="s" s="26">
        <v>27</v>
      </c>
      <c r="D41" t="s" s="27">
        <v>56</v>
      </c>
      <c r="E41" t="s" s="16">
        <v>55</v>
      </c>
      <c r="F41" t="s" s="17">
        <v>46</v>
      </c>
      <c r="G41" s="18"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1">
        <f>SUM(G41:S41)</f>
        <v>0</v>
      </c>
      <c r="V41" s="22">
        <v>24</v>
      </c>
      <c r="W41" s="23">
        <v>5.5</v>
      </c>
      <c r="X41" s="24">
        <f>SUM(V41,W41)</f>
        <v>29.5</v>
      </c>
      <c r="Y41" s="131">
        <f>'boq'!Y41</f>
        <v>0</v>
      </c>
      <c r="Z41" s="168"/>
      <c r="AA41" s="168"/>
      <c r="AB41" s="168"/>
      <c r="AC41" s="168"/>
      <c r="AD41" s="168"/>
      <c r="AE41" s="168">
        <v>80</v>
      </c>
      <c r="AF41" s="168">
        <v>20</v>
      </c>
      <c r="AG41" s="168"/>
      <c r="AH41" s="168"/>
      <c r="AI41" s="168"/>
      <c r="AJ41" s="168"/>
      <c r="AK41" s="168"/>
    </row>
    <row r="42" ht="13.65" customHeight="1">
      <c r="A42" t="s" s="12">
        <v>25</v>
      </c>
      <c r="B42" t="s" s="25">
        <v>26</v>
      </c>
      <c r="C42" t="s" s="26">
        <v>27</v>
      </c>
      <c r="D42" t="s" s="27">
        <v>56</v>
      </c>
      <c r="E42" t="s" s="16">
        <v>60</v>
      </c>
      <c r="F42" t="s" s="17">
        <v>40</v>
      </c>
      <c r="G42" s="18"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1">
        <f>SUM(G42:S42)</f>
        <v>0</v>
      </c>
      <c r="V42" s="22">
        <v>0</v>
      </c>
      <c r="W42" s="23">
        <v>0</v>
      </c>
      <c r="X42" s="24">
        <f>SUM(V42,W42)</f>
        <v>0</v>
      </c>
      <c r="Y42" s="131">
        <f>'boq'!Y42</f>
        <v>0</v>
      </c>
      <c r="Z42" s="168"/>
      <c r="AA42" s="168"/>
      <c r="AB42" s="168"/>
      <c r="AC42" s="168"/>
      <c r="AD42" s="168"/>
      <c r="AE42" s="168">
        <v>80</v>
      </c>
      <c r="AF42" s="168">
        <v>20</v>
      </c>
      <c r="AG42" s="168"/>
      <c r="AH42" s="168"/>
      <c r="AI42" s="168"/>
      <c r="AJ42" s="168"/>
      <c r="AK42" s="168"/>
    </row>
    <row r="43" ht="13.65" customHeight="1">
      <c r="A43" t="s" s="12">
        <v>25</v>
      </c>
      <c r="B43" t="s" s="25">
        <v>26</v>
      </c>
      <c r="C43" t="s" s="26">
        <v>27</v>
      </c>
      <c r="D43" t="s" s="27">
        <v>61</v>
      </c>
      <c r="E43" t="s" s="16">
        <v>62</v>
      </c>
      <c r="F43" t="s" s="31">
        <v>63</v>
      </c>
      <c r="G43" s="18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1">
        <f>SUM(G43:S43)</f>
        <v>1</v>
      </c>
      <c r="V43" s="22">
        <v>14332500</v>
      </c>
      <c r="W43" s="23">
        <v>0</v>
      </c>
      <c r="X43" s="24">
        <f>SUM(V43,W43)</f>
        <v>14332500</v>
      </c>
      <c r="Y43" s="131">
        <f>'boq'!Y43</f>
        <v>14332500</v>
      </c>
      <c r="Z43" s="168"/>
      <c r="AA43" s="168">
        <v>80</v>
      </c>
      <c r="AB43" s="168">
        <v>10</v>
      </c>
      <c r="AC43" s="168"/>
      <c r="AD43" s="168"/>
      <c r="AE43" s="168"/>
      <c r="AF43" s="168">
        <v>10</v>
      </c>
      <c r="AG43" s="168"/>
      <c r="AH43" s="168"/>
      <c r="AI43" s="168"/>
      <c r="AJ43" s="168"/>
      <c r="AK43" s="168"/>
    </row>
    <row r="44" ht="16.3" customHeight="1">
      <c r="A44" t="s" s="12">
        <v>25</v>
      </c>
      <c r="B44" t="s" s="25">
        <v>26</v>
      </c>
      <c r="C44" t="s" s="26">
        <v>64</v>
      </c>
      <c r="D44" t="s" s="27">
        <v>65</v>
      </c>
      <c r="E44" t="s" s="16">
        <v>66</v>
      </c>
      <c r="F44" t="s" s="17">
        <v>36</v>
      </c>
      <c r="G44" s="18">
        <v>229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21">
        <f>SUM(G44:S44)</f>
        <v>229</v>
      </c>
      <c r="V44" s="22">
        <v>2060</v>
      </c>
      <c r="W44" s="23">
        <v>265</v>
      </c>
      <c r="X44" s="24">
        <f>SUM(V44,W44)</f>
        <v>2325</v>
      </c>
      <c r="Y44" s="131">
        <f>'boq'!Y44</f>
        <v>532425</v>
      </c>
      <c r="Z44" s="168"/>
      <c r="AA44" s="168"/>
      <c r="AB44" s="168"/>
      <c r="AC44" s="168"/>
      <c r="AD44" s="168"/>
      <c r="AE44" s="168"/>
      <c r="AF44" s="168">
        <v>80</v>
      </c>
      <c r="AG44" s="168">
        <v>20</v>
      </c>
      <c r="AH44" s="168"/>
      <c r="AI44" s="168"/>
      <c r="AJ44" s="168"/>
      <c r="AK44" s="168"/>
    </row>
    <row r="45" ht="13.65" customHeight="1">
      <c r="A45" t="s" s="12">
        <v>25</v>
      </c>
      <c r="B45" t="s" s="25">
        <v>26</v>
      </c>
      <c r="C45" t="s" s="26">
        <v>64</v>
      </c>
      <c r="D45" t="s" s="27">
        <v>65</v>
      </c>
      <c r="E45" t="s" s="16">
        <v>44</v>
      </c>
      <c r="F45" t="s" s="17">
        <v>40</v>
      </c>
      <c r="G45" s="18">
        <v>1418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1">
        <f>SUM(G45:S45)</f>
        <v>1418</v>
      </c>
      <c r="V45" s="22">
        <v>210</v>
      </c>
      <c r="W45" s="23">
        <v>260</v>
      </c>
      <c r="X45" s="24">
        <f>SUM(V45,W45)</f>
        <v>470</v>
      </c>
      <c r="Y45" s="131">
        <f>'boq'!Y45</f>
        <v>666460</v>
      </c>
      <c r="Z45" s="168"/>
      <c r="AA45" s="168"/>
      <c r="AB45" s="168"/>
      <c r="AC45" s="168"/>
      <c r="AD45" s="168"/>
      <c r="AE45" s="168"/>
      <c r="AF45" s="168">
        <v>80</v>
      </c>
      <c r="AG45" s="168">
        <v>20</v>
      </c>
      <c r="AH45" s="168"/>
      <c r="AI45" s="168"/>
      <c r="AJ45" s="168"/>
      <c r="AK45" s="168"/>
    </row>
    <row r="46" ht="13.65" customHeight="1">
      <c r="A46" t="s" s="12">
        <v>25</v>
      </c>
      <c r="B46" t="s" s="25">
        <v>26</v>
      </c>
      <c r="C46" t="s" s="26">
        <v>64</v>
      </c>
      <c r="D46" t="s" s="27">
        <v>65</v>
      </c>
      <c r="E46" t="s" s="16">
        <v>45</v>
      </c>
      <c r="F46" t="s" s="17">
        <v>67</v>
      </c>
      <c r="G46" s="18"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21">
        <f>SUM(G46:S46)</f>
        <v>0</v>
      </c>
      <c r="V46" s="22">
        <v>24</v>
      </c>
      <c r="W46" s="23">
        <v>5.5</v>
      </c>
      <c r="X46" s="24">
        <f>SUM(V46,W46)</f>
        <v>29.5</v>
      </c>
      <c r="Y46" s="131">
        <f>'boq'!Y46</f>
        <v>0</v>
      </c>
      <c r="Z46" s="168"/>
      <c r="AA46" s="168"/>
      <c r="AB46" s="168"/>
      <c r="AC46" s="168"/>
      <c r="AD46" s="168"/>
      <c r="AE46" s="168"/>
      <c r="AF46" s="168">
        <v>80</v>
      </c>
      <c r="AG46" s="168">
        <v>20</v>
      </c>
      <c r="AH46" s="168"/>
      <c r="AI46" s="168"/>
      <c r="AJ46" s="168"/>
      <c r="AK46" s="168"/>
    </row>
    <row r="47" ht="13.65" customHeight="1">
      <c r="A47" t="s" s="12">
        <v>25</v>
      </c>
      <c r="B47" t="s" s="25">
        <v>26</v>
      </c>
      <c r="C47" t="s" s="26">
        <v>64</v>
      </c>
      <c r="D47" t="s" s="27">
        <v>65</v>
      </c>
      <c r="E47" t="s" s="16">
        <v>47</v>
      </c>
      <c r="F47" t="s" s="17">
        <v>67</v>
      </c>
      <c r="G47" s="18">
        <v>1000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21">
        <f>SUM(G47:S47)</f>
        <v>1000</v>
      </c>
      <c r="V47" s="22">
        <v>23</v>
      </c>
      <c r="W47" s="23">
        <v>5.5</v>
      </c>
      <c r="X47" s="24">
        <f>SUM(V47,W47)</f>
        <v>28.5</v>
      </c>
      <c r="Y47" s="131">
        <f>'boq'!Y47</f>
        <v>28500</v>
      </c>
      <c r="Z47" s="168"/>
      <c r="AA47" s="168"/>
      <c r="AB47" s="168"/>
      <c r="AC47" s="168"/>
      <c r="AD47" s="168"/>
      <c r="AE47" s="168"/>
      <c r="AF47" s="168">
        <v>80</v>
      </c>
      <c r="AG47" s="168">
        <v>20</v>
      </c>
      <c r="AH47" s="168"/>
      <c r="AI47" s="168"/>
      <c r="AJ47" s="168"/>
      <c r="AK47" s="168"/>
    </row>
    <row r="48" ht="13.65" customHeight="1">
      <c r="A48" t="s" s="12">
        <v>25</v>
      </c>
      <c r="B48" t="s" s="25">
        <v>26</v>
      </c>
      <c r="C48" t="s" s="26">
        <v>64</v>
      </c>
      <c r="D48" t="s" s="27">
        <v>65</v>
      </c>
      <c r="E48" t="s" s="16">
        <v>48</v>
      </c>
      <c r="F48" t="s" s="17">
        <v>67</v>
      </c>
      <c r="G48" s="18"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21">
        <f>SUM(G48:S48)</f>
        <v>0</v>
      </c>
      <c r="V48" s="22">
        <v>23</v>
      </c>
      <c r="W48" s="23">
        <v>5.5</v>
      </c>
      <c r="X48" s="24">
        <f>SUM(V48,W48)</f>
        <v>28.5</v>
      </c>
      <c r="Y48" s="131">
        <f>'boq'!Y48</f>
        <v>0</v>
      </c>
      <c r="Z48" s="168"/>
      <c r="AA48" s="168"/>
      <c r="AB48" s="168"/>
      <c r="AC48" s="168"/>
      <c r="AD48" s="168"/>
      <c r="AE48" s="168"/>
      <c r="AF48" s="168">
        <v>80</v>
      </c>
      <c r="AG48" s="168">
        <v>20</v>
      </c>
      <c r="AH48" s="168"/>
      <c r="AI48" s="168"/>
      <c r="AJ48" s="168"/>
      <c r="AK48" s="168"/>
    </row>
    <row r="49" ht="13.65" customHeight="1">
      <c r="A49" t="s" s="12">
        <v>25</v>
      </c>
      <c r="B49" t="s" s="25">
        <v>26</v>
      </c>
      <c r="C49" t="s" s="26">
        <v>64</v>
      </c>
      <c r="D49" t="s" s="27">
        <v>65</v>
      </c>
      <c r="E49" t="s" s="16">
        <v>49</v>
      </c>
      <c r="F49" t="s" s="17">
        <v>67</v>
      </c>
      <c r="G49" s="18">
        <v>8918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21">
        <f>SUM(G49:S49)</f>
        <v>8918</v>
      </c>
      <c r="V49" s="22">
        <v>22.5</v>
      </c>
      <c r="W49" s="23">
        <v>5</v>
      </c>
      <c r="X49" s="24">
        <f>SUM(V49,W49)</f>
        <v>27.5</v>
      </c>
      <c r="Y49" s="131">
        <f>'boq'!Y49</f>
        <v>245245</v>
      </c>
      <c r="Z49" s="168"/>
      <c r="AA49" s="168"/>
      <c r="AB49" s="168"/>
      <c r="AC49" s="168"/>
      <c r="AD49" s="168"/>
      <c r="AE49" s="168"/>
      <c r="AF49" s="168">
        <v>80</v>
      </c>
      <c r="AG49" s="168">
        <v>20</v>
      </c>
      <c r="AH49" s="168"/>
      <c r="AI49" s="168"/>
      <c r="AJ49" s="168"/>
      <c r="AK49" s="168"/>
    </row>
    <row r="50" ht="13.65" customHeight="1">
      <c r="A50" t="s" s="12">
        <v>25</v>
      </c>
      <c r="B50" t="s" s="25">
        <v>26</v>
      </c>
      <c r="C50" t="s" s="26">
        <v>64</v>
      </c>
      <c r="D50" t="s" s="27">
        <v>65</v>
      </c>
      <c r="E50" t="s" s="16">
        <v>50</v>
      </c>
      <c r="F50" t="s" s="17">
        <v>67</v>
      </c>
      <c r="G50" s="18">
        <v>21407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1">
        <f>SUM(G50:S50)</f>
        <v>21407</v>
      </c>
      <c r="V50" s="22">
        <v>22</v>
      </c>
      <c r="W50" s="23">
        <v>5</v>
      </c>
      <c r="X50" s="24">
        <f>SUM(V50,W50)</f>
        <v>27</v>
      </c>
      <c r="Y50" s="131">
        <f>'boq'!Y50</f>
        <v>577989</v>
      </c>
      <c r="Z50" s="168"/>
      <c r="AA50" s="168"/>
      <c r="AB50" s="168"/>
      <c r="AC50" s="168"/>
      <c r="AD50" s="168"/>
      <c r="AE50" s="168"/>
      <c r="AF50" s="168">
        <v>80</v>
      </c>
      <c r="AG50" s="168">
        <v>20</v>
      </c>
      <c r="AH50" s="168"/>
      <c r="AI50" s="168"/>
      <c r="AJ50" s="168"/>
      <c r="AK50" s="168"/>
    </row>
    <row r="51" ht="13.65" customHeight="1">
      <c r="A51" t="s" s="12">
        <v>25</v>
      </c>
      <c r="B51" t="s" s="25">
        <v>26</v>
      </c>
      <c r="C51" t="s" s="26">
        <v>64</v>
      </c>
      <c r="D51" t="s" s="27">
        <v>65</v>
      </c>
      <c r="E51" t="s" s="16">
        <v>51</v>
      </c>
      <c r="F51" t="s" s="17">
        <v>67</v>
      </c>
      <c r="G51" s="18">
        <v>3901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21">
        <f>SUM(G51:S51)</f>
        <v>3901</v>
      </c>
      <c r="V51" s="22">
        <v>22.5</v>
      </c>
      <c r="W51" s="23">
        <v>4.5</v>
      </c>
      <c r="X51" s="24">
        <f>SUM(V51,W51)</f>
        <v>27</v>
      </c>
      <c r="Y51" s="131">
        <f>'boq'!Y51</f>
        <v>105327</v>
      </c>
      <c r="Z51" s="168"/>
      <c r="AA51" s="168"/>
      <c r="AB51" s="168"/>
      <c r="AC51" s="168"/>
      <c r="AD51" s="168"/>
      <c r="AE51" s="168"/>
      <c r="AF51" s="168">
        <v>80</v>
      </c>
      <c r="AG51" s="168">
        <v>20</v>
      </c>
      <c r="AH51" s="168"/>
      <c r="AI51" s="168"/>
      <c r="AJ51" s="168"/>
      <c r="AK51" s="168"/>
    </row>
    <row r="52" ht="13.65" customHeight="1">
      <c r="A52" t="s" s="12">
        <v>25</v>
      </c>
      <c r="B52" t="s" s="25">
        <v>26</v>
      </c>
      <c r="C52" t="s" s="26">
        <v>64</v>
      </c>
      <c r="D52" t="s" s="27">
        <v>65</v>
      </c>
      <c r="E52" t="s" s="16">
        <v>52</v>
      </c>
      <c r="F52" t="s" s="17">
        <v>67</v>
      </c>
      <c r="G52" s="18">
        <v>19819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  <c r="U52" s="21">
        <f>SUM(G52:S52)</f>
        <v>19819</v>
      </c>
      <c r="V52" s="22">
        <v>22.5</v>
      </c>
      <c r="W52" s="23">
        <v>4.5</v>
      </c>
      <c r="X52" s="24">
        <f>SUM(V52,W52)</f>
        <v>27</v>
      </c>
      <c r="Y52" s="131">
        <f>'boq'!Y52</f>
        <v>535113</v>
      </c>
      <c r="Z52" s="168"/>
      <c r="AA52" s="168"/>
      <c r="AB52" s="168"/>
      <c r="AC52" s="168"/>
      <c r="AD52" s="168"/>
      <c r="AE52" s="168"/>
      <c r="AF52" s="168">
        <v>80</v>
      </c>
      <c r="AG52" s="168">
        <v>20</v>
      </c>
      <c r="AH52" s="168"/>
      <c r="AI52" s="168"/>
      <c r="AJ52" s="168"/>
      <c r="AK52" s="168"/>
    </row>
    <row r="53" ht="13.65" customHeight="1">
      <c r="A53" t="s" s="12">
        <v>25</v>
      </c>
      <c r="B53" t="s" s="25">
        <v>26</v>
      </c>
      <c r="C53" t="s" s="26">
        <v>64</v>
      </c>
      <c r="D53" t="s" s="27">
        <v>65</v>
      </c>
      <c r="E53" t="s" s="16">
        <v>53</v>
      </c>
      <c r="F53" t="s" s="17">
        <v>67</v>
      </c>
      <c r="G53" s="18">
        <v>945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  <c r="U53" s="21">
        <f>SUM(G53:S53)</f>
        <v>945</v>
      </c>
      <c r="V53" s="22">
        <v>22.5</v>
      </c>
      <c r="W53" s="23">
        <v>4.5</v>
      </c>
      <c r="X53" s="24">
        <f>SUM(V53,W53)</f>
        <v>27</v>
      </c>
      <c r="Y53" s="131">
        <f>'boq'!Y53</f>
        <v>25515</v>
      </c>
      <c r="Z53" s="168"/>
      <c r="AA53" s="168"/>
      <c r="AB53" s="168"/>
      <c r="AC53" s="168"/>
      <c r="AD53" s="168"/>
      <c r="AE53" s="168"/>
      <c r="AF53" s="168">
        <v>80</v>
      </c>
      <c r="AG53" s="168">
        <v>20</v>
      </c>
      <c r="AH53" s="168"/>
      <c r="AI53" s="168"/>
      <c r="AJ53" s="168"/>
      <c r="AK53" s="168"/>
    </row>
    <row r="54" ht="13.65" customHeight="1">
      <c r="A54" t="s" s="12">
        <v>25</v>
      </c>
      <c r="B54" t="s" s="25">
        <v>26</v>
      </c>
      <c r="C54" t="s" s="26">
        <v>64</v>
      </c>
      <c r="D54" t="s" s="27">
        <v>65</v>
      </c>
      <c r="E54" t="s" s="16">
        <v>54</v>
      </c>
      <c r="F54" t="s" s="17">
        <v>67</v>
      </c>
      <c r="G54" s="18">
        <v>1115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  <c r="U54" s="21">
        <f>SUM(G54:S54)</f>
        <v>1115</v>
      </c>
      <c r="V54" s="22">
        <v>22.5</v>
      </c>
      <c r="W54" s="23">
        <v>4.5</v>
      </c>
      <c r="X54" s="24">
        <f>SUM(V54,W54)</f>
        <v>27</v>
      </c>
      <c r="Y54" s="131">
        <f>'boq'!Y54</f>
        <v>30105</v>
      </c>
      <c r="Z54" s="168"/>
      <c r="AA54" s="168"/>
      <c r="AB54" s="168"/>
      <c r="AC54" s="168"/>
      <c r="AD54" s="168"/>
      <c r="AE54" s="168"/>
      <c r="AF54" s="168">
        <v>80</v>
      </c>
      <c r="AG54" s="168">
        <v>20</v>
      </c>
      <c r="AH54" s="168"/>
      <c r="AI54" s="168"/>
      <c r="AJ54" s="168"/>
      <c r="AK54" s="168"/>
    </row>
    <row r="55" ht="13.65" customHeight="1">
      <c r="A55" t="s" s="12">
        <v>25</v>
      </c>
      <c r="B55" t="s" s="25">
        <v>26</v>
      </c>
      <c r="C55" t="s" s="26">
        <v>64</v>
      </c>
      <c r="D55" t="s" s="27">
        <v>68</v>
      </c>
      <c r="E55" t="s" s="32">
        <v>69</v>
      </c>
      <c r="F55" t="s" s="17">
        <v>40</v>
      </c>
      <c r="G55" s="18">
        <v>605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  <c r="U55" s="21">
        <f>SUM(G55:S55)</f>
        <v>605</v>
      </c>
      <c r="V55" s="22">
        <v>225</v>
      </c>
      <c r="W55" s="23">
        <v>45</v>
      </c>
      <c r="X55" s="24">
        <f>SUM(V55,W55)</f>
        <v>270</v>
      </c>
      <c r="Y55" s="131">
        <f>'boq'!Y55</f>
        <v>163350</v>
      </c>
      <c r="Z55" s="168"/>
      <c r="AA55" s="168"/>
      <c r="AB55" s="168"/>
      <c r="AC55" s="168"/>
      <c r="AD55" s="168"/>
      <c r="AE55" s="168"/>
      <c r="AF55" s="168">
        <v>80</v>
      </c>
      <c r="AG55" s="168">
        <v>20</v>
      </c>
      <c r="AH55" s="168"/>
      <c r="AI55" s="168"/>
      <c r="AJ55" s="168"/>
      <c r="AK55" s="168"/>
    </row>
    <row r="56" ht="13.65" customHeight="1">
      <c r="A56" t="s" s="12">
        <v>25</v>
      </c>
      <c r="B56" t="s" s="25">
        <v>26</v>
      </c>
      <c r="C56" t="s" s="26">
        <v>64</v>
      </c>
      <c r="D56" t="s" s="27">
        <v>68</v>
      </c>
      <c r="E56" t="s" s="32">
        <v>70</v>
      </c>
      <c r="F56" t="s" s="17">
        <v>40</v>
      </c>
      <c r="G56" s="18">
        <v>1130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1">
        <f>SUM(G56:S56)</f>
        <v>1130</v>
      </c>
      <c r="V56" s="22">
        <v>0</v>
      </c>
      <c r="W56" s="23">
        <v>0</v>
      </c>
      <c r="X56" s="24">
        <f>SUM(V56,W56)</f>
        <v>0</v>
      </c>
      <c r="Y56" s="131">
        <f>'boq'!Y56</f>
        <v>0</v>
      </c>
      <c r="Z56" s="168"/>
      <c r="AA56" s="168"/>
      <c r="AB56" s="168"/>
      <c r="AC56" s="168"/>
      <c r="AD56" s="168"/>
      <c r="AE56" s="168"/>
      <c r="AF56" s="168">
        <v>80</v>
      </c>
      <c r="AG56" s="168">
        <v>20</v>
      </c>
      <c r="AH56" s="168"/>
      <c r="AI56" s="168"/>
      <c r="AJ56" s="168"/>
      <c r="AK56" s="168"/>
    </row>
    <row r="57" ht="13.65" customHeight="1">
      <c r="A57" t="s" s="12">
        <v>25</v>
      </c>
      <c r="B57" t="s" s="25">
        <v>26</v>
      </c>
      <c r="C57" t="s" s="26">
        <v>64</v>
      </c>
      <c r="D57" t="s" s="27">
        <v>68</v>
      </c>
      <c r="E57" t="s" s="16">
        <v>71</v>
      </c>
      <c r="F57" t="s" s="17">
        <v>72</v>
      </c>
      <c r="G57" s="18">
        <v>208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1">
        <f>SUM(G57:S57)</f>
        <v>208</v>
      </c>
      <c r="V57" s="22">
        <v>235</v>
      </c>
      <c r="W57" s="23">
        <v>145</v>
      </c>
      <c r="X57" s="24">
        <f>SUM(V57,W57)</f>
        <v>380</v>
      </c>
      <c r="Y57" s="131">
        <f>'boq'!Y57</f>
        <v>79040</v>
      </c>
      <c r="Z57" s="168"/>
      <c r="AA57" s="168"/>
      <c r="AB57" s="168"/>
      <c r="AC57" s="168"/>
      <c r="AD57" s="168"/>
      <c r="AE57" s="168"/>
      <c r="AF57" s="168">
        <v>80</v>
      </c>
      <c r="AG57" s="168">
        <v>20</v>
      </c>
      <c r="AH57" s="168"/>
      <c r="AI57" s="168"/>
      <c r="AJ57" s="168"/>
      <c r="AK57" s="168"/>
    </row>
    <row r="58" ht="13.65" customHeight="1">
      <c r="A58" t="s" s="12">
        <v>25</v>
      </c>
      <c r="B58" t="s" s="25">
        <v>26</v>
      </c>
      <c r="C58" t="s" s="26">
        <v>64</v>
      </c>
      <c r="D58" t="s" s="33">
        <v>73</v>
      </c>
      <c r="E58" t="s" s="34">
        <v>74</v>
      </c>
      <c r="F58" t="s" s="17">
        <v>40</v>
      </c>
      <c r="G58" s="18">
        <v>605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  <c r="U58" s="21">
        <f>SUM(G58:S58)</f>
        <v>605</v>
      </c>
      <c r="V58" s="22">
        <v>140</v>
      </c>
      <c r="W58" s="23">
        <v>190</v>
      </c>
      <c r="X58" s="24">
        <f>SUM(V58,W58)</f>
        <v>330</v>
      </c>
      <c r="Y58" s="131">
        <f>'boq'!Y58</f>
        <v>199650</v>
      </c>
      <c r="Z58" s="168"/>
      <c r="AA58" s="168"/>
      <c r="AB58" s="168"/>
      <c r="AC58" s="168"/>
      <c r="AD58" s="168"/>
      <c r="AE58" s="168"/>
      <c r="AF58" s="168">
        <v>80</v>
      </c>
      <c r="AG58" s="168">
        <v>20</v>
      </c>
      <c r="AH58" s="168"/>
      <c r="AI58" s="168"/>
      <c r="AJ58" s="168"/>
      <c r="AK58" s="168"/>
    </row>
    <row r="59" ht="13.65" customHeight="1">
      <c r="A59" t="s" s="12">
        <v>25</v>
      </c>
      <c r="B59" t="s" s="25">
        <v>26</v>
      </c>
      <c r="C59" t="s" s="26">
        <v>75</v>
      </c>
      <c r="D59" t="s" s="27">
        <v>76</v>
      </c>
      <c r="E59" t="s" s="16">
        <v>77</v>
      </c>
      <c r="F59" t="s" s="17">
        <v>36</v>
      </c>
      <c r="G59" s="18"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  <c r="U59" s="21">
        <f>SUM(G59:S59)</f>
        <v>0</v>
      </c>
      <c r="V59" s="22">
        <v>0</v>
      </c>
      <c r="W59" s="23">
        <v>110</v>
      </c>
      <c r="X59" s="24">
        <f>SUM(V59,W59)</f>
        <v>110</v>
      </c>
      <c r="Y59" s="131">
        <f>'boq'!Y59</f>
        <v>0</v>
      </c>
      <c r="Z59" s="168"/>
      <c r="AA59" s="168"/>
      <c r="AB59" s="168"/>
      <c r="AC59" s="168"/>
      <c r="AD59" s="168"/>
      <c r="AE59" s="168"/>
      <c r="AF59" s="168">
        <v>30</v>
      </c>
      <c r="AG59" s="168">
        <v>80</v>
      </c>
      <c r="AH59" s="168"/>
      <c r="AI59" s="168"/>
      <c r="AJ59" s="168"/>
      <c r="AK59" s="168"/>
    </row>
    <row r="60" ht="13.65" customHeight="1">
      <c r="A60" t="s" s="12">
        <v>25</v>
      </c>
      <c r="B60" t="s" s="25">
        <v>26</v>
      </c>
      <c r="C60" t="s" s="26">
        <v>75</v>
      </c>
      <c r="D60" t="s" s="27">
        <v>76</v>
      </c>
      <c r="E60" t="s" s="16">
        <v>37</v>
      </c>
      <c r="F60" t="s" s="17">
        <v>36</v>
      </c>
      <c r="G60" s="18"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1">
        <f>SUM(G60:S60)</f>
        <v>0</v>
      </c>
      <c r="V60" s="22">
        <v>0</v>
      </c>
      <c r="W60" s="23">
        <v>70</v>
      </c>
      <c r="X60" s="24">
        <f>SUM(V60,W60)</f>
        <v>70</v>
      </c>
      <c r="Y60" s="131">
        <f>'boq'!Y60</f>
        <v>0</v>
      </c>
      <c r="Z60" s="168"/>
      <c r="AA60" s="168"/>
      <c r="AB60" s="168"/>
      <c r="AC60" s="168"/>
      <c r="AD60" s="168"/>
      <c r="AE60" s="168">
        <v>30</v>
      </c>
      <c r="AF60" s="168">
        <v>30</v>
      </c>
      <c r="AG60" s="168">
        <v>20</v>
      </c>
      <c r="AH60" s="168">
        <v>20</v>
      </c>
      <c r="AI60" s="168"/>
      <c r="AJ60" s="168"/>
      <c r="AK60" s="168"/>
    </row>
    <row r="61" ht="13.65" customHeight="1">
      <c r="A61" t="s" s="12">
        <v>25</v>
      </c>
      <c r="B61" t="s" s="25">
        <v>26</v>
      </c>
      <c r="C61" t="s" s="26">
        <v>75</v>
      </c>
      <c r="D61" t="s" s="27">
        <v>76</v>
      </c>
      <c r="E61" t="s" s="16">
        <v>38</v>
      </c>
      <c r="F61" t="s" s="17">
        <v>36</v>
      </c>
      <c r="G61" s="18"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1">
        <f>SUM(G61:S61)</f>
        <v>0</v>
      </c>
      <c r="V61" s="22">
        <v>0</v>
      </c>
      <c r="W61" s="23">
        <v>110</v>
      </c>
      <c r="X61" s="24">
        <f>SUM(V61,W61)</f>
        <v>110</v>
      </c>
      <c r="Y61" s="131">
        <f>'boq'!Y61</f>
        <v>0</v>
      </c>
      <c r="Z61" s="168"/>
      <c r="AA61" s="168"/>
      <c r="AB61" s="168"/>
      <c r="AC61" s="168"/>
      <c r="AD61" s="168"/>
      <c r="AE61" s="168">
        <v>30</v>
      </c>
      <c r="AF61" s="168">
        <v>30</v>
      </c>
      <c r="AG61" s="168">
        <v>20</v>
      </c>
      <c r="AH61" s="168">
        <v>20</v>
      </c>
      <c r="AI61" s="168"/>
      <c r="AJ61" s="168"/>
      <c r="AK61" s="168"/>
    </row>
    <row r="62" ht="13.65" customHeight="1">
      <c r="A62" t="s" s="12">
        <v>25</v>
      </c>
      <c r="B62" t="s" s="25">
        <v>26</v>
      </c>
      <c r="C62" t="s" s="26">
        <v>75</v>
      </c>
      <c r="D62" t="s" s="27">
        <v>76</v>
      </c>
      <c r="E62" t="s" s="16">
        <v>78</v>
      </c>
      <c r="F62" t="s" s="17">
        <v>40</v>
      </c>
      <c r="G62" s="18"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1">
        <f>SUM(G62:S62)</f>
        <v>0</v>
      </c>
      <c r="V62" s="22">
        <v>0</v>
      </c>
      <c r="W62" s="23">
        <v>35</v>
      </c>
      <c r="X62" s="24">
        <f>SUM(V62,W62)</f>
        <v>35</v>
      </c>
      <c r="Y62" s="131">
        <f>'boq'!Y62</f>
        <v>0</v>
      </c>
      <c r="Z62" s="168"/>
      <c r="AA62" s="168"/>
      <c r="AB62" s="168"/>
      <c r="AC62" s="168"/>
      <c r="AD62" s="168"/>
      <c r="AE62" s="168">
        <v>30</v>
      </c>
      <c r="AF62" s="168">
        <v>30</v>
      </c>
      <c r="AG62" s="168">
        <v>20</v>
      </c>
      <c r="AH62" s="168">
        <v>20</v>
      </c>
      <c r="AI62" s="168"/>
      <c r="AJ62" s="168"/>
      <c r="AK62" s="168"/>
    </row>
    <row r="63" ht="13.65" customHeight="1">
      <c r="A63" t="s" s="12">
        <v>25</v>
      </c>
      <c r="B63" t="s" s="25">
        <v>26</v>
      </c>
      <c r="C63" t="s" s="26">
        <v>75</v>
      </c>
      <c r="D63" t="s" s="27">
        <v>76</v>
      </c>
      <c r="E63" t="s" s="16">
        <v>79</v>
      </c>
      <c r="F63" t="s" s="17">
        <v>40</v>
      </c>
      <c r="G63" s="18">
        <v>2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  <c r="U63" s="21">
        <f>SUM(G63:S63)</f>
        <v>2</v>
      </c>
      <c r="V63" s="22">
        <v>95</v>
      </c>
      <c r="W63" s="23">
        <v>15</v>
      </c>
      <c r="X63" s="24">
        <f>SUM(V63,W63)</f>
        <v>110</v>
      </c>
      <c r="Y63" s="131">
        <f>'boq'!Y63</f>
        <v>220</v>
      </c>
      <c r="Z63" s="168"/>
      <c r="AA63" s="168"/>
      <c r="AB63" s="168"/>
      <c r="AC63" s="168"/>
      <c r="AD63" s="168"/>
      <c r="AE63" s="168">
        <v>30</v>
      </c>
      <c r="AF63" s="168">
        <v>30</v>
      </c>
      <c r="AG63" s="168">
        <v>20</v>
      </c>
      <c r="AH63" s="168">
        <v>20</v>
      </c>
      <c r="AI63" s="168"/>
      <c r="AJ63" s="168"/>
      <c r="AK63" s="168"/>
    </row>
    <row r="64" ht="13.65" customHeight="1">
      <c r="A64" t="s" s="12">
        <v>25</v>
      </c>
      <c r="B64" t="s" s="25">
        <v>26</v>
      </c>
      <c r="C64" t="s" s="26">
        <v>75</v>
      </c>
      <c r="D64" t="s" s="27">
        <v>76</v>
      </c>
      <c r="E64" t="s" s="16">
        <v>80</v>
      </c>
      <c r="F64" t="s" s="17">
        <v>40</v>
      </c>
      <c r="G64" s="18">
        <v>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1">
        <f>SUM(G64:S64)</f>
        <v>2</v>
      </c>
      <c r="V64" s="22">
        <v>165</v>
      </c>
      <c r="W64" s="23">
        <v>70</v>
      </c>
      <c r="X64" s="24">
        <f>SUM(V64,W64)</f>
        <v>235</v>
      </c>
      <c r="Y64" s="131">
        <f>'boq'!Y64</f>
        <v>470</v>
      </c>
      <c r="Z64" s="168"/>
      <c r="AA64" s="168"/>
      <c r="AB64" s="168"/>
      <c r="AC64" s="168"/>
      <c r="AD64" s="168"/>
      <c r="AE64" s="168">
        <v>30</v>
      </c>
      <c r="AF64" s="168">
        <v>30</v>
      </c>
      <c r="AG64" s="168">
        <v>20</v>
      </c>
      <c r="AH64" s="168">
        <v>20</v>
      </c>
      <c r="AI64" s="168"/>
      <c r="AJ64" s="168"/>
      <c r="AK64" s="168"/>
    </row>
    <row r="65" ht="13.65" customHeight="1">
      <c r="A65" t="s" s="12">
        <v>25</v>
      </c>
      <c r="B65" t="s" s="25">
        <v>26</v>
      </c>
      <c r="C65" t="s" s="26">
        <v>75</v>
      </c>
      <c r="D65" t="s" s="27">
        <v>76</v>
      </c>
      <c r="E65" t="s" s="16">
        <v>81</v>
      </c>
      <c r="F65" t="s" s="17">
        <v>40</v>
      </c>
      <c r="G65" s="18"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1">
        <f>SUM(G65:S65)</f>
        <v>0</v>
      </c>
      <c r="V65" s="22">
        <v>0</v>
      </c>
      <c r="W65" s="23">
        <v>0</v>
      </c>
      <c r="X65" s="24">
        <f>SUM(V65,W65)</f>
        <v>0</v>
      </c>
      <c r="Y65" s="131">
        <f>'boq'!Y65</f>
        <v>0</v>
      </c>
      <c r="Z65" s="168"/>
      <c r="AA65" s="168"/>
      <c r="AB65" s="168"/>
      <c r="AC65" s="168"/>
      <c r="AD65" s="168"/>
      <c r="AE65" s="168">
        <v>30</v>
      </c>
      <c r="AF65" s="168">
        <v>30</v>
      </c>
      <c r="AG65" s="168">
        <v>20</v>
      </c>
      <c r="AH65" s="168">
        <v>20</v>
      </c>
      <c r="AI65" s="168"/>
      <c r="AJ65" s="168"/>
      <c r="AK65" s="168"/>
    </row>
    <row r="66" ht="13.65" customHeight="1">
      <c r="A66" t="s" s="12">
        <v>25</v>
      </c>
      <c r="B66" t="s" s="25">
        <v>26</v>
      </c>
      <c r="C66" t="s" s="26">
        <v>75</v>
      </c>
      <c r="D66" t="s" s="27">
        <v>76</v>
      </c>
      <c r="E66" t="s" s="16">
        <v>43</v>
      </c>
      <c r="F66" t="s" s="17">
        <v>36</v>
      </c>
      <c r="G66" s="18">
        <f>22+120</f>
        <v>142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1">
        <f>SUM(G66:S66)</f>
        <v>142</v>
      </c>
      <c r="V66" s="22">
        <v>1985</v>
      </c>
      <c r="W66" s="23">
        <v>265</v>
      </c>
      <c r="X66" s="24">
        <f>SUM(V66,W66)</f>
        <v>2250</v>
      </c>
      <c r="Y66" s="131">
        <f>'boq'!Y66</f>
        <v>319500</v>
      </c>
      <c r="Z66" s="168"/>
      <c r="AA66" s="168"/>
      <c r="AB66" s="168"/>
      <c r="AC66" s="168"/>
      <c r="AD66" s="168"/>
      <c r="AE66" s="168">
        <v>30</v>
      </c>
      <c r="AF66" s="168">
        <v>30</v>
      </c>
      <c r="AG66" s="168">
        <v>20</v>
      </c>
      <c r="AH66" s="168">
        <v>20</v>
      </c>
      <c r="AI66" s="168"/>
      <c r="AJ66" s="168"/>
      <c r="AK66" s="168"/>
    </row>
    <row r="67" ht="13.65" customHeight="1">
      <c r="A67" t="s" s="12">
        <v>25</v>
      </c>
      <c r="B67" t="s" s="25">
        <v>26</v>
      </c>
      <c r="C67" t="s" s="26">
        <v>75</v>
      </c>
      <c r="D67" t="s" s="27">
        <v>76</v>
      </c>
      <c r="E67" t="s" s="16">
        <v>44</v>
      </c>
      <c r="F67" t="s" s="17">
        <v>40</v>
      </c>
      <c r="G67" s="18">
        <f>112+425</f>
        <v>537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1">
        <f>SUM(G67:S67)</f>
        <v>537</v>
      </c>
      <c r="V67" s="22">
        <v>195</v>
      </c>
      <c r="W67" s="23">
        <v>260</v>
      </c>
      <c r="X67" s="24">
        <f>SUM(V67,W67)</f>
        <v>455</v>
      </c>
      <c r="Y67" s="131">
        <f>'boq'!Y67</f>
        <v>244335</v>
      </c>
      <c r="Z67" s="168"/>
      <c r="AA67" s="168"/>
      <c r="AB67" s="168"/>
      <c r="AC67" s="168"/>
      <c r="AD67" s="168"/>
      <c r="AE67" s="168">
        <v>30</v>
      </c>
      <c r="AF67" s="168">
        <v>30</v>
      </c>
      <c r="AG67" s="168">
        <v>20</v>
      </c>
      <c r="AH67" s="168">
        <v>20</v>
      </c>
      <c r="AI67" s="168"/>
      <c r="AJ67" s="168"/>
      <c r="AK67" s="168"/>
    </row>
    <row r="68" ht="13.65" customHeight="1">
      <c r="A68" t="s" s="12">
        <v>25</v>
      </c>
      <c r="B68" t="s" s="25">
        <v>26</v>
      </c>
      <c r="C68" t="s" s="26">
        <v>75</v>
      </c>
      <c r="D68" t="s" s="27">
        <v>76</v>
      </c>
      <c r="E68" t="s" s="16">
        <v>45</v>
      </c>
      <c r="F68" t="s" s="17">
        <v>46</v>
      </c>
      <c r="G68" s="18">
        <f>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1">
        <f>SUM(G68:S68)</f>
        <v>0</v>
      </c>
      <c r="V68" s="22">
        <v>24</v>
      </c>
      <c r="W68" s="23">
        <v>5.5</v>
      </c>
      <c r="X68" s="24">
        <f>SUM(V68,W68)</f>
        <v>29.5</v>
      </c>
      <c r="Y68" s="131">
        <f>'boq'!Y68</f>
        <v>0</v>
      </c>
      <c r="Z68" s="168"/>
      <c r="AA68" s="168"/>
      <c r="AB68" s="168"/>
      <c r="AC68" s="168"/>
      <c r="AD68" s="168"/>
      <c r="AE68" s="168">
        <v>30</v>
      </c>
      <c r="AF68" s="168">
        <v>30</v>
      </c>
      <c r="AG68" s="168">
        <v>20</v>
      </c>
      <c r="AH68" s="168">
        <v>20</v>
      </c>
      <c r="AI68" s="168"/>
      <c r="AJ68" s="168"/>
      <c r="AK68" s="168"/>
    </row>
    <row r="69" ht="13.65" customHeight="1">
      <c r="A69" t="s" s="12">
        <v>25</v>
      </c>
      <c r="B69" t="s" s="25">
        <v>26</v>
      </c>
      <c r="C69" t="s" s="26">
        <v>75</v>
      </c>
      <c r="D69" t="s" s="27">
        <v>76</v>
      </c>
      <c r="E69" t="s" s="16">
        <v>47</v>
      </c>
      <c r="F69" t="s" s="17">
        <v>46</v>
      </c>
      <c r="G69" s="18">
        <v>2183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1">
        <f>SUM(G69:S69)</f>
        <v>2183</v>
      </c>
      <c r="V69" s="22">
        <v>23</v>
      </c>
      <c r="W69" s="23">
        <v>5.5</v>
      </c>
      <c r="X69" s="24">
        <f>SUM(V69,W69)</f>
        <v>28.5</v>
      </c>
      <c r="Y69" s="131">
        <f>'boq'!Y69</f>
        <v>62215.5</v>
      </c>
      <c r="Z69" s="168"/>
      <c r="AA69" s="168"/>
      <c r="AB69" s="168"/>
      <c r="AC69" s="168"/>
      <c r="AD69" s="168"/>
      <c r="AE69" s="168">
        <v>30</v>
      </c>
      <c r="AF69" s="168">
        <v>30</v>
      </c>
      <c r="AG69" s="168">
        <v>20</v>
      </c>
      <c r="AH69" s="168">
        <v>20</v>
      </c>
      <c r="AI69" s="168"/>
      <c r="AJ69" s="168"/>
      <c r="AK69" s="168"/>
    </row>
    <row r="70" ht="13.65" customHeight="1">
      <c r="A70" t="s" s="12">
        <v>25</v>
      </c>
      <c r="B70" t="s" s="25">
        <v>26</v>
      </c>
      <c r="C70" t="s" s="26">
        <v>75</v>
      </c>
      <c r="D70" t="s" s="27">
        <v>76</v>
      </c>
      <c r="E70" t="s" s="16">
        <v>48</v>
      </c>
      <c r="F70" t="s" s="17">
        <v>46</v>
      </c>
      <c r="G70" s="18"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0"/>
      <c r="U70" s="21">
        <f>SUM(G70:S70)</f>
        <v>0</v>
      </c>
      <c r="V70" s="22">
        <v>23</v>
      </c>
      <c r="W70" s="23">
        <v>5.5</v>
      </c>
      <c r="X70" s="24">
        <f>SUM(V70,W70)</f>
        <v>28.5</v>
      </c>
      <c r="Y70" s="131">
        <f>'boq'!Y70</f>
        <v>0</v>
      </c>
      <c r="Z70" s="168"/>
      <c r="AA70" s="168"/>
      <c r="AB70" s="168"/>
      <c r="AC70" s="168"/>
      <c r="AD70" s="168"/>
      <c r="AE70" s="168">
        <v>30</v>
      </c>
      <c r="AF70" s="168">
        <v>30</v>
      </c>
      <c r="AG70" s="168">
        <v>20</v>
      </c>
      <c r="AH70" s="168">
        <v>20</v>
      </c>
      <c r="AI70" s="168"/>
      <c r="AJ70" s="168"/>
      <c r="AK70" s="168"/>
    </row>
    <row r="71" ht="13.65" customHeight="1">
      <c r="A71" t="s" s="12">
        <v>25</v>
      </c>
      <c r="B71" t="s" s="25">
        <v>26</v>
      </c>
      <c r="C71" t="s" s="26">
        <v>75</v>
      </c>
      <c r="D71" t="s" s="27">
        <v>76</v>
      </c>
      <c r="E71" t="s" s="16">
        <v>49</v>
      </c>
      <c r="F71" t="s" s="17">
        <v>46</v>
      </c>
      <c r="G71" s="18">
        <f>1231+4954</f>
        <v>6185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1">
        <f>SUM(G71:S71)</f>
        <v>6185</v>
      </c>
      <c r="V71" s="22">
        <v>22.5</v>
      </c>
      <c r="W71" s="23">
        <v>5</v>
      </c>
      <c r="X71" s="24">
        <f>SUM(V71,W71)</f>
        <v>27.5</v>
      </c>
      <c r="Y71" s="131">
        <f>'boq'!Y71</f>
        <v>170087.5</v>
      </c>
      <c r="Z71" s="168"/>
      <c r="AA71" s="168"/>
      <c r="AB71" s="168"/>
      <c r="AC71" s="168"/>
      <c r="AD71" s="168"/>
      <c r="AE71" s="168">
        <v>30</v>
      </c>
      <c r="AF71" s="168">
        <v>30</v>
      </c>
      <c r="AG71" s="168">
        <v>20</v>
      </c>
      <c r="AH71" s="168">
        <v>20</v>
      </c>
      <c r="AI71" s="168"/>
      <c r="AJ71" s="168"/>
      <c r="AK71" s="168"/>
    </row>
    <row r="72" ht="13.65" customHeight="1">
      <c r="A72" t="s" s="12">
        <v>25</v>
      </c>
      <c r="B72" t="s" s="25">
        <v>26</v>
      </c>
      <c r="C72" t="s" s="26">
        <v>75</v>
      </c>
      <c r="D72" t="s" s="27">
        <v>76</v>
      </c>
      <c r="E72" t="s" s="16">
        <v>50</v>
      </c>
      <c r="F72" t="s" s="17">
        <v>46</v>
      </c>
      <c r="G72" s="18">
        <f>3781</f>
        <v>3781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0"/>
      <c r="U72" s="21">
        <f>SUM(G72:S72)</f>
        <v>3781</v>
      </c>
      <c r="V72" s="22">
        <v>22</v>
      </c>
      <c r="W72" s="23">
        <v>5</v>
      </c>
      <c r="X72" s="24">
        <f>SUM(V72,W72)</f>
        <v>27</v>
      </c>
      <c r="Y72" s="131">
        <f>'boq'!Y72</f>
        <v>102087</v>
      </c>
      <c r="Z72" s="168"/>
      <c r="AA72" s="168"/>
      <c r="AB72" s="168"/>
      <c r="AC72" s="168"/>
      <c r="AD72" s="168"/>
      <c r="AE72" s="168">
        <v>30</v>
      </c>
      <c r="AF72" s="168">
        <v>30</v>
      </c>
      <c r="AG72" s="168">
        <v>20</v>
      </c>
      <c r="AH72" s="168">
        <v>20</v>
      </c>
      <c r="AI72" s="168"/>
      <c r="AJ72" s="168"/>
      <c r="AK72" s="168"/>
    </row>
    <row r="73" ht="13.65" customHeight="1">
      <c r="A73" t="s" s="12">
        <v>25</v>
      </c>
      <c r="B73" t="s" s="25">
        <v>26</v>
      </c>
      <c r="C73" t="s" s="26">
        <v>75</v>
      </c>
      <c r="D73" t="s" s="27">
        <v>76</v>
      </c>
      <c r="E73" t="s" s="16">
        <v>82</v>
      </c>
      <c r="F73" t="s" s="17">
        <v>46</v>
      </c>
      <c r="G73" s="18">
        <f>730+7175</f>
        <v>7905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0"/>
      <c r="U73" s="21">
        <f>SUM(G73:S73)</f>
        <v>7905</v>
      </c>
      <c r="V73" s="22">
        <v>22</v>
      </c>
      <c r="W73" s="23">
        <v>4.5</v>
      </c>
      <c r="X73" s="24">
        <f>SUM(V73,W73)</f>
        <v>26.5</v>
      </c>
      <c r="Y73" s="131">
        <f>'boq'!Y73</f>
        <v>209482.5</v>
      </c>
      <c r="Z73" s="168"/>
      <c r="AA73" s="168"/>
      <c r="AB73" s="168"/>
      <c r="AC73" s="168"/>
      <c r="AD73" s="168"/>
      <c r="AE73" s="168">
        <v>30</v>
      </c>
      <c r="AF73" s="168">
        <v>30</v>
      </c>
      <c r="AG73" s="168">
        <v>20</v>
      </c>
      <c r="AH73" s="168">
        <v>20</v>
      </c>
      <c r="AI73" s="168"/>
      <c r="AJ73" s="168"/>
      <c r="AK73" s="168"/>
    </row>
    <row r="74" ht="13.65" customHeight="1">
      <c r="A74" t="s" s="12">
        <v>25</v>
      </c>
      <c r="B74" t="s" s="25">
        <v>26</v>
      </c>
      <c r="C74" t="s" s="26">
        <v>75</v>
      </c>
      <c r="D74" t="s" s="27">
        <v>76</v>
      </c>
      <c r="E74" t="s" s="16">
        <v>83</v>
      </c>
      <c r="F74" t="s" s="17">
        <v>46</v>
      </c>
      <c r="G74" s="18">
        <f>1060+12357</f>
        <v>13417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0"/>
      <c r="U74" s="21">
        <f>SUM(G74:S74)</f>
        <v>13417</v>
      </c>
      <c r="V74" s="22">
        <v>22</v>
      </c>
      <c r="W74" s="23">
        <v>4.5</v>
      </c>
      <c r="X74" s="24">
        <f>SUM(V74,W74)</f>
        <v>26.5</v>
      </c>
      <c r="Y74" s="131">
        <f>'boq'!Y74</f>
        <v>355550.5</v>
      </c>
      <c r="Z74" s="168"/>
      <c r="AA74" s="168"/>
      <c r="AB74" s="168"/>
      <c r="AC74" s="168"/>
      <c r="AD74" s="168"/>
      <c r="AE74" s="168">
        <v>30</v>
      </c>
      <c r="AF74" s="168">
        <v>30</v>
      </c>
      <c r="AG74" s="168">
        <v>20</v>
      </c>
      <c r="AH74" s="168">
        <v>20</v>
      </c>
      <c r="AI74" s="168"/>
      <c r="AJ74" s="168"/>
      <c r="AK74" s="168"/>
    </row>
    <row r="75" ht="13.65" customHeight="1">
      <c r="A75" t="s" s="12">
        <v>25</v>
      </c>
      <c r="B75" t="s" s="25">
        <v>26</v>
      </c>
      <c r="C75" t="s" s="26">
        <v>75</v>
      </c>
      <c r="D75" t="s" s="27">
        <v>76</v>
      </c>
      <c r="E75" t="s" s="16">
        <v>84</v>
      </c>
      <c r="F75" t="s" s="17">
        <v>46</v>
      </c>
      <c r="G75" s="18">
        <f>26520</f>
        <v>26520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  <c r="U75" s="21">
        <f>SUM(G75:S75)</f>
        <v>26520</v>
      </c>
      <c r="V75" s="22">
        <v>22</v>
      </c>
      <c r="W75" s="23">
        <v>4.5</v>
      </c>
      <c r="X75" s="24">
        <f>SUM(V75,W75)</f>
        <v>26.5</v>
      </c>
      <c r="Y75" s="131">
        <f>'boq'!Y75</f>
        <v>702780</v>
      </c>
      <c r="Z75" s="168"/>
      <c r="AA75" s="168"/>
      <c r="AB75" s="168"/>
      <c r="AC75" s="168"/>
      <c r="AD75" s="168"/>
      <c r="AE75" s="168">
        <v>30</v>
      </c>
      <c r="AF75" s="168">
        <v>30</v>
      </c>
      <c r="AG75" s="168">
        <v>20</v>
      </c>
      <c r="AH75" s="168">
        <v>20</v>
      </c>
      <c r="AI75" s="168"/>
      <c r="AJ75" s="168"/>
      <c r="AK75" s="168"/>
    </row>
    <row r="76" ht="13.65" customHeight="1">
      <c r="A76" t="s" s="12">
        <v>25</v>
      </c>
      <c r="B76" t="s" s="25">
        <v>26</v>
      </c>
      <c r="C76" t="s" s="26">
        <v>75</v>
      </c>
      <c r="D76" t="s" s="27">
        <v>76</v>
      </c>
      <c r="E76" t="s" s="16">
        <v>54</v>
      </c>
      <c r="F76" t="s" s="17">
        <v>46</v>
      </c>
      <c r="G76" s="18">
        <v>10259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1">
        <f>SUM(G76:S76)</f>
        <v>10259</v>
      </c>
      <c r="V76" s="22">
        <v>22.5</v>
      </c>
      <c r="W76" s="23">
        <v>4.5</v>
      </c>
      <c r="X76" s="24">
        <f>SUM(V76,W76)</f>
        <v>27</v>
      </c>
      <c r="Y76" s="131">
        <f>'boq'!Y76</f>
        <v>276993</v>
      </c>
      <c r="Z76" s="168"/>
      <c r="AA76" s="168"/>
      <c r="AB76" s="168"/>
      <c r="AC76" s="168"/>
      <c r="AD76" s="168"/>
      <c r="AE76" s="168">
        <v>30</v>
      </c>
      <c r="AF76" s="168">
        <v>30</v>
      </c>
      <c r="AG76" s="168">
        <v>20</v>
      </c>
      <c r="AH76" s="168">
        <v>20</v>
      </c>
      <c r="AI76" s="168"/>
      <c r="AJ76" s="168"/>
      <c r="AK76" s="168"/>
    </row>
    <row r="77" ht="13.65" customHeight="1">
      <c r="A77" t="s" s="12">
        <v>25</v>
      </c>
      <c r="B77" t="s" s="25">
        <v>26</v>
      </c>
      <c r="C77" t="s" s="26">
        <v>85</v>
      </c>
      <c r="D77" t="s" s="27">
        <v>79</v>
      </c>
      <c r="E77" t="s" s="16">
        <v>35</v>
      </c>
      <c r="F77" t="s" s="17">
        <v>36</v>
      </c>
      <c r="G77" s="18"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0"/>
      <c r="U77" s="21">
        <f>SUM(G77:S77)</f>
        <v>0</v>
      </c>
      <c r="V77" s="22">
        <v>0</v>
      </c>
      <c r="W77" s="23">
        <v>110</v>
      </c>
      <c r="X77" s="24">
        <f>SUM(V77,W77)</f>
        <v>110</v>
      </c>
      <c r="Y77" s="131">
        <f>'boq'!Y77</f>
        <v>0</v>
      </c>
      <c r="Z77" s="168"/>
      <c r="AA77" s="168"/>
      <c r="AB77" s="168"/>
      <c r="AC77" s="168"/>
      <c r="AD77" s="168"/>
      <c r="AE77" s="168">
        <v>30</v>
      </c>
      <c r="AF77" s="168">
        <v>30</v>
      </c>
      <c r="AG77" s="168">
        <v>20</v>
      </c>
      <c r="AH77" s="168">
        <v>20</v>
      </c>
      <c r="AI77" s="168"/>
      <c r="AJ77" s="168"/>
      <c r="AK77" s="168"/>
    </row>
    <row r="78" ht="13.65" customHeight="1">
      <c r="A78" t="s" s="12">
        <v>25</v>
      </c>
      <c r="B78" t="s" s="25">
        <v>26</v>
      </c>
      <c r="C78" t="s" s="26">
        <v>85</v>
      </c>
      <c r="D78" t="s" s="27">
        <v>79</v>
      </c>
      <c r="E78" t="s" s="16">
        <v>37</v>
      </c>
      <c r="F78" t="s" s="17">
        <v>36</v>
      </c>
      <c r="G78" s="18"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1">
        <f>SUM(G78:S78)</f>
        <v>0</v>
      </c>
      <c r="V78" s="22">
        <v>0</v>
      </c>
      <c r="W78" s="23">
        <v>70</v>
      </c>
      <c r="X78" s="24">
        <f>SUM(V78,W78)</f>
        <v>70</v>
      </c>
      <c r="Y78" s="131">
        <f>'boq'!Y78</f>
        <v>0</v>
      </c>
      <c r="Z78" s="168"/>
      <c r="AA78" s="168"/>
      <c r="AB78" s="168"/>
      <c r="AC78" s="168"/>
      <c r="AD78" s="168"/>
      <c r="AE78" s="168">
        <v>30</v>
      </c>
      <c r="AF78" s="168">
        <v>30</v>
      </c>
      <c r="AG78" s="168">
        <v>20</v>
      </c>
      <c r="AH78" s="168">
        <v>20</v>
      </c>
      <c r="AI78" s="168"/>
      <c r="AJ78" s="168"/>
      <c r="AK78" s="168"/>
    </row>
    <row r="79" ht="13.65" customHeight="1">
      <c r="A79" t="s" s="12">
        <v>25</v>
      </c>
      <c r="B79" t="s" s="25">
        <v>26</v>
      </c>
      <c r="C79" t="s" s="26">
        <v>85</v>
      </c>
      <c r="D79" t="s" s="27">
        <v>79</v>
      </c>
      <c r="E79" t="s" s="16">
        <v>38</v>
      </c>
      <c r="F79" t="s" s="17">
        <v>36</v>
      </c>
      <c r="G79" s="18"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0"/>
      <c r="U79" s="21">
        <f>SUM(G79:S79)</f>
        <v>0</v>
      </c>
      <c r="V79" s="22">
        <v>0</v>
      </c>
      <c r="W79" s="23">
        <v>110</v>
      </c>
      <c r="X79" s="24">
        <f>SUM(V79,W79)</f>
        <v>110</v>
      </c>
      <c r="Y79" s="131">
        <f>'boq'!Y79</f>
        <v>0</v>
      </c>
      <c r="Z79" s="168"/>
      <c r="AA79" s="168"/>
      <c r="AB79" s="168"/>
      <c r="AC79" s="168"/>
      <c r="AD79" s="168"/>
      <c r="AE79" s="168">
        <v>30</v>
      </c>
      <c r="AF79" s="168">
        <v>30</v>
      </c>
      <c r="AG79" s="168">
        <v>20</v>
      </c>
      <c r="AH79" s="168">
        <v>20</v>
      </c>
      <c r="AI79" s="168"/>
      <c r="AJ79" s="168"/>
      <c r="AK79" s="168"/>
    </row>
    <row r="80" ht="13.65" customHeight="1">
      <c r="A80" t="s" s="12">
        <v>25</v>
      </c>
      <c r="B80" t="s" s="25">
        <v>26</v>
      </c>
      <c r="C80" t="s" s="26">
        <v>85</v>
      </c>
      <c r="D80" t="s" s="27">
        <v>79</v>
      </c>
      <c r="E80" t="s" s="16">
        <v>39</v>
      </c>
      <c r="F80" t="s" s="17">
        <v>40</v>
      </c>
      <c r="G80" s="18"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0"/>
      <c r="U80" s="21">
        <f>SUM(G80:S80)</f>
        <v>0</v>
      </c>
      <c r="V80" s="22">
        <v>0</v>
      </c>
      <c r="W80" s="23">
        <v>35</v>
      </c>
      <c r="X80" s="24">
        <f>SUM(V80,W80)</f>
        <v>35</v>
      </c>
      <c r="Y80" s="131">
        <f>'boq'!Y80</f>
        <v>0</v>
      </c>
      <c r="Z80" s="168"/>
      <c r="AA80" s="168"/>
      <c r="AB80" s="168"/>
      <c r="AC80" s="168"/>
      <c r="AD80" s="168"/>
      <c r="AE80" s="168">
        <v>30</v>
      </c>
      <c r="AF80" s="168">
        <v>30</v>
      </c>
      <c r="AG80" s="168">
        <v>20</v>
      </c>
      <c r="AH80" s="168">
        <v>20</v>
      </c>
      <c r="AI80" s="168"/>
      <c r="AJ80" s="168"/>
      <c r="AK80" s="168"/>
    </row>
    <row r="81" ht="13.65" customHeight="1">
      <c r="A81" t="s" s="12">
        <v>25</v>
      </c>
      <c r="B81" t="s" s="25">
        <v>26</v>
      </c>
      <c r="C81" t="s" s="26">
        <v>85</v>
      </c>
      <c r="D81" t="s" s="27">
        <v>79</v>
      </c>
      <c r="E81" t="s" s="16">
        <v>79</v>
      </c>
      <c r="F81" t="s" s="17">
        <v>40</v>
      </c>
      <c r="G81" s="18">
        <v>25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0"/>
      <c r="U81" s="21">
        <f>SUM(G81:S81)</f>
        <v>25</v>
      </c>
      <c r="V81" s="22">
        <v>95</v>
      </c>
      <c r="W81" s="23">
        <v>15</v>
      </c>
      <c r="X81" s="24">
        <f>SUM(V81,W81)</f>
        <v>110</v>
      </c>
      <c r="Y81" s="131">
        <f>'boq'!Y81</f>
        <v>2750</v>
      </c>
      <c r="Z81" s="168"/>
      <c r="AA81" s="168"/>
      <c r="AB81" s="168"/>
      <c r="AC81" s="168"/>
      <c r="AD81" s="168"/>
      <c r="AE81" s="168">
        <v>30</v>
      </c>
      <c r="AF81" s="168">
        <v>30</v>
      </c>
      <c r="AG81" s="168">
        <v>20</v>
      </c>
      <c r="AH81" s="168">
        <v>20</v>
      </c>
      <c r="AI81" s="168"/>
      <c r="AJ81" s="168"/>
      <c r="AK81" s="168"/>
    </row>
    <row r="82" ht="13.65" customHeight="1">
      <c r="A82" t="s" s="12">
        <v>25</v>
      </c>
      <c r="B82" t="s" s="25">
        <v>26</v>
      </c>
      <c r="C82" t="s" s="26">
        <v>85</v>
      </c>
      <c r="D82" t="s" s="27">
        <v>79</v>
      </c>
      <c r="E82" t="s" s="16">
        <v>80</v>
      </c>
      <c r="F82" t="s" s="17">
        <v>40</v>
      </c>
      <c r="G82" s="18">
        <v>25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0"/>
      <c r="U82" s="21">
        <f>SUM(G82:S82)</f>
        <v>25</v>
      </c>
      <c r="V82" s="22">
        <v>165</v>
      </c>
      <c r="W82" s="23">
        <v>70</v>
      </c>
      <c r="X82" s="24">
        <f>SUM(V82,W82)</f>
        <v>235</v>
      </c>
      <c r="Y82" s="131">
        <f>'boq'!Y82</f>
        <v>5875</v>
      </c>
      <c r="Z82" s="168"/>
      <c r="AA82" s="168"/>
      <c r="AB82" s="168"/>
      <c r="AC82" s="168"/>
      <c r="AD82" s="168"/>
      <c r="AE82" s="168">
        <v>30</v>
      </c>
      <c r="AF82" s="168">
        <v>30</v>
      </c>
      <c r="AG82" s="168">
        <v>20</v>
      </c>
      <c r="AH82" s="168">
        <v>20</v>
      </c>
      <c r="AI82" s="168"/>
      <c r="AJ82" s="168"/>
      <c r="AK82" s="168"/>
    </row>
    <row r="83" ht="13.65" customHeight="1">
      <c r="A83" t="s" s="12">
        <v>25</v>
      </c>
      <c r="B83" t="s" s="25">
        <v>26</v>
      </c>
      <c r="C83" t="s" s="26">
        <v>85</v>
      </c>
      <c r="D83" t="s" s="27">
        <v>79</v>
      </c>
      <c r="E83" t="s" s="16">
        <v>44</v>
      </c>
      <c r="F83" t="s" s="17">
        <v>40</v>
      </c>
      <c r="G83" s="18">
        <v>534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  <c r="U83" s="21">
        <f>SUM(G83:S83)</f>
        <v>534</v>
      </c>
      <c r="V83" s="22">
        <v>1575</v>
      </c>
      <c r="W83" s="23">
        <v>220</v>
      </c>
      <c r="X83" s="24">
        <f>SUM(V83,W83)</f>
        <v>1795</v>
      </c>
      <c r="Y83" s="131">
        <f>'boq'!Y83</f>
        <v>958530</v>
      </c>
      <c r="Z83" s="168"/>
      <c r="AA83" s="168"/>
      <c r="AB83" s="168"/>
      <c r="AC83" s="168"/>
      <c r="AD83" s="168"/>
      <c r="AE83" s="168">
        <v>30</v>
      </c>
      <c r="AF83" s="168">
        <v>30</v>
      </c>
      <c r="AG83" s="168">
        <v>20</v>
      </c>
      <c r="AH83" s="168">
        <v>20</v>
      </c>
      <c r="AI83" s="168"/>
      <c r="AJ83" s="168"/>
      <c r="AK83" s="168"/>
    </row>
    <row r="84" ht="13.65" customHeight="1">
      <c r="A84" t="s" s="12">
        <v>25</v>
      </c>
      <c r="B84" t="s" s="25">
        <v>26</v>
      </c>
      <c r="C84" t="s" s="26">
        <v>85</v>
      </c>
      <c r="D84" t="s" s="27">
        <v>79</v>
      </c>
      <c r="E84" t="s" s="16">
        <v>45</v>
      </c>
      <c r="F84" t="s" s="17">
        <v>67</v>
      </c>
      <c r="G84" s="18"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U84" s="21">
        <f>SUM(G84:S84)</f>
        <v>0</v>
      </c>
      <c r="V84" s="22">
        <v>24</v>
      </c>
      <c r="W84" s="23">
        <v>5.5</v>
      </c>
      <c r="X84" s="24">
        <f>SUM(V84,W84)</f>
        <v>29.5</v>
      </c>
      <c r="Y84" s="131">
        <f>'boq'!Y84</f>
        <v>0</v>
      </c>
      <c r="Z84" s="168"/>
      <c r="AA84" s="168"/>
      <c r="AB84" s="168"/>
      <c r="AC84" s="168"/>
      <c r="AD84" s="168"/>
      <c r="AE84" s="168">
        <v>30</v>
      </c>
      <c r="AF84" s="168">
        <v>30</v>
      </c>
      <c r="AG84" s="168">
        <v>20</v>
      </c>
      <c r="AH84" s="168">
        <v>20</v>
      </c>
      <c r="AI84" s="168"/>
      <c r="AJ84" s="168"/>
      <c r="AK84" s="168"/>
    </row>
    <row r="85" ht="13.65" customHeight="1">
      <c r="A85" t="s" s="12">
        <v>25</v>
      </c>
      <c r="B85" t="s" s="25">
        <v>26</v>
      </c>
      <c r="C85" t="s" s="26">
        <v>85</v>
      </c>
      <c r="D85" t="s" s="27">
        <v>79</v>
      </c>
      <c r="E85" t="s" s="16">
        <v>47</v>
      </c>
      <c r="F85" t="s" s="17">
        <v>67</v>
      </c>
      <c r="G85" s="18"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1">
        <f>SUM(G85:S85)</f>
        <v>0</v>
      </c>
      <c r="V85" s="22">
        <v>23</v>
      </c>
      <c r="W85" s="23">
        <v>5.5</v>
      </c>
      <c r="X85" s="24">
        <f>SUM(V85,W85)</f>
        <v>28.5</v>
      </c>
      <c r="Y85" s="131">
        <f>'boq'!Y85</f>
        <v>0</v>
      </c>
      <c r="Z85" s="168"/>
      <c r="AA85" s="168"/>
      <c r="AB85" s="168"/>
      <c r="AC85" s="168"/>
      <c r="AD85" s="168"/>
      <c r="AE85" s="168">
        <v>30</v>
      </c>
      <c r="AF85" s="168">
        <v>30</v>
      </c>
      <c r="AG85" s="168">
        <v>20</v>
      </c>
      <c r="AH85" s="168">
        <v>20</v>
      </c>
      <c r="AI85" s="168"/>
      <c r="AJ85" s="168"/>
      <c r="AK85" s="168"/>
    </row>
    <row r="86" ht="13.65" customHeight="1">
      <c r="A86" t="s" s="12">
        <v>25</v>
      </c>
      <c r="B86" t="s" s="25">
        <v>26</v>
      </c>
      <c r="C86" t="s" s="26">
        <v>85</v>
      </c>
      <c r="D86" t="s" s="27">
        <v>79</v>
      </c>
      <c r="E86" t="s" s="16">
        <v>48</v>
      </c>
      <c r="F86" t="s" s="17">
        <v>67</v>
      </c>
      <c r="G86" s="18"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0"/>
      <c r="U86" s="21">
        <f>SUM(G86:S86)</f>
        <v>0</v>
      </c>
      <c r="V86" s="22">
        <v>23</v>
      </c>
      <c r="W86" s="23">
        <v>5.5</v>
      </c>
      <c r="X86" s="24">
        <f>SUM(V86,W86)</f>
        <v>28.5</v>
      </c>
      <c r="Y86" s="131">
        <f>'boq'!Y86</f>
        <v>0</v>
      </c>
      <c r="Z86" s="168"/>
      <c r="AA86" s="168"/>
      <c r="AB86" s="168"/>
      <c r="AC86" s="168"/>
      <c r="AD86" s="168"/>
      <c r="AE86" s="168">
        <v>30</v>
      </c>
      <c r="AF86" s="168">
        <v>30</v>
      </c>
      <c r="AG86" s="168">
        <v>20</v>
      </c>
      <c r="AH86" s="168">
        <v>20</v>
      </c>
      <c r="AI86" s="168"/>
      <c r="AJ86" s="168"/>
      <c r="AK86" s="168"/>
    </row>
    <row r="87" ht="13.65" customHeight="1">
      <c r="A87" t="s" s="12">
        <v>25</v>
      </c>
      <c r="B87" t="s" s="25">
        <v>26</v>
      </c>
      <c r="C87" t="s" s="26">
        <v>85</v>
      </c>
      <c r="D87" t="s" s="27">
        <v>79</v>
      </c>
      <c r="E87" t="s" s="16">
        <v>49</v>
      </c>
      <c r="F87" t="s" s="17">
        <v>67</v>
      </c>
      <c r="G87" s="18"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0"/>
      <c r="U87" s="21">
        <f>SUM(G87:S87)</f>
        <v>0</v>
      </c>
      <c r="V87" s="22">
        <v>22.5</v>
      </c>
      <c r="W87" s="23">
        <v>5</v>
      </c>
      <c r="X87" s="24">
        <f>SUM(V87,W87)</f>
        <v>27.5</v>
      </c>
      <c r="Y87" s="131">
        <f>'boq'!Y87</f>
        <v>0</v>
      </c>
      <c r="Z87" s="168"/>
      <c r="AA87" s="168"/>
      <c r="AB87" s="168"/>
      <c r="AC87" s="168"/>
      <c r="AD87" s="168"/>
      <c r="AE87" s="168">
        <v>30</v>
      </c>
      <c r="AF87" s="168">
        <v>30</v>
      </c>
      <c r="AG87" s="168">
        <v>20</v>
      </c>
      <c r="AH87" s="168">
        <v>20</v>
      </c>
      <c r="AI87" s="168"/>
      <c r="AJ87" s="168"/>
      <c r="AK87" s="168"/>
    </row>
    <row r="88" ht="13.65" customHeight="1">
      <c r="A88" t="s" s="12">
        <v>25</v>
      </c>
      <c r="B88" t="s" s="25">
        <v>26</v>
      </c>
      <c r="C88" t="s" s="26">
        <v>85</v>
      </c>
      <c r="D88" t="s" s="27">
        <v>79</v>
      </c>
      <c r="E88" t="s" s="16">
        <v>50</v>
      </c>
      <c r="F88" t="s" s="17">
        <v>67</v>
      </c>
      <c r="G88" s="18">
        <v>36486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0"/>
      <c r="U88" s="21">
        <f>SUM(G88:S88)</f>
        <v>36486</v>
      </c>
      <c r="V88" s="22">
        <v>22</v>
      </c>
      <c r="W88" s="23">
        <v>5</v>
      </c>
      <c r="X88" s="24">
        <f>SUM(V88,W88)</f>
        <v>27</v>
      </c>
      <c r="Y88" s="131">
        <f>'boq'!Y88</f>
        <v>985122</v>
      </c>
      <c r="Z88" s="168"/>
      <c r="AA88" s="168"/>
      <c r="AB88" s="168"/>
      <c r="AC88" s="168"/>
      <c r="AD88" s="168"/>
      <c r="AE88" s="168">
        <v>30</v>
      </c>
      <c r="AF88" s="168">
        <v>30</v>
      </c>
      <c r="AG88" s="168">
        <v>20</v>
      </c>
      <c r="AH88" s="168">
        <v>20</v>
      </c>
      <c r="AI88" s="168"/>
      <c r="AJ88" s="168"/>
      <c r="AK88" s="168"/>
    </row>
    <row r="89" ht="13.65" customHeight="1">
      <c r="A89" t="s" s="12">
        <v>25</v>
      </c>
      <c r="B89" t="s" s="25">
        <v>26</v>
      </c>
      <c r="C89" t="s" s="26">
        <v>85</v>
      </c>
      <c r="D89" t="s" s="27">
        <v>79</v>
      </c>
      <c r="E89" t="s" s="16">
        <v>82</v>
      </c>
      <c r="F89" t="s" s="17">
        <v>67</v>
      </c>
      <c r="G89" s="18">
        <v>1132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0"/>
      <c r="U89" s="21">
        <f>SUM(G89:S89)</f>
        <v>1132</v>
      </c>
      <c r="V89" s="22">
        <v>22</v>
      </c>
      <c r="W89" s="23">
        <v>4.5</v>
      </c>
      <c r="X89" s="24">
        <f>SUM(V89,W89)</f>
        <v>26.5</v>
      </c>
      <c r="Y89" s="131">
        <f>'boq'!Y89</f>
        <v>29998</v>
      </c>
      <c r="Z89" s="168"/>
      <c r="AA89" s="168"/>
      <c r="AB89" s="168"/>
      <c r="AC89" s="168"/>
      <c r="AD89" s="168"/>
      <c r="AE89" s="168">
        <v>30</v>
      </c>
      <c r="AF89" s="168">
        <v>30</v>
      </c>
      <c r="AG89" s="168">
        <v>20</v>
      </c>
      <c r="AH89" s="168">
        <v>20</v>
      </c>
      <c r="AI89" s="168"/>
      <c r="AJ89" s="168"/>
      <c r="AK89" s="168"/>
    </row>
    <row r="90" ht="13.65" customHeight="1">
      <c r="A90" t="s" s="12">
        <v>25</v>
      </c>
      <c r="B90" t="s" s="25">
        <v>26</v>
      </c>
      <c r="C90" t="s" s="26">
        <v>85</v>
      </c>
      <c r="D90" t="s" s="27">
        <v>79</v>
      </c>
      <c r="E90" t="s" s="16">
        <v>83</v>
      </c>
      <c r="F90" t="s" s="17">
        <v>67</v>
      </c>
      <c r="G90" s="18"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0"/>
      <c r="U90" s="21">
        <f>SUM(G90:S90)</f>
        <v>0</v>
      </c>
      <c r="V90" s="22">
        <v>22</v>
      </c>
      <c r="W90" s="23">
        <v>4.5</v>
      </c>
      <c r="X90" s="24">
        <f>SUM(V90,W90)</f>
        <v>26.5</v>
      </c>
      <c r="Y90" s="131">
        <f>'boq'!Y90</f>
        <v>0</v>
      </c>
      <c r="Z90" s="168"/>
      <c r="AA90" s="168"/>
      <c r="AB90" s="168"/>
      <c r="AC90" s="168"/>
      <c r="AD90" s="168"/>
      <c r="AE90" s="168">
        <v>30</v>
      </c>
      <c r="AF90" s="168">
        <v>30</v>
      </c>
      <c r="AG90" s="168">
        <v>20</v>
      </c>
      <c r="AH90" s="168">
        <v>20</v>
      </c>
      <c r="AI90" s="168"/>
      <c r="AJ90" s="168"/>
      <c r="AK90" s="168"/>
    </row>
    <row r="91" ht="13.65" customHeight="1">
      <c r="A91" t="s" s="12">
        <v>25</v>
      </c>
      <c r="B91" t="s" s="25">
        <v>26</v>
      </c>
      <c r="C91" t="s" s="26">
        <v>85</v>
      </c>
      <c r="D91" t="s" s="27">
        <v>79</v>
      </c>
      <c r="E91" t="s" s="16">
        <v>84</v>
      </c>
      <c r="F91" t="s" s="17">
        <v>67</v>
      </c>
      <c r="G91" s="18"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1">
        <f>SUM(G91:S91)</f>
        <v>0</v>
      </c>
      <c r="V91" s="22">
        <v>22</v>
      </c>
      <c r="W91" s="23">
        <v>4.5</v>
      </c>
      <c r="X91" s="24">
        <f>SUM(V91,W91)</f>
        <v>26.5</v>
      </c>
      <c r="Y91" s="131">
        <f>'boq'!Y91</f>
        <v>0</v>
      </c>
      <c r="Z91" s="168"/>
      <c r="AA91" s="168"/>
      <c r="AB91" s="168"/>
      <c r="AC91" s="168"/>
      <c r="AD91" s="168"/>
      <c r="AE91" s="168">
        <v>30</v>
      </c>
      <c r="AF91" s="168">
        <v>30</v>
      </c>
      <c r="AG91" s="168">
        <v>20</v>
      </c>
      <c r="AH91" s="168">
        <v>20</v>
      </c>
      <c r="AI91" s="168"/>
      <c r="AJ91" s="168"/>
      <c r="AK91" s="168"/>
    </row>
    <row r="92" ht="13.65" customHeight="1">
      <c r="A92" t="s" s="12">
        <v>25</v>
      </c>
      <c r="B92" t="s" s="25">
        <v>26</v>
      </c>
      <c r="C92" t="s" s="26">
        <v>85</v>
      </c>
      <c r="D92" t="s" s="27">
        <v>79</v>
      </c>
      <c r="E92" t="s" s="16">
        <v>54</v>
      </c>
      <c r="F92" t="s" s="17">
        <v>67</v>
      </c>
      <c r="G92" s="18"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1">
        <f>SUM(G92:S92)</f>
        <v>0</v>
      </c>
      <c r="V92" s="22">
        <v>22.5</v>
      </c>
      <c r="W92" s="23">
        <v>4.5</v>
      </c>
      <c r="X92" s="24">
        <f>SUM(V92,W92)</f>
        <v>27</v>
      </c>
      <c r="Y92" s="131">
        <f>'boq'!Y92</f>
        <v>0</v>
      </c>
      <c r="Z92" s="168"/>
      <c r="AA92" s="168"/>
      <c r="AB92" s="168"/>
      <c r="AC92" s="168"/>
      <c r="AD92" s="168"/>
      <c r="AE92" s="168">
        <v>30</v>
      </c>
      <c r="AF92" s="168">
        <v>30</v>
      </c>
      <c r="AG92" s="168">
        <v>20</v>
      </c>
      <c r="AH92" s="168">
        <v>20</v>
      </c>
      <c r="AI92" s="168"/>
      <c r="AJ92" s="168"/>
      <c r="AK92" s="168"/>
    </row>
    <row r="93" ht="13.65" customHeight="1">
      <c r="A93" t="s" s="12">
        <v>25</v>
      </c>
      <c r="B93" t="s" s="25">
        <v>26</v>
      </c>
      <c r="C93" t="s" s="26">
        <v>85</v>
      </c>
      <c r="D93" t="s" s="27">
        <v>68</v>
      </c>
      <c r="E93" t="s" s="16">
        <v>86</v>
      </c>
      <c r="F93" t="s" s="17">
        <v>40</v>
      </c>
      <c r="G93" s="18">
        <v>470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0"/>
      <c r="U93" s="21">
        <f>SUM(G93:S93)</f>
        <v>470</v>
      </c>
      <c r="V93" s="22">
        <v>225</v>
      </c>
      <c r="W93" s="23">
        <v>45</v>
      </c>
      <c r="X93" s="24">
        <f>SUM(V93,W93)</f>
        <v>270</v>
      </c>
      <c r="Y93" s="131">
        <f>'boq'!Y93</f>
        <v>126900</v>
      </c>
      <c r="Z93" s="168"/>
      <c r="AA93" s="168"/>
      <c r="AB93" s="168"/>
      <c r="AC93" s="168"/>
      <c r="AD93" s="168"/>
      <c r="AE93" s="168">
        <v>30</v>
      </c>
      <c r="AF93" s="168">
        <v>30</v>
      </c>
      <c r="AG93" s="168">
        <v>20</v>
      </c>
      <c r="AH93" s="168">
        <v>20</v>
      </c>
      <c r="AI93" s="168"/>
      <c r="AJ93" s="168"/>
      <c r="AK93" s="168"/>
    </row>
    <row r="94" ht="13.65" customHeight="1">
      <c r="A94" t="s" s="12">
        <v>25</v>
      </c>
      <c r="B94" t="s" s="25">
        <v>26</v>
      </c>
      <c r="C94" t="s" s="26">
        <v>85</v>
      </c>
      <c r="D94" t="s" s="27">
        <v>68</v>
      </c>
      <c r="E94" t="s" s="16">
        <v>87</v>
      </c>
      <c r="F94" t="s" s="17">
        <v>72</v>
      </c>
      <c r="G94" s="18"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1">
        <f>SUM(G94:S94)</f>
        <v>0</v>
      </c>
      <c r="V94" s="22">
        <v>0</v>
      </c>
      <c r="W94" s="23">
        <v>0</v>
      </c>
      <c r="X94" s="24">
        <f>SUM(V94,W94)</f>
        <v>0</v>
      </c>
      <c r="Y94" s="131">
        <f>'boq'!Y94</f>
        <v>0</v>
      </c>
      <c r="Z94" s="168"/>
      <c r="AA94" s="168"/>
      <c r="AB94" s="168"/>
      <c r="AC94" s="168"/>
      <c r="AD94" s="168"/>
      <c r="AE94" s="168">
        <v>30</v>
      </c>
      <c r="AF94" s="168">
        <v>30</v>
      </c>
      <c r="AG94" s="168">
        <v>20</v>
      </c>
      <c r="AH94" s="168">
        <v>20</v>
      </c>
      <c r="AI94" s="168"/>
      <c r="AJ94" s="168"/>
      <c r="AK94" s="168"/>
    </row>
    <row r="95" ht="13.65" customHeight="1">
      <c r="A95" t="s" s="12">
        <v>25</v>
      </c>
      <c r="B95" t="s" s="25">
        <v>26</v>
      </c>
      <c r="C95" t="s" s="26">
        <v>85</v>
      </c>
      <c r="D95" t="s" s="27">
        <v>61</v>
      </c>
      <c r="E95" t="s" s="16">
        <v>62</v>
      </c>
      <c r="F95" t="s" s="31">
        <v>63</v>
      </c>
      <c r="G95" s="1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6"/>
      <c r="U95" s="21">
        <f>SUM(G95:S95)</f>
        <v>0</v>
      </c>
      <c r="V95" s="22">
        <v>0</v>
      </c>
      <c r="W95" s="23">
        <v>0</v>
      </c>
      <c r="X95" s="24">
        <f>SUM(V95,W95)</f>
        <v>0</v>
      </c>
      <c r="Y95" s="131">
        <f>'boq'!Y95</f>
        <v>0</v>
      </c>
      <c r="Z95" s="168"/>
      <c r="AA95" s="168"/>
      <c r="AB95" s="168"/>
      <c r="AC95" s="168"/>
      <c r="AD95" s="168"/>
      <c r="AE95" s="168">
        <v>30</v>
      </c>
      <c r="AF95" s="168">
        <v>30</v>
      </c>
      <c r="AG95" s="168">
        <v>20</v>
      </c>
      <c r="AH95" s="168">
        <v>20</v>
      </c>
      <c r="AI95" s="168"/>
      <c r="AJ95" s="168"/>
      <c r="AK95" s="168"/>
    </row>
    <row r="96" ht="13.65" customHeight="1">
      <c r="A96" t="s" s="12">
        <v>25</v>
      </c>
      <c r="B96" t="s" s="25">
        <v>26</v>
      </c>
      <c r="C96" t="s" s="26">
        <v>85</v>
      </c>
      <c r="D96" t="s" s="33">
        <v>73</v>
      </c>
      <c r="E96" t="s" s="37">
        <v>88</v>
      </c>
      <c r="F96" t="s" s="38">
        <v>36</v>
      </c>
      <c r="G96" s="28">
        <v>254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6"/>
      <c r="U96" s="21">
        <v>254</v>
      </c>
      <c r="V96" s="22">
        <v>2060</v>
      </c>
      <c r="W96" s="23">
        <v>265</v>
      </c>
      <c r="X96" s="24">
        <f>SUM(V96,W96)</f>
        <v>2325</v>
      </c>
      <c r="Y96" s="131">
        <f>'boq'!Y96</f>
        <v>590550</v>
      </c>
      <c r="Z96" s="168"/>
      <c r="AA96" s="168"/>
      <c r="AB96" s="168"/>
      <c r="AC96" s="168"/>
      <c r="AD96" s="168"/>
      <c r="AE96" s="168">
        <v>30</v>
      </c>
      <c r="AF96" s="168">
        <v>30</v>
      </c>
      <c r="AG96" s="168">
        <v>20</v>
      </c>
      <c r="AH96" s="168">
        <v>20</v>
      </c>
      <c r="AI96" s="168"/>
      <c r="AJ96" s="168"/>
      <c r="AK96" s="168"/>
    </row>
    <row r="97" ht="13.65" customHeight="1">
      <c r="A97" t="s" s="12">
        <v>25</v>
      </c>
      <c r="B97" t="s" s="25">
        <v>26</v>
      </c>
      <c r="C97" t="s" s="26">
        <v>85</v>
      </c>
      <c r="D97" t="s" s="33">
        <v>73</v>
      </c>
      <c r="E97" t="s" s="39">
        <v>89</v>
      </c>
      <c r="F97" t="s" s="38">
        <v>40</v>
      </c>
      <c r="G97" s="28">
        <v>940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6"/>
      <c r="U97" s="21">
        <v>940</v>
      </c>
      <c r="V97" s="22">
        <v>0</v>
      </c>
      <c r="W97" s="23">
        <v>0</v>
      </c>
      <c r="X97" s="24">
        <f>SUM(V97,W97)</f>
        <v>0</v>
      </c>
      <c r="Y97" s="131">
        <f>'boq'!Y97</f>
        <v>0</v>
      </c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</row>
    <row r="98" ht="13.65" customHeight="1">
      <c r="A98" t="s" s="12">
        <v>25</v>
      </c>
      <c r="B98" t="s" s="25">
        <v>90</v>
      </c>
      <c r="C98" t="s" s="26">
        <v>91</v>
      </c>
      <c r="D98" t="s" s="27">
        <v>76</v>
      </c>
      <c r="E98" t="s" s="16">
        <v>77</v>
      </c>
      <c r="F98" t="s" s="17">
        <v>36</v>
      </c>
      <c r="G98" s="18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/>
      <c r="U98" s="21">
        <f>SUM(G98:S98)</f>
        <v>0</v>
      </c>
      <c r="V98" s="22">
        <v>0</v>
      </c>
      <c r="W98" s="23">
        <v>115</v>
      </c>
      <c r="X98" s="24">
        <f>SUM(V98,W98)</f>
        <v>115</v>
      </c>
      <c r="Y98" s="131">
        <f>'boq'!Y98</f>
        <v>0</v>
      </c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</row>
    <row r="99" ht="13.65" customHeight="1">
      <c r="A99" t="s" s="12">
        <v>25</v>
      </c>
      <c r="B99" t="s" s="25">
        <v>90</v>
      </c>
      <c r="C99" t="s" s="26">
        <v>91</v>
      </c>
      <c r="D99" t="s" s="27">
        <v>76</v>
      </c>
      <c r="E99" t="s" s="16">
        <v>37</v>
      </c>
      <c r="F99" t="s" s="17">
        <v>36</v>
      </c>
      <c r="G99" s="18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/>
      <c r="U99" s="21">
        <f>SUM(G99:S99)</f>
        <v>0</v>
      </c>
      <c r="V99" s="22">
        <v>0</v>
      </c>
      <c r="W99" s="23">
        <v>75</v>
      </c>
      <c r="X99" s="24">
        <f>SUM(V99,W99)</f>
        <v>75</v>
      </c>
      <c r="Y99" s="131">
        <f>'boq'!Y99</f>
        <v>0</v>
      </c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</row>
    <row r="100" ht="13.65" customHeight="1">
      <c r="A100" t="s" s="12">
        <v>25</v>
      </c>
      <c r="B100" t="s" s="25">
        <v>90</v>
      </c>
      <c r="C100" t="s" s="26">
        <v>91</v>
      </c>
      <c r="D100" t="s" s="27">
        <v>76</v>
      </c>
      <c r="E100" t="s" s="16">
        <v>38</v>
      </c>
      <c r="F100" t="s" s="17">
        <v>36</v>
      </c>
      <c r="G100" s="18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/>
      <c r="U100" s="21">
        <f>SUM(G100:S100)</f>
        <v>0</v>
      </c>
      <c r="V100" s="22">
        <v>0</v>
      </c>
      <c r="W100" s="23">
        <v>115</v>
      </c>
      <c r="X100" s="24">
        <f>SUM(V100,W100)</f>
        <v>115</v>
      </c>
      <c r="Y100" s="131">
        <f>'boq'!Y100</f>
        <v>0</v>
      </c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</row>
    <row r="101" ht="13.65" customHeight="1">
      <c r="A101" t="s" s="12">
        <v>25</v>
      </c>
      <c r="B101" t="s" s="25">
        <v>90</v>
      </c>
      <c r="C101" t="s" s="26">
        <v>91</v>
      </c>
      <c r="D101" t="s" s="27">
        <v>76</v>
      </c>
      <c r="E101" t="s" s="16">
        <v>78</v>
      </c>
      <c r="F101" t="s" s="17">
        <v>40</v>
      </c>
      <c r="G101" s="18">
        <v>0</v>
      </c>
      <c r="H101" s="19">
        <v>205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/>
      <c r="U101" s="21">
        <f>SUM(G101:S101)</f>
        <v>205</v>
      </c>
      <c r="V101" s="22">
        <v>0</v>
      </c>
      <c r="W101" s="23">
        <v>40</v>
      </c>
      <c r="X101" s="24">
        <f>SUM(V101,W101)</f>
        <v>40</v>
      </c>
      <c r="Y101" s="131">
        <f>'boq'!Y101</f>
        <v>8200</v>
      </c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</row>
    <row r="102" ht="13.65" customHeight="1">
      <c r="A102" t="s" s="12">
        <v>25</v>
      </c>
      <c r="B102" t="s" s="25">
        <v>90</v>
      </c>
      <c r="C102" t="s" s="26">
        <v>91</v>
      </c>
      <c r="D102" t="s" s="27">
        <v>76</v>
      </c>
      <c r="E102" t="s" s="16">
        <v>79</v>
      </c>
      <c r="F102" t="s" s="17">
        <v>40</v>
      </c>
      <c r="G102" s="18">
        <v>0</v>
      </c>
      <c r="H102" s="19">
        <v>205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/>
      <c r="U102" s="21">
        <f>SUM(G102:S102)</f>
        <v>205</v>
      </c>
      <c r="V102" s="22">
        <v>95</v>
      </c>
      <c r="W102" s="23">
        <v>15</v>
      </c>
      <c r="X102" s="24">
        <f>SUM(V102,W102)</f>
        <v>110</v>
      </c>
      <c r="Y102" s="131">
        <f>'boq'!Y102</f>
        <v>22550</v>
      </c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</row>
    <row r="103" ht="13.65" customHeight="1">
      <c r="A103" t="s" s="12">
        <v>25</v>
      </c>
      <c r="B103" t="s" s="25">
        <v>90</v>
      </c>
      <c r="C103" t="s" s="26">
        <v>91</v>
      </c>
      <c r="D103" t="s" s="27">
        <v>76</v>
      </c>
      <c r="E103" t="s" s="16">
        <v>80</v>
      </c>
      <c r="F103" t="s" s="17">
        <v>40</v>
      </c>
      <c r="G103" s="18">
        <v>0</v>
      </c>
      <c r="H103" s="19">
        <v>205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/>
      <c r="U103" s="21">
        <f>SUM(G103:S103)</f>
        <v>205</v>
      </c>
      <c r="V103" s="22">
        <v>165</v>
      </c>
      <c r="W103" s="23">
        <v>75</v>
      </c>
      <c r="X103" s="24">
        <f>SUM(V103,W103)</f>
        <v>240</v>
      </c>
      <c r="Y103" s="131">
        <f>'boq'!Y103</f>
        <v>49200</v>
      </c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</row>
    <row r="104" ht="13.65" customHeight="1">
      <c r="A104" t="s" s="12">
        <v>25</v>
      </c>
      <c r="B104" t="s" s="25">
        <v>90</v>
      </c>
      <c r="C104" t="s" s="26">
        <v>91</v>
      </c>
      <c r="D104" t="s" s="27">
        <v>76</v>
      </c>
      <c r="E104" t="s" s="16">
        <v>92</v>
      </c>
      <c r="F104" t="s" s="17">
        <v>40</v>
      </c>
      <c r="G104" s="18">
        <v>0</v>
      </c>
      <c r="H104" s="19">
        <v>205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/>
      <c r="U104" s="21">
        <f>SUM(G104:S104)</f>
        <v>205</v>
      </c>
      <c r="V104" s="22">
        <v>25</v>
      </c>
      <c r="W104" s="23">
        <v>10</v>
      </c>
      <c r="X104" s="24">
        <f>SUM(V104,W104)</f>
        <v>35</v>
      </c>
      <c r="Y104" s="131">
        <f>'boq'!Y104</f>
        <v>7175</v>
      </c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</row>
    <row r="105" ht="13.65" customHeight="1">
      <c r="A105" t="s" s="12">
        <v>25</v>
      </c>
      <c r="B105" t="s" s="25">
        <v>90</v>
      </c>
      <c r="C105" t="s" s="26">
        <v>91</v>
      </c>
      <c r="D105" t="s" s="27">
        <v>76</v>
      </c>
      <c r="E105" t="s" s="16">
        <v>43</v>
      </c>
      <c r="F105" t="s" s="17">
        <v>36</v>
      </c>
      <c r="G105" s="18">
        <v>0</v>
      </c>
      <c r="H105" s="19">
        <v>151</v>
      </c>
      <c r="I105" s="19">
        <v>121</v>
      </c>
      <c r="J105" s="19">
        <v>175</v>
      </c>
      <c r="K105" s="19">
        <v>12</v>
      </c>
      <c r="L105" s="19">
        <v>8</v>
      </c>
      <c r="M105" s="19">
        <v>8</v>
      </c>
      <c r="N105" s="19">
        <v>8</v>
      </c>
      <c r="O105" s="19">
        <v>8</v>
      </c>
      <c r="P105" s="19">
        <v>8</v>
      </c>
      <c r="Q105" s="19">
        <v>8</v>
      </c>
      <c r="R105" s="19">
        <v>407</v>
      </c>
      <c r="S105" s="19">
        <v>9</v>
      </c>
      <c r="T105" s="20"/>
      <c r="U105" s="21">
        <f>SUM(G105:S105)</f>
        <v>923</v>
      </c>
      <c r="V105" s="22">
        <v>1985</v>
      </c>
      <c r="W105" s="23">
        <v>265</v>
      </c>
      <c r="X105" s="24">
        <f>SUM(V105,W105)</f>
        <v>2250</v>
      </c>
      <c r="Y105" s="131">
        <f>'boq'!Y105</f>
        <v>2076750</v>
      </c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</row>
    <row r="106" ht="13.65" customHeight="1">
      <c r="A106" t="s" s="12">
        <v>25</v>
      </c>
      <c r="B106" t="s" s="25">
        <v>90</v>
      </c>
      <c r="C106" t="s" s="26">
        <v>91</v>
      </c>
      <c r="D106" t="s" s="27">
        <v>76</v>
      </c>
      <c r="E106" t="s" s="16">
        <v>44</v>
      </c>
      <c r="F106" t="s" s="17">
        <v>40</v>
      </c>
      <c r="G106" s="18">
        <v>0</v>
      </c>
      <c r="H106" s="19">
        <v>760</v>
      </c>
      <c r="I106" s="19">
        <v>686</v>
      </c>
      <c r="J106" s="19">
        <v>733</v>
      </c>
      <c r="K106" s="19">
        <v>93</v>
      </c>
      <c r="L106" s="19">
        <v>57</v>
      </c>
      <c r="M106" s="19">
        <v>57</v>
      </c>
      <c r="N106" s="19">
        <v>57</v>
      </c>
      <c r="O106" s="19">
        <v>57</v>
      </c>
      <c r="P106" s="19">
        <v>57</v>
      </c>
      <c r="Q106" s="19">
        <v>57</v>
      </c>
      <c r="R106" s="19">
        <v>1235</v>
      </c>
      <c r="S106" s="19">
        <v>78</v>
      </c>
      <c r="T106" s="20"/>
      <c r="U106" s="21">
        <f>SUM(G106:S106)</f>
        <v>3927</v>
      </c>
      <c r="V106" s="29">
        <v>195</v>
      </c>
      <c r="W106" s="30">
        <v>260</v>
      </c>
      <c r="X106" s="24">
        <f>SUM(V106,W106)</f>
        <v>455</v>
      </c>
      <c r="Y106" s="131">
        <f>'boq'!Y106</f>
        <v>1786785</v>
      </c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</row>
    <row r="107" ht="13.65" customHeight="1">
      <c r="A107" t="s" s="12">
        <v>25</v>
      </c>
      <c r="B107" t="s" s="25">
        <v>90</v>
      </c>
      <c r="C107" t="s" s="26">
        <v>91</v>
      </c>
      <c r="D107" t="s" s="27">
        <v>76</v>
      </c>
      <c r="E107" t="s" s="16">
        <v>45</v>
      </c>
      <c r="F107" t="s" s="17">
        <v>46</v>
      </c>
      <c r="G107" s="18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/>
      <c r="U107" s="21">
        <f>SUM(G107:S107)</f>
        <v>0</v>
      </c>
      <c r="V107" s="22">
        <v>24</v>
      </c>
      <c r="W107" s="23">
        <v>5.5</v>
      </c>
      <c r="X107" s="24">
        <f>SUM(V107,W107)</f>
        <v>29.5</v>
      </c>
      <c r="Y107" s="131">
        <f>'boq'!Y107</f>
        <v>0</v>
      </c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</row>
    <row r="108" ht="13.65" customHeight="1">
      <c r="A108" t="s" s="12">
        <v>25</v>
      </c>
      <c r="B108" t="s" s="25">
        <v>90</v>
      </c>
      <c r="C108" t="s" s="26">
        <v>91</v>
      </c>
      <c r="D108" t="s" s="27">
        <v>76</v>
      </c>
      <c r="E108" t="s" s="16">
        <v>47</v>
      </c>
      <c r="F108" t="s" s="17">
        <v>46</v>
      </c>
      <c r="G108" s="18">
        <v>0</v>
      </c>
      <c r="H108" s="19">
        <v>0</v>
      </c>
      <c r="I108" s="19">
        <v>0</v>
      </c>
      <c r="J108" s="19">
        <v>44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/>
      <c r="U108" s="21">
        <f>SUM(G108:S108)</f>
        <v>44</v>
      </c>
      <c r="V108" s="22">
        <v>23</v>
      </c>
      <c r="W108" s="23">
        <v>5.5</v>
      </c>
      <c r="X108" s="24">
        <f>SUM(V108,W108)</f>
        <v>28.5</v>
      </c>
      <c r="Y108" s="131">
        <f>'boq'!Y108</f>
        <v>1254</v>
      </c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</row>
    <row r="109" ht="13.65" customHeight="1">
      <c r="A109" t="s" s="12">
        <v>25</v>
      </c>
      <c r="B109" t="s" s="25">
        <v>90</v>
      </c>
      <c r="C109" t="s" s="26">
        <v>91</v>
      </c>
      <c r="D109" t="s" s="27">
        <v>76</v>
      </c>
      <c r="E109" t="s" s="16">
        <v>48</v>
      </c>
      <c r="F109" t="s" s="17">
        <v>46</v>
      </c>
      <c r="G109" s="18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/>
      <c r="U109" s="21">
        <f>SUM(G109:S109)</f>
        <v>0</v>
      </c>
      <c r="V109" s="22">
        <v>23</v>
      </c>
      <c r="W109" s="23">
        <v>5.5</v>
      </c>
      <c r="X109" s="24">
        <f>SUM(V109,W109)</f>
        <v>28.5</v>
      </c>
      <c r="Y109" s="131">
        <f>'boq'!Y109</f>
        <v>0</v>
      </c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</row>
    <row r="110" ht="13.65" customHeight="1">
      <c r="A110" t="s" s="12">
        <v>25</v>
      </c>
      <c r="B110" t="s" s="25">
        <v>90</v>
      </c>
      <c r="C110" t="s" s="26">
        <v>91</v>
      </c>
      <c r="D110" t="s" s="27">
        <v>76</v>
      </c>
      <c r="E110" t="s" s="16">
        <v>49</v>
      </c>
      <c r="F110" t="s" s="17">
        <v>46</v>
      </c>
      <c r="G110" s="18">
        <v>0</v>
      </c>
      <c r="H110" s="19">
        <v>11486</v>
      </c>
      <c r="I110" s="19">
        <v>9857</v>
      </c>
      <c r="J110" s="19">
        <v>6291</v>
      </c>
      <c r="K110" s="19">
        <v>1546</v>
      </c>
      <c r="L110" s="19">
        <v>717</v>
      </c>
      <c r="M110" s="19">
        <v>717</v>
      </c>
      <c r="N110" s="19">
        <v>717</v>
      </c>
      <c r="O110" s="19">
        <v>717</v>
      </c>
      <c r="P110" s="19">
        <v>717</v>
      </c>
      <c r="Q110" s="19">
        <v>717</v>
      </c>
      <c r="R110" s="19">
        <v>10075</v>
      </c>
      <c r="S110" s="19">
        <v>1653</v>
      </c>
      <c r="T110" s="20"/>
      <c r="U110" s="21">
        <f>SUM(G110:S110)</f>
        <v>45210</v>
      </c>
      <c r="V110" s="22">
        <v>22.5</v>
      </c>
      <c r="W110" s="23">
        <v>5</v>
      </c>
      <c r="X110" s="24">
        <f>SUM(V110,W110)</f>
        <v>27.5</v>
      </c>
      <c r="Y110" s="131">
        <f>'boq'!Y110</f>
        <v>1243275</v>
      </c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168"/>
      <c r="AJ110" s="168"/>
      <c r="AK110" s="168"/>
    </row>
    <row r="111" ht="13.65" customHeight="1">
      <c r="A111" t="s" s="12">
        <v>25</v>
      </c>
      <c r="B111" t="s" s="25">
        <v>90</v>
      </c>
      <c r="C111" t="s" s="26">
        <v>91</v>
      </c>
      <c r="D111" t="s" s="27">
        <v>76</v>
      </c>
      <c r="E111" t="s" s="16">
        <v>50</v>
      </c>
      <c r="F111" t="s" s="17">
        <v>46</v>
      </c>
      <c r="G111" s="18">
        <v>0</v>
      </c>
      <c r="H111" s="19">
        <v>2686</v>
      </c>
      <c r="I111" s="19">
        <v>4808</v>
      </c>
      <c r="J111" s="19">
        <v>6003</v>
      </c>
      <c r="K111" s="19">
        <v>219</v>
      </c>
      <c r="L111" s="19">
        <v>95</v>
      </c>
      <c r="M111" s="19">
        <v>95</v>
      </c>
      <c r="N111" s="19">
        <v>95</v>
      </c>
      <c r="O111" s="19">
        <v>95</v>
      </c>
      <c r="P111" s="19">
        <v>95</v>
      </c>
      <c r="Q111" s="19">
        <v>95</v>
      </c>
      <c r="R111" s="19">
        <v>34450</v>
      </c>
      <c r="S111" s="19">
        <v>2212</v>
      </c>
      <c r="T111" s="20"/>
      <c r="U111" s="21">
        <f>SUM(G111:S111)</f>
        <v>50948</v>
      </c>
      <c r="V111" s="22">
        <v>22</v>
      </c>
      <c r="W111" s="23">
        <v>5</v>
      </c>
      <c r="X111" s="24">
        <f>SUM(V111,W111)</f>
        <v>27</v>
      </c>
      <c r="Y111" s="131">
        <f>'boq'!Y111</f>
        <v>1375596</v>
      </c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</row>
    <row r="112" ht="13.65" customHeight="1">
      <c r="A112" t="s" s="12">
        <v>25</v>
      </c>
      <c r="B112" t="s" s="25">
        <v>90</v>
      </c>
      <c r="C112" t="s" s="26">
        <v>91</v>
      </c>
      <c r="D112" t="s" s="27">
        <v>76</v>
      </c>
      <c r="E112" t="s" s="16">
        <v>82</v>
      </c>
      <c r="F112" t="s" s="17">
        <v>46</v>
      </c>
      <c r="G112" s="18">
        <v>0</v>
      </c>
      <c r="H112" s="19">
        <v>2140</v>
      </c>
      <c r="I112" s="19">
        <v>7576</v>
      </c>
      <c r="J112" s="19">
        <v>1390</v>
      </c>
      <c r="K112" s="19">
        <v>495</v>
      </c>
      <c r="L112" s="19">
        <v>402</v>
      </c>
      <c r="M112" s="19">
        <v>402</v>
      </c>
      <c r="N112" s="19">
        <v>402</v>
      </c>
      <c r="O112" s="19">
        <v>402</v>
      </c>
      <c r="P112" s="19">
        <v>402</v>
      </c>
      <c r="Q112" s="19">
        <v>402</v>
      </c>
      <c r="R112" s="19">
        <v>14862</v>
      </c>
      <c r="S112" s="19">
        <v>0</v>
      </c>
      <c r="T112" s="20"/>
      <c r="U112" s="21">
        <f>SUM(G112:S112)</f>
        <v>28875</v>
      </c>
      <c r="V112" s="22">
        <v>22</v>
      </c>
      <c r="W112" s="23">
        <v>4.5</v>
      </c>
      <c r="X112" s="24">
        <f>SUM(V112,W112)</f>
        <v>26.5</v>
      </c>
      <c r="Y112" s="131">
        <f>'boq'!Y112</f>
        <v>765187.5</v>
      </c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</row>
    <row r="113" ht="13.65" customHeight="1">
      <c r="A113" t="s" s="12">
        <v>25</v>
      </c>
      <c r="B113" t="s" s="25">
        <v>90</v>
      </c>
      <c r="C113" t="s" s="26">
        <v>91</v>
      </c>
      <c r="D113" t="s" s="27">
        <v>76</v>
      </c>
      <c r="E113" t="s" s="16">
        <v>83</v>
      </c>
      <c r="F113" t="s" s="17">
        <v>46</v>
      </c>
      <c r="G113" s="18">
        <v>0</v>
      </c>
      <c r="H113" s="19">
        <v>12347</v>
      </c>
      <c r="I113" s="19">
        <v>11510</v>
      </c>
      <c r="J113" s="19">
        <v>8402</v>
      </c>
      <c r="K113" s="19">
        <v>1030</v>
      </c>
      <c r="L113" s="19">
        <v>737</v>
      </c>
      <c r="M113" s="19">
        <v>737</v>
      </c>
      <c r="N113" s="19">
        <v>737</v>
      </c>
      <c r="O113" s="19">
        <v>737</v>
      </c>
      <c r="P113" s="19">
        <v>737</v>
      </c>
      <c r="Q113" s="19">
        <v>737</v>
      </c>
      <c r="R113" s="19">
        <v>45623</v>
      </c>
      <c r="S113" s="19">
        <v>0</v>
      </c>
      <c r="T113" s="20"/>
      <c r="U113" s="21">
        <f>SUM(G113:S113)</f>
        <v>83334</v>
      </c>
      <c r="V113" s="22">
        <v>22</v>
      </c>
      <c r="W113" s="23">
        <v>4.5</v>
      </c>
      <c r="X113" s="24">
        <f>SUM(V113,W113)</f>
        <v>26.5</v>
      </c>
      <c r="Y113" s="131">
        <f>'boq'!Y113</f>
        <v>2208351</v>
      </c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</row>
    <row r="114" ht="13.65" customHeight="1">
      <c r="A114" t="s" s="12">
        <v>25</v>
      </c>
      <c r="B114" t="s" s="25">
        <v>90</v>
      </c>
      <c r="C114" t="s" s="26">
        <v>91</v>
      </c>
      <c r="D114" t="s" s="27">
        <v>76</v>
      </c>
      <c r="E114" t="s" s="16">
        <v>84</v>
      </c>
      <c r="F114" t="s" s="17">
        <v>46</v>
      </c>
      <c r="G114" s="18">
        <v>0</v>
      </c>
      <c r="H114" s="19">
        <v>8787</v>
      </c>
      <c r="I114" s="19">
        <v>0</v>
      </c>
      <c r="J114" s="19">
        <v>21977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19444</v>
      </c>
      <c r="S114" s="19">
        <v>0</v>
      </c>
      <c r="T114" s="20"/>
      <c r="U114" s="21">
        <f>SUM(G114:S114)</f>
        <v>50208</v>
      </c>
      <c r="V114" s="22">
        <v>22</v>
      </c>
      <c r="W114" s="23">
        <v>4.5</v>
      </c>
      <c r="X114" s="24">
        <f>SUM(V114,W114)</f>
        <v>26.5</v>
      </c>
      <c r="Y114" s="131">
        <f>'boq'!Y114</f>
        <v>1330512</v>
      </c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</row>
    <row r="115" ht="13.65" customHeight="1">
      <c r="A115" t="s" s="12">
        <v>25</v>
      </c>
      <c r="B115" t="s" s="25">
        <v>90</v>
      </c>
      <c r="C115" t="s" s="26">
        <v>91</v>
      </c>
      <c r="D115" t="s" s="27">
        <v>76</v>
      </c>
      <c r="E115" t="s" s="16">
        <v>54</v>
      </c>
      <c r="F115" t="s" s="17">
        <v>46</v>
      </c>
      <c r="G115" s="18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/>
      <c r="U115" s="21">
        <f>SUM(G115:S115)</f>
        <v>0</v>
      </c>
      <c r="V115" s="22">
        <v>22.5</v>
      </c>
      <c r="W115" s="23">
        <v>4.5</v>
      </c>
      <c r="X115" s="24">
        <f>SUM(V115,W115)</f>
        <v>27</v>
      </c>
      <c r="Y115" s="131">
        <f>'boq'!Y115</f>
        <v>0</v>
      </c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</row>
    <row r="116" ht="13.65" customHeight="1">
      <c r="A116" t="s" s="12">
        <v>25</v>
      </c>
      <c r="B116" t="s" s="25">
        <v>90</v>
      </c>
      <c r="C116" t="s" s="26">
        <v>91</v>
      </c>
      <c r="D116" t="s" s="40">
        <v>93</v>
      </c>
      <c r="E116" t="s" s="16">
        <v>43</v>
      </c>
      <c r="F116" t="s" s="17">
        <v>36</v>
      </c>
      <c r="G116" s="41">
        <v>0</v>
      </c>
      <c r="H116" s="42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/>
      <c r="U116" s="21">
        <f>SUM(G116:S116)</f>
        <v>0</v>
      </c>
      <c r="V116" s="22">
        <v>0</v>
      </c>
      <c r="W116" s="23">
        <v>0</v>
      </c>
      <c r="X116" s="24">
        <f>SUM(V116,W116)</f>
        <v>0</v>
      </c>
      <c r="Y116" s="131">
        <f>'boq'!Y116</f>
        <v>0</v>
      </c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</row>
    <row r="117" ht="13.65" customHeight="1">
      <c r="A117" t="s" s="12">
        <v>25</v>
      </c>
      <c r="B117" t="s" s="25">
        <v>90</v>
      </c>
      <c r="C117" t="s" s="26">
        <v>91</v>
      </c>
      <c r="D117" t="s" s="40">
        <v>93</v>
      </c>
      <c r="E117" t="s" s="16">
        <v>44</v>
      </c>
      <c r="F117" t="s" s="17">
        <v>40</v>
      </c>
      <c r="G117" s="41">
        <v>0</v>
      </c>
      <c r="H117" s="42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/>
      <c r="U117" s="21">
        <f>SUM(G117:S117)</f>
        <v>0</v>
      </c>
      <c r="V117" s="22">
        <v>0</v>
      </c>
      <c r="W117" s="23">
        <v>0</v>
      </c>
      <c r="X117" s="24">
        <f>SUM(V117,W117)</f>
        <v>0</v>
      </c>
      <c r="Y117" s="131">
        <f>'boq'!Y117</f>
        <v>0</v>
      </c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</row>
    <row r="118" ht="13.65" customHeight="1">
      <c r="A118" t="s" s="12">
        <v>25</v>
      </c>
      <c r="B118" t="s" s="25">
        <v>90</v>
      </c>
      <c r="C118" t="s" s="26">
        <v>91</v>
      </c>
      <c r="D118" t="s" s="40">
        <v>93</v>
      </c>
      <c r="E118" t="s" s="16">
        <v>45</v>
      </c>
      <c r="F118" t="s" s="17">
        <v>46</v>
      </c>
      <c r="G118" s="41">
        <v>0</v>
      </c>
      <c r="H118" s="42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/>
      <c r="U118" s="21">
        <f>SUM(G118:S118)</f>
        <v>0</v>
      </c>
      <c r="V118" s="22">
        <v>24</v>
      </c>
      <c r="W118" s="23">
        <v>5.5</v>
      </c>
      <c r="X118" s="24">
        <f>SUM(V118,W118)</f>
        <v>29.5</v>
      </c>
      <c r="Y118" s="131">
        <f>'boq'!Y118</f>
        <v>0</v>
      </c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</row>
    <row r="119" ht="13.65" customHeight="1">
      <c r="A119" t="s" s="12">
        <v>25</v>
      </c>
      <c r="B119" t="s" s="25">
        <v>90</v>
      </c>
      <c r="C119" t="s" s="26">
        <v>91</v>
      </c>
      <c r="D119" t="s" s="40">
        <v>93</v>
      </c>
      <c r="E119" t="s" s="16">
        <v>47</v>
      </c>
      <c r="F119" t="s" s="17">
        <v>46</v>
      </c>
      <c r="G119" s="41">
        <v>0</v>
      </c>
      <c r="H119" s="42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20"/>
      <c r="U119" s="21">
        <f>SUM(G119:S119)</f>
        <v>0</v>
      </c>
      <c r="V119" s="22">
        <v>23</v>
      </c>
      <c r="W119" s="23">
        <v>5.5</v>
      </c>
      <c r="X119" s="24">
        <f>SUM(V119,W119)</f>
        <v>28.5</v>
      </c>
      <c r="Y119" s="131">
        <f>'boq'!Y119</f>
        <v>0</v>
      </c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</row>
    <row r="120" ht="13.65" customHeight="1">
      <c r="A120" t="s" s="12">
        <v>25</v>
      </c>
      <c r="B120" t="s" s="25">
        <v>90</v>
      </c>
      <c r="C120" t="s" s="26">
        <v>91</v>
      </c>
      <c r="D120" t="s" s="40">
        <v>93</v>
      </c>
      <c r="E120" t="s" s="16">
        <v>48</v>
      </c>
      <c r="F120" t="s" s="17">
        <v>46</v>
      </c>
      <c r="G120" s="41">
        <v>0</v>
      </c>
      <c r="H120" s="42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20"/>
      <c r="U120" s="21">
        <f>SUM(G120:S120)</f>
        <v>0</v>
      </c>
      <c r="V120" s="22">
        <v>23</v>
      </c>
      <c r="W120" s="23">
        <v>5.5</v>
      </c>
      <c r="X120" s="24">
        <f>SUM(V120,W120)</f>
        <v>28.5</v>
      </c>
      <c r="Y120" s="131">
        <f>'boq'!Y120</f>
        <v>0</v>
      </c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</row>
    <row r="121" ht="13.65" customHeight="1">
      <c r="A121" t="s" s="12">
        <v>25</v>
      </c>
      <c r="B121" t="s" s="25">
        <v>90</v>
      </c>
      <c r="C121" t="s" s="26">
        <v>91</v>
      </c>
      <c r="D121" t="s" s="40">
        <v>93</v>
      </c>
      <c r="E121" t="s" s="16">
        <v>49</v>
      </c>
      <c r="F121" t="s" s="17">
        <v>46</v>
      </c>
      <c r="G121" s="41">
        <v>0</v>
      </c>
      <c r="H121" s="42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20"/>
      <c r="U121" s="21">
        <f>SUM(G121:S121)</f>
        <v>0</v>
      </c>
      <c r="V121" s="22">
        <v>22.5</v>
      </c>
      <c r="W121" s="23">
        <v>5</v>
      </c>
      <c r="X121" s="24">
        <f>SUM(V121,W121)</f>
        <v>27.5</v>
      </c>
      <c r="Y121" s="131">
        <f>'boq'!Y121</f>
        <v>0</v>
      </c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</row>
    <row r="122" ht="13.65" customHeight="1">
      <c r="A122" t="s" s="12">
        <v>25</v>
      </c>
      <c r="B122" t="s" s="25">
        <v>90</v>
      </c>
      <c r="C122" t="s" s="26">
        <v>91</v>
      </c>
      <c r="D122" t="s" s="40">
        <v>93</v>
      </c>
      <c r="E122" t="s" s="16">
        <v>50</v>
      </c>
      <c r="F122" t="s" s="17">
        <v>46</v>
      </c>
      <c r="G122" s="41">
        <v>0</v>
      </c>
      <c r="H122" s="42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20"/>
      <c r="U122" s="21">
        <f>SUM(G122:S122)</f>
        <v>0</v>
      </c>
      <c r="V122" s="22">
        <v>22</v>
      </c>
      <c r="W122" s="23">
        <v>5</v>
      </c>
      <c r="X122" s="24">
        <f>SUM(V122,W122)</f>
        <v>27</v>
      </c>
      <c r="Y122" s="131">
        <f>'boq'!Y122</f>
        <v>0</v>
      </c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</row>
    <row r="123" ht="13.65" customHeight="1">
      <c r="A123" t="s" s="12">
        <v>25</v>
      </c>
      <c r="B123" t="s" s="25">
        <v>90</v>
      </c>
      <c r="C123" t="s" s="26">
        <v>91</v>
      </c>
      <c r="D123" t="s" s="40">
        <v>93</v>
      </c>
      <c r="E123" t="s" s="16">
        <v>82</v>
      </c>
      <c r="F123" t="s" s="17">
        <v>46</v>
      </c>
      <c r="G123" s="41">
        <v>0</v>
      </c>
      <c r="H123" s="42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20"/>
      <c r="U123" s="21">
        <f>SUM(G123:S123)</f>
        <v>0</v>
      </c>
      <c r="V123" s="22">
        <v>22</v>
      </c>
      <c r="W123" s="23">
        <v>4.5</v>
      </c>
      <c r="X123" s="24">
        <f>SUM(V123,W123)</f>
        <v>26.5</v>
      </c>
      <c r="Y123" s="131">
        <f>'boq'!Y123</f>
        <v>0</v>
      </c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</row>
    <row r="124" ht="13.65" customHeight="1">
      <c r="A124" t="s" s="12">
        <v>25</v>
      </c>
      <c r="B124" t="s" s="25">
        <v>90</v>
      </c>
      <c r="C124" t="s" s="26">
        <v>91</v>
      </c>
      <c r="D124" t="s" s="40">
        <v>93</v>
      </c>
      <c r="E124" t="s" s="16">
        <v>83</v>
      </c>
      <c r="F124" t="s" s="17">
        <v>46</v>
      </c>
      <c r="G124" s="41">
        <v>0</v>
      </c>
      <c r="H124" s="42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/>
      <c r="U124" s="21">
        <f>SUM(G124:S124)</f>
        <v>0</v>
      </c>
      <c r="V124" s="22">
        <v>22</v>
      </c>
      <c r="W124" s="23">
        <v>4.5</v>
      </c>
      <c r="X124" s="24">
        <f>SUM(V124,W124)</f>
        <v>26.5</v>
      </c>
      <c r="Y124" s="131">
        <f>'boq'!Y124</f>
        <v>0</v>
      </c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</row>
    <row r="125" ht="13.65" customHeight="1">
      <c r="A125" t="s" s="12">
        <v>25</v>
      </c>
      <c r="B125" t="s" s="25">
        <v>90</v>
      </c>
      <c r="C125" t="s" s="26">
        <v>91</v>
      </c>
      <c r="D125" t="s" s="40">
        <v>93</v>
      </c>
      <c r="E125" t="s" s="16">
        <v>84</v>
      </c>
      <c r="F125" t="s" s="17">
        <v>46</v>
      </c>
      <c r="G125" s="41">
        <v>0</v>
      </c>
      <c r="H125" s="42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/>
      <c r="U125" s="21">
        <f>SUM(G125:S125)</f>
        <v>0</v>
      </c>
      <c r="V125" s="22">
        <v>22</v>
      </c>
      <c r="W125" s="23">
        <v>4.5</v>
      </c>
      <c r="X125" s="24">
        <f>SUM(V125,W125)</f>
        <v>26.5</v>
      </c>
      <c r="Y125" s="131">
        <f>'boq'!Y125</f>
        <v>0</v>
      </c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</row>
    <row r="126" ht="13.65" customHeight="1">
      <c r="A126" t="s" s="12">
        <v>25</v>
      </c>
      <c r="B126" t="s" s="25">
        <v>90</v>
      </c>
      <c r="C126" t="s" s="26">
        <v>91</v>
      </c>
      <c r="D126" t="s" s="40">
        <v>93</v>
      </c>
      <c r="E126" t="s" s="16">
        <v>54</v>
      </c>
      <c r="F126" t="s" s="17">
        <v>46</v>
      </c>
      <c r="G126" s="41">
        <v>0</v>
      </c>
      <c r="H126" s="42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20"/>
      <c r="U126" s="21">
        <f>SUM(G126:S126)</f>
        <v>0</v>
      </c>
      <c r="V126" s="22">
        <v>22.5</v>
      </c>
      <c r="W126" s="23">
        <v>4.5</v>
      </c>
      <c r="X126" s="24">
        <f>SUM(V126,W126)</f>
        <v>27</v>
      </c>
      <c r="Y126" s="131">
        <f>'boq'!Y126</f>
        <v>0</v>
      </c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</row>
    <row r="127" ht="13.65" customHeight="1">
      <c r="A127" t="s" s="12">
        <v>25</v>
      </c>
      <c r="B127" t="s" s="25">
        <v>90</v>
      </c>
      <c r="C127" t="s" s="26">
        <v>94</v>
      </c>
      <c r="D127" t="s" s="27">
        <v>95</v>
      </c>
      <c r="E127" t="s" s="16">
        <v>77</v>
      </c>
      <c r="F127" t="s" s="17">
        <v>36</v>
      </c>
      <c r="G127" s="22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4"/>
      <c r="U127" s="21">
        <f>SUM(G127:S127)</f>
        <v>0</v>
      </c>
      <c r="V127" s="22">
        <v>0</v>
      </c>
      <c r="W127" s="23">
        <v>115</v>
      </c>
      <c r="X127" s="24">
        <f>SUM(V127,W127)</f>
        <v>115</v>
      </c>
      <c r="Y127" s="22">
        <f>'boq'!Y127</f>
        <v>0</v>
      </c>
      <c r="Z127" s="169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</row>
    <row r="128" ht="13.65" customHeight="1">
      <c r="A128" t="s" s="12">
        <v>25</v>
      </c>
      <c r="B128" t="s" s="25">
        <v>90</v>
      </c>
      <c r="C128" t="s" s="26">
        <v>94</v>
      </c>
      <c r="D128" t="s" s="27">
        <v>95</v>
      </c>
      <c r="E128" t="s" s="16">
        <v>78</v>
      </c>
      <c r="F128" t="s" s="17">
        <v>40</v>
      </c>
      <c r="G128" s="22">
        <v>0</v>
      </c>
      <c r="H128" s="23">
        <v>2002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4"/>
      <c r="U128" s="21">
        <f>SUM(G128:S128)</f>
        <v>2002</v>
      </c>
      <c r="V128" s="22">
        <v>0</v>
      </c>
      <c r="W128" s="23">
        <v>40</v>
      </c>
      <c r="X128" s="24">
        <f>SUM(V128,W128)</f>
        <v>40</v>
      </c>
      <c r="Y128" s="131">
        <f>'boq'!Y128</f>
        <v>80080</v>
      </c>
      <c r="Z128" s="168"/>
      <c r="AA128" s="168"/>
      <c r="AB128" s="168"/>
      <c r="AC128" s="168"/>
      <c r="AD128" s="168"/>
      <c r="AE128" s="168"/>
      <c r="AF128" s="168"/>
      <c r="AG128" s="168"/>
      <c r="AH128" s="168"/>
      <c r="AI128" s="168"/>
      <c r="AJ128" s="168"/>
      <c r="AK128" s="168"/>
    </row>
    <row r="129" ht="13.65" customHeight="1">
      <c r="A129" t="s" s="12">
        <v>25</v>
      </c>
      <c r="B129" t="s" s="25">
        <v>90</v>
      </c>
      <c r="C129" t="s" s="26">
        <v>94</v>
      </c>
      <c r="D129" t="s" s="27">
        <v>95</v>
      </c>
      <c r="E129" t="s" s="16">
        <v>96</v>
      </c>
      <c r="F129" t="s" s="17">
        <v>40</v>
      </c>
      <c r="G129" s="22">
        <v>0</v>
      </c>
      <c r="H129" s="23">
        <v>2002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4"/>
      <c r="U129" s="21">
        <f>SUM(G129:S129)</f>
        <v>2002</v>
      </c>
      <c r="V129" s="22">
        <v>95</v>
      </c>
      <c r="W129" s="23">
        <v>15</v>
      </c>
      <c r="X129" s="24">
        <f>SUM(V129,W129)</f>
        <v>110</v>
      </c>
      <c r="Y129" s="22">
        <f>'boq'!Y129</f>
        <v>220220</v>
      </c>
      <c r="Z129" s="169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</row>
    <row r="130" ht="13.65" customHeight="1">
      <c r="A130" t="s" s="12">
        <v>25</v>
      </c>
      <c r="B130" t="s" s="25">
        <v>90</v>
      </c>
      <c r="C130" t="s" s="26">
        <v>94</v>
      </c>
      <c r="D130" t="s" s="27">
        <v>95</v>
      </c>
      <c r="E130" t="s" s="16">
        <v>97</v>
      </c>
      <c r="F130" t="s" s="17">
        <v>40</v>
      </c>
      <c r="G130" s="22">
        <v>0</v>
      </c>
      <c r="H130" s="23">
        <v>2002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4"/>
      <c r="U130" s="21">
        <f>SUM(G130:S130)</f>
        <v>2002</v>
      </c>
      <c r="V130" s="22">
        <v>165</v>
      </c>
      <c r="W130" s="23">
        <v>75</v>
      </c>
      <c r="X130" s="24">
        <f>SUM(V130,W130)</f>
        <v>240</v>
      </c>
      <c r="Y130" s="22">
        <f>'boq'!Y130</f>
        <v>480480</v>
      </c>
      <c r="Z130" s="169"/>
      <c r="AA130" s="168"/>
      <c r="AB130" s="168"/>
      <c r="AC130" s="168"/>
      <c r="AD130" s="168"/>
      <c r="AE130" s="168"/>
      <c r="AF130" s="168"/>
      <c r="AG130" s="168"/>
      <c r="AH130" s="168"/>
      <c r="AI130" s="168"/>
      <c r="AJ130" s="168"/>
      <c r="AK130" s="168"/>
    </row>
    <row r="131" ht="13.65" customHeight="1">
      <c r="A131" t="s" s="12">
        <v>25</v>
      </c>
      <c r="B131" t="s" s="25">
        <v>90</v>
      </c>
      <c r="C131" t="s" s="26">
        <v>94</v>
      </c>
      <c r="D131" t="s" s="27">
        <v>95</v>
      </c>
      <c r="E131" t="s" s="16">
        <v>98</v>
      </c>
      <c r="F131" t="s" s="17">
        <v>40</v>
      </c>
      <c r="G131" s="22">
        <v>0</v>
      </c>
      <c r="H131" s="23">
        <v>2002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4"/>
      <c r="U131" s="21">
        <f>SUM(G131:S131)</f>
        <v>2002</v>
      </c>
      <c r="V131" s="22">
        <v>25</v>
      </c>
      <c r="W131" s="23">
        <v>10</v>
      </c>
      <c r="X131" s="24">
        <f>SUM(V131,W131)</f>
        <v>35</v>
      </c>
      <c r="Y131" s="22">
        <f>'boq'!Y131</f>
        <v>70070</v>
      </c>
      <c r="Z131" s="169"/>
      <c r="AA131" s="168"/>
      <c r="AB131" s="168"/>
      <c r="AC131" s="168"/>
      <c r="AD131" s="168"/>
      <c r="AE131" s="168"/>
      <c r="AF131" s="168"/>
      <c r="AG131" s="168"/>
      <c r="AH131" s="168"/>
      <c r="AI131" s="168"/>
      <c r="AJ131" s="168"/>
      <c r="AK131" s="168"/>
    </row>
    <row r="132" ht="13.65" customHeight="1">
      <c r="A132" t="s" s="12">
        <v>25</v>
      </c>
      <c r="B132" t="s" s="25">
        <v>90</v>
      </c>
      <c r="C132" t="s" s="26">
        <v>94</v>
      </c>
      <c r="D132" t="s" s="27">
        <v>95</v>
      </c>
      <c r="E132" t="s" s="16">
        <v>99</v>
      </c>
      <c r="F132" t="s" s="17">
        <v>36</v>
      </c>
      <c r="G132" s="22">
        <v>0</v>
      </c>
      <c r="H132" s="23">
        <v>406</v>
      </c>
      <c r="I132" s="23">
        <v>136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509</v>
      </c>
      <c r="S132" s="23">
        <v>64</v>
      </c>
      <c r="T132" s="24"/>
      <c r="U132" s="21">
        <f>SUM(G132:S132)</f>
        <v>1115</v>
      </c>
      <c r="V132" s="22">
        <v>2060</v>
      </c>
      <c r="W132" s="23">
        <v>440</v>
      </c>
      <c r="X132" s="24">
        <f>SUM(V132,W132)</f>
        <v>2500</v>
      </c>
      <c r="Y132" s="22">
        <f>'boq'!Y132</f>
        <v>2787500</v>
      </c>
      <c r="Z132" s="169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</row>
    <row r="133" ht="13.65" customHeight="1">
      <c r="A133" t="s" s="12">
        <v>25</v>
      </c>
      <c r="B133" t="s" s="25">
        <v>90</v>
      </c>
      <c r="C133" t="s" s="26">
        <v>94</v>
      </c>
      <c r="D133" t="s" s="27">
        <v>95</v>
      </c>
      <c r="E133" t="s" s="16">
        <v>44</v>
      </c>
      <c r="F133" t="s" s="17">
        <v>40</v>
      </c>
      <c r="G133" s="22">
        <v>0</v>
      </c>
      <c r="H133" s="23">
        <v>412</v>
      </c>
      <c r="I133" s="23">
        <v>882</v>
      </c>
      <c r="J133" s="23">
        <v>310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1722</v>
      </c>
      <c r="S133" s="23">
        <v>289</v>
      </c>
      <c r="T133" s="24"/>
      <c r="U133" s="21">
        <f>SUM(G133:S133)</f>
        <v>3615</v>
      </c>
      <c r="V133" s="22">
        <v>350</v>
      </c>
      <c r="W133" s="23">
        <v>220</v>
      </c>
      <c r="X133" s="24">
        <f>SUM(V133,W133)</f>
        <v>570</v>
      </c>
      <c r="Y133" s="22">
        <f>'boq'!Y133</f>
        <v>2060550</v>
      </c>
      <c r="Z133" s="169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</row>
    <row r="134" ht="13.65" customHeight="1">
      <c r="A134" t="s" s="12">
        <v>25</v>
      </c>
      <c r="B134" t="s" s="25">
        <v>90</v>
      </c>
      <c r="C134" t="s" s="26">
        <v>94</v>
      </c>
      <c r="D134" t="s" s="27">
        <v>95</v>
      </c>
      <c r="E134" t="s" s="16">
        <v>45</v>
      </c>
      <c r="F134" t="s" s="17">
        <v>46</v>
      </c>
      <c r="G134" s="22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4"/>
      <c r="U134" s="21">
        <f>SUM(G134:S134)</f>
        <v>0</v>
      </c>
      <c r="V134" s="22">
        <v>24</v>
      </c>
      <c r="W134" s="23">
        <v>5.5</v>
      </c>
      <c r="X134" s="24">
        <f>SUM(V134,W134)</f>
        <v>29.5</v>
      </c>
      <c r="Y134" s="22">
        <f>'boq'!Y134</f>
        <v>0</v>
      </c>
      <c r="Z134" s="169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</row>
    <row r="135" ht="13.65" customHeight="1">
      <c r="A135" t="s" s="12">
        <v>25</v>
      </c>
      <c r="B135" t="s" s="25">
        <v>90</v>
      </c>
      <c r="C135" t="s" s="26">
        <v>94</v>
      </c>
      <c r="D135" t="s" s="27">
        <v>95</v>
      </c>
      <c r="E135" t="s" s="16">
        <v>47</v>
      </c>
      <c r="F135" t="s" s="17">
        <v>46</v>
      </c>
      <c r="G135" s="22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4"/>
      <c r="U135" s="21">
        <f>SUM(G135:S135)</f>
        <v>0</v>
      </c>
      <c r="V135" s="22">
        <v>23</v>
      </c>
      <c r="W135" s="23">
        <v>5.5</v>
      </c>
      <c r="X135" s="24">
        <f>SUM(V135,W135)</f>
        <v>28.5</v>
      </c>
      <c r="Y135" s="22">
        <f>'boq'!Y135</f>
        <v>0</v>
      </c>
      <c r="Z135" s="169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</row>
    <row r="136" ht="13.65" customHeight="1">
      <c r="A136" t="s" s="12">
        <v>25</v>
      </c>
      <c r="B136" t="s" s="25">
        <v>90</v>
      </c>
      <c r="C136" t="s" s="26">
        <v>94</v>
      </c>
      <c r="D136" t="s" s="27">
        <v>95</v>
      </c>
      <c r="E136" t="s" s="16">
        <v>48</v>
      </c>
      <c r="F136" t="s" s="17">
        <v>46</v>
      </c>
      <c r="G136" s="22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4"/>
      <c r="U136" s="21">
        <f>SUM(G136:S136)</f>
        <v>0</v>
      </c>
      <c r="V136" s="22">
        <v>23</v>
      </c>
      <c r="W136" s="23">
        <v>5.5</v>
      </c>
      <c r="X136" s="24">
        <f>SUM(V136,W136)</f>
        <v>28.5</v>
      </c>
      <c r="Y136" s="22">
        <f>'boq'!Y136</f>
        <v>0</v>
      </c>
      <c r="Z136" s="169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</row>
    <row r="137" ht="13.65" customHeight="1">
      <c r="A137" t="s" s="12">
        <v>25</v>
      </c>
      <c r="B137" t="s" s="25">
        <v>90</v>
      </c>
      <c r="C137" t="s" s="26">
        <v>94</v>
      </c>
      <c r="D137" t="s" s="27">
        <v>95</v>
      </c>
      <c r="E137" t="s" s="16">
        <v>49</v>
      </c>
      <c r="F137" t="s" s="17">
        <v>46</v>
      </c>
      <c r="G137" s="22">
        <v>0</v>
      </c>
      <c r="H137" s="23">
        <v>12923</v>
      </c>
      <c r="I137" s="23">
        <v>8563</v>
      </c>
      <c r="J137" s="23">
        <v>5132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2421</v>
      </c>
      <c r="S137" s="23">
        <v>6206</v>
      </c>
      <c r="T137" s="24"/>
      <c r="U137" s="21">
        <f>SUM(G137:S137)</f>
        <v>35245</v>
      </c>
      <c r="V137" s="22">
        <v>22.5</v>
      </c>
      <c r="W137" s="23">
        <v>5</v>
      </c>
      <c r="X137" s="24">
        <f>SUM(V137,W137)</f>
        <v>27.5</v>
      </c>
      <c r="Y137" s="22">
        <f>'boq'!Y137</f>
        <v>969237.5</v>
      </c>
      <c r="Z137" s="169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</row>
    <row r="138" ht="13.65" customHeight="1">
      <c r="A138" t="s" s="12">
        <v>25</v>
      </c>
      <c r="B138" t="s" s="25">
        <v>90</v>
      </c>
      <c r="C138" t="s" s="26">
        <v>94</v>
      </c>
      <c r="D138" t="s" s="27">
        <v>95</v>
      </c>
      <c r="E138" t="s" s="16">
        <v>50</v>
      </c>
      <c r="F138" t="s" s="17">
        <v>46</v>
      </c>
      <c r="G138" s="22">
        <v>0</v>
      </c>
      <c r="H138" s="23">
        <v>45956</v>
      </c>
      <c r="I138" s="23">
        <v>19539</v>
      </c>
      <c r="J138" s="23">
        <v>3158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62691</v>
      </c>
      <c r="S138" s="23">
        <v>336</v>
      </c>
      <c r="T138" s="24"/>
      <c r="U138" s="21">
        <f>SUM(G138:S138)</f>
        <v>131680</v>
      </c>
      <c r="V138" s="22">
        <v>22</v>
      </c>
      <c r="W138" s="23">
        <v>5</v>
      </c>
      <c r="X138" s="24">
        <f>SUM(V138,W138)</f>
        <v>27</v>
      </c>
      <c r="Y138" s="22">
        <f>'boq'!Y138</f>
        <v>3555360</v>
      </c>
      <c r="Z138" s="169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</row>
    <row r="139" ht="13.65" customHeight="1">
      <c r="A139" t="s" s="12">
        <v>25</v>
      </c>
      <c r="B139" t="s" s="25">
        <v>90</v>
      </c>
      <c r="C139" t="s" s="26">
        <v>94</v>
      </c>
      <c r="D139" t="s" s="27">
        <v>95</v>
      </c>
      <c r="E139" t="s" s="16">
        <v>82</v>
      </c>
      <c r="F139" t="s" s="17">
        <v>46</v>
      </c>
      <c r="G139" s="22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1731</v>
      </c>
      <c r="S139" s="23">
        <v>0</v>
      </c>
      <c r="T139" s="24"/>
      <c r="U139" s="21">
        <f>SUM(G139:S139)</f>
        <v>1731</v>
      </c>
      <c r="V139" s="22">
        <v>22</v>
      </c>
      <c r="W139" s="23">
        <v>4.5</v>
      </c>
      <c r="X139" s="24">
        <f>SUM(V139,W139)</f>
        <v>26.5</v>
      </c>
      <c r="Y139" s="22">
        <f>'boq'!Y139</f>
        <v>45871.5</v>
      </c>
      <c r="Z139" s="169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</row>
    <row r="140" ht="13.65" customHeight="1">
      <c r="A140" t="s" s="12">
        <v>25</v>
      </c>
      <c r="B140" t="s" s="25">
        <v>90</v>
      </c>
      <c r="C140" t="s" s="26">
        <v>94</v>
      </c>
      <c r="D140" t="s" s="27">
        <v>95</v>
      </c>
      <c r="E140" t="s" s="16">
        <v>83</v>
      </c>
      <c r="F140" t="s" s="17">
        <v>46</v>
      </c>
      <c r="G140" s="22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4379</v>
      </c>
      <c r="S140" s="23">
        <v>0</v>
      </c>
      <c r="T140" s="24"/>
      <c r="U140" s="21">
        <f>SUM(G140:S140)</f>
        <v>4379</v>
      </c>
      <c r="V140" s="22">
        <v>22</v>
      </c>
      <c r="W140" s="23">
        <v>4.5</v>
      </c>
      <c r="X140" s="24">
        <f>SUM(V140,W140)</f>
        <v>26.5</v>
      </c>
      <c r="Y140" s="22">
        <f>'boq'!Y140</f>
        <v>116043.5</v>
      </c>
      <c r="Z140" s="169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</row>
    <row r="141" ht="13.65" customHeight="1">
      <c r="A141" t="s" s="12">
        <v>25</v>
      </c>
      <c r="B141" t="s" s="25">
        <v>90</v>
      </c>
      <c r="C141" t="s" s="26">
        <v>94</v>
      </c>
      <c r="D141" t="s" s="27">
        <v>95</v>
      </c>
      <c r="E141" t="s" s="16">
        <v>84</v>
      </c>
      <c r="F141" t="s" s="17">
        <v>46</v>
      </c>
      <c r="G141" s="22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4"/>
      <c r="U141" s="21">
        <f>SUM(G141:S141)</f>
        <v>0</v>
      </c>
      <c r="V141" s="22">
        <v>22</v>
      </c>
      <c r="W141" s="23">
        <v>4.5</v>
      </c>
      <c r="X141" s="24">
        <f>SUM(V141,W141)</f>
        <v>26.5</v>
      </c>
      <c r="Y141" s="22">
        <f>'boq'!Y141</f>
        <v>0</v>
      </c>
      <c r="Z141" s="169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</row>
    <row r="142" ht="13.65" customHeight="1">
      <c r="A142" t="s" s="12">
        <v>25</v>
      </c>
      <c r="B142" t="s" s="25">
        <v>90</v>
      </c>
      <c r="C142" t="s" s="26">
        <v>94</v>
      </c>
      <c r="D142" t="s" s="27">
        <v>95</v>
      </c>
      <c r="E142" t="s" s="16">
        <v>54</v>
      </c>
      <c r="F142" t="s" s="17">
        <v>46</v>
      </c>
      <c r="G142" s="22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4"/>
      <c r="U142" s="21">
        <f>SUM(G142:S142)</f>
        <v>0</v>
      </c>
      <c r="V142" s="22">
        <v>22.5</v>
      </c>
      <c r="W142" s="23">
        <v>4.5</v>
      </c>
      <c r="X142" s="24">
        <f>SUM(V142,W142)</f>
        <v>27</v>
      </c>
      <c r="Y142" s="22">
        <f>'boq'!Y142</f>
        <v>0</v>
      </c>
      <c r="Z142" s="169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</row>
    <row r="143" ht="13.65" customHeight="1">
      <c r="A143" t="s" s="12">
        <v>25</v>
      </c>
      <c r="B143" t="s" s="25">
        <v>90</v>
      </c>
      <c r="C143" t="s" s="26">
        <v>94</v>
      </c>
      <c r="D143" t="s" s="27">
        <v>100</v>
      </c>
      <c r="E143" t="s" s="16">
        <v>43</v>
      </c>
      <c r="F143" t="s" s="17">
        <v>36</v>
      </c>
      <c r="G143" s="43">
        <v>0</v>
      </c>
      <c r="H143" s="44">
        <v>0</v>
      </c>
      <c r="I143" s="23">
        <v>0</v>
      </c>
      <c r="J143" s="23">
        <v>443</v>
      </c>
      <c r="K143" s="23">
        <v>293</v>
      </c>
      <c r="L143" s="23">
        <v>446</v>
      </c>
      <c r="M143" s="23">
        <v>446</v>
      </c>
      <c r="N143" s="23">
        <v>446</v>
      </c>
      <c r="O143" s="23">
        <v>446</v>
      </c>
      <c r="P143" s="23">
        <v>446</v>
      </c>
      <c r="Q143" s="23">
        <v>477</v>
      </c>
      <c r="R143" s="23">
        <v>0</v>
      </c>
      <c r="S143" s="23">
        <v>0</v>
      </c>
      <c r="T143" s="24"/>
      <c r="U143" s="21">
        <f>SUM(G143:S143)</f>
        <v>3443</v>
      </c>
      <c r="V143" s="22">
        <v>2290</v>
      </c>
      <c r="W143" s="23">
        <v>440</v>
      </c>
      <c r="X143" s="24">
        <f>SUM(V143,W143)</f>
        <v>2730</v>
      </c>
      <c r="Y143" s="131">
        <f>'boq'!Y143</f>
        <v>9399390</v>
      </c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</row>
    <row r="144" ht="13.65" customHeight="1">
      <c r="A144" t="s" s="12">
        <v>25</v>
      </c>
      <c r="B144" t="s" s="25">
        <v>90</v>
      </c>
      <c r="C144" t="s" s="26">
        <v>94</v>
      </c>
      <c r="D144" t="s" s="27">
        <v>100</v>
      </c>
      <c r="E144" t="s" s="16">
        <v>44</v>
      </c>
      <c r="F144" t="s" s="17">
        <v>40</v>
      </c>
      <c r="G144" s="43">
        <v>0</v>
      </c>
      <c r="H144" s="44">
        <v>0</v>
      </c>
      <c r="I144" s="23">
        <v>0</v>
      </c>
      <c r="J144" s="23">
        <v>1808</v>
      </c>
      <c r="K144" s="23">
        <v>1176</v>
      </c>
      <c r="L144" s="23">
        <v>1766</v>
      </c>
      <c r="M144" s="23">
        <v>1766</v>
      </c>
      <c r="N144" s="23">
        <v>1766</v>
      </c>
      <c r="O144" s="23">
        <v>1766</v>
      </c>
      <c r="P144" s="23">
        <v>1766</v>
      </c>
      <c r="Q144" s="23">
        <v>1764</v>
      </c>
      <c r="R144" s="23">
        <v>0</v>
      </c>
      <c r="S144" s="23">
        <v>0</v>
      </c>
      <c r="T144" s="24"/>
      <c r="U144" s="21">
        <f>SUM(G144:S144)</f>
        <v>13578</v>
      </c>
      <c r="V144" s="22">
        <v>350</v>
      </c>
      <c r="W144" s="23">
        <v>220</v>
      </c>
      <c r="X144" s="24">
        <f>SUM(V144,W144)</f>
        <v>570</v>
      </c>
      <c r="Y144" s="22">
        <f>'boq'!Y144</f>
        <v>7739460</v>
      </c>
      <c r="Z144" s="169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</row>
    <row r="145" ht="13.65" customHeight="1">
      <c r="A145" t="s" s="12">
        <v>25</v>
      </c>
      <c r="B145" t="s" s="25">
        <v>90</v>
      </c>
      <c r="C145" t="s" s="26">
        <v>94</v>
      </c>
      <c r="D145" t="s" s="27">
        <v>100</v>
      </c>
      <c r="E145" t="s" s="16">
        <v>45</v>
      </c>
      <c r="F145" t="s" s="17">
        <v>67</v>
      </c>
      <c r="G145" s="43">
        <v>0</v>
      </c>
      <c r="H145" s="44">
        <v>0</v>
      </c>
      <c r="I145" s="23">
        <v>0</v>
      </c>
      <c r="J145" s="23">
        <v>29</v>
      </c>
      <c r="K145" s="23">
        <v>29</v>
      </c>
      <c r="L145" s="23">
        <v>29</v>
      </c>
      <c r="M145" s="23">
        <v>29</v>
      </c>
      <c r="N145" s="23">
        <v>29</v>
      </c>
      <c r="O145" s="23">
        <v>29</v>
      </c>
      <c r="P145" s="23">
        <v>29</v>
      </c>
      <c r="Q145" s="23">
        <v>29</v>
      </c>
      <c r="R145" s="23">
        <v>0</v>
      </c>
      <c r="S145" s="23">
        <v>0</v>
      </c>
      <c r="T145" s="24"/>
      <c r="U145" s="21">
        <f>SUM(G145:S145)</f>
        <v>232</v>
      </c>
      <c r="V145" s="22">
        <v>24</v>
      </c>
      <c r="W145" s="23">
        <v>5.5</v>
      </c>
      <c r="X145" s="24">
        <f>SUM(V145,W145)</f>
        <v>29.5</v>
      </c>
      <c r="Y145" s="22">
        <f>'boq'!Y145</f>
        <v>6844</v>
      </c>
      <c r="Z145" s="169"/>
      <c r="AA145" s="168"/>
      <c r="AB145" s="168"/>
      <c r="AC145" s="168"/>
      <c r="AD145" s="168"/>
      <c r="AE145" s="168"/>
      <c r="AF145" s="168"/>
      <c r="AG145" s="168"/>
      <c r="AH145" s="168"/>
      <c r="AI145" s="168"/>
      <c r="AJ145" s="168"/>
      <c r="AK145" s="168"/>
    </row>
    <row r="146" ht="13.65" customHeight="1">
      <c r="A146" t="s" s="12">
        <v>25</v>
      </c>
      <c r="B146" t="s" s="25">
        <v>90</v>
      </c>
      <c r="C146" t="s" s="26">
        <v>94</v>
      </c>
      <c r="D146" t="s" s="27">
        <v>100</v>
      </c>
      <c r="E146" t="s" s="16">
        <v>47</v>
      </c>
      <c r="F146" t="s" s="17">
        <v>67</v>
      </c>
      <c r="G146" s="43">
        <v>0</v>
      </c>
      <c r="H146" s="44">
        <v>0</v>
      </c>
      <c r="I146" s="23">
        <v>0</v>
      </c>
      <c r="J146" s="23">
        <v>694</v>
      </c>
      <c r="K146" s="23">
        <v>381</v>
      </c>
      <c r="L146" s="23">
        <v>728</v>
      </c>
      <c r="M146" s="23">
        <v>728</v>
      </c>
      <c r="N146" s="23">
        <v>728</v>
      </c>
      <c r="O146" s="23">
        <v>728</v>
      </c>
      <c r="P146" s="23">
        <v>728</v>
      </c>
      <c r="Q146" s="23">
        <v>728</v>
      </c>
      <c r="R146" s="23">
        <v>0</v>
      </c>
      <c r="S146" s="23">
        <v>0</v>
      </c>
      <c r="T146" s="24"/>
      <c r="U146" s="21">
        <f>SUM(G146:S146)</f>
        <v>5443</v>
      </c>
      <c r="V146" s="22">
        <v>23</v>
      </c>
      <c r="W146" s="23">
        <v>5.5</v>
      </c>
      <c r="X146" s="24">
        <f>SUM(V146,W146)</f>
        <v>28.5</v>
      </c>
      <c r="Y146" s="22">
        <f>'boq'!Y146</f>
        <v>155125.5</v>
      </c>
      <c r="Z146" s="169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</row>
    <row r="147" ht="13.65" customHeight="1">
      <c r="A147" t="s" s="12">
        <v>25</v>
      </c>
      <c r="B147" t="s" s="25">
        <v>90</v>
      </c>
      <c r="C147" t="s" s="26">
        <v>94</v>
      </c>
      <c r="D147" t="s" s="27">
        <v>100</v>
      </c>
      <c r="E147" t="s" s="16">
        <v>48</v>
      </c>
      <c r="F147" t="s" s="17">
        <v>67</v>
      </c>
      <c r="G147" s="43">
        <v>0</v>
      </c>
      <c r="H147" s="44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/>
      <c r="U147" s="21">
        <f>SUM(G147:S147)</f>
        <v>0</v>
      </c>
      <c r="V147" s="22">
        <v>23</v>
      </c>
      <c r="W147" s="23">
        <v>5.5</v>
      </c>
      <c r="X147" s="24">
        <f>SUM(V147,W147)</f>
        <v>28.5</v>
      </c>
      <c r="Y147" s="22">
        <f>'boq'!Y147</f>
        <v>0</v>
      </c>
      <c r="Z147" s="169"/>
      <c r="AA147" s="168"/>
      <c r="AB147" s="168"/>
      <c r="AC147" s="168"/>
      <c r="AD147" s="168"/>
      <c r="AE147" s="168"/>
      <c r="AF147" s="168"/>
      <c r="AG147" s="168"/>
      <c r="AH147" s="168"/>
      <c r="AI147" s="168"/>
      <c r="AJ147" s="168"/>
      <c r="AK147" s="168"/>
    </row>
    <row r="148" ht="13.65" customHeight="1">
      <c r="A148" t="s" s="12">
        <v>25</v>
      </c>
      <c r="B148" t="s" s="25">
        <v>90</v>
      </c>
      <c r="C148" t="s" s="26">
        <v>94</v>
      </c>
      <c r="D148" t="s" s="27">
        <v>100</v>
      </c>
      <c r="E148" t="s" s="16">
        <v>49</v>
      </c>
      <c r="F148" t="s" s="17">
        <v>67</v>
      </c>
      <c r="G148" s="43">
        <v>0</v>
      </c>
      <c r="H148" s="44">
        <v>0</v>
      </c>
      <c r="I148" s="23">
        <v>0</v>
      </c>
      <c r="J148" s="23">
        <v>15028</v>
      </c>
      <c r="K148" s="23">
        <v>11201</v>
      </c>
      <c r="L148" s="23">
        <v>19726</v>
      </c>
      <c r="M148" s="23">
        <v>19726</v>
      </c>
      <c r="N148" s="23">
        <v>19726</v>
      </c>
      <c r="O148" s="23">
        <v>19726</v>
      </c>
      <c r="P148" s="23">
        <v>19726</v>
      </c>
      <c r="Q148" s="23">
        <v>20551</v>
      </c>
      <c r="R148" s="23">
        <v>0</v>
      </c>
      <c r="S148" s="23">
        <v>0</v>
      </c>
      <c r="T148" s="24"/>
      <c r="U148" s="21">
        <f>SUM(G148:S148)</f>
        <v>145410</v>
      </c>
      <c r="V148" s="22">
        <v>22.5</v>
      </c>
      <c r="W148" s="23">
        <v>5</v>
      </c>
      <c r="X148" s="24">
        <f>SUM(V148,W148)</f>
        <v>27.5</v>
      </c>
      <c r="Y148" s="22">
        <f>'boq'!Y148</f>
        <v>3998775</v>
      </c>
      <c r="Z148" s="169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</row>
    <row r="149" ht="13.65" customHeight="1">
      <c r="A149" t="s" s="12">
        <v>25</v>
      </c>
      <c r="B149" t="s" s="25">
        <v>90</v>
      </c>
      <c r="C149" t="s" s="26">
        <v>94</v>
      </c>
      <c r="D149" t="s" s="27">
        <v>100</v>
      </c>
      <c r="E149" t="s" s="16">
        <v>50</v>
      </c>
      <c r="F149" t="s" s="17">
        <v>67</v>
      </c>
      <c r="G149" s="43">
        <v>0</v>
      </c>
      <c r="H149" s="44">
        <v>0</v>
      </c>
      <c r="I149" s="23">
        <v>0</v>
      </c>
      <c r="J149" s="23">
        <v>5384</v>
      </c>
      <c r="K149" s="23">
        <v>4999</v>
      </c>
      <c r="L149" s="23">
        <v>6937</v>
      </c>
      <c r="M149" s="23">
        <v>6937</v>
      </c>
      <c r="N149" s="23">
        <v>6937</v>
      </c>
      <c r="O149" s="23">
        <v>6937</v>
      </c>
      <c r="P149" s="23">
        <v>6937</v>
      </c>
      <c r="Q149" s="23">
        <v>6937</v>
      </c>
      <c r="R149" s="23">
        <v>0</v>
      </c>
      <c r="S149" s="23">
        <v>0</v>
      </c>
      <c r="T149" s="24"/>
      <c r="U149" s="21">
        <f>SUM(G149:S149)</f>
        <v>52005</v>
      </c>
      <c r="V149" s="22">
        <v>22</v>
      </c>
      <c r="W149" s="23">
        <v>5</v>
      </c>
      <c r="X149" s="24">
        <f>SUM(V149,W149)</f>
        <v>27</v>
      </c>
      <c r="Y149" s="22">
        <f>'boq'!Y149</f>
        <v>1404135</v>
      </c>
      <c r="Z149" s="169"/>
      <c r="AA149" s="168"/>
      <c r="AB149" s="168"/>
      <c r="AC149" s="168"/>
      <c r="AD149" s="168"/>
      <c r="AE149" s="168"/>
      <c r="AF149" s="168"/>
      <c r="AG149" s="168"/>
      <c r="AH149" s="168"/>
      <c r="AI149" s="168"/>
      <c r="AJ149" s="168"/>
      <c r="AK149" s="168"/>
    </row>
    <row r="150" ht="13.65" customHeight="1">
      <c r="A150" t="s" s="12">
        <v>25</v>
      </c>
      <c r="B150" t="s" s="25">
        <v>90</v>
      </c>
      <c r="C150" t="s" s="26">
        <v>94</v>
      </c>
      <c r="D150" t="s" s="27">
        <v>100</v>
      </c>
      <c r="E150" t="s" s="16">
        <v>82</v>
      </c>
      <c r="F150" t="s" s="17">
        <v>67</v>
      </c>
      <c r="G150" s="43">
        <v>0</v>
      </c>
      <c r="H150" s="44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/>
      <c r="U150" s="21">
        <f>SUM(G150:S150)</f>
        <v>0</v>
      </c>
      <c r="V150" s="22">
        <v>22</v>
      </c>
      <c r="W150" s="23">
        <v>4.5</v>
      </c>
      <c r="X150" s="24">
        <f>SUM(V150,W150)</f>
        <v>26.5</v>
      </c>
      <c r="Y150" s="22">
        <f>'boq'!Y150</f>
        <v>0</v>
      </c>
      <c r="Z150" s="169"/>
      <c r="AA150" s="168"/>
      <c r="AB150" s="168"/>
      <c r="AC150" s="168"/>
      <c r="AD150" s="168"/>
      <c r="AE150" s="168"/>
      <c r="AF150" s="168"/>
      <c r="AG150" s="168"/>
      <c r="AH150" s="168"/>
      <c r="AI150" s="168"/>
      <c r="AJ150" s="168"/>
      <c r="AK150" s="168"/>
    </row>
    <row r="151" ht="13.65" customHeight="1">
      <c r="A151" t="s" s="12">
        <v>25</v>
      </c>
      <c r="B151" t="s" s="25">
        <v>90</v>
      </c>
      <c r="C151" t="s" s="26">
        <v>94</v>
      </c>
      <c r="D151" t="s" s="27">
        <v>100</v>
      </c>
      <c r="E151" t="s" s="16">
        <v>83</v>
      </c>
      <c r="F151" t="s" s="17">
        <v>67</v>
      </c>
      <c r="G151" s="43">
        <v>0</v>
      </c>
      <c r="H151" s="44">
        <v>0</v>
      </c>
      <c r="I151" s="23">
        <v>0</v>
      </c>
      <c r="J151" s="23">
        <v>2274</v>
      </c>
      <c r="K151" s="23">
        <v>1583</v>
      </c>
      <c r="L151" s="23">
        <v>2960</v>
      </c>
      <c r="M151" s="23">
        <v>2960</v>
      </c>
      <c r="N151" s="23">
        <v>2960</v>
      </c>
      <c r="O151" s="23">
        <v>2960</v>
      </c>
      <c r="P151" s="23">
        <v>2960</v>
      </c>
      <c r="Q151" s="23">
        <v>2960</v>
      </c>
      <c r="R151" s="23">
        <v>0</v>
      </c>
      <c r="S151" s="23">
        <v>0</v>
      </c>
      <c r="T151" s="24"/>
      <c r="U151" s="21">
        <f>SUM(G151:S151)</f>
        <v>21617</v>
      </c>
      <c r="V151" s="22">
        <v>22</v>
      </c>
      <c r="W151" s="23">
        <v>4.5</v>
      </c>
      <c r="X151" s="24">
        <f>SUM(V151,W151)</f>
        <v>26.5</v>
      </c>
      <c r="Y151" s="22">
        <f>'boq'!Y151</f>
        <v>572850.5</v>
      </c>
      <c r="Z151" s="169"/>
      <c r="AA151" s="168"/>
      <c r="AB151" s="168"/>
      <c r="AC151" s="168"/>
      <c r="AD151" s="168"/>
      <c r="AE151" s="168"/>
      <c r="AF151" s="168"/>
      <c r="AG151" s="168"/>
      <c r="AH151" s="168"/>
      <c r="AI151" s="168"/>
      <c r="AJ151" s="168"/>
      <c r="AK151" s="168"/>
    </row>
    <row r="152" ht="13.65" customHeight="1">
      <c r="A152" t="s" s="12">
        <v>25</v>
      </c>
      <c r="B152" t="s" s="25">
        <v>90</v>
      </c>
      <c r="C152" t="s" s="26">
        <v>94</v>
      </c>
      <c r="D152" t="s" s="27">
        <v>100</v>
      </c>
      <c r="E152" t="s" s="16">
        <v>84</v>
      </c>
      <c r="F152" t="s" s="17">
        <v>67</v>
      </c>
      <c r="G152" s="43">
        <v>0</v>
      </c>
      <c r="H152" s="44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/>
      <c r="U152" s="21">
        <f>SUM(G152:S152)</f>
        <v>0</v>
      </c>
      <c r="V152" s="22">
        <v>22</v>
      </c>
      <c r="W152" s="23">
        <v>4.5</v>
      </c>
      <c r="X152" s="24">
        <f>SUM(V152,W152)</f>
        <v>26.5</v>
      </c>
      <c r="Y152" s="22">
        <f>'boq'!Y152</f>
        <v>0</v>
      </c>
      <c r="Z152" s="169"/>
      <c r="AA152" s="168"/>
      <c r="AB152" s="168"/>
      <c r="AC152" s="168"/>
      <c r="AD152" s="168"/>
      <c r="AE152" s="168"/>
      <c r="AF152" s="168"/>
      <c r="AG152" s="168"/>
      <c r="AH152" s="168"/>
      <c r="AI152" s="168"/>
      <c r="AJ152" s="168"/>
      <c r="AK152" s="168"/>
    </row>
    <row r="153" ht="13.65" customHeight="1">
      <c r="A153" t="s" s="12">
        <v>25</v>
      </c>
      <c r="B153" t="s" s="25">
        <v>90</v>
      </c>
      <c r="C153" t="s" s="26">
        <v>94</v>
      </c>
      <c r="D153" t="s" s="27">
        <v>100</v>
      </c>
      <c r="E153" t="s" s="16">
        <v>54</v>
      </c>
      <c r="F153" t="s" s="17">
        <v>67</v>
      </c>
      <c r="G153" s="43">
        <v>0</v>
      </c>
      <c r="H153" s="44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/>
      <c r="U153" s="21">
        <f>SUM(G153:S153)</f>
        <v>0</v>
      </c>
      <c r="V153" s="22">
        <v>22.5</v>
      </c>
      <c r="W153" s="23">
        <v>4.5</v>
      </c>
      <c r="X153" s="24">
        <f>SUM(V153,W153)</f>
        <v>27</v>
      </c>
      <c r="Y153" s="22">
        <f>'boq'!Y153</f>
        <v>0</v>
      </c>
      <c r="Z153" s="169"/>
      <c r="AA153" s="168"/>
      <c r="AB153" s="168"/>
      <c r="AC153" s="168"/>
      <c r="AD153" s="168"/>
      <c r="AE153" s="168"/>
      <c r="AF153" s="168"/>
      <c r="AG153" s="168"/>
      <c r="AH153" s="168"/>
      <c r="AI153" s="168"/>
      <c r="AJ153" s="168"/>
      <c r="AK153" s="168"/>
    </row>
    <row r="154" ht="13.65" customHeight="1">
      <c r="A154" t="s" s="12">
        <v>25</v>
      </c>
      <c r="B154" t="s" s="25">
        <v>90</v>
      </c>
      <c r="C154" t="s" s="26">
        <v>94</v>
      </c>
      <c r="D154" t="s" s="27">
        <v>100</v>
      </c>
      <c r="E154" t="s" s="16">
        <v>101</v>
      </c>
      <c r="F154" t="s" s="17">
        <v>40</v>
      </c>
      <c r="G154" s="43">
        <v>0</v>
      </c>
      <c r="H154" s="44">
        <v>0</v>
      </c>
      <c r="I154" s="23">
        <v>0</v>
      </c>
      <c r="J154" s="23">
        <v>1626</v>
      </c>
      <c r="K154" s="23">
        <v>1101</v>
      </c>
      <c r="L154" s="23">
        <v>1648</v>
      </c>
      <c r="M154" s="23">
        <v>1648</v>
      </c>
      <c r="N154" s="23">
        <v>1648</v>
      </c>
      <c r="O154" s="23">
        <v>1648</v>
      </c>
      <c r="P154" s="23">
        <v>1648</v>
      </c>
      <c r="Q154" s="23">
        <v>1285</v>
      </c>
      <c r="R154" s="23">
        <v>0</v>
      </c>
      <c r="S154" s="23">
        <v>0</v>
      </c>
      <c r="T154" s="24"/>
      <c r="U154" s="21">
        <f>SUM(G154:S154)</f>
        <v>12252</v>
      </c>
      <c r="V154" s="22">
        <v>500</v>
      </c>
      <c r="W154" s="23">
        <v>0</v>
      </c>
      <c r="X154" s="24">
        <f>SUM(V154,W154)</f>
        <v>500</v>
      </c>
      <c r="Y154" s="22">
        <f>'boq'!Y154</f>
        <v>6126000</v>
      </c>
      <c r="Z154" s="169"/>
      <c r="AA154" s="168"/>
      <c r="AB154" s="168"/>
      <c r="AC154" s="168"/>
      <c r="AD154" s="168"/>
      <c r="AE154" s="168"/>
      <c r="AF154" s="168"/>
      <c r="AG154" s="168"/>
      <c r="AH154" s="168"/>
      <c r="AI154" s="168"/>
      <c r="AJ154" s="168"/>
      <c r="AK154" s="168"/>
    </row>
    <row r="155" ht="13.65" customHeight="1">
      <c r="A155" t="s" s="12">
        <v>25</v>
      </c>
      <c r="B155" t="s" s="25">
        <v>90</v>
      </c>
      <c r="C155" t="s" s="26">
        <v>94</v>
      </c>
      <c r="D155" t="s" s="33">
        <v>73</v>
      </c>
      <c r="E155" t="s" s="37">
        <v>43</v>
      </c>
      <c r="F155" t="s" s="38">
        <v>36</v>
      </c>
      <c r="G155" s="45">
        <v>0</v>
      </c>
      <c r="H155" s="46">
        <v>104</v>
      </c>
      <c r="I155" s="46">
        <v>88</v>
      </c>
      <c r="J155" s="46">
        <v>88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509</v>
      </c>
      <c r="S155" s="46">
        <v>64</v>
      </c>
      <c r="T155" s="47"/>
      <c r="U155" s="48">
        <f>SUM(G155:S155)</f>
        <v>853</v>
      </c>
      <c r="V155" s="22">
        <v>2060</v>
      </c>
      <c r="W155" s="23">
        <v>440</v>
      </c>
      <c r="X155" s="24">
        <f>SUM(V155,W155)</f>
        <v>2500</v>
      </c>
      <c r="Y155" s="22">
        <f>'boq'!Y155</f>
        <v>2132500</v>
      </c>
      <c r="Z155" s="169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</row>
    <row r="156" ht="13.65" customHeight="1">
      <c r="A156" t="s" s="12">
        <v>25</v>
      </c>
      <c r="B156" t="s" s="25">
        <v>90</v>
      </c>
      <c r="C156" t="s" s="26">
        <v>102</v>
      </c>
      <c r="D156" t="s" s="27">
        <v>103</v>
      </c>
      <c r="E156" t="s" s="16">
        <v>104</v>
      </c>
      <c r="F156" t="s" s="17">
        <v>36</v>
      </c>
      <c r="G156" s="18">
        <v>0</v>
      </c>
      <c r="H156" s="19">
        <v>210</v>
      </c>
      <c r="I156" s="19">
        <v>248</v>
      </c>
      <c r="J156" s="19">
        <v>118</v>
      </c>
      <c r="K156" s="19">
        <v>111</v>
      </c>
      <c r="L156" s="19">
        <v>107</v>
      </c>
      <c r="M156" s="19">
        <v>76</v>
      </c>
      <c r="N156" s="19">
        <v>92</v>
      </c>
      <c r="O156" s="19">
        <v>107</v>
      </c>
      <c r="P156" s="19">
        <v>86</v>
      </c>
      <c r="Q156" s="19">
        <v>168</v>
      </c>
      <c r="R156" s="19">
        <v>118</v>
      </c>
      <c r="S156" s="19">
        <v>118</v>
      </c>
      <c r="T156" s="20"/>
      <c r="U156" s="21">
        <f>SUM(G156:S156)</f>
        <v>1559</v>
      </c>
      <c r="V156" s="22">
        <v>2520</v>
      </c>
      <c r="W156" s="23">
        <v>265</v>
      </c>
      <c r="X156" s="24">
        <f>SUM(V156,W156)</f>
        <v>2785</v>
      </c>
      <c r="Y156" s="131">
        <f>'boq'!Y156</f>
        <v>4341815</v>
      </c>
      <c r="Z156" s="168"/>
      <c r="AA156" s="168"/>
      <c r="AB156" s="168"/>
      <c r="AC156" s="168"/>
      <c r="AD156" s="168"/>
      <c r="AE156" s="168"/>
      <c r="AF156" s="168"/>
      <c r="AG156" s="168"/>
      <c r="AH156" s="168"/>
      <c r="AI156" s="168"/>
      <c r="AJ156" s="168"/>
      <c r="AK156" s="168"/>
    </row>
    <row r="157" ht="13.65" customHeight="1">
      <c r="A157" t="s" s="12">
        <v>25</v>
      </c>
      <c r="B157" t="s" s="25">
        <v>90</v>
      </c>
      <c r="C157" t="s" s="26">
        <v>102</v>
      </c>
      <c r="D157" t="s" s="27">
        <v>103</v>
      </c>
      <c r="E157" t="s" s="16">
        <v>44</v>
      </c>
      <c r="F157" t="s" s="17">
        <v>40</v>
      </c>
      <c r="G157" s="18">
        <v>0</v>
      </c>
      <c r="H157" s="19">
        <v>750</v>
      </c>
      <c r="I157" s="19">
        <v>894</v>
      </c>
      <c r="J157" s="19">
        <v>430</v>
      </c>
      <c r="K157" s="19">
        <v>396</v>
      </c>
      <c r="L157" s="19">
        <v>383</v>
      </c>
      <c r="M157" s="19">
        <v>284</v>
      </c>
      <c r="N157" s="19">
        <v>329</v>
      </c>
      <c r="O157" s="19">
        <v>383</v>
      </c>
      <c r="P157" s="19">
        <v>306</v>
      </c>
      <c r="Q157" s="19">
        <v>565</v>
      </c>
      <c r="R157" s="19">
        <v>425</v>
      </c>
      <c r="S157" s="19">
        <v>425</v>
      </c>
      <c r="T157" s="20"/>
      <c r="U157" s="21">
        <f>SUM(G157:S157)</f>
        <v>5570</v>
      </c>
      <c r="V157" s="22">
        <v>195</v>
      </c>
      <c r="W157" s="23">
        <v>260</v>
      </c>
      <c r="X157" s="24">
        <f>SUM(V157,W157)</f>
        <v>455</v>
      </c>
      <c r="Y157" s="131">
        <f>'boq'!Y157</f>
        <v>2534350</v>
      </c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</row>
    <row r="158" ht="13.65" customHeight="1">
      <c r="A158" t="s" s="12">
        <v>25</v>
      </c>
      <c r="B158" t="s" s="25">
        <v>90</v>
      </c>
      <c r="C158" t="s" s="26">
        <v>102</v>
      </c>
      <c r="D158" t="s" s="27">
        <v>103</v>
      </c>
      <c r="E158" t="s" s="16">
        <v>45</v>
      </c>
      <c r="F158" t="s" s="17">
        <v>46</v>
      </c>
      <c r="G158" s="18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20"/>
      <c r="U158" s="21">
        <f>SUM(G158:S158)</f>
        <v>0</v>
      </c>
      <c r="V158" s="22">
        <v>24</v>
      </c>
      <c r="W158" s="23">
        <v>5.5</v>
      </c>
      <c r="X158" s="24">
        <f>SUM(V158,W158)</f>
        <v>29.5</v>
      </c>
      <c r="Y158" s="131">
        <f>'boq'!Y158</f>
        <v>0</v>
      </c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</row>
    <row r="159" ht="13.65" customHeight="1">
      <c r="A159" t="s" s="12">
        <v>25</v>
      </c>
      <c r="B159" t="s" s="25">
        <v>90</v>
      </c>
      <c r="C159" t="s" s="26">
        <v>102</v>
      </c>
      <c r="D159" t="s" s="27">
        <v>103</v>
      </c>
      <c r="E159" t="s" s="16">
        <v>47</v>
      </c>
      <c r="F159" t="s" s="17">
        <v>46</v>
      </c>
      <c r="G159" s="18">
        <v>0</v>
      </c>
      <c r="H159" s="19">
        <v>1876</v>
      </c>
      <c r="I159" s="19">
        <v>2167</v>
      </c>
      <c r="J159" s="19">
        <v>1086</v>
      </c>
      <c r="K159" s="19">
        <v>1033</v>
      </c>
      <c r="L159" s="19">
        <v>1029</v>
      </c>
      <c r="M159" s="19">
        <v>883</v>
      </c>
      <c r="N159" s="19">
        <v>931</v>
      </c>
      <c r="O159" s="19">
        <v>960</v>
      </c>
      <c r="P159" s="19">
        <v>888</v>
      </c>
      <c r="Q159" s="19">
        <v>1727</v>
      </c>
      <c r="R159" s="19">
        <v>1067</v>
      </c>
      <c r="S159" s="19">
        <v>1067</v>
      </c>
      <c r="T159" s="20"/>
      <c r="U159" s="21">
        <f>SUM(G159:S159)</f>
        <v>14714</v>
      </c>
      <c r="V159" s="22">
        <v>23</v>
      </c>
      <c r="W159" s="23">
        <v>5.5</v>
      </c>
      <c r="X159" s="24">
        <f>SUM(V159,W159)</f>
        <v>28.5</v>
      </c>
      <c r="Y159" s="131">
        <f>'boq'!Y159</f>
        <v>419349</v>
      </c>
      <c r="Z159" s="168"/>
      <c r="AA159" s="168"/>
      <c r="AB159" s="168"/>
      <c r="AC159" s="168"/>
      <c r="AD159" s="168"/>
      <c r="AE159" s="168"/>
      <c r="AF159" s="168"/>
      <c r="AG159" s="168"/>
      <c r="AH159" s="168"/>
      <c r="AI159" s="168"/>
      <c r="AJ159" s="168"/>
      <c r="AK159" s="168"/>
    </row>
    <row r="160" ht="13.65" customHeight="1">
      <c r="A160" t="s" s="12">
        <v>25</v>
      </c>
      <c r="B160" t="s" s="25">
        <v>90</v>
      </c>
      <c r="C160" t="s" s="26">
        <v>102</v>
      </c>
      <c r="D160" t="s" s="27">
        <v>103</v>
      </c>
      <c r="E160" t="s" s="16">
        <v>48</v>
      </c>
      <c r="F160" t="s" s="17">
        <v>46</v>
      </c>
      <c r="G160" s="18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0"/>
      <c r="U160" s="21">
        <f>SUM(G160:S160)</f>
        <v>0</v>
      </c>
      <c r="V160" s="22">
        <v>23</v>
      </c>
      <c r="W160" s="23">
        <v>5.5</v>
      </c>
      <c r="X160" s="24">
        <f>SUM(V160,W160)</f>
        <v>28.5</v>
      </c>
      <c r="Y160" s="131">
        <f>'boq'!Y160</f>
        <v>0</v>
      </c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8"/>
      <c r="AK160" s="168"/>
    </row>
    <row r="161" ht="13.65" customHeight="1">
      <c r="A161" t="s" s="12">
        <v>25</v>
      </c>
      <c r="B161" t="s" s="25">
        <v>90</v>
      </c>
      <c r="C161" t="s" s="26">
        <v>102</v>
      </c>
      <c r="D161" t="s" s="27">
        <v>103</v>
      </c>
      <c r="E161" t="s" s="16">
        <v>49</v>
      </c>
      <c r="F161" t="s" s="17">
        <v>46</v>
      </c>
      <c r="G161" s="18">
        <v>0</v>
      </c>
      <c r="H161" s="19">
        <v>4317</v>
      </c>
      <c r="I161" s="19">
        <v>5120</v>
      </c>
      <c r="J161" s="19">
        <v>2734</v>
      </c>
      <c r="K161" s="19">
        <v>2453</v>
      </c>
      <c r="L161" s="19">
        <v>2386</v>
      </c>
      <c r="M161" s="19">
        <v>1960</v>
      </c>
      <c r="N161" s="19">
        <v>2087</v>
      </c>
      <c r="O161" s="19">
        <v>2468</v>
      </c>
      <c r="P161" s="19">
        <v>1940</v>
      </c>
      <c r="Q161" s="19">
        <v>4158</v>
      </c>
      <c r="R161" s="19">
        <v>2018</v>
      </c>
      <c r="S161" s="19">
        <v>2018</v>
      </c>
      <c r="T161" s="20"/>
      <c r="U161" s="21">
        <f>SUM(G161:S161)</f>
        <v>33659</v>
      </c>
      <c r="V161" s="22">
        <v>22.5</v>
      </c>
      <c r="W161" s="23">
        <v>5</v>
      </c>
      <c r="X161" s="24">
        <f>SUM(V161,W161)</f>
        <v>27.5</v>
      </c>
      <c r="Y161" s="131">
        <f>'boq'!Y161</f>
        <v>925622.5</v>
      </c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8"/>
      <c r="AK161" s="168"/>
    </row>
    <row r="162" ht="13.65" customHeight="1">
      <c r="A162" t="s" s="12">
        <v>25</v>
      </c>
      <c r="B162" t="s" s="25">
        <v>90</v>
      </c>
      <c r="C162" t="s" s="26">
        <v>102</v>
      </c>
      <c r="D162" t="s" s="27">
        <v>103</v>
      </c>
      <c r="E162" t="s" s="16">
        <v>50</v>
      </c>
      <c r="F162" t="s" s="17">
        <v>46</v>
      </c>
      <c r="G162" s="18">
        <v>0</v>
      </c>
      <c r="H162" s="19">
        <v>3258</v>
      </c>
      <c r="I162" s="19">
        <v>4013</v>
      </c>
      <c r="J162" s="19">
        <v>1988</v>
      </c>
      <c r="K162" s="19">
        <v>1616</v>
      </c>
      <c r="L162" s="19">
        <v>1566</v>
      </c>
      <c r="M162" s="19">
        <v>1298</v>
      </c>
      <c r="N162" s="19">
        <v>1385</v>
      </c>
      <c r="O162" s="19">
        <v>1566</v>
      </c>
      <c r="P162" s="19">
        <v>1298</v>
      </c>
      <c r="Q162" s="19">
        <v>1897</v>
      </c>
      <c r="R162" s="19">
        <v>3057</v>
      </c>
      <c r="S162" s="19">
        <v>3057</v>
      </c>
      <c r="T162" s="20"/>
      <c r="U162" s="21">
        <f>SUM(G162:S162)</f>
        <v>25999</v>
      </c>
      <c r="V162" s="22">
        <v>22</v>
      </c>
      <c r="W162" s="23">
        <v>5</v>
      </c>
      <c r="X162" s="24">
        <f>SUM(V162,W162)</f>
        <v>27</v>
      </c>
      <c r="Y162" s="131">
        <f>'boq'!Y162</f>
        <v>701973</v>
      </c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8"/>
      <c r="AK162" s="168"/>
    </row>
    <row r="163" ht="13.65" customHeight="1">
      <c r="A163" t="s" s="12">
        <v>25</v>
      </c>
      <c r="B163" t="s" s="25">
        <v>90</v>
      </c>
      <c r="C163" t="s" s="26">
        <v>102</v>
      </c>
      <c r="D163" t="s" s="27">
        <v>103</v>
      </c>
      <c r="E163" t="s" s="16">
        <v>51</v>
      </c>
      <c r="F163" t="s" s="17">
        <v>46</v>
      </c>
      <c r="G163" s="18">
        <v>0</v>
      </c>
      <c r="H163" s="19">
        <v>5618</v>
      </c>
      <c r="I163" s="19">
        <v>6470</v>
      </c>
      <c r="J163" s="19">
        <v>4435</v>
      </c>
      <c r="K163" s="19">
        <v>4937</v>
      </c>
      <c r="L163" s="19">
        <v>4801</v>
      </c>
      <c r="M163" s="19">
        <v>4031</v>
      </c>
      <c r="N163" s="19">
        <v>4257</v>
      </c>
      <c r="O163" s="19">
        <v>4801</v>
      </c>
      <c r="P163" s="19">
        <v>4483</v>
      </c>
      <c r="Q163" s="19">
        <v>8606</v>
      </c>
      <c r="R163" s="19">
        <v>5724</v>
      </c>
      <c r="S163" s="19">
        <v>5724</v>
      </c>
      <c r="T163" s="20"/>
      <c r="U163" s="21">
        <f>SUM(G163:S163)</f>
        <v>63887</v>
      </c>
      <c r="V163" s="22">
        <v>22.5</v>
      </c>
      <c r="W163" s="23">
        <v>4.5</v>
      </c>
      <c r="X163" s="24">
        <f>SUM(V163,W163)</f>
        <v>27</v>
      </c>
      <c r="Y163" s="131">
        <f>'boq'!Y163</f>
        <v>1724949</v>
      </c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8"/>
      <c r="AK163" s="168"/>
    </row>
    <row r="164" ht="13.65" customHeight="1">
      <c r="A164" t="s" s="12">
        <v>25</v>
      </c>
      <c r="B164" t="s" s="25">
        <v>90</v>
      </c>
      <c r="C164" t="s" s="26">
        <v>102</v>
      </c>
      <c r="D164" t="s" s="27">
        <v>103</v>
      </c>
      <c r="E164" t="s" s="16">
        <v>52</v>
      </c>
      <c r="F164" t="s" s="17">
        <v>46</v>
      </c>
      <c r="G164" s="18">
        <v>0</v>
      </c>
      <c r="H164" s="19">
        <v>11006</v>
      </c>
      <c r="I164" s="19">
        <v>12634</v>
      </c>
      <c r="J164" s="19">
        <v>9508</v>
      </c>
      <c r="K164" s="19">
        <v>9283</v>
      </c>
      <c r="L164" s="19">
        <v>8994</v>
      </c>
      <c r="M164" s="19">
        <v>7616</v>
      </c>
      <c r="N164" s="19">
        <v>8021</v>
      </c>
      <c r="O164" s="19">
        <v>8994</v>
      </c>
      <c r="P164" s="19">
        <v>6896</v>
      </c>
      <c r="Q164" s="19">
        <v>12413</v>
      </c>
      <c r="R164" s="19">
        <v>5408</v>
      </c>
      <c r="S164" s="19">
        <v>5408</v>
      </c>
      <c r="T164" s="20"/>
      <c r="U164" s="21">
        <f>SUM(G164:S164)</f>
        <v>106181</v>
      </c>
      <c r="V164" s="22">
        <v>22.5</v>
      </c>
      <c r="W164" s="23">
        <v>4.5</v>
      </c>
      <c r="X164" s="24">
        <f>SUM(V164,W164)</f>
        <v>27</v>
      </c>
      <c r="Y164" s="131">
        <f>'boq'!Y164</f>
        <v>2866887</v>
      </c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8"/>
      <c r="AK164" s="168"/>
    </row>
    <row r="165" ht="13.65" customHeight="1">
      <c r="A165" t="s" s="12">
        <v>25</v>
      </c>
      <c r="B165" t="s" s="25">
        <v>90</v>
      </c>
      <c r="C165" t="s" s="26">
        <v>102</v>
      </c>
      <c r="D165" t="s" s="27">
        <v>103</v>
      </c>
      <c r="E165" t="s" s="16">
        <v>53</v>
      </c>
      <c r="F165" t="s" s="17">
        <v>46</v>
      </c>
      <c r="G165" s="18">
        <v>0</v>
      </c>
      <c r="H165" s="19">
        <v>22276</v>
      </c>
      <c r="I165" s="19">
        <v>28130</v>
      </c>
      <c r="J165" s="19">
        <v>10258</v>
      </c>
      <c r="K165" s="19">
        <v>7489</v>
      </c>
      <c r="L165" s="19">
        <v>7296</v>
      </c>
      <c r="M165" s="19">
        <v>6201</v>
      </c>
      <c r="N165" s="19">
        <v>6523</v>
      </c>
      <c r="O165" s="19">
        <v>7296</v>
      </c>
      <c r="P165" s="19">
        <v>6201</v>
      </c>
      <c r="Q165" s="19">
        <v>13218</v>
      </c>
      <c r="R165" s="19">
        <v>12358</v>
      </c>
      <c r="S165" s="19">
        <v>12358</v>
      </c>
      <c r="T165" s="20"/>
      <c r="U165" s="21">
        <f>SUM(G165:S165)</f>
        <v>139604</v>
      </c>
      <c r="V165" s="22">
        <v>22.5</v>
      </c>
      <c r="W165" s="23">
        <v>4.5</v>
      </c>
      <c r="X165" s="24">
        <f>SUM(V165,W165)</f>
        <v>27</v>
      </c>
      <c r="Y165" s="131">
        <f>'boq'!Y165</f>
        <v>3769308</v>
      </c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</row>
    <row r="166" ht="13.65" customHeight="1">
      <c r="A166" t="s" s="12">
        <v>25</v>
      </c>
      <c r="B166" t="s" s="25">
        <v>90</v>
      </c>
      <c r="C166" t="s" s="26">
        <v>102</v>
      </c>
      <c r="D166" t="s" s="27">
        <v>103</v>
      </c>
      <c r="E166" t="s" s="16">
        <v>54</v>
      </c>
      <c r="F166" t="s" s="17">
        <v>46</v>
      </c>
      <c r="G166" s="18">
        <v>0</v>
      </c>
      <c r="H166" s="19">
        <v>8827</v>
      </c>
      <c r="I166" s="19">
        <v>10086</v>
      </c>
      <c r="J166" s="19">
        <v>3448</v>
      </c>
      <c r="K166" s="19">
        <v>3355</v>
      </c>
      <c r="L166" s="19">
        <v>3271</v>
      </c>
      <c r="M166" s="19">
        <v>2797</v>
      </c>
      <c r="N166" s="19">
        <v>2937</v>
      </c>
      <c r="O166" s="19">
        <v>3271</v>
      </c>
      <c r="P166" s="19">
        <v>2797</v>
      </c>
      <c r="Q166" s="19">
        <v>8178</v>
      </c>
      <c r="R166" s="19">
        <v>4447</v>
      </c>
      <c r="S166" s="19">
        <v>4447</v>
      </c>
      <c r="T166" s="20"/>
      <c r="U166" s="21">
        <f>SUM(G166:S166)</f>
        <v>57861</v>
      </c>
      <c r="V166" s="22">
        <v>22.5</v>
      </c>
      <c r="W166" s="23">
        <v>4.5</v>
      </c>
      <c r="X166" s="24">
        <f>SUM(V166,W166)</f>
        <v>27</v>
      </c>
      <c r="Y166" s="131">
        <f>'boq'!Y166</f>
        <v>1562247</v>
      </c>
      <c r="Z166" s="168"/>
      <c r="AA166" s="168"/>
      <c r="AB166" s="168"/>
      <c r="AC166" s="168"/>
      <c r="AD166" s="168"/>
      <c r="AE166" s="168"/>
      <c r="AF166" s="168"/>
      <c r="AG166" s="168"/>
      <c r="AH166" s="168"/>
      <c r="AI166" s="168"/>
      <c r="AJ166" s="168"/>
      <c r="AK166" s="168"/>
    </row>
    <row r="167" ht="13.65" customHeight="1">
      <c r="A167" t="s" s="12">
        <v>25</v>
      </c>
      <c r="B167" t="s" s="25">
        <v>90</v>
      </c>
      <c r="C167" t="s" s="26">
        <v>102</v>
      </c>
      <c r="D167" t="s" s="27">
        <v>105</v>
      </c>
      <c r="E167" t="s" s="16">
        <v>104</v>
      </c>
      <c r="F167" t="s" s="17">
        <v>36</v>
      </c>
      <c r="G167" s="18">
        <v>0</v>
      </c>
      <c r="H167" s="19">
        <v>171</v>
      </c>
      <c r="I167" s="19">
        <v>202</v>
      </c>
      <c r="J167" s="19">
        <v>86</v>
      </c>
      <c r="K167" s="19">
        <v>95</v>
      </c>
      <c r="L167" s="19">
        <v>95</v>
      </c>
      <c r="M167" s="19">
        <v>95</v>
      </c>
      <c r="N167" s="19">
        <v>95</v>
      </c>
      <c r="O167" s="19">
        <v>95</v>
      </c>
      <c r="P167" s="19">
        <v>95</v>
      </c>
      <c r="Q167" s="19">
        <v>95</v>
      </c>
      <c r="R167" s="19">
        <v>94</v>
      </c>
      <c r="S167" s="19">
        <v>94</v>
      </c>
      <c r="T167" s="20"/>
      <c r="U167" s="21">
        <f>SUM(G167:S167)</f>
        <v>1312</v>
      </c>
      <c r="V167" s="22">
        <v>2520</v>
      </c>
      <c r="W167" s="23">
        <v>265</v>
      </c>
      <c r="X167" s="24">
        <f>SUM(V167,W167)</f>
        <v>2785</v>
      </c>
      <c r="Y167" s="131">
        <f>'boq'!Y167</f>
        <v>3653920</v>
      </c>
      <c r="Z167" s="168"/>
      <c r="AA167" s="168"/>
      <c r="AB167" s="168"/>
      <c r="AC167" s="168"/>
      <c r="AD167" s="168"/>
      <c r="AE167" s="168"/>
      <c r="AF167" s="168"/>
      <c r="AG167" s="168"/>
      <c r="AH167" s="168"/>
      <c r="AI167" s="168"/>
      <c r="AJ167" s="168"/>
      <c r="AK167" s="168"/>
    </row>
    <row r="168" ht="13.65" customHeight="1">
      <c r="A168" t="s" s="12">
        <v>25</v>
      </c>
      <c r="B168" t="s" s="25">
        <v>90</v>
      </c>
      <c r="C168" t="s" s="26">
        <v>102</v>
      </c>
      <c r="D168" t="s" s="27">
        <v>105</v>
      </c>
      <c r="E168" t="s" s="16">
        <v>44</v>
      </c>
      <c r="F168" t="s" s="17">
        <v>40</v>
      </c>
      <c r="G168" s="18">
        <v>0</v>
      </c>
      <c r="H168" s="19">
        <v>1017</v>
      </c>
      <c r="I168" s="19">
        <v>1187</v>
      </c>
      <c r="J168" s="19">
        <v>540</v>
      </c>
      <c r="K168" s="19">
        <v>540</v>
      </c>
      <c r="L168" s="19">
        <v>540</v>
      </c>
      <c r="M168" s="19">
        <v>540</v>
      </c>
      <c r="N168" s="19">
        <v>540</v>
      </c>
      <c r="O168" s="19">
        <v>540</v>
      </c>
      <c r="P168" s="19">
        <v>540</v>
      </c>
      <c r="Q168" s="19">
        <v>540</v>
      </c>
      <c r="R168" s="19">
        <v>561</v>
      </c>
      <c r="S168" s="19">
        <v>561</v>
      </c>
      <c r="T168" s="20"/>
      <c r="U168" s="21">
        <f>SUM(G168:S168)</f>
        <v>7646</v>
      </c>
      <c r="V168" s="22">
        <v>210</v>
      </c>
      <c r="W168" s="23">
        <v>260</v>
      </c>
      <c r="X168" s="24">
        <f>SUM(V168,W168)</f>
        <v>470</v>
      </c>
      <c r="Y168" s="131">
        <f>'boq'!Y168</f>
        <v>3593620</v>
      </c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8"/>
      <c r="AK168" s="168"/>
    </row>
    <row r="169" ht="13.65" customHeight="1">
      <c r="A169" t="s" s="12">
        <v>25</v>
      </c>
      <c r="B169" t="s" s="25">
        <v>90</v>
      </c>
      <c r="C169" t="s" s="26">
        <v>102</v>
      </c>
      <c r="D169" t="s" s="27">
        <v>105</v>
      </c>
      <c r="E169" t="s" s="16">
        <v>45</v>
      </c>
      <c r="F169" t="s" s="17">
        <v>46</v>
      </c>
      <c r="G169" s="18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/>
      <c r="U169" s="21">
        <f>SUM(G169:S169)</f>
        <v>0</v>
      </c>
      <c r="V169" s="22">
        <v>24</v>
      </c>
      <c r="W169" s="23">
        <v>5.5</v>
      </c>
      <c r="X169" s="24">
        <f>SUM(V169,W169)</f>
        <v>29.5</v>
      </c>
      <c r="Y169" s="131">
        <f>'boq'!Y169</f>
        <v>0</v>
      </c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8"/>
      <c r="AK169" s="168"/>
    </row>
    <row r="170" ht="13.65" customHeight="1">
      <c r="A170" t="s" s="12">
        <v>25</v>
      </c>
      <c r="B170" t="s" s="25">
        <v>90</v>
      </c>
      <c r="C170" t="s" s="26">
        <v>102</v>
      </c>
      <c r="D170" t="s" s="27">
        <v>105</v>
      </c>
      <c r="E170" t="s" s="16">
        <v>47</v>
      </c>
      <c r="F170" t="s" s="17">
        <v>46</v>
      </c>
      <c r="G170" s="18">
        <v>0</v>
      </c>
      <c r="H170" s="19">
        <v>1227</v>
      </c>
      <c r="I170" s="19">
        <v>1430</v>
      </c>
      <c r="J170" s="19">
        <v>688</v>
      </c>
      <c r="K170" s="19">
        <v>614</v>
      </c>
      <c r="L170" s="19">
        <v>614</v>
      </c>
      <c r="M170" s="19">
        <v>614</v>
      </c>
      <c r="N170" s="19">
        <v>614</v>
      </c>
      <c r="O170" s="19">
        <v>614</v>
      </c>
      <c r="P170" s="19">
        <v>614</v>
      </c>
      <c r="Q170" s="19">
        <v>614</v>
      </c>
      <c r="R170" s="19">
        <v>622</v>
      </c>
      <c r="S170" s="19">
        <v>622</v>
      </c>
      <c r="T170" s="20"/>
      <c r="U170" s="21">
        <f>SUM(G170:S170)</f>
        <v>8887</v>
      </c>
      <c r="V170" s="22">
        <v>23</v>
      </c>
      <c r="W170" s="23">
        <v>5.5</v>
      </c>
      <c r="X170" s="24">
        <f>SUM(V170,W170)</f>
        <v>28.5</v>
      </c>
      <c r="Y170" s="131">
        <f>'boq'!Y170</f>
        <v>253279.5</v>
      </c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</row>
    <row r="171" ht="13.65" customHeight="1">
      <c r="A171" t="s" s="12">
        <v>25</v>
      </c>
      <c r="B171" t="s" s="25">
        <v>90</v>
      </c>
      <c r="C171" t="s" s="26">
        <v>102</v>
      </c>
      <c r="D171" t="s" s="27">
        <v>105</v>
      </c>
      <c r="E171" t="s" s="16">
        <v>48</v>
      </c>
      <c r="F171" t="s" s="17">
        <v>46</v>
      </c>
      <c r="G171" s="18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/>
      <c r="U171" s="21">
        <f>SUM(G171:S171)</f>
        <v>0</v>
      </c>
      <c r="V171" s="22">
        <v>23</v>
      </c>
      <c r="W171" s="23">
        <v>5.5</v>
      </c>
      <c r="X171" s="24">
        <f>SUM(V171,W171)</f>
        <v>28.5</v>
      </c>
      <c r="Y171" s="131">
        <f>'boq'!Y171</f>
        <v>0</v>
      </c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</row>
    <row r="172" ht="13.65" customHeight="1">
      <c r="A172" t="s" s="12">
        <v>25</v>
      </c>
      <c r="B172" t="s" s="25">
        <v>90</v>
      </c>
      <c r="C172" t="s" s="26">
        <v>102</v>
      </c>
      <c r="D172" t="s" s="27">
        <v>105</v>
      </c>
      <c r="E172" t="s" s="16">
        <v>49</v>
      </c>
      <c r="F172" t="s" s="17">
        <v>46</v>
      </c>
      <c r="G172" s="18">
        <v>0</v>
      </c>
      <c r="H172" s="19">
        <v>7074</v>
      </c>
      <c r="I172" s="19">
        <v>8164</v>
      </c>
      <c r="J172" s="19">
        <v>3928</v>
      </c>
      <c r="K172" s="19">
        <v>3654</v>
      </c>
      <c r="L172" s="19">
        <v>3654</v>
      </c>
      <c r="M172" s="19">
        <v>3654</v>
      </c>
      <c r="N172" s="19">
        <v>3654</v>
      </c>
      <c r="O172" s="19">
        <v>3654</v>
      </c>
      <c r="P172" s="19">
        <v>3654</v>
      </c>
      <c r="Q172" s="19">
        <v>3654</v>
      </c>
      <c r="R172" s="19">
        <v>3918</v>
      </c>
      <c r="S172" s="19">
        <v>3918</v>
      </c>
      <c r="T172" s="20"/>
      <c r="U172" s="21">
        <f>SUM(G172:S172)</f>
        <v>52580</v>
      </c>
      <c r="V172" s="22">
        <v>22.5</v>
      </c>
      <c r="W172" s="23">
        <v>5</v>
      </c>
      <c r="X172" s="24">
        <f>SUM(V172,W172)</f>
        <v>27.5</v>
      </c>
      <c r="Y172" s="131">
        <f>'boq'!Y172</f>
        <v>1445950</v>
      </c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</row>
    <row r="173" ht="13.65" customHeight="1">
      <c r="A173" t="s" s="12">
        <v>25</v>
      </c>
      <c r="B173" t="s" s="25">
        <v>90</v>
      </c>
      <c r="C173" t="s" s="26">
        <v>102</v>
      </c>
      <c r="D173" t="s" s="27">
        <v>105</v>
      </c>
      <c r="E173" t="s" s="16">
        <v>50</v>
      </c>
      <c r="F173" t="s" s="17">
        <v>46</v>
      </c>
      <c r="G173" s="18">
        <v>0</v>
      </c>
      <c r="H173" s="19">
        <v>3071</v>
      </c>
      <c r="I173" s="19">
        <v>3549</v>
      </c>
      <c r="J173" s="19">
        <v>1903</v>
      </c>
      <c r="K173" s="19">
        <v>1787</v>
      </c>
      <c r="L173" s="19">
        <v>1787</v>
      </c>
      <c r="M173" s="19">
        <v>1787</v>
      </c>
      <c r="N173" s="19">
        <v>1787</v>
      </c>
      <c r="O173" s="19">
        <v>1787</v>
      </c>
      <c r="P173" s="19">
        <v>1787</v>
      </c>
      <c r="Q173" s="19">
        <v>1787</v>
      </c>
      <c r="R173" s="19">
        <v>2061</v>
      </c>
      <c r="S173" s="19">
        <v>2061</v>
      </c>
      <c r="T173" s="20"/>
      <c r="U173" s="21">
        <f>SUM(G173:S173)</f>
        <v>25154</v>
      </c>
      <c r="V173" s="22">
        <v>22</v>
      </c>
      <c r="W173" s="23">
        <v>5</v>
      </c>
      <c r="X173" s="24">
        <f>SUM(V173,W173)</f>
        <v>27</v>
      </c>
      <c r="Y173" s="131">
        <f>'boq'!Y173</f>
        <v>679158</v>
      </c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</row>
    <row r="174" ht="13.65" customHeight="1">
      <c r="A174" t="s" s="12">
        <v>25</v>
      </c>
      <c r="B174" t="s" s="25">
        <v>90</v>
      </c>
      <c r="C174" t="s" s="26">
        <v>102</v>
      </c>
      <c r="D174" t="s" s="27">
        <v>105</v>
      </c>
      <c r="E174" t="s" s="16">
        <v>51</v>
      </c>
      <c r="F174" t="s" s="17">
        <v>46</v>
      </c>
      <c r="G174" s="18">
        <v>0</v>
      </c>
      <c r="H174" s="19">
        <v>5162</v>
      </c>
      <c r="I174" s="19">
        <v>5966</v>
      </c>
      <c r="J174" s="19">
        <v>2256</v>
      </c>
      <c r="K174" s="19">
        <v>2252</v>
      </c>
      <c r="L174" s="19">
        <v>2252</v>
      </c>
      <c r="M174" s="19">
        <v>2252</v>
      </c>
      <c r="N174" s="19">
        <v>2252</v>
      </c>
      <c r="O174" s="19">
        <v>2252</v>
      </c>
      <c r="P174" s="19">
        <v>2252</v>
      </c>
      <c r="Q174" s="19">
        <v>2252</v>
      </c>
      <c r="R174" s="19">
        <v>2605</v>
      </c>
      <c r="S174" s="19">
        <v>2605</v>
      </c>
      <c r="T174" s="20"/>
      <c r="U174" s="21">
        <f>SUM(G174:S174)</f>
        <v>34358</v>
      </c>
      <c r="V174" s="22">
        <v>22.5</v>
      </c>
      <c r="W174" s="23">
        <v>4.5</v>
      </c>
      <c r="X174" s="24">
        <f>SUM(V174,W174)</f>
        <v>27</v>
      </c>
      <c r="Y174" s="131">
        <f>'boq'!Y174</f>
        <v>927666</v>
      </c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</row>
    <row r="175" ht="13.65" customHeight="1">
      <c r="A175" t="s" s="12">
        <v>25</v>
      </c>
      <c r="B175" t="s" s="25">
        <v>90</v>
      </c>
      <c r="C175" t="s" s="26">
        <v>102</v>
      </c>
      <c r="D175" t="s" s="27">
        <v>105</v>
      </c>
      <c r="E175" t="s" s="16">
        <v>52</v>
      </c>
      <c r="F175" t="s" s="17">
        <v>46</v>
      </c>
      <c r="G175" s="18">
        <v>0</v>
      </c>
      <c r="H175" s="19">
        <v>13891</v>
      </c>
      <c r="I175" s="19">
        <v>15917</v>
      </c>
      <c r="J175" s="19">
        <v>6905</v>
      </c>
      <c r="K175" s="19">
        <v>5951</v>
      </c>
      <c r="L175" s="19">
        <v>5951</v>
      </c>
      <c r="M175" s="19">
        <v>5951</v>
      </c>
      <c r="N175" s="19">
        <v>5951</v>
      </c>
      <c r="O175" s="19">
        <v>5951</v>
      </c>
      <c r="P175" s="19">
        <v>5951</v>
      </c>
      <c r="Q175" s="19">
        <v>5951</v>
      </c>
      <c r="R175" s="19">
        <v>5426</v>
      </c>
      <c r="S175" s="19">
        <v>5426</v>
      </c>
      <c r="T175" s="20"/>
      <c r="U175" s="21">
        <f>SUM(G175:S175)</f>
        <v>89222</v>
      </c>
      <c r="V175" s="22">
        <v>22.5</v>
      </c>
      <c r="W175" s="23">
        <v>4.5</v>
      </c>
      <c r="X175" s="24">
        <f>SUM(V175,W175)</f>
        <v>27</v>
      </c>
      <c r="Y175" s="131">
        <f>'boq'!Y175</f>
        <v>2408994</v>
      </c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</row>
    <row r="176" ht="13.65" customHeight="1">
      <c r="A176" t="s" s="12">
        <v>25</v>
      </c>
      <c r="B176" t="s" s="25">
        <v>90</v>
      </c>
      <c r="C176" t="s" s="26">
        <v>102</v>
      </c>
      <c r="D176" t="s" s="27">
        <v>105</v>
      </c>
      <c r="E176" t="s" s="16">
        <v>53</v>
      </c>
      <c r="F176" t="s" s="17">
        <v>46</v>
      </c>
      <c r="G176" s="18">
        <v>0</v>
      </c>
      <c r="H176" s="19">
        <v>2911</v>
      </c>
      <c r="I176" s="19">
        <v>2971</v>
      </c>
      <c r="J176" s="19">
        <v>624</v>
      </c>
      <c r="K176" s="19">
        <v>520</v>
      </c>
      <c r="L176" s="19">
        <v>520</v>
      </c>
      <c r="M176" s="19">
        <v>520</v>
      </c>
      <c r="N176" s="19">
        <v>520</v>
      </c>
      <c r="O176" s="19">
        <v>520</v>
      </c>
      <c r="P176" s="19">
        <v>520</v>
      </c>
      <c r="Q176" s="19">
        <v>520</v>
      </c>
      <c r="R176" s="19">
        <v>0</v>
      </c>
      <c r="S176" s="19">
        <v>0</v>
      </c>
      <c r="T176" s="20"/>
      <c r="U176" s="21">
        <f>SUM(G176:S176)</f>
        <v>10146</v>
      </c>
      <c r="V176" s="22">
        <v>22.5</v>
      </c>
      <c r="W176" s="23">
        <v>4.5</v>
      </c>
      <c r="X176" s="24">
        <f>SUM(V176,W176)</f>
        <v>27</v>
      </c>
      <c r="Y176" s="131">
        <f>'boq'!Y176</f>
        <v>273942</v>
      </c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</row>
    <row r="177" ht="13.65" customHeight="1">
      <c r="A177" t="s" s="12">
        <v>25</v>
      </c>
      <c r="B177" t="s" s="25">
        <v>90</v>
      </c>
      <c r="C177" t="s" s="26">
        <v>102</v>
      </c>
      <c r="D177" t="s" s="27">
        <v>105</v>
      </c>
      <c r="E177" t="s" s="16">
        <v>54</v>
      </c>
      <c r="F177" t="s" s="17">
        <v>46</v>
      </c>
      <c r="G177" s="18">
        <v>0</v>
      </c>
      <c r="H177" s="19">
        <v>813</v>
      </c>
      <c r="I177" s="19">
        <v>912</v>
      </c>
      <c r="J177" s="19">
        <v>540</v>
      </c>
      <c r="K177" s="19">
        <v>342</v>
      </c>
      <c r="L177" s="19">
        <v>342</v>
      </c>
      <c r="M177" s="19">
        <v>342</v>
      </c>
      <c r="N177" s="19">
        <v>342</v>
      </c>
      <c r="O177" s="19">
        <v>342</v>
      </c>
      <c r="P177" s="19">
        <v>342</v>
      </c>
      <c r="Q177" s="19">
        <v>342</v>
      </c>
      <c r="R177" s="19">
        <v>465</v>
      </c>
      <c r="S177" s="19">
        <v>465</v>
      </c>
      <c r="T177" s="20"/>
      <c r="U177" s="21">
        <f>SUM(G177:S177)</f>
        <v>5589</v>
      </c>
      <c r="V177" s="22">
        <v>22.5</v>
      </c>
      <c r="W177" s="23">
        <v>4.5</v>
      </c>
      <c r="X177" s="24">
        <f>SUM(V177,W177)</f>
        <v>27</v>
      </c>
      <c r="Y177" s="131">
        <f>'boq'!Y177</f>
        <v>150903</v>
      </c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8"/>
      <c r="AK177" s="168"/>
    </row>
    <row r="178" ht="13.65" customHeight="1">
      <c r="A178" t="s" s="12">
        <v>25</v>
      </c>
      <c r="B178" t="s" s="25">
        <v>90</v>
      </c>
      <c r="C178" t="s" s="26">
        <v>106</v>
      </c>
      <c r="D178" t="s" s="27">
        <v>107</v>
      </c>
      <c r="E178" t="s" s="16">
        <v>43</v>
      </c>
      <c r="F178" t="s" s="17">
        <v>36</v>
      </c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1">
        <f>SUM(G178:S178)</f>
        <v>0</v>
      </c>
      <c r="V178" s="22">
        <v>2060</v>
      </c>
      <c r="W178" s="23">
        <v>265</v>
      </c>
      <c r="X178" s="24">
        <f>SUM(V178,W178)</f>
        <v>2325</v>
      </c>
      <c r="Y178" s="131">
        <f>'boq'!Y178</f>
        <v>0</v>
      </c>
      <c r="Z178" s="168"/>
      <c r="AA178" s="168"/>
      <c r="AB178" s="168"/>
      <c r="AC178" s="168"/>
      <c r="AD178" s="168"/>
      <c r="AE178" s="168"/>
      <c r="AF178" s="168"/>
      <c r="AG178" s="168"/>
      <c r="AH178" s="168"/>
      <c r="AI178" s="168"/>
      <c r="AJ178" s="168"/>
      <c r="AK178" s="168"/>
    </row>
    <row r="179" ht="13.65" customHeight="1">
      <c r="A179" t="s" s="12">
        <v>25</v>
      </c>
      <c r="B179" t="s" s="25">
        <v>90</v>
      </c>
      <c r="C179" t="s" s="26">
        <v>106</v>
      </c>
      <c r="D179" t="s" s="27">
        <v>107</v>
      </c>
      <c r="E179" t="s" s="16">
        <v>44</v>
      </c>
      <c r="F179" t="s" s="17">
        <v>40</v>
      </c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1">
        <f>SUM(G179:S179)</f>
        <v>0</v>
      </c>
      <c r="V179" s="22">
        <v>210</v>
      </c>
      <c r="W179" s="23">
        <v>260</v>
      </c>
      <c r="X179" s="24">
        <f>SUM(V179,W179)</f>
        <v>470</v>
      </c>
      <c r="Y179" s="131">
        <f>'boq'!Y179</f>
        <v>0</v>
      </c>
      <c r="Z179" s="168"/>
      <c r="AA179" s="168"/>
      <c r="AB179" s="168"/>
      <c r="AC179" s="168"/>
      <c r="AD179" s="168"/>
      <c r="AE179" s="168"/>
      <c r="AF179" s="168"/>
      <c r="AG179" s="168"/>
      <c r="AH179" s="168"/>
      <c r="AI179" s="168"/>
      <c r="AJ179" s="168"/>
      <c r="AK179" s="168"/>
    </row>
    <row r="180" ht="13.65" customHeight="1">
      <c r="A180" t="s" s="12">
        <v>25</v>
      </c>
      <c r="B180" t="s" s="25">
        <v>90</v>
      </c>
      <c r="C180" t="s" s="26">
        <v>106</v>
      </c>
      <c r="D180" t="s" s="27">
        <v>107</v>
      </c>
      <c r="E180" t="s" s="16">
        <v>45</v>
      </c>
      <c r="F180" t="s" s="17">
        <v>46</v>
      </c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1">
        <f>SUM(G180:S180)</f>
        <v>0</v>
      </c>
      <c r="V180" s="22">
        <v>24</v>
      </c>
      <c r="W180" s="23">
        <v>5.5</v>
      </c>
      <c r="X180" s="24">
        <f>SUM(V180,W180)</f>
        <v>29.5</v>
      </c>
      <c r="Y180" s="131">
        <f>'boq'!Y180</f>
        <v>0</v>
      </c>
      <c r="Z180" s="168"/>
      <c r="AA180" s="168"/>
      <c r="AB180" s="168"/>
      <c r="AC180" s="168"/>
      <c r="AD180" s="168"/>
      <c r="AE180" s="168"/>
      <c r="AF180" s="168"/>
      <c r="AG180" s="168"/>
      <c r="AH180" s="168"/>
      <c r="AI180" s="168"/>
      <c r="AJ180" s="168"/>
      <c r="AK180" s="168"/>
    </row>
    <row r="181" ht="13.65" customHeight="1">
      <c r="A181" t="s" s="12">
        <v>25</v>
      </c>
      <c r="B181" t="s" s="25">
        <v>90</v>
      </c>
      <c r="C181" t="s" s="26">
        <v>106</v>
      </c>
      <c r="D181" t="s" s="27">
        <v>107</v>
      </c>
      <c r="E181" t="s" s="16">
        <v>47</v>
      </c>
      <c r="F181" t="s" s="17">
        <v>46</v>
      </c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1">
        <f>SUM(G181:S181)</f>
        <v>0</v>
      </c>
      <c r="V181" s="22">
        <v>23</v>
      </c>
      <c r="W181" s="23">
        <v>5.5</v>
      </c>
      <c r="X181" s="24">
        <f>SUM(V181,W181)</f>
        <v>28.5</v>
      </c>
      <c r="Y181" s="131">
        <f>'boq'!Y181</f>
        <v>0</v>
      </c>
      <c r="Z181" s="168"/>
      <c r="AA181" s="168"/>
      <c r="AB181" s="168"/>
      <c r="AC181" s="168"/>
      <c r="AD181" s="168"/>
      <c r="AE181" s="168"/>
      <c r="AF181" s="168"/>
      <c r="AG181" s="168"/>
      <c r="AH181" s="168"/>
      <c r="AI181" s="168"/>
      <c r="AJ181" s="168"/>
      <c r="AK181" s="168"/>
    </row>
    <row r="182" ht="13.65" customHeight="1">
      <c r="A182" t="s" s="12">
        <v>25</v>
      </c>
      <c r="B182" t="s" s="25">
        <v>90</v>
      </c>
      <c r="C182" t="s" s="26">
        <v>106</v>
      </c>
      <c r="D182" t="s" s="27">
        <v>107</v>
      </c>
      <c r="E182" t="s" s="16">
        <v>48</v>
      </c>
      <c r="F182" t="s" s="17">
        <v>46</v>
      </c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1">
        <f>SUM(G182:S182)</f>
        <v>0</v>
      </c>
      <c r="V182" s="22">
        <v>23</v>
      </c>
      <c r="W182" s="23">
        <v>5.5</v>
      </c>
      <c r="X182" s="24">
        <f>SUM(V182,W182)</f>
        <v>28.5</v>
      </c>
      <c r="Y182" s="131">
        <f>'boq'!Y182</f>
        <v>0</v>
      </c>
      <c r="Z182" s="168"/>
      <c r="AA182" s="168"/>
      <c r="AB182" s="168"/>
      <c r="AC182" s="168"/>
      <c r="AD182" s="168"/>
      <c r="AE182" s="168"/>
      <c r="AF182" s="168"/>
      <c r="AG182" s="168"/>
      <c r="AH182" s="168"/>
      <c r="AI182" s="168"/>
      <c r="AJ182" s="168"/>
      <c r="AK182" s="168"/>
    </row>
    <row r="183" ht="13.65" customHeight="1">
      <c r="A183" t="s" s="12">
        <v>25</v>
      </c>
      <c r="B183" t="s" s="25">
        <v>90</v>
      </c>
      <c r="C183" t="s" s="26">
        <v>106</v>
      </c>
      <c r="D183" t="s" s="27">
        <v>107</v>
      </c>
      <c r="E183" t="s" s="16">
        <v>49</v>
      </c>
      <c r="F183" t="s" s="17">
        <v>46</v>
      </c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1">
        <f>SUM(G183:S183)</f>
        <v>0</v>
      </c>
      <c r="V183" s="22">
        <v>22.5</v>
      </c>
      <c r="W183" s="23">
        <v>5</v>
      </c>
      <c r="X183" s="24">
        <f>SUM(V183,W183)</f>
        <v>27.5</v>
      </c>
      <c r="Y183" s="131">
        <f>'boq'!Y183</f>
        <v>0</v>
      </c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</row>
    <row r="184" ht="13.65" customHeight="1">
      <c r="A184" t="s" s="12">
        <v>25</v>
      </c>
      <c r="B184" t="s" s="25">
        <v>90</v>
      </c>
      <c r="C184" t="s" s="26">
        <v>106</v>
      </c>
      <c r="D184" t="s" s="27">
        <v>107</v>
      </c>
      <c r="E184" t="s" s="16">
        <v>50</v>
      </c>
      <c r="F184" t="s" s="17">
        <v>46</v>
      </c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1">
        <f>SUM(G184:S184)</f>
        <v>0</v>
      </c>
      <c r="V184" s="22">
        <v>22</v>
      </c>
      <c r="W184" s="23">
        <v>5</v>
      </c>
      <c r="X184" s="24">
        <f>SUM(V184,W184)</f>
        <v>27</v>
      </c>
      <c r="Y184" s="131">
        <f>'boq'!Y184</f>
        <v>0</v>
      </c>
      <c r="Z184" s="168"/>
      <c r="AA184" s="168"/>
      <c r="AB184" s="168"/>
      <c r="AC184" s="168"/>
      <c r="AD184" s="168"/>
      <c r="AE184" s="168"/>
      <c r="AF184" s="168"/>
      <c r="AG184" s="168"/>
      <c r="AH184" s="168"/>
      <c r="AI184" s="168"/>
      <c r="AJ184" s="168"/>
      <c r="AK184" s="168"/>
    </row>
    <row r="185" ht="13.65" customHeight="1">
      <c r="A185" t="s" s="12">
        <v>25</v>
      </c>
      <c r="B185" t="s" s="25">
        <v>90</v>
      </c>
      <c r="C185" t="s" s="26">
        <v>106</v>
      </c>
      <c r="D185" t="s" s="27">
        <v>107</v>
      </c>
      <c r="E185" t="s" s="16">
        <v>51</v>
      </c>
      <c r="F185" t="s" s="17">
        <v>46</v>
      </c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1">
        <f>SUM(G185:S185)</f>
        <v>0</v>
      </c>
      <c r="V185" s="22">
        <v>22.5</v>
      </c>
      <c r="W185" s="23">
        <v>4.5</v>
      </c>
      <c r="X185" s="24">
        <f>SUM(V185,W185)</f>
        <v>27</v>
      </c>
      <c r="Y185" s="131">
        <f>'boq'!Y185</f>
        <v>0</v>
      </c>
      <c r="Z185" s="168"/>
      <c r="AA185" s="168"/>
      <c r="AB185" s="168"/>
      <c r="AC185" s="168"/>
      <c r="AD185" s="168"/>
      <c r="AE185" s="168"/>
      <c r="AF185" s="168"/>
      <c r="AG185" s="168"/>
      <c r="AH185" s="168"/>
      <c r="AI185" s="168"/>
      <c r="AJ185" s="168"/>
      <c r="AK185" s="168"/>
    </row>
    <row r="186" ht="13.65" customHeight="1">
      <c r="A186" t="s" s="12">
        <v>25</v>
      </c>
      <c r="B186" t="s" s="25">
        <v>90</v>
      </c>
      <c r="C186" t="s" s="26">
        <v>106</v>
      </c>
      <c r="D186" t="s" s="27">
        <v>107</v>
      </c>
      <c r="E186" t="s" s="16">
        <v>52</v>
      </c>
      <c r="F186" t="s" s="17">
        <v>46</v>
      </c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1">
        <f>SUM(G186:S186)</f>
        <v>0</v>
      </c>
      <c r="V186" s="22">
        <v>22.5</v>
      </c>
      <c r="W186" s="23">
        <v>4.5</v>
      </c>
      <c r="X186" s="24">
        <f>SUM(V186,W186)</f>
        <v>27</v>
      </c>
      <c r="Y186" s="131">
        <f>'boq'!Y186</f>
        <v>0</v>
      </c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8"/>
      <c r="AK186" s="168"/>
    </row>
    <row r="187" ht="13.65" customHeight="1">
      <c r="A187" t="s" s="12">
        <v>25</v>
      </c>
      <c r="B187" t="s" s="25">
        <v>90</v>
      </c>
      <c r="C187" t="s" s="26">
        <v>106</v>
      </c>
      <c r="D187" t="s" s="27">
        <v>107</v>
      </c>
      <c r="E187" t="s" s="16">
        <v>53</v>
      </c>
      <c r="F187" t="s" s="17">
        <v>46</v>
      </c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1">
        <f>SUM(G187:S187)</f>
        <v>0</v>
      </c>
      <c r="V187" s="22">
        <v>22.5</v>
      </c>
      <c r="W187" s="23">
        <v>4.5</v>
      </c>
      <c r="X187" s="24">
        <f>SUM(V187,W187)</f>
        <v>27</v>
      </c>
      <c r="Y187" s="131">
        <f>'boq'!Y187</f>
        <v>0</v>
      </c>
      <c r="Z187" s="168"/>
      <c r="AA187" s="168"/>
      <c r="AB187" s="168"/>
      <c r="AC187" s="168"/>
      <c r="AD187" s="168"/>
      <c r="AE187" s="168"/>
      <c r="AF187" s="168"/>
      <c r="AG187" s="168"/>
      <c r="AH187" s="168"/>
      <c r="AI187" s="168"/>
      <c r="AJ187" s="168"/>
      <c r="AK187" s="168"/>
    </row>
    <row r="188" ht="13.65" customHeight="1">
      <c r="A188" t="s" s="12">
        <v>25</v>
      </c>
      <c r="B188" t="s" s="25">
        <v>90</v>
      </c>
      <c r="C188" t="s" s="26">
        <v>106</v>
      </c>
      <c r="D188" t="s" s="27">
        <v>107</v>
      </c>
      <c r="E188" t="s" s="16">
        <v>54</v>
      </c>
      <c r="F188" t="s" s="17">
        <v>46</v>
      </c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1">
        <f>SUM(G188:S188)</f>
        <v>0</v>
      </c>
      <c r="V188" s="22">
        <v>22.5</v>
      </c>
      <c r="W188" s="23">
        <v>4.5</v>
      </c>
      <c r="X188" s="24">
        <f>SUM(V188,W188)</f>
        <v>27</v>
      </c>
      <c r="Y188" s="131">
        <f>'boq'!Y188</f>
        <v>0</v>
      </c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8"/>
      <c r="AK188" s="168"/>
    </row>
    <row r="189" ht="13.65" customHeight="1">
      <c r="A189" t="s" s="12">
        <v>25</v>
      </c>
      <c r="B189" t="s" s="25">
        <v>90</v>
      </c>
      <c r="C189" t="s" s="26">
        <v>106</v>
      </c>
      <c r="D189" t="s" s="27">
        <v>108</v>
      </c>
      <c r="E189" t="s" s="16">
        <v>81</v>
      </c>
      <c r="F189" t="s" s="17">
        <v>40</v>
      </c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1">
        <f>SUM(G189:S189)</f>
        <v>0</v>
      </c>
      <c r="V189" s="22">
        <v>0</v>
      </c>
      <c r="W189" s="23">
        <v>0</v>
      </c>
      <c r="X189" s="24">
        <f>SUM(V189,W189)</f>
        <v>0</v>
      </c>
      <c r="Y189" s="131">
        <f>'boq'!Y189</f>
        <v>0</v>
      </c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</row>
    <row r="190" ht="13.65" customHeight="1">
      <c r="A190" t="s" s="12">
        <v>25</v>
      </c>
      <c r="B190" t="s" s="25">
        <v>90</v>
      </c>
      <c r="C190" t="s" s="26">
        <v>106</v>
      </c>
      <c r="D190" t="s" s="27">
        <v>108</v>
      </c>
      <c r="E190" t="s" s="16">
        <v>87</v>
      </c>
      <c r="F190" t="s" s="17">
        <v>72</v>
      </c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1">
        <f>SUM(G190:S190)</f>
        <v>0</v>
      </c>
      <c r="V190" s="22">
        <v>0</v>
      </c>
      <c r="W190" s="23">
        <v>0</v>
      </c>
      <c r="X190" s="24">
        <f>SUM(V190,W190)</f>
        <v>0</v>
      </c>
      <c r="Y190" s="131">
        <f>'boq'!Y190</f>
        <v>0</v>
      </c>
      <c r="Z190" s="168"/>
      <c r="AA190" s="168"/>
      <c r="AB190" s="168"/>
      <c r="AC190" s="168"/>
      <c r="AD190" s="168"/>
      <c r="AE190" s="168"/>
      <c r="AF190" s="168"/>
      <c r="AG190" s="168"/>
      <c r="AH190" s="168"/>
      <c r="AI190" s="168"/>
      <c r="AJ190" s="168"/>
      <c r="AK190" s="168"/>
    </row>
    <row r="191" ht="13.65" customHeight="1">
      <c r="A191" t="s" s="12">
        <v>25</v>
      </c>
      <c r="B191" t="s" s="25">
        <v>90</v>
      </c>
      <c r="C191" t="s" s="26">
        <v>109</v>
      </c>
      <c r="D191" t="s" s="27">
        <v>110</v>
      </c>
      <c r="E191" t="s" s="16">
        <v>43</v>
      </c>
      <c r="F191" t="s" s="17">
        <v>36</v>
      </c>
      <c r="G191" s="18">
        <v>2</v>
      </c>
      <c r="H191" s="19">
        <v>28</v>
      </c>
      <c r="I191" s="19">
        <v>32</v>
      </c>
      <c r="J191" s="19">
        <v>7</v>
      </c>
      <c r="K191" s="19">
        <v>6</v>
      </c>
      <c r="L191" s="19">
        <v>6</v>
      </c>
      <c r="M191" s="19">
        <v>6</v>
      </c>
      <c r="N191" s="19">
        <v>6</v>
      </c>
      <c r="O191" s="19">
        <v>6</v>
      </c>
      <c r="P191" s="19">
        <v>7</v>
      </c>
      <c r="Q191" s="19">
        <v>17</v>
      </c>
      <c r="R191" s="19">
        <v>10</v>
      </c>
      <c r="S191" s="19">
        <v>10</v>
      </c>
      <c r="T191" s="20"/>
      <c r="U191" s="21">
        <f>SUM(G191:S191)</f>
        <v>143</v>
      </c>
      <c r="V191" s="22">
        <v>1985</v>
      </c>
      <c r="W191" s="23">
        <v>550</v>
      </c>
      <c r="X191" s="24">
        <f>SUM(V191,W191)</f>
        <v>2535</v>
      </c>
      <c r="Y191" s="131">
        <f>'boq'!Y191</f>
        <v>362505</v>
      </c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70"/>
    </row>
    <row r="192" ht="13.65" customHeight="1">
      <c r="A192" t="s" s="12">
        <v>25</v>
      </c>
      <c r="B192" t="s" s="25">
        <v>90</v>
      </c>
      <c r="C192" t="s" s="26">
        <v>109</v>
      </c>
      <c r="D192" t="s" s="27">
        <v>110</v>
      </c>
      <c r="E192" t="s" s="16">
        <v>44</v>
      </c>
      <c r="F192" t="s" s="17">
        <v>40</v>
      </c>
      <c r="G192" s="18">
        <v>15</v>
      </c>
      <c r="H192" s="19">
        <v>200</v>
      </c>
      <c r="I192" s="19">
        <v>210</v>
      </c>
      <c r="J192" s="19">
        <v>54</v>
      </c>
      <c r="K192" s="19">
        <v>44</v>
      </c>
      <c r="L192" s="19">
        <v>44</v>
      </c>
      <c r="M192" s="19">
        <v>44</v>
      </c>
      <c r="N192" s="19">
        <v>44</v>
      </c>
      <c r="O192" s="19">
        <v>44</v>
      </c>
      <c r="P192" s="19">
        <v>56</v>
      </c>
      <c r="Q192" s="19">
        <v>112</v>
      </c>
      <c r="R192" s="19">
        <v>63</v>
      </c>
      <c r="S192" s="19">
        <v>63</v>
      </c>
      <c r="T192" s="20"/>
      <c r="U192" s="21">
        <f>SUM(G192:S192)</f>
        <v>993</v>
      </c>
      <c r="V192" s="22">
        <v>235</v>
      </c>
      <c r="W192" s="23">
        <v>325</v>
      </c>
      <c r="X192" s="24">
        <f>SUM(V192,W192)</f>
        <v>560</v>
      </c>
      <c r="Y192" s="22">
        <f>'boq'!Y192</f>
        <v>556080</v>
      </c>
      <c r="Z192" s="169"/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8"/>
      <c r="AK192" s="170"/>
    </row>
    <row r="193" ht="13.65" customHeight="1">
      <c r="A193" t="s" s="12">
        <v>25</v>
      </c>
      <c r="B193" t="s" s="25">
        <v>90</v>
      </c>
      <c r="C193" t="s" s="26">
        <v>109</v>
      </c>
      <c r="D193" t="s" s="27">
        <v>110</v>
      </c>
      <c r="E193" t="s" s="16">
        <v>111</v>
      </c>
      <c r="F193" t="s" s="17">
        <v>46</v>
      </c>
      <c r="G193" s="18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/>
      <c r="U193" s="21">
        <f>SUM(G193:S193)</f>
        <v>0</v>
      </c>
      <c r="V193" s="22">
        <v>24</v>
      </c>
      <c r="W193" s="23">
        <v>5.5</v>
      </c>
      <c r="X193" s="24">
        <f>SUM(V193,W193)</f>
        <v>29.5</v>
      </c>
      <c r="Y193" s="22">
        <f>'boq'!Y193</f>
        <v>0</v>
      </c>
      <c r="Z193" s="169"/>
      <c r="AA193" s="168"/>
      <c r="AB193" s="168"/>
      <c r="AC193" s="168"/>
      <c r="AD193" s="168"/>
      <c r="AE193" s="168"/>
      <c r="AF193" s="168"/>
      <c r="AG193" s="168"/>
      <c r="AH193" s="168"/>
      <c r="AI193" s="168"/>
      <c r="AJ193" s="168"/>
      <c r="AK193" s="170"/>
    </row>
    <row r="194" ht="13.65" customHeight="1">
      <c r="A194" t="s" s="12">
        <v>25</v>
      </c>
      <c r="B194" t="s" s="25">
        <v>90</v>
      </c>
      <c r="C194" t="s" s="26">
        <v>109</v>
      </c>
      <c r="D194" t="s" s="27">
        <v>110</v>
      </c>
      <c r="E194" t="s" s="16">
        <v>112</v>
      </c>
      <c r="F194" t="s" s="17">
        <v>46</v>
      </c>
      <c r="G194" s="18">
        <v>28</v>
      </c>
      <c r="H194" s="19">
        <v>311</v>
      </c>
      <c r="I194" s="19">
        <v>182</v>
      </c>
      <c r="J194" s="19">
        <v>123</v>
      </c>
      <c r="K194" s="19">
        <v>107</v>
      </c>
      <c r="L194" s="19">
        <v>107</v>
      </c>
      <c r="M194" s="19">
        <v>107</v>
      </c>
      <c r="N194" s="19">
        <v>107</v>
      </c>
      <c r="O194" s="19">
        <v>107</v>
      </c>
      <c r="P194" s="19">
        <v>139</v>
      </c>
      <c r="Q194" s="19">
        <v>257</v>
      </c>
      <c r="R194" s="19">
        <v>125</v>
      </c>
      <c r="S194" s="19">
        <v>125</v>
      </c>
      <c r="T194" s="20"/>
      <c r="U194" s="21">
        <f>SUM(G194:S194)</f>
        <v>1825</v>
      </c>
      <c r="V194" s="22">
        <v>23</v>
      </c>
      <c r="W194" s="23">
        <v>5.5</v>
      </c>
      <c r="X194" s="24">
        <f>SUM(V194,W194)</f>
        <v>28.5</v>
      </c>
      <c r="Y194" s="22">
        <f>'boq'!Y194</f>
        <v>52012.5</v>
      </c>
      <c r="Z194" s="169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8"/>
      <c r="AK194" s="170"/>
    </row>
    <row r="195" ht="13.65" customHeight="1">
      <c r="A195" t="s" s="12">
        <v>25</v>
      </c>
      <c r="B195" t="s" s="25">
        <v>90</v>
      </c>
      <c r="C195" t="s" s="26">
        <v>109</v>
      </c>
      <c r="D195" t="s" s="27">
        <v>110</v>
      </c>
      <c r="E195" t="s" s="16">
        <v>113</v>
      </c>
      <c r="F195" t="s" s="17">
        <v>46</v>
      </c>
      <c r="G195" s="18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/>
      <c r="U195" s="21">
        <f>SUM(G195:S195)</f>
        <v>0</v>
      </c>
      <c r="V195" s="22">
        <v>23</v>
      </c>
      <c r="W195" s="23">
        <v>5.5</v>
      </c>
      <c r="X195" s="24">
        <f>SUM(V195,W195)</f>
        <v>28.5</v>
      </c>
      <c r="Y195" s="22">
        <f>'boq'!Y195</f>
        <v>0</v>
      </c>
      <c r="Z195" s="169"/>
      <c r="AA195" s="168"/>
      <c r="AB195" s="168"/>
      <c r="AC195" s="168"/>
      <c r="AD195" s="168"/>
      <c r="AE195" s="168"/>
      <c r="AF195" s="168"/>
      <c r="AG195" s="168"/>
      <c r="AH195" s="168"/>
      <c r="AI195" s="168"/>
      <c r="AJ195" s="168"/>
      <c r="AK195" s="170"/>
    </row>
    <row r="196" ht="13.65" customHeight="1">
      <c r="A196" t="s" s="12">
        <v>25</v>
      </c>
      <c r="B196" t="s" s="25">
        <v>90</v>
      </c>
      <c r="C196" t="s" s="26">
        <v>109</v>
      </c>
      <c r="D196" t="s" s="27">
        <v>110</v>
      </c>
      <c r="E196" t="s" s="16">
        <v>114</v>
      </c>
      <c r="F196" t="s" s="17">
        <v>46</v>
      </c>
      <c r="G196" s="18">
        <v>84</v>
      </c>
      <c r="H196" s="19">
        <v>1973</v>
      </c>
      <c r="I196" s="19">
        <v>2542</v>
      </c>
      <c r="J196" s="19">
        <v>650</v>
      </c>
      <c r="K196" s="19">
        <v>537</v>
      </c>
      <c r="L196" s="19">
        <v>537</v>
      </c>
      <c r="M196" s="19">
        <v>537</v>
      </c>
      <c r="N196" s="19">
        <v>537</v>
      </c>
      <c r="O196" s="19">
        <v>537</v>
      </c>
      <c r="P196" s="19">
        <v>662</v>
      </c>
      <c r="Q196" s="19">
        <v>1099</v>
      </c>
      <c r="R196" s="19">
        <v>609</v>
      </c>
      <c r="S196" s="19">
        <v>609</v>
      </c>
      <c r="T196" s="20"/>
      <c r="U196" s="21">
        <f>SUM(G196:S196)</f>
        <v>10913</v>
      </c>
      <c r="V196" s="22">
        <v>22.5</v>
      </c>
      <c r="W196" s="23">
        <v>5</v>
      </c>
      <c r="X196" s="24">
        <f>SUM(V196,W196)</f>
        <v>27.5</v>
      </c>
      <c r="Y196" s="22">
        <f>'boq'!Y196</f>
        <v>300107.5</v>
      </c>
      <c r="Z196" s="169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168"/>
      <c r="AK196" s="170"/>
    </row>
    <row r="197" ht="13.65" customHeight="1">
      <c r="A197" t="s" s="12">
        <v>25</v>
      </c>
      <c r="B197" t="s" s="25">
        <v>90</v>
      </c>
      <c r="C197" t="s" s="26">
        <v>109</v>
      </c>
      <c r="D197" t="s" s="27">
        <v>110</v>
      </c>
      <c r="E197" t="s" s="16">
        <v>115</v>
      </c>
      <c r="F197" t="s" s="17">
        <v>46</v>
      </c>
      <c r="G197" s="18">
        <v>75</v>
      </c>
      <c r="H197" s="19">
        <v>1650</v>
      </c>
      <c r="I197" s="19">
        <v>1290</v>
      </c>
      <c r="J197" s="19">
        <v>195</v>
      </c>
      <c r="K197" s="19">
        <v>195</v>
      </c>
      <c r="L197" s="19">
        <v>195</v>
      </c>
      <c r="M197" s="19">
        <v>195</v>
      </c>
      <c r="N197" s="19">
        <v>195</v>
      </c>
      <c r="O197" s="19">
        <v>195</v>
      </c>
      <c r="P197" s="19">
        <v>214</v>
      </c>
      <c r="Q197" s="19">
        <v>900</v>
      </c>
      <c r="R197" s="19">
        <v>610</v>
      </c>
      <c r="S197" s="19">
        <v>610</v>
      </c>
      <c r="T197" s="20"/>
      <c r="U197" s="21">
        <f>SUM(G197:S197)</f>
        <v>6519</v>
      </c>
      <c r="V197" s="22">
        <v>22</v>
      </c>
      <c r="W197" s="23">
        <v>5</v>
      </c>
      <c r="X197" s="24">
        <f>SUM(V197,W197)</f>
        <v>27</v>
      </c>
      <c r="Y197" s="22">
        <f>'boq'!Y197</f>
        <v>176013</v>
      </c>
      <c r="Z197" s="169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70"/>
    </row>
    <row r="198" ht="13.65" customHeight="1">
      <c r="A198" t="s" s="12">
        <v>25</v>
      </c>
      <c r="B198" t="s" s="25">
        <v>90</v>
      </c>
      <c r="C198" t="s" s="26">
        <v>109</v>
      </c>
      <c r="D198" t="s" s="27">
        <v>110</v>
      </c>
      <c r="E198" t="s" s="16">
        <v>116</v>
      </c>
      <c r="F198" t="s" s="17">
        <v>46</v>
      </c>
      <c r="G198" s="18">
        <v>0</v>
      </c>
      <c r="H198" s="19">
        <v>52</v>
      </c>
      <c r="I198" s="19">
        <v>601</v>
      </c>
      <c r="J198" s="19">
        <v>57</v>
      </c>
      <c r="K198" s="19">
        <v>57</v>
      </c>
      <c r="L198" s="19">
        <v>57</v>
      </c>
      <c r="M198" s="19">
        <v>57</v>
      </c>
      <c r="N198" s="19">
        <v>57</v>
      </c>
      <c r="O198" s="19">
        <v>57</v>
      </c>
      <c r="P198" s="19">
        <v>75</v>
      </c>
      <c r="Q198" s="19">
        <v>127</v>
      </c>
      <c r="R198" s="19">
        <v>68</v>
      </c>
      <c r="S198" s="19">
        <v>68</v>
      </c>
      <c r="T198" s="20"/>
      <c r="U198" s="21">
        <f>SUM(G198:S198)</f>
        <v>1333</v>
      </c>
      <c r="V198" s="22">
        <v>22</v>
      </c>
      <c r="W198" s="23">
        <v>4.5</v>
      </c>
      <c r="X198" s="24">
        <f>SUM(V198,W198)</f>
        <v>26.5</v>
      </c>
      <c r="Y198" s="22">
        <f>'boq'!Y198</f>
        <v>35324.5</v>
      </c>
      <c r="Z198" s="169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70"/>
    </row>
    <row r="199" ht="13.65" customHeight="1">
      <c r="A199" t="s" s="12">
        <v>25</v>
      </c>
      <c r="B199" t="s" s="25">
        <v>90</v>
      </c>
      <c r="C199" t="s" s="26">
        <v>109</v>
      </c>
      <c r="D199" t="s" s="27">
        <v>110</v>
      </c>
      <c r="E199" t="s" s="16">
        <v>117</v>
      </c>
      <c r="F199" t="s" s="17">
        <v>46</v>
      </c>
      <c r="G199" s="18">
        <v>0</v>
      </c>
      <c r="H199" s="19">
        <v>0</v>
      </c>
      <c r="I199" s="19">
        <v>894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/>
      <c r="U199" s="21">
        <f>SUM(G199:S199)</f>
        <v>894</v>
      </c>
      <c r="V199" s="22">
        <v>22</v>
      </c>
      <c r="W199" s="23">
        <v>4.5</v>
      </c>
      <c r="X199" s="24">
        <f>SUM(V199,W199)</f>
        <v>26.5</v>
      </c>
      <c r="Y199" s="22">
        <f>'boq'!Y199</f>
        <v>23691</v>
      </c>
      <c r="Z199" s="169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70"/>
    </row>
    <row r="200" ht="13.65" customHeight="1">
      <c r="A200" t="s" s="12">
        <v>25</v>
      </c>
      <c r="B200" t="s" s="25">
        <v>90</v>
      </c>
      <c r="C200" t="s" s="26">
        <v>109</v>
      </c>
      <c r="D200" t="s" s="27">
        <v>110</v>
      </c>
      <c r="E200" t="s" s="16">
        <v>118</v>
      </c>
      <c r="F200" t="s" s="17">
        <v>46</v>
      </c>
      <c r="G200" s="18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/>
      <c r="U200" s="21">
        <f>SUM(G200:S200)</f>
        <v>0</v>
      </c>
      <c r="V200" s="22">
        <v>22</v>
      </c>
      <c r="W200" s="23">
        <v>4.5</v>
      </c>
      <c r="X200" s="24">
        <f>SUM(V200,W200)</f>
        <v>26.5</v>
      </c>
      <c r="Y200" s="22">
        <f>'boq'!Y200</f>
        <v>0</v>
      </c>
      <c r="Z200" s="169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70"/>
    </row>
    <row r="201" ht="13.65" customHeight="1">
      <c r="A201" t="s" s="12">
        <v>25</v>
      </c>
      <c r="B201" t="s" s="25">
        <v>90</v>
      </c>
      <c r="C201" t="s" s="26">
        <v>109</v>
      </c>
      <c r="D201" t="s" s="27">
        <v>110</v>
      </c>
      <c r="E201" t="s" s="16">
        <v>119</v>
      </c>
      <c r="F201" t="s" s="17">
        <v>46</v>
      </c>
      <c r="G201" s="18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20"/>
      <c r="U201" s="21">
        <f>SUM(G201:S201)</f>
        <v>0</v>
      </c>
      <c r="V201" s="22">
        <v>22.5</v>
      </c>
      <c r="W201" s="23">
        <v>4.5</v>
      </c>
      <c r="X201" s="24">
        <f>SUM(V201,W201)</f>
        <v>27</v>
      </c>
      <c r="Y201" s="22">
        <f>'boq'!Y201</f>
        <v>0</v>
      </c>
      <c r="Z201" s="169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70"/>
    </row>
    <row r="202" ht="13.65" customHeight="1">
      <c r="A202" t="s" s="12">
        <v>25</v>
      </c>
      <c r="B202" t="s" s="25">
        <v>90</v>
      </c>
      <c r="C202" t="s" s="26">
        <v>120</v>
      </c>
      <c r="D202" t="s" s="33">
        <v>73</v>
      </c>
      <c r="E202" t="s" s="49">
        <v>121</v>
      </c>
      <c r="F202" t="s" s="17">
        <v>63</v>
      </c>
      <c r="G202" s="18"/>
      <c r="H202" s="19"/>
      <c r="I202" s="19">
        <v>1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132">
        <v>1</v>
      </c>
      <c r="V202" s="133">
        <v>4000000</v>
      </c>
      <c r="W202" s="23">
        <v>0</v>
      </c>
      <c r="X202" s="24">
        <f>SUM(V202,W202)</f>
        <v>4000000</v>
      </c>
      <c r="Y202" s="22">
        <f>'boq'!Y202</f>
        <v>4000000</v>
      </c>
      <c r="Z202" s="169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</row>
    <row r="203" ht="13.65" customHeight="1">
      <c r="A203" t="s" s="12">
        <v>25</v>
      </c>
      <c r="B203" t="s" s="25">
        <v>90</v>
      </c>
      <c r="C203" t="s" s="52">
        <v>122</v>
      </c>
      <c r="D203" t="s" s="52">
        <v>123</v>
      </c>
      <c r="E203" t="s" s="53">
        <v>124</v>
      </c>
      <c r="F203" t="s" s="54">
        <v>125</v>
      </c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55">
        <v>1290</v>
      </c>
      <c r="V203" s="22">
        <v>64.5</v>
      </c>
      <c r="W203" s="23">
        <v>22</v>
      </c>
      <c r="X203" s="24">
        <f>SUM(V203,W203)</f>
        <v>86.5</v>
      </c>
      <c r="Y203" s="131">
        <f>'boq'!Y203</f>
        <v>111585</v>
      </c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</row>
    <row r="204" ht="13.65" customHeight="1">
      <c r="A204" t="s" s="12">
        <v>25</v>
      </c>
      <c r="B204" t="s" s="25">
        <v>90</v>
      </c>
      <c r="C204" t="s" s="52">
        <v>122</v>
      </c>
      <c r="D204" t="s" s="52">
        <v>123</v>
      </c>
      <c r="E204" t="s" s="53">
        <v>126</v>
      </c>
      <c r="F204" t="s" s="54">
        <v>125</v>
      </c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5">
        <v>3120</v>
      </c>
      <c r="V204" s="22">
        <v>64.5</v>
      </c>
      <c r="W204" s="23">
        <v>22</v>
      </c>
      <c r="X204" s="24">
        <f>SUM(V204,W204)</f>
        <v>86.5</v>
      </c>
      <c r="Y204" s="131">
        <f>'boq'!Y204</f>
        <v>269880</v>
      </c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</row>
    <row r="205" ht="13.65" customHeight="1">
      <c r="A205" t="s" s="12">
        <v>25</v>
      </c>
      <c r="B205" t="s" s="25">
        <v>90</v>
      </c>
      <c r="C205" t="s" s="52">
        <v>122</v>
      </c>
      <c r="D205" t="s" s="52">
        <v>123</v>
      </c>
      <c r="E205" t="s" s="53">
        <v>127</v>
      </c>
      <c r="F205" t="s" s="54">
        <v>125</v>
      </c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55">
        <v>430</v>
      </c>
      <c r="V205" s="22">
        <v>64.5</v>
      </c>
      <c r="W205" s="23">
        <v>22</v>
      </c>
      <c r="X205" s="24">
        <f>SUM(V205,W205)</f>
        <v>86.5</v>
      </c>
      <c r="Y205" s="131">
        <f>'boq'!Y205</f>
        <v>37195</v>
      </c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</row>
    <row r="206" ht="13.65" customHeight="1">
      <c r="A206" t="s" s="12">
        <v>25</v>
      </c>
      <c r="B206" t="s" s="25">
        <v>90</v>
      </c>
      <c r="C206" t="s" s="52">
        <v>122</v>
      </c>
      <c r="D206" t="s" s="52">
        <v>123</v>
      </c>
      <c r="E206" t="s" s="56">
        <v>128</v>
      </c>
      <c r="F206" t="s" s="54">
        <v>125</v>
      </c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5">
        <v>420</v>
      </c>
      <c r="V206" s="22">
        <v>64.5</v>
      </c>
      <c r="W206" s="23">
        <v>22</v>
      </c>
      <c r="X206" s="24">
        <f>SUM(V206,W206)</f>
        <v>86.5</v>
      </c>
      <c r="Y206" s="131">
        <f>'boq'!Y206</f>
        <v>36330</v>
      </c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</row>
    <row r="207" ht="13.65" customHeight="1">
      <c r="A207" t="s" s="12">
        <v>25</v>
      </c>
      <c r="B207" t="s" s="25">
        <v>90</v>
      </c>
      <c r="C207" t="s" s="52">
        <v>122</v>
      </c>
      <c r="D207" t="s" s="52">
        <v>123</v>
      </c>
      <c r="E207" t="s" s="56">
        <v>129</v>
      </c>
      <c r="F207" t="s" s="54">
        <v>125</v>
      </c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55">
        <v>1</v>
      </c>
      <c r="V207" s="22">
        <v>56</v>
      </c>
      <c r="W207" s="23">
        <v>22</v>
      </c>
      <c r="X207" s="24">
        <f>SUM(V207,W207)</f>
        <v>78</v>
      </c>
      <c r="Y207" s="131">
        <f>'boq'!Y207</f>
        <v>78</v>
      </c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</row>
    <row r="208" ht="13.65" customHeight="1">
      <c r="A208" t="s" s="12">
        <v>25</v>
      </c>
      <c r="B208" t="s" s="25">
        <v>90</v>
      </c>
      <c r="C208" t="s" s="52">
        <v>122</v>
      </c>
      <c r="D208" t="s" s="52">
        <v>123</v>
      </c>
      <c r="E208" t="s" s="56">
        <v>130</v>
      </c>
      <c r="F208" t="s" s="54">
        <v>125</v>
      </c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5">
        <v>100</v>
      </c>
      <c r="V208" s="22">
        <v>56</v>
      </c>
      <c r="W208" s="23">
        <v>22</v>
      </c>
      <c r="X208" s="24">
        <f>SUM(V208,W208)</f>
        <v>78</v>
      </c>
      <c r="Y208" s="131">
        <f>'boq'!Y208</f>
        <v>7800</v>
      </c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</row>
    <row r="209" ht="13.65" customHeight="1">
      <c r="A209" t="s" s="12">
        <v>25</v>
      </c>
      <c r="B209" t="s" s="25">
        <v>90</v>
      </c>
      <c r="C209" t="s" s="52">
        <v>122</v>
      </c>
      <c r="D209" t="s" s="52">
        <v>123</v>
      </c>
      <c r="E209" t="s" s="56">
        <v>131</v>
      </c>
      <c r="F209" t="s" s="54">
        <v>132</v>
      </c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5">
        <v>6</v>
      </c>
      <c r="V209" s="22">
        <v>87.5</v>
      </c>
      <c r="W209" s="23">
        <v>65</v>
      </c>
      <c r="X209" s="24">
        <f>SUM(V209,W209)</f>
        <v>152.5</v>
      </c>
      <c r="Y209" s="131">
        <f>'boq'!Y209</f>
        <v>915</v>
      </c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</row>
    <row r="210" ht="13.65" customHeight="1">
      <c r="A210" t="s" s="12">
        <v>25</v>
      </c>
      <c r="B210" t="s" s="25">
        <v>90</v>
      </c>
      <c r="C210" t="s" s="52">
        <v>122</v>
      </c>
      <c r="D210" t="s" s="52">
        <v>123</v>
      </c>
      <c r="E210" t="s" s="56">
        <v>133</v>
      </c>
      <c r="F210" t="s" s="54">
        <v>132</v>
      </c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5">
        <v>9</v>
      </c>
      <c r="V210" s="22">
        <v>29.5</v>
      </c>
      <c r="W210" s="23">
        <v>22</v>
      </c>
      <c r="X210" s="24">
        <f>SUM(V210,W210)</f>
        <v>51.5</v>
      </c>
      <c r="Y210" s="131">
        <f>'boq'!Y210</f>
        <v>463.5</v>
      </c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</row>
    <row r="211" ht="13.65" customHeight="1">
      <c r="A211" t="s" s="12">
        <v>25</v>
      </c>
      <c r="B211" t="s" s="25">
        <v>90</v>
      </c>
      <c r="C211" t="s" s="52">
        <v>122</v>
      </c>
      <c r="D211" t="s" s="52">
        <v>123</v>
      </c>
      <c r="E211" t="s" s="56">
        <v>134</v>
      </c>
      <c r="F211" t="s" s="54">
        <v>135</v>
      </c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55">
        <v>140</v>
      </c>
      <c r="V211" s="22">
        <v>28</v>
      </c>
      <c r="W211" s="23">
        <v>22</v>
      </c>
      <c r="X211" s="24">
        <f>SUM(V211,W211)</f>
        <v>50</v>
      </c>
      <c r="Y211" s="131">
        <f>'boq'!Y211</f>
        <v>7000</v>
      </c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</row>
    <row r="212" ht="13.65" customHeight="1">
      <c r="A212" t="s" s="12">
        <v>25</v>
      </c>
      <c r="B212" t="s" s="25">
        <v>90</v>
      </c>
      <c r="C212" t="s" s="52">
        <v>122</v>
      </c>
      <c r="D212" t="s" s="52">
        <v>123</v>
      </c>
      <c r="E212" t="s" s="56">
        <v>136</v>
      </c>
      <c r="F212" t="s" s="54">
        <v>135</v>
      </c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5">
        <v>140</v>
      </c>
      <c r="V212" s="22">
        <v>55.5</v>
      </c>
      <c r="W212" s="23">
        <v>43.5</v>
      </c>
      <c r="X212" s="24">
        <f>SUM(V212,W212)</f>
        <v>99</v>
      </c>
      <c r="Y212" s="131">
        <f>'boq'!Y212</f>
        <v>13860</v>
      </c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</row>
    <row r="213" ht="13.65" customHeight="1">
      <c r="A213" t="s" s="12">
        <v>25</v>
      </c>
      <c r="B213" t="s" s="25">
        <v>90</v>
      </c>
      <c r="C213" t="s" s="52">
        <v>122</v>
      </c>
      <c r="D213" t="s" s="52">
        <v>123</v>
      </c>
      <c r="E213" t="s" s="56">
        <v>137</v>
      </c>
      <c r="F213" t="s" s="54">
        <v>135</v>
      </c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5">
        <v>140</v>
      </c>
      <c r="V213" s="22">
        <v>175</v>
      </c>
      <c r="W213" s="23">
        <v>43.5</v>
      </c>
      <c r="X213" s="24">
        <f>SUM(V213,W213)</f>
        <v>218.5</v>
      </c>
      <c r="Y213" s="131">
        <f>'boq'!Y213</f>
        <v>30590</v>
      </c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</row>
    <row r="214" ht="13.65" customHeight="1">
      <c r="A214" t="s" s="12">
        <v>25</v>
      </c>
      <c r="B214" t="s" s="25">
        <v>90</v>
      </c>
      <c r="C214" t="s" s="52">
        <v>122</v>
      </c>
      <c r="D214" t="s" s="52">
        <v>123</v>
      </c>
      <c r="E214" t="s" s="56">
        <v>138</v>
      </c>
      <c r="F214" t="s" s="54">
        <v>135</v>
      </c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5">
        <v>140</v>
      </c>
      <c r="V214" s="22">
        <v>0</v>
      </c>
      <c r="W214" s="23">
        <v>29</v>
      </c>
      <c r="X214" s="24">
        <f>SUM(V214,W214)</f>
        <v>29</v>
      </c>
      <c r="Y214" s="131">
        <f>'boq'!Y214</f>
        <v>4060</v>
      </c>
      <c r="Z214" s="168"/>
      <c r="AA214" s="168"/>
      <c r="AB214" s="168"/>
      <c r="AC214" s="168"/>
      <c r="AD214" s="168"/>
      <c r="AE214" s="168"/>
      <c r="AF214" s="168"/>
      <c r="AG214" s="168"/>
      <c r="AH214" s="168"/>
      <c r="AI214" s="168"/>
      <c r="AJ214" s="168"/>
      <c r="AK214" s="168"/>
    </row>
    <row r="215" ht="13.65" customHeight="1">
      <c r="A215" t="s" s="12">
        <v>25</v>
      </c>
      <c r="B215" t="s" s="25">
        <v>90</v>
      </c>
      <c r="C215" t="s" s="52">
        <v>122</v>
      </c>
      <c r="D215" t="s" s="52">
        <v>123</v>
      </c>
      <c r="E215" t="s" s="56">
        <v>139</v>
      </c>
      <c r="F215" t="s" s="54">
        <v>140</v>
      </c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5">
        <v>6</v>
      </c>
      <c r="V215" s="22">
        <v>816.5</v>
      </c>
      <c r="W215" s="23">
        <v>144</v>
      </c>
      <c r="X215" s="24">
        <f>SUM(V215,W215)</f>
        <v>960.5</v>
      </c>
      <c r="Y215" s="131">
        <f>'boq'!Y215</f>
        <v>5763</v>
      </c>
      <c r="Z215" s="168"/>
      <c r="AA215" s="168"/>
      <c r="AB215" s="168"/>
      <c r="AC215" s="168"/>
      <c r="AD215" s="168"/>
      <c r="AE215" s="168"/>
      <c r="AF215" s="168"/>
      <c r="AG215" s="168"/>
      <c r="AH215" s="168"/>
      <c r="AI215" s="168"/>
      <c r="AJ215" s="168"/>
      <c r="AK215" s="168"/>
    </row>
    <row r="216" ht="13.65" customHeight="1">
      <c r="A216" t="s" s="12">
        <v>25</v>
      </c>
      <c r="B216" t="s" s="25">
        <v>90</v>
      </c>
      <c r="C216" t="s" s="52">
        <v>122</v>
      </c>
      <c r="D216" t="s" s="52">
        <v>123</v>
      </c>
      <c r="E216" t="s" s="56">
        <v>141</v>
      </c>
      <c r="F216" t="s" s="54">
        <v>142</v>
      </c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5">
        <v>140</v>
      </c>
      <c r="V216" s="22">
        <v>1749</v>
      </c>
      <c r="W216" s="23">
        <v>287.5</v>
      </c>
      <c r="X216" s="24">
        <f>SUM(V216,W216)</f>
        <v>2036.5</v>
      </c>
      <c r="Y216" s="131">
        <f>'boq'!Y216</f>
        <v>285110</v>
      </c>
      <c r="Z216" s="168"/>
      <c r="AA216" s="168"/>
      <c r="AB216" s="168"/>
      <c r="AC216" s="168"/>
      <c r="AD216" s="168"/>
      <c r="AE216" s="168"/>
      <c r="AF216" s="168"/>
      <c r="AG216" s="168"/>
      <c r="AH216" s="168"/>
      <c r="AI216" s="168"/>
      <c r="AJ216" s="168"/>
      <c r="AK216" s="168"/>
    </row>
    <row r="217" ht="13.65" customHeight="1">
      <c r="A217" t="s" s="12">
        <v>25</v>
      </c>
      <c r="B217" t="s" s="25">
        <v>90</v>
      </c>
      <c r="C217" t="s" s="52">
        <v>122</v>
      </c>
      <c r="D217" t="s" s="52">
        <v>123</v>
      </c>
      <c r="E217" t="s" s="56">
        <v>143</v>
      </c>
      <c r="F217" t="s" s="54">
        <v>140</v>
      </c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5">
        <v>12</v>
      </c>
      <c r="V217" s="22">
        <v>175</v>
      </c>
      <c r="W217" s="23">
        <v>144</v>
      </c>
      <c r="X217" s="24">
        <f>SUM(V217,W217)</f>
        <v>319</v>
      </c>
      <c r="Y217" s="131">
        <f>'boq'!Y217</f>
        <v>3828</v>
      </c>
      <c r="Z217" s="168"/>
      <c r="AA217" s="168"/>
      <c r="AB217" s="168"/>
      <c r="AC217" s="168"/>
      <c r="AD217" s="168"/>
      <c r="AE217" s="168"/>
      <c r="AF217" s="168"/>
      <c r="AG217" s="168"/>
      <c r="AH217" s="168"/>
      <c r="AI217" s="168"/>
      <c r="AJ217" s="168"/>
      <c r="AK217" s="168"/>
    </row>
    <row r="218" ht="13.65" customHeight="1">
      <c r="A218" t="s" s="12">
        <v>25</v>
      </c>
      <c r="B218" t="s" s="25">
        <v>90</v>
      </c>
      <c r="C218" t="s" s="52">
        <v>122</v>
      </c>
      <c r="D218" t="s" s="52">
        <v>123</v>
      </c>
      <c r="E218" t="s" s="56">
        <v>144</v>
      </c>
      <c r="F218" t="s" s="54">
        <v>140</v>
      </c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55">
        <v>12</v>
      </c>
      <c r="V218" s="22">
        <v>350</v>
      </c>
      <c r="W218" s="23">
        <v>287.5</v>
      </c>
      <c r="X218" s="24">
        <f>SUM(V218,W218)</f>
        <v>637.5</v>
      </c>
      <c r="Y218" s="131">
        <f>'boq'!Y218</f>
        <v>7650</v>
      </c>
      <c r="Z218" s="168"/>
      <c r="AA218" s="168"/>
      <c r="AB218" s="168"/>
      <c r="AC218" s="168"/>
      <c r="AD218" s="168"/>
      <c r="AE218" s="168"/>
      <c r="AF218" s="168"/>
      <c r="AG218" s="168"/>
      <c r="AH218" s="168"/>
      <c r="AI218" s="168"/>
      <c r="AJ218" s="168"/>
      <c r="AK218" s="168"/>
    </row>
    <row r="219" ht="13.65" customHeight="1">
      <c r="A219" t="s" s="12">
        <v>25</v>
      </c>
      <c r="B219" t="s" s="25">
        <v>90</v>
      </c>
      <c r="C219" t="s" s="52">
        <v>122</v>
      </c>
      <c r="D219" t="s" s="52">
        <v>123</v>
      </c>
      <c r="E219" t="s" s="56">
        <v>145</v>
      </c>
      <c r="F219" t="s" s="54">
        <v>140</v>
      </c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5">
        <v>24</v>
      </c>
      <c r="V219" s="22">
        <v>583</v>
      </c>
      <c r="W219" s="23">
        <v>144</v>
      </c>
      <c r="X219" s="24">
        <f>SUM(V219,W219)</f>
        <v>727</v>
      </c>
      <c r="Y219" s="131">
        <f>'boq'!Y219</f>
        <v>17448</v>
      </c>
      <c r="Z219" s="168"/>
      <c r="AA219" s="168"/>
      <c r="AB219" s="168"/>
      <c r="AC219" s="168"/>
      <c r="AD219" s="168"/>
      <c r="AE219" s="168"/>
      <c r="AF219" s="168"/>
      <c r="AG219" s="168"/>
      <c r="AH219" s="168"/>
      <c r="AI219" s="168"/>
      <c r="AJ219" s="168"/>
      <c r="AK219" s="168"/>
    </row>
    <row r="220" ht="13.65" customHeight="1">
      <c r="A220" t="s" s="12">
        <v>25</v>
      </c>
      <c r="B220" t="s" s="25">
        <v>90</v>
      </c>
      <c r="C220" t="s" s="52">
        <v>122</v>
      </c>
      <c r="D220" t="s" s="52">
        <v>146</v>
      </c>
      <c r="E220" t="s" s="56">
        <v>147</v>
      </c>
      <c r="F220" t="s" s="54">
        <v>125</v>
      </c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5">
        <v>4900</v>
      </c>
      <c r="V220" s="22">
        <v>35</v>
      </c>
      <c r="W220" s="23">
        <v>22</v>
      </c>
      <c r="X220" s="24">
        <f>SUM(V220,W220)</f>
        <v>57</v>
      </c>
      <c r="Y220" s="131">
        <f>'boq'!Y220</f>
        <v>279300</v>
      </c>
      <c r="Z220" s="168"/>
      <c r="AA220" s="168"/>
      <c r="AB220" s="168"/>
      <c r="AC220" s="168"/>
      <c r="AD220" s="168"/>
      <c r="AE220" s="168"/>
      <c r="AF220" s="168"/>
      <c r="AG220" s="168"/>
      <c r="AH220" s="168"/>
      <c r="AI220" s="168"/>
      <c r="AJ220" s="168"/>
      <c r="AK220" s="168"/>
    </row>
    <row r="221" ht="13.65" customHeight="1">
      <c r="A221" t="s" s="12">
        <v>25</v>
      </c>
      <c r="B221" t="s" s="25">
        <v>90</v>
      </c>
      <c r="C221" t="s" s="52">
        <v>122</v>
      </c>
      <c r="D221" t="s" s="52">
        <v>146</v>
      </c>
      <c r="E221" t="s" s="56">
        <v>148</v>
      </c>
      <c r="F221" t="s" s="54">
        <v>125</v>
      </c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5">
        <v>250</v>
      </c>
      <c r="V221" s="22">
        <v>29.5</v>
      </c>
      <c r="W221" s="23">
        <v>22</v>
      </c>
      <c r="X221" s="24">
        <f>SUM(V221,W221)</f>
        <v>51.5</v>
      </c>
      <c r="Y221" s="131">
        <f>'boq'!Y221</f>
        <v>12875</v>
      </c>
      <c r="Z221" s="168"/>
      <c r="AA221" s="168"/>
      <c r="AB221" s="168"/>
      <c r="AC221" s="168"/>
      <c r="AD221" s="168"/>
      <c r="AE221" s="168"/>
      <c r="AF221" s="168"/>
      <c r="AG221" s="168"/>
      <c r="AH221" s="168"/>
      <c r="AI221" s="168"/>
      <c r="AJ221" s="168"/>
      <c r="AK221" s="168"/>
    </row>
    <row r="222" ht="13.65" customHeight="1">
      <c r="A222" t="s" s="12">
        <v>25</v>
      </c>
      <c r="B222" t="s" s="25">
        <v>90</v>
      </c>
      <c r="C222" t="s" s="52">
        <v>122</v>
      </c>
      <c r="D222" t="s" s="52">
        <v>146</v>
      </c>
      <c r="E222" t="s" s="56">
        <v>149</v>
      </c>
      <c r="F222" t="s" s="54">
        <v>132</v>
      </c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55">
        <v>74</v>
      </c>
      <c r="V222" s="22">
        <v>87.5</v>
      </c>
      <c r="W222" s="23">
        <v>65</v>
      </c>
      <c r="X222" s="24">
        <f>SUM(V222,W222)</f>
        <v>152.5</v>
      </c>
      <c r="Y222" s="131">
        <f>'boq'!Y222</f>
        <v>11285</v>
      </c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</row>
    <row r="223" ht="13.65" customHeight="1">
      <c r="A223" t="s" s="12">
        <v>25</v>
      </c>
      <c r="B223" t="s" s="25">
        <v>90</v>
      </c>
      <c r="C223" t="s" s="52">
        <v>122</v>
      </c>
      <c r="D223" t="s" s="52">
        <v>146</v>
      </c>
      <c r="E223" t="s" s="56">
        <v>134</v>
      </c>
      <c r="F223" t="s" s="54">
        <v>135</v>
      </c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5">
        <v>190</v>
      </c>
      <c r="V223" s="22">
        <v>28</v>
      </c>
      <c r="W223" s="23">
        <v>22</v>
      </c>
      <c r="X223" s="24">
        <f>SUM(V223,W223)</f>
        <v>50</v>
      </c>
      <c r="Y223" s="131">
        <f>'boq'!Y223</f>
        <v>9500</v>
      </c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</row>
    <row r="224" ht="13.65" customHeight="1">
      <c r="A224" t="s" s="12">
        <v>25</v>
      </c>
      <c r="B224" t="s" s="25">
        <v>90</v>
      </c>
      <c r="C224" t="s" s="52">
        <v>122</v>
      </c>
      <c r="D224" t="s" s="52">
        <v>146</v>
      </c>
      <c r="E224" t="s" s="56">
        <v>136</v>
      </c>
      <c r="F224" t="s" s="54">
        <v>135</v>
      </c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5">
        <v>190</v>
      </c>
      <c r="V224" s="22">
        <v>55.5</v>
      </c>
      <c r="W224" s="23">
        <v>43.5</v>
      </c>
      <c r="X224" s="24">
        <f>SUM(V224,W224)</f>
        <v>99</v>
      </c>
      <c r="Y224" s="131">
        <f>'boq'!Y224</f>
        <v>18810</v>
      </c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</row>
    <row r="225" ht="13.65" customHeight="1">
      <c r="A225" t="s" s="12">
        <v>25</v>
      </c>
      <c r="B225" t="s" s="25">
        <v>90</v>
      </c>
      <c r="C225" t="s" s="52">
        <v>122</v>
      </c>
      <c r="D225" t="s" s="52">
        <v>146</v>
      </c>
      <c r="E225" t="s" s="57">
        <v>137</v>
      </c>
      <c r="F225" t="s" s="54">
        <v>135</v>
      </c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5">
        <v>190</v>
      </c>
      <c r="V225" s="22">
        <v>175</v>
      </c>
      <c r="W225" s="23">
        <v>43.5</v>
      </c>
      <c r="X225" s="24">
        <f>SUM(V225,W225)</f>
        <v>218.5</v>
      </c>
      <c r="Y225" s="131">
        <f>'boq'!Y225</f>
        <v>41515</v>
      </c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</row>
    <row r="226" ht="13.65" customHeight="1">
      <c r="A226" t="s" s="12">
        <v>25</v>
      </c>
      <c r="B226" t="s" s="25">
        <v>90</v>
      </c>
      <c r="C226" t="s" s="52">
        <v>122</v>
      </c>
      <c r="D226" t="s" s="52">
        <v>146</v>
      </c>
      <c r="E226" t="s" s="53">
        <v>138</v>
      </c>
      <c r="F226" t="s" s="54">
        <v>135</v>
      </c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5">
        <v>190</v>
      </c>
      <c r="V226" s="22">
        <v>0</v>
      </c>
      <c r="W226" s="23">
        <v>29</v>
      </c>
      <c r="X226" s="24">
        <f>SUM(V226,W226)</f>
        <v>29</v>
      </c>
      <c r="Y226" s="131">
        <f>'boq'!Y226</f>
        <v>5510</v>
      </c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</row>
    <row r="227" ht="13.65" customHeight="1">
      <c r="A227" t="s" s="12">
        <v>25</v>
      </c>
      <c r="B227" t="s" s="25">
        <v>90</v>
      </c>
      <c r="C227" t="s" s="52">
        <v>122</v>
      </c>
      <c r="D227" t="s" s="52">
        <v>150</v>
      </c>
      <c r="E227" t="s" s="56">
        <v>151</v>
      </c>
      <c r="F227" t="s" s="54">
        <v>125</v>
      </c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5">
        <v>37590</v>
      </c>
      <c r="V227" s="22">
        <v>35</v>
      </c>
      <c r="W227" s="23">
        <v>22</v>
      </c>
      <c r="X227" s="24">
        <f>SUM(V227,W227)</f>
        <v>57</v>
      </c>
      <c r="Y227" s="131">
        <f>'boq'!Y227</f>
        <v>2142630</v>
      </c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</row>
    <row r="228" ht="13.65" customHeight="1">
      <c r="A228" t="s" s="12">
        <v>25</v>
      </c>
      <c r="B228" t="s" s="25">
        <v>90</v>
      </c>
      <c r="C228" t="s" s="52">
        <v>122</v>
      </c>
      <c r="D228" t="s" s="52">
        <v>150</v>
      </c>
      <c r="E228" t="s" s="56">
        <v>127</v>
      </c>
      <c r="F228" t="s" s="54">
        <v>125</v>
      </c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5">
        <v>24300</v>
      </c>
      <c r="V228" s="22">
        <v>35</v>
      </c>
      <c r="W228" s="23">
        <v>22</v>
      </c>
      <c r="X228" s="24">
        <f>SUM(V228,W228)</f>
        <v>57</v>
      </c>
      <c r="Y228" s="131">
        <f>'boq'!Y228</f>
        <v>1385100</v>
      </c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</row>
    <row r="229" ht="13.65" customHeight="1">
      <c r="A229" t="s" s="12">
        <v>25</v>
      </c>
      <c r="B229" t="s" s="25">
        <v>90</v>
      </c>
      <c r="C229" t="s" s="52">
        <v>122</v>
      </c>
      <c r="D229" t="s" s="52">
        <v>150</v>
      </c>
      <c r="E229" t="s" s="56">
        <v>152</v>
      </c>
      <c r="F229" t="s" s="54">
        <v>125</v>
      </c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5">
        <v>10100</v>
      </c>
      <c r="V229" s="22">
        <v>30.5</v>
      </c>
      <c r="W229" s="23">
        <v>22</v>
      </c>
      <c r="X229" s="24">
        <f>SUM(V229,W229)</f>
        <v>52.5</v>
      </c>
      <c r="Y229" s="131">
        <f>'boq'!Y229</f>
        <v>530250</v>
      </c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</row>
    <row r="230" ht="13.65" customHeight="1">
      <c r="A230" t="s" s="12">
        <v>25</v>
      </c>
      <c r="B230" t="s" s="25">
        <v>90</v>
      </c>
      <c r="C230" t="s" s="52">
        <v>122</v>
      </c>
      <c r="D230" t="s" s="52">
        <v>150</v>
      </c>
      <c r="E230" t="s" s="56">
        <v>129</v>
      </c>
      <c r="F230" t="s" s="54">
        <v>125</v>
      </c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5">
        <v>6710</v>
      </c>
      <c r="V230" s="22">
        <v>30.5</v>
      </c>
      <c r="W230" s="23">
        <v>22</v>
      </c>
      <c r="X230" s="24">
        <f>SUM(V230,W230)</f>
        <v>52.5</v>
      </c>
      <c r="Y230" s="131">
        <f>'boq'!Y230</f>
        <v>352275</v>
      </c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</row>
    <row r="231" ht="13.65" customHeight="1">
      <c r="A231" t="s" s="12">
        <v>25</v>
      </c>
      <c r="B231" t="s" s="25">
        <v>90</v>
      </c>
      <c r="C231" t="s" s="52">
        <v>122</v>
      </c>
      <c r="D231" t="s" s="52">
        <v>150</v>
      </c>
      <c r="E231" t="s" s="56">
        <v>153</v>
      </c>
      <c r="F231" t="s" s="54">
        <v>132</v>
      </c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5">
        <v>5300</v>
      </c>
      <c r="V231" s="22">
        <v>82</v>
      </c>
      <c r="W231" s="23">
        <v>45</v>
      </c>
      <c r="X231" s="24">
        <f>SUM(V231,W231)</f>
        <v>127</v>
      </c>
      <c r="Y231" s="131">
        <f>'boq'!Y231</f>
        <v>673100</v>
      </c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</row>
    <row r="232" ht="13.65" customHeight="1">
      <c r="A232" t="s" s="12">
        <v>25</v>
      </c>
      <c r="B232" t="s" s="25">
        <v>90</v>
      </c>
      <c r="C232" t="s" s="52">
        <v>122</v>
      </c>
      <c r="D232" t="s" s="52">
        <v>150</v>
      </c>
      <c r="E232" t="s" s="56">
        <v>154</v>
      </c>
      <c r="F232" t="s" s="54">
        <v>135</v>
      </c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5">
        <v>50</v>
      </c>
      <c r="V232" s="22">
        <v>1224.5</v>
      </c>
      <c r="W232" s="23">
        <v>647</v>
      </c>
      <c r="X232" s="24">
        <f>SUM(V232,W232)</f>
        <v>1871.5</v>
      </c>
      <c r="Y232" s="131">
        <f>'boq'!Y232</f>
        <v>93575</v>
      </c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</row>
    <row r="233" ht="13.65" customHeight="1">
      <c r="A233" t="s" s="12">
        <v>25</v>
      </c>
      <c r="B233" t="s" s="25">
        <v>90</v>
      </c>
      <c r="C233" t="s" s="52">
        <v>122</v>
      </c>
      <c r="D233" t="s" s="52">
        <v>150</v>
      </c>
      <c r="E233" t="s" s="56">
        <v>134</v>
      </c>
      <c r="F233" t="s" s="54">
        <v>135</v>
      </c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5">
        <v>2170</v>
      </c>
      <c r="V233" s="22">
        <v>28</v>
      </c>
      <c r="W233" s="23">
        <v>22</v>
      </c>
      <c r="X233" s="24">
        <f>SUM(V233,W233)</f>
        <v>50</v>
      </c>
      <c r="Y233" s="131">
        <f>'boq'!Y233</f>
        <v>108500</v>
      </c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</row>
    <row r="234" ht="13.65" customHeight="1">
      <c r="A234" t="s" s="12">
        <v>25</v>
      </c>
      <c r="B234" t="s" s="25">
        <v>90</v>
      </c>
      <c r="C234" t="s" s="52">
        <v>122</v>
      </c>
      <c r="D234" t="s" s="52">
        <v>150</v>
      </c>
      <c r="E234" t="s" s="56">
        <v>136</v>
      </c>
      <c r="F234" t="s" s="54">
        <v>135</v>
      </c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55">
        <v>2170</v>
      </c>
      <c r="V234" s="22">
        <v>55.5</v>
      </c>
      <c r="W234" s="23">
        <v>43.5</v>
      </c>
      <c r="X234" s="24">
        <f>SUM(V234,W234)</f>
        <v>99</v>
      </c>
      <c r="Y234" s="131">
        <f>'boq'!Y234</f>
        <v>214830</v>
      </c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</row>
    <row r="235" ht="13.65" customHeight="1">
      <c r="A235" t="s" s="12">
        <v>25</v>
      </c>
      <c r="B235" t="s" s="25">
        <v>90</v>
      </c>
      <c r="C235" t="s" s="52">
        <v>122</v>
      </c>
      <c r="D235" t="s" s="52">
        <v>150</v>
      </c>
      <c r="E235" t="s" s="56">
        <v>137</v>
      </c>
      <c r="F235" t="s" s="54">
        <v>135</v>
      </c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5">
        <v>2170</v>
      </c>
      <c r="V235" s="22">
        <v>175</v>
      </c>
      <c r="W235" s="23">
        <v>72</v>
      </c>
      <c r="X235" s="24">
        <f>SUM(V235,W235)</f>
        <v>247</v>
      </c>
      <c r="Y235" s="131">
        <f>'boq'!Y235</f>
        <v>535990</v>
      </c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</row>
    <row r="236" ht="13.65" customHeight="1">
      <c r="A236" t="s" s="13">
        <v>25</v>
      </c>
      <c r="B236" t="s" s="25">
        <v>90</v>
      </c>
      <c r="C236" t="s" s="52">
        <v>122</v>
      </c>
      <c r="D236" t="s" s="52">
        <v>150</v>
      </c>
      <c r="E236" t="s" s="56">
        <v>138</v>
      </c>
      <c r="F236" t="s" s="54">
        <v>135</v>
      </c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55">
        <v>2170</v>
      </c>
      <c r="V236" s="22">
        <v>0</v>
      </c>
      <c r="W236" s="23">
        <v>29</v>
      </c>
      <c r="X236" s="24">
        <f>SUM(V236,W236)</f>
        <v>29</v>
      </c>
      <c r="Y236" s="131">
        <f>'boq'!Y236</f>
        <v>62930</v>
      </c>
      <c r="Z236" s="171"/>
      <c r="AA236" s="171"/>
      <c r="AB236" s="171"/>
      <c r="AC236" s="171"/>
      <c r="AD236" s="171"/>
      <c r="AE236" s="171"/>
      <c r="AF236" s="171"/>
      <c r="AG236" s="171"/>
      <c r="AH236" s="171"/>
      <c r="AI236" s="171"/>
      <c r="AJ236" s="171"/>
      <c r="AK236" s="171"/>
    </row>
    <row r="237" ht="13.65" customHeight="1">
      <c r="A237" t="s" s="58">
        <v>155</v>
      </c>
      <c r="B237" t="s" s="58">
        <v>156</v>
      </c>
      <c r="C237" t="s" s="58">
        <v>157</v>
      </c>
      <c r="D237" t="s" s="58">
        <v>158</v>
      </c>
      <c r="E237" t="s" s="59">
        <v>159</v>
      </c>
      <c r="F237" t="s" s="60">
        <v>40</v>
      </c>
      <c r="G237" s="61">
        <v>0</v>
      </c>
      <c r="H237" s="62">
        <v>12</v>
      </c>
      <c r="I237" s="62">
        <v>22</v>
      </c>
      <c r="J237" s="62">
        <v>28</v>
      </c>
      <c r="K237" s="62">
        <v>10</v>
      </c>
      <c r="L237" s="62">
        <v>9</v>
      </c>
      <c r="M237" s="62">
        <v>7</v>
      </c>
      <c r="N237" s="62">
        <v>8</v>
      </c>
      <c r="O237" s="62">
        <v>9</v>
      </c>
      <c r="P237" s="62">
        <v>7</v>
      </c>
      <c r="Q237" s="62">
        <v>15</v>
      </c>
      <c r="R237" s="62">
        <v>0</v>
      </c>
      <c r="S237" s="62">
        <v>0</v>
      </c>
      <c r="T237" s="136"/>
      <c r="U237" s="137">
        <f>SUM(G237:S237)</f>
        <v>127</v>
      </c>
      <c r="V237" s="138">
        <v>225</v>
      </c>
      <c r="W237" s="62">
        <v>285</v>
      </c>
      <c r="X237" s="66">
        <f>SUM(V237,W237)</f>
        <v>510</v>
      </c>
      <c r="Y237" s="22">
        <f>'boq'!Y237</f>
        <v>64770</v>
      </c>
      <c r="Z237" s="172"/>
      <c r="AA237" s="173"/>
      <c r="AB237" s="173"/>
      <c r="AC237" s="173"/>
      <c r="AD237" s="173"/>
      <c r="AE237" s="173"/>
      <c r="AF237" s="173"/>
      <c r="AG237" s="173"/>
      <c r="AH237" s="173"/>
      <c r="AI237" s="173"/>
      <c r="AJ237" s="173"/>
      <c r="AK237" s="174"/>
    </row>
    <row r="238" ht="13.65" customHeight="1">
      <c r="A238" t="s" s="58">
        <v>155</v>
      </c>
      <c r="B238" t="s" s="58">
        <v>156</v>
      </c>
      <c r="C238" t="s" s="58">
        <v>157</v>
      </c>
      <c r="D238" t="s" s="58">
        <v>158</v>
      </c>
      <c r="E238" t="s" s="59">
        <v>160</v>
      </c>
      <c r="F238" t="s" s="60">
        <v>40</v>
      </c>
      <c r="G238" s="61">
        <v>0</v>
      </c>
      <c r="H238" s="62">
        <v>219</v>
      </c>
      <c r="I238" s="62">
        <v>57</v>
      </c>
      <c r="J238" s="62">
        <v>58</v>
      </c>
      <c r="K238" s="62">
        <v>30</v>
      </c>
      <c r="L238" s="62">
        <v>35</v>
      </c>
      <c r="M238" s="62">
        <v>28</v>
      </c>
      <c r="N238" s="62">
        <v>30</v>
      </c>
      <c r="O238" s="62">
        <v>35</v>
      </c>
      <c r="P238" s="62">
        <v>28</v>
      </c>
      <c r="Q238" s="62">
        <v>266</v>
      </c>
      <c r="R238" s="62">
        <v>75</v>
      </c>
      <c r="S238" s="62">
        <v>79</v>
      </c>
      <c r="T238" s="136"/>
      <c r="U238" s="137">
        <f>SUM(G238:S238)</f>
        <v>940</v>
      </c>
      <c r="V238" s="138">
        <v>445</v>
      </c>
      <c r="W238" s="62">
        <v>480</v>
      </c>
      <c r="X238" s="66">
        <f>SUM(V238,W238)</f>
        <v>925</v>
      </c>
      <c r="Y238" s="22">
        <f>'boq'!Y238</f>
        <v>869500</v>
      </c>
      <c r="Z238" s="172"/>
      <c r="AA238" s="173"/>
      <c r="AB238" s="173"/>
      <c r="AC238" s="173"/>
      <c r="AD238" s="173"/>
      <c r="AE238" s="173"/>
      <c r="AF238" s="173"/>
      <c r="AG238" s="173"/>
      <c r="AH238" s="173"/>
      <c r="AI238" s="173"/>
      <c r="AJ238" s="173"/>
      <c r="AK238" s="174"/>
    </row>
    <row r="239" ht="24.65" customHeight="1">
      <c r="A239" t="s" s="58">
        <v>155</v>
      </c>
      <c r="B239" t="s" s="58">
        <v>156</v>
      </c>
      <c r="C239" t="s" s="58">
        <v>157</v>
      </c>
      <c r="D239" t="s" s="58">
        <v>158</v>
      </c>
      <c r="E239" t="s" s="59">
        <v>161</v>
      </c>
      <c r="F239" t="s" s="60">
        <v>40</v>
      </c>
      <c r="G239" s="61">
        <v>0</v>
      </c>
      <c r="H239" s="62">
        <v>65</v>
      </c>
      <c r="I239" s="62">
        <v>32</v>
      </c>
      <c r="J239" s="62">
        <v>14</v>
      </c>
      <c r="K239" s="62">
        <v>5</v>
      </c>
      <c r="L239" s="62">
        <v>3</v>
      </c>
      <c r="M239" s="62">
        <v>2</v>
      </c>
      <c r="N239" s="62">
        <v>2</v>
      </c>
      <c r="O239" s="62">
        <v>3</v>
      </c>
      <c r="P239" s="62">
        <v>2</v>
      </c>
      <c r="Q239" s="62">
        <v>48</v>
      </c>
      <c r="R239" s="62">
        <v>238</v>
      </c>
      <c r="S239" s="62">
        <v>74</v>
      </c>
      <c r="T239" s="136"/>
      <c r="U239" s="137">
        <f>SUM(G239:S239)</f>
        <v>488</v>
      </c>
      <c r="V239" s="138">
        <v>340</v>
      </c>
      <c r="W239" s="62">
        <v>190</v>
      </c>
      <c r="X239" s="66">
        <f>SUM(V239,W239)</f>
        <v>530</v>
      </c>
      <c r="Y239" s="22">
        <f>'boq'!Y239</f>
        <v>258640</v>
      </c>
      <c r="Z239" s="172"/>
      <c r="AA239" s="173"/>
      <c r="AB239" s="173"/>
      <c r="AC239" s="173"/>
      <c r="AD239" s="173"/>
      <c r="AE239" s="173"/>
      <c r="AF239" s="173"/>
      <c r="AG239" s="173"/>
      <c r="AH239" s="173"/>
      <c r="AI239" s="173"/>
      <c r="AJ239" s="173"/>
      <c r="AK239" s="174"/>
    </row>
    <row r="240" ht="24.65" customHeight="1">
      <c r="A240" t="s" s="58">
        <v>155</v>
      </c>
      <c r="B240" t="s" s="58">
        <v>156</v>
      </c>
      <c r="C240" t="s" s="58">
        <v>157</v>
      </c>
      <c r="D240" t="s" s="58">
        <v>158</v>
      </c>
      <c r="E240" t="s" s="59">
        <v>162</v>
      </c>
      <c r="F240" t="s" s="60">
        <v>40</v>
      </c>
      <c r="G240" s="61">
        <v>0</v>
      </c>
      <c r="H240" s="62">
        <v>1015</v>
      </c>
      <c r="I240" s="62">
        <v>1616</v>
      </c>
      <c r="J240" s="62">
        <v>211</v>
      </c>
      <c r="K240" s="62">
        <v>147</v>
      </c>
      <c r="L240" s="62">
        <v>100</v>
      </c>
      <c r="M240" s="62">
        <v>80</v>
      </c>
      <c r="N240" s="62">
        <v>86</v>
      </c>
      <c r="O240" s="62">
        <v>100</v>
      </c>
      <c r="P240" s="62">
        <v>80</v>
      </c>
      <c r="Q240" s="62">
        <v>337</v>
      </c>
      <c r="R240" s="62">
        <v>638</v>
      </c>
      <c r="S240" s="62">
        <v>280</v>
      </c>
      <c r="T240" s="136"/>
      <c r="U240" s="137">
        <f>SUM(G240:S240)</f>
        <v>4690</v>
      </c>
      <c r="V240" s="138">
        <v>665</v>
      </c>
      <c r="W240" s="62">
        <v>205</v>
      </c>
      <c r="X240" s="66">
        <f>SUM(V240,W240)</f>
        <v>870</v>
      </c>
      <c r="Y240" s="22">
        <f>'boq'!Y240</f>
        <v>4080300</v>
      </c>
      <c r="Z240" s="172"/>
      <c r="AA240" s="173"/>
      <c r="AB240" s="173"/>
      <c r="AC240" s="173"/>
      <c r="AD240" s="173"/>
      <c r="AE240" s="173"/>
      <c r="AF240" s="173"/>
      <c r="AG240" s="173"/>
      <c r="AH240" s="173"/>
      <c r="AI240" s="173"/>
      <c r="AJ240" s="173"/>
      <c r="AK240" s="174"/>
    </row>
    <row r="241" ht="13.65" customHeight="1">
      <c r="A241" t="s" s="58">
        <v>155</v>
      </c>
      <c r="B241" t="s" s="58">
        <v>156</v>
      </c>
      <c r="C241" t="s" s="58">
        <v>157</v>
      </c>
      <c r="D241" t="s" s="58">
        <v>158</v>
      </c>
      <c r="E241" t="s" s="59">
        <v>163</v>
      </c>
      <c r="F241" t="s" s="60">
        <v>72</v>
      </c>
      <c r="G241" s="61">
        <v>0</v>
      </c>
      <c r="H241" s="62">
        <v>129</v>
      </c>
      <c r="I241" s="62">
        <v>244</v>
      </c>
      <c r="J241" s="62">
        <v>93</v>
      </c>
      <c r="K241" s="62">
        <v>56</v>
      </c>
      <c r="L241" s="62">
        <v>40</v>
      </c>
      <c r="M241" s="62">
        <v>40</v>
      </c>
      <c r="N241" s="62">
        <v>40</v>
      </c>
      <c r="O241" s="62">
        <v>40</v>
      </c>
      <c r="P241" s="62">
        <v>40</v>
      </c>
      <c r="Q241" s="62">
        <v>92</v>
      </c>
      <c r="R241" s="62">
        <v>70</v>
      </c>
      <c r="S241" s="62">
        <v>0</v>
      </c>
      <c r="T241" s="136"/>
      <c r="U241" s="137">
        <f>SUM(G241:S241)</f>
        <v>884</v>
      </c>
      <c r="V241" s="138">
        <v>120</v>
      </c>
      <c r="W241" s="62">
        <v>75</v>
      </c>
      <c r="X241" s="66">
        <f>SUM(V241,W241)</f>
        <v>195</v>
      </c>
      <c r="Y241" s="22">
        <f>'boq'!Y241</f>
        <v>172380</v>
      </c>
      <c r="Z241" s="172"/>
      <c r="AA241" s="173"/>
      <c r="AB241" s="173"/>
      <c r="AC241" s="173"/>
      <c r="AD241" s="173"/>
      <c r="AE241" s="173"/>
      <c r="AF241" s="173"/>
      <c r="AG241" s="173"/>
      <c r="AH241" s="173"/>
      <c r="AI241" s="173"/>
      <c r="AJ241" s="173"/>
      <c r="AK241" s="174"/>
    </row>
    <row r="242" ht="13.65" customHeight="1">
      <c r="A242" t="s" s="58">
        <v>155</v>
      </c>
      <c r="B242" t="s" s="58">
        <v>156</v>
      </c>
      <c r="C242" t="s" s="58">
        <v>157</v>
      </c>
      <c r="D242" t="s" s="58">
        <v>158</v>
      </c>
      <c r="E242" t="s" s="59">
        <v>164</v>
      </c>
      <c r="F242" t="s" s="60">
        <v>72</v>
      </c>
      <c r="G242" s="61">
        <v>0</v>
      </c>
      <c r="H242" s="62">
        <v>158</v>
      </c>
      <c r="I242" s="62">
        <v>0</v>
      </c>
      <c r="J242" s="62">
        <v>24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  <c r="Q242" s="62">
        <v>0</v>
      </c>
      <c r="R242" s="62">
        <v>0</v>
      </c>
      <c r="S242" s="62">
        <v>0</v>
      </c>
      <c r="T242" s="136"/>
      <c r="U242" s="137">
        <f>SUM(G242:S242)</f>
        <v>182</v>
      </c>
      <c r="V242" s="138">
        <v>175</v>
      </c>
      <c r="W242" s="62">
        <v>90</v>
      </c>
      <c r="X242" s="66">
        <f>SUM(V242,W242)</f>
        <v>265</v>
      </c>
      <c r="Y242" s="22">
        <f>'boq'!Y242</f>
        <v>48230</v>
      </c>
      <c r="Z242" s="172"/>
      <c r="AA242" s="173"/>
      <c r="AB242" s="173"/>
      <c r="AC242" s="173"/>
      <c r="AD242" s="173"/>
      <c r="AE242" s="173"/>
      <c r="AF242" s="173"/>
      <c r="AG242" s="173"/>
      <c r="AH242" s="173"/>
      <c r="AI242" s="173"/>
      <c r="AJ242" s="173"/>
      <c r="AK242" s="174"/>
    </row>
    <row r="243" ht="35.65" customHeight="1">
      <c r="A243" t="s" s="58">
        <v>155</v>
      </c>
      <c r="B243" t="s" s="58">
        <v>156</v>
      </c>
      <c r="C243" t="s" s="58">
        <v>157</v>
      </c>
      <c r="D243" t="s" s="58">
        <v>158</v>
      </c>
      <c r="E243" t="s" s="59">
        <v>165</v>
      </c>
      <c r="F243" t="s" s="60">
        <v>40</v>
      </c>
      <c r="G243" s="61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  <c r="Q243" s="62">
        <v>0</v>
      </c>
      <c r="R243" s="62">
        <v>0</v>
      </c>
      <c r="S243" s="62">
        <v>0</v>
      </c>
      <c r="T243" s="136"/>
      <c r="U243" s="137">
        <f>SUM(G243:S243)</f>
        <v>0</v>
      </c>
      <c r="V243" s="138">
        <v>760</v>
      </c>
      <c r="W243" s="62">
        <v>320</v>
      </c>
      <c r="X243" s="66">
        <f>SUM(V243,W243)</f>
        <v>1080</v>
      </c>
      <c r="Y243" s="22">
        <f>'boq'!Y243</f>
        <v>0</v>
      </c>
      <c r="Z243" s="172"/>
      <c r="AA243" s="173"/>
      <c r="AB243" s="173"/>
      <c r="AC243" s="173"/>
      <c r="AD243" s="173"/>
      <c r="AE243" s="173"/>
      <c r="AF243" s="173"/>
      <c r="AG243" s="173"/>
      <c r="AH243" s="173"/>
      <c r="AI243" s="173"/>
      <c r="AJ243" s="173"/>
      <c r="AK243" s="174"/>
    </row>
    <row r="244" ht="35.65" customHeight="1">
      <c r="A244" t="s" s="58">
        <v>155</v>
      </c>
      <c r="B244" t="s" s="58">
        <v>156</v>
      </c>
      <c r="C244" t="s" s="58">
        <v>157</v>
      </c>
      <c r="D244" t="s" s="58">
        <v>158</v>
      </c>
      <c r="E244" t="s" s="59">
        <v>166</v>
      </c>
      <c r="F244" t="s" s="60">
        <v>40</v>
      </c>
      <c r="G244" s="61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136"/>
      <c r="U244" s="137">
        <f>SUM(G244:S244)</f>
        <v>0</v>
      </c>
      <c r="V244" s="138">
        <v>785</v>
      </c>
      <c r="W244" s="62">
        <v>335</v>
      </c>
      <c r="X244" s="66">
        <f>SUM(V244,W244)</f>
        <v>1120</v>
      </c>
      <c r="Y244" s="22">
        <f>'boq'!Y244</f>
        <v>0</v>
      </c>
      <c r="Z244" s="172"/>
      <c r="AA244" s="173"/>
      <c r="AB244" s="173"/>
      <c r="AC244" s="173"/>
      <c r="AD244" s="173"/>
      <c r="AE244" s="173"/>
      <c r="AF244" s="173"/>
      <c r="AG244" s="173"/>
      <c r="AH244" s="173"/>
      <c r="AI244" s="173"/>
      <c r="AJ244" s="173"/>
      <c r="AK244" s="174"/>
    </row>
    <row r="245" ht="13.65" customHeight="1">
      <c r="A245" t="s" s="58">
        <v>155</v>
      </c>
      <c r="B245" t="s" s="58">
        <v>156</v>
      </c>
      <c r="C245" t="s" s="58">
        <v>157</v>
      </c>
      <c r="D245" t="s" s="58">
        <v>158</v>
      </c>
      <c r="E245" t="s" s="59">
        <v>167</v>
      </c>
      <c r="F245" t="s" s="60">
        <v>72</v>
      </c>
      <c r="G245" s="61">
        <v>0</v>
      </c>
      <c r="H245" s="62">
        <v>9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136"/>
      <c r="U245" s="137">
        <f>SUM(G245:S245)</f>
        <v>9</v>
      </c>
      <c r="V245" s="138">
        <v>700</v>
      </c>
      <c r="W245" s="62">
        <v>535</v>
      </c>
      <c r="X245" s="66">
        <f>SUM(V245,W245)</f>
        <v>1235</v>
      </c>
      <c r="Y245" s="22">
        <f>'boq'!Y245</f>
        <v>11115</v>
      </c>
      <c r="Z245" s="172"/>
      <c r="AA245" s="173"/>
      <c r="AB245" s="173"/>
      <c r="AC245" s="173"/>
      <c r="AD245" s="173"/>
      <c r="AE245" s="173"/>
      <c r="AF245" s="173"/>
      <c r="AG245" s="173"/>
      <c r="AH245" s="173"/>
      <c r="AI245" s="173"/>
      <c r="AJ245" s="173"/>
      <c r="AK245" s="174"/>
    </row>
    <row r="246" ht="24.65" customHeight="1">
      <c r="A246" t="s" s="58">
        <v>155</v>
      </c>
      <c r="B246" t="s" s="58">
        <v>156</v>
      </c>
      <c r="C246" t="s" s="58">
        <v>157</v>
      </c>
      <c r="D246" t="s" s="58">
        <v>168</v>
      </c>
      <c r="E246" t="s" s="59">
        <v>169</v>
      </c>
      <c r="F246" t="s" s="60">
        <v>72</v>
      </c>
      <c r="G246" s="61">
        <v>0</v>
      </c>
      <c r="H246" s="62">
        <v>27</v>
      </c>
      <c r="I246" s="62">
        <v>9</v>
      </c>
      <c r="J246" s="62">
        <v>12</v>
      </c>
      <c r="K246" s="62">
        <v>11</v>
      </c>
      <c r="L246" s="62">
        <v>32</v>
      </c>
      <c r="M246" s="62">
        <v>32</v>
      </c>
      <c r="N246" s="62">
        <v>32</v>
      </c>
      <c r="O246" s="62">
        <v>32</v>
      </c>
      <c r="P246" s="62">
        <v>32</v>
      </c>
      <c r="Q246" s="62">
        <v>32</v>
      </c>
      <c r="R246" s="62">
        <v>9</v>
      </c>
      <c r="S246" s="62">
        <v>9</v>
      </c>
      <c r="T246" s="136"/>
      <c r="U246" s="137">
        <f>SUM(G246:S246)</f>
        <v>269</v>
      </c>
      <c r="V246" s="141">
        <v>1490</v>
      </c>
      <c r="W246" s="68">
        <v>335</v>
      </c>
      <c r="X246" s="66">
        <f>SUM(V246,W246)</f>
        <v>1825</v>
      </c>
      <c r="Y246" s="22">
        <f>'boq'!Y246</f>
        <v>490925</v>
      </c>
      <c r="Z246" s="172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4"/>
    </row>
    <row r="247" ht="24.65" customHeight="1">
      <c r="A247" t="s" s="58">
        <v>155</v>
      </c>
      <c r="B247" t="s" s="58">
        <v>156</v>
      </c>
      <c r="C247" t="s" s="58">
        <v>157</v>
      </c>
      <c r="D247" t="s" s="58">
        <v>168</v>
      </c>
      <c r="E247" t="s" s="59">
        <v>170</v>
      </c>
      <c r="F247" t="s" s="60">
        <v>72</v>
      </c>
      <c r="G247" s="61">
        <v>0</v>
      </c>
      <c r="H247" s="62">
        <v>27</v>
      </c>
      <c r="I247" s="62">
        <v>36</v>
      </c>
      <c r="J247" s="62">
        <v>12</v>
      </c>
      <c r="K247" s="62">
        <v>12</v>
      </c>
      <c r="L247" s="62">
        <v>12</v>
      </c>
      <c r="M247" s="62">
        <v>12</v>
      </c>
      <c r="N247" s="62">
        <v>12</v>
      </c>
      <c r="O247" s="62">
        <v>12</v>
      </c>
      <c r="P247" s="62">
        <v>12</v>
      </c>
      <c r="Q247" s="62">
        <v>66</v>
      </c>
      <c r="R247" s="62">
        <v>30</v>
      </c>
      <c r="S247" s="62">
        <v>30</v>
      </c>
      <c r="T247" s="136"/>
      <c r="U247" s="137">
        <f>SUM(G247:S247)</f>
        <v>273</v>
      </c>
      <c r="V247" s="138">
        <v>730</v>
      </c>
      <c r="W247" s="62">
        <v>135</v>
      </c>
      <c r="X247" s="66">
        <f>SUM(V247,W247)</f>
        <v>865</v>
      </c>
      <c r="Y247" s="22">
        <f>'boq'!Y247</f>
        <v>236145</v>
      </c>
      <c r="Z247" s="172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4"/>
    </row>
    <row r="248" ht="24.65" customHeight="1">
      <c r="A248" t="s" s="58">
        <v>155</v>
      </c>
      <c r="B248" t="s" s="58">
        <v>156</v>
      </c>
      <c r="C248" t="s" s="58">
        <v>157</v>
      </c>
      <c r="D248" t="s" s="58">
        <v>168</v>
      </c>
      <c r="E248" t="s" s="59">
        <v>171</v>
      </c>
      <c r="F248" t="s" s="60">
        <v>72</v>
      </c>
      <c r="G248" s="61">
        <v>0</v>
      </c>
      <c r="H248" s="62">
        <v>0</v>
      </c>
      <c r="I248" s="62">
        <v>0</v>
      </c>
      <c r="J248" s="62">
        <v>146</v>
      </c>
      <c r="K248" s="62">
        <v>85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136"/>
      <c r="U248" s="137">
        <f>SUM(G248:S248)</f>
        <v>231</v>
      </c>
      <c r="V248" s="141">
        <v>3310</v>
      </c>
      <c r="W248" s="68">
        <v>555</v>
      </c>
      <c r="X248" s="66">
        <f>SUM(V248,W248)</f>
        <v>3865</v>
      </c>
      <c r="Y248" s="22">
        <f>'boq'!Y248</f>
        <v>892815</v>
      </c>
      <c r="Z248" s="172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4"/>
    </row>
    <row r="249" ht="13.65" customHeight="1">
      <c r="A249" t="s" s="58">
        <v>155</v>
      </c>
      <c r="B249" t="s" s="58">
        <v>156</v>
      </c>
      <c r="C249" t="s" s="58">
        <v>157</v>
      </c>
      <c r="D249" t="s" s="69">
        <v>73</v>
      </c>
      <c r="E249" t="s" s="70">
        <v>172</v>
      </c>
      <c r="F249" t="s" s="71">
        <v>72</v>
      </c>
      <c r="G249" s="61">
        <f>G237*0.75</f>
        <v>0</v>
      </c>
      <c r="H249" s="62">
        <f>H237*0.75</f>
        <v>9</v>
      </c>
      <c r="I249" s="62">
        <f>I237*0.75</f>
        <v>16.5</v>
      </c>
      <c r="J249" s="62">
        <f>J237*0.75</f>
        <v>21</v>
      </c>
      <c r="K249" s="62">
        <f>K237*0.75</f>
        <v>7.5</v>
      </c>
      <c r="L249" s="62">
        <f>L237*0.75</f>
        <v>6.75</v>
      </c>
      <c r="M249" s="62">
        <f>M237*0.75</f>
        <v>5.25</v>
      </c>
      <c r="N249" s="62">
        <f>N237*0.75</f>
        <v>6</v>
      </c>
      <c r="O249" s="62">
        <f>O237*0.75</f>
        <v>6.75</v>
      </c>
      <c r="P249" s="62">
        <f>P237*0.75</f>
        <v>5.25</v>
      </c>
      <c r="Q249" s="62">
        <f>Q237*0.75</f>
        <v>11.25</v>
      </c>
      <c r="R249" s="62">
        <f>R237*0.75</f>
        <v>0</v>
      </c>
      <c r="S249" s="62">
        <f>S237*0.75</f>
        <v>0</v>
      </c>
      <c r="T249" s="136"/>
      <c r="U249" s="142">
        <f>SUM(G249:S249)</f>
        <v>95.25</v>
      </c>
      <c r="V249" s="138">
        <v>170</v>
      </c>
      <c r="W249" s="62">
        <v>90</v>
      </c>
      <c r="X249" s="66">
        <f>SUM(V249,W249)</f>
        <v>260</v>
      </c>
      <c r="Y249" s="22">
        <f>'boq'!Y249</f>
        <v>24765</v>
      </c>
      <c r="Z249" s="172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4"/>
    </row>
    <row r="250" ht="13.65" customHeight="1">
      <c r="A250" t="s" s="58">
        <v>155</v>
      </c>
      <c r="B250" t="s" s="58">
        <v>156</v>
      </c>
      <c r="C250" t="s" s="58">
        <v>157</v>
      </c>
      <c r="D250" t="s" s="69">
        <v>73</v>
      </c>
      <c r="E250" t="s" s="70">
        <v>173</v>
      </c>
      <c r="F250" t="s" s="71">
        <v>72</v>
      </c>
      <c r="G250" s="61">
        <f>G238*0.75</f>
        <v>0</v>
      </c>
      <c r="H250" s="62">
        <f>H238*0.75</f>
        <v>164.25</v>
      </c>
      <c r="I250" s="62">
        <f>I238*0.75</f>
        <v>42.75</v>
      </c>
      <c r="J250" s="62">
        <f>J238*0.75</f>
        <v>43.5</v>
      </c>
      <c r="K250" s="62">
        <f>K238*0.75</f>
        <v>22.5</v>
      </c>
      <c r="L250" s="62">
        <f>L238*0.75</f>
        <v>26.25</v>
      </c>
      <c r="M250" s="62">
        <f>M238*0.75</f>
        <v>21</v>
      </c>
      <c r="N250" s="62">
        <f>N238*0.75</f>
        <v>22.5</v>
      </c>
      <c r="O250" s="62">
        <f>O238*0.75</f>
        <v>26.25</v>
      </c>
      <c r="P250" s="62">
        <f>P238*0.75</f>
        <v>21</v>
      </c>
      <c r="Q250" s="62">
        <f>Q238*0.75</f>
        <v>199.5</v>
      </c>
      <c r="R250" s="62">
        <f>R238*0.75</f>
        <v>56.25</v>
      </c>
      <c r="S250" s="62">
        <f>S238*0.75</f>
        <v>59.25</v>
      </c>
      <c r="T250" s="136"/>
      <c r="U250" s="142">
        <f>SUM(G250:S250)</f>
        <v>705</v>
      </c>
      <c r="V250" s="138">
        <v>385</v>
      </c>
      <c r="W250" s="62">
        <v>105</v>
      </c>
      <c r="X250" s="66">
        <f>SUM(V250,W250)</f>
        <v>490</v>
      </c>
      <c r="Y250" s="22">
        <f>'boq'!Y250</f>
        <v>345450</v>
      </c>
      <c r="Z250" s="172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4"/>
    </row>
    <row r="251" ht="13.65" customHeight="1">
      <c r="A251" t="s" s="58">
        <v>155</v>
      </c>
      <c r="B251" t="s" s="58">
        <v>156</v>
      </c>
      <c r="C251" t="s" s="58">
        <v>157</v>
      </c>
      <c r="D251" t="s" s="69">
        <v>73</v>
      </c>
      <c r="E251" t="s" s="70">
        <v>174</v>
      </c>
      <c r="F251" t="s" s="71">
        <v>72</v>
      </c>
      <c r="G251" s="61">
        <f>G239*0.75</f>
        <v>0</v>
      </c>
      <c r="H251" s="62">
        <f>H239*0.75</f>
        <v>48.75</v>
      </c>
      <c r="I251" s="62">
        <f>I239*0.75</f>
        <v>24</v>
      </c>
      <c r="J251" s="62">
        <f>J239*0.75</f>
        <v>10.5</v>
      </c>
      <c r="K251" s="62">
        <f>K239*0.75</f>
        <v>3.75</v>
      </c>
      <c r="L251" s="62">
        <f>L239*0.75</f>
        <v>2.25</v>
      </c>
      <c r="M251" s="62">
        <f>M239*0.75</f>
        <v>1.5</v>
      </c>
      <c r="N251" s="62">
        <f>N239*0.75</f>
        <v>1.5</v>
      </c>
      <c r="O251" s="62">
        <f>O239*0.75</f>
        <v>2.25</v>
      </c>
      <c r="P251" s="62">
        <f>P239*0.75</f>
        <v>1.5</v>
      </c>
      <c r="Q251" s="62">
        <f>Q239*0.75</f>
        <v>36</v>
      </c>
      <c r="R251" s="62">
        <f>R239*0.75</f>
        <v>178.5</v>
      </c>
      <c r="S251" s="62">
        <f>S239*0.75</f>
        <v>55.5</v>
      </c>
      <c r="T251" s="136"/>
      <c r="U251" s="142">
        <f>SUM(G251:S251)</f>
        <v>366</v>
      </c>
      <c r="V251" s="138">
        <v>385</v>
      </c>
      <c r="W251" s="62">
        <v>105</v>
      </c>
      <c r="X251" s="66">
        <f>SUM(V251,W251)</f>
        <v>490</v>
      </c>
      <c r="Y251" s="22">
        <f>'boq'!Y251</f>
        <v>179340</v>
      </c>
      <c r="Z251" s="172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4"/>
    </row>
    <row r="252" ht="13.65" customHeight="1">
      <c r="A252" t="s" s="58">
        <v>155</v>
      </c>
      <c r="B252" t="s" s="58">
        <v>156</v>
      </c>
      <c r="C252" t="s" s="58">
        <v>157</v>
      </c>
      <c r="D252" t="s" s="69">
        <v>73</v>
      </c>
      <c r="E252" t="s" s="70">
        <v>175</v>
      </c>
      <c r="F252" t="s" s="71">
        <v>72</v>
      </c>
      <c r="G252" s="61">
        <f>G240*0.75</f>
        <v>0</v>
      </c>
      <c r="H252" s="62">
        <f>H240*0.75</f>
        <v>761.25</v>
      </c>
      <c r="I252" s="62">
        <f>I240*0.75</f>
        <v>1212</v>
      </c>
      <c r="J252" s="62">
        <f>J240*0.75</f>
        <v>158.25</v>
      </c>
      <c r="K252" s="62">
        <f>K240*0.75</f>
        <v>110.25</v>
      </c>
      <c r="L252" s="62">
        <f>L240*0.75</f>
        <v>75</v>
      </c>
      <c r="M252" s="62">
        <f>M240*0.75</f>
        <v>60</v>
      </c>
      <c r="N252" s="62">
        <f>N240*0.75</f>
        <v>64.5</v>
      </c>
      <c r="O252" s="62">
        <f>O240*0.75</f>
        <v>75</v>
      </c>
      <c r="P252" s="62">
        <f>P240*0.75</f>
        <v>60</v>
      </c>
      <c r="Q252" s="62">
        <f>Q240*0.75</f>
        <v>252.75</v>
      </c>
      <c r="R252" s="62">
        <f>R240*0.75</f>
        <v>478.5</v>
      </c>
      <c r="S252" s="62">
        <f>S240*0.75</f>
        <v>210</v>
      </c>
      <c r="T252" s="136"/>
      <c r="U252" s="142">
        <f>SUM(G252:S252)</f>
        <v>3517.5</v>
      </c>
      <c r="V252" s="138">
        <v>170</v>
      </c>
      <c r="W252" s="62">
        <v>90</v>
      </c>
      <c r="X252" s="66">
        <f>SUM(V252,W252)</f>
        <v>260</v>
      </c>
      <c r="Y252" s="22">
        <f>'boq'!Y252</f>
        <v>914550</v>
      </c>
      <c r="Z252" s="172"/>
      <c r="AA252" s="173"/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4"/>
    </row>
    <row r="253" ht="27.3" customHeight="1">
      <c r="A253" t="s" s="58">
        <v>155</v>
      </c>
      <c r="B253" t="s" s="58">
        <v>156</v>
      </c>
      <c r="C253" t="s" s="58">
        <v>157</v>
      </c>
      <c r="D253" t="s" s="69">
        <v>73</v>
      </c>
      <c r="E253" t="s" s="70">
        <v>176</v>
      </c>
      <c r="F253" t="s" s="71">
        <v>72</v>
      </c>
      <c r="G253" s="61">
        <v>0</v>
      </c>
      <c r="H253" s="62">
        <v>7</v>
      </c>
      <c r="I253" s="62">
        <v>0</v>
      </c>
      <c r="J253" s="62">
        <v>0</v>
      </c>
      <c r="K253" s="62">
        <v>0</v>
      </c>
      <c r="L253" s="62">
        <v>0</v>
      </c>
      <c r="M253" s="62"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136"/>
      <c r="U253" s="142">
        <f>SUM(G253:S253)</f>
        <v>7</v>
      </c>
      <c r="V253" s="141">
        <v>1490</v>
      </c>
      <c r="W253" s="68">
        <v>335</v>
      </c>
      <c r="X253" s="66">
        <f>SUM(V253,W253)</f>
        <v>1825</v>
      </c>
      <c r="Y253" s="22">
        <f>'boq'!Y253</f>
        <v>12775</v>
      </c>
      <c r="Z253" s="172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4"/>
    </row>
    <row r="254" ht="27.3" customHeight="1">
      <c r="A254" t="s" s="58">
        <v>155</v>
      </c>
      <c r="B254" t="s" s="58">
        <v>156</v>
      </c>
      <c r="C254" t="s" s="58">
        <v>157</v>
      </c>
      <c r="D254" t="s" s="69">
        <v>73</v>
      </c>
      <c r="E254" t="s" s="70">
        <v>177</v>
      </c>
      <c r="F254" t="s" s="71">
        <v>72</v>
      </c>
      <c r="G254" s="61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Q254" s="62">
        <v>12</v>
      </c>
      <c r="R254" s="62">
        <v>0</v>
      </c>
      <c r="S254" s="62">
        <v>0</v>
      </c>
      <c r="T254" s="136"/>
      <c r="U254" s="142">
        <f>SUM(G254:S254)</f>
        <v>12</v>
      </c>
      <c r="V254" s="141">
        <v>1490</v>
      </c>
      <c r="W254" s="68">
        <v>335</v>
      </c>
      <c r="X254" s="66">
        <f>SUM(V254,W254)</f>
        <v>1825</v>
      </c>
      <c r="Y254" s="22">
        <f>'boq'!Y254</f>
        <v>21900</v>
      </c>
      <c r="Z254" s="172"/>
      <c r="AA254" s="173"/>
      <c r="AB254" s="173"/>
      <c r="AC254" s="173"/>
      <c r="AD254" s="173"/>
      <c r="AE254" s="173"/>
      <c r="AF254" s="173"/>
      <c r="AG254" s="173"/>
      <c r="AH254" s="173"/>
      <c r="AI254" s="173"/>
      <c r="AJ254" s="173"/>
      <c r="AK254" s="174"/>
    </row>
    <row r="255" ht="27.3" customHeight="1">
      <c r="A255" t="s" s="58">
        <v>155</v>
      </c>
      <c r="B255" t="s" s="58">
        <v>156</v>
      </c>
      <c r="C255" t="s" s="58">
        <v>157</v>
      </c>
      <c r="D255" t="s" s="69">
        <v>73</v>
      </c>
      <c r="E255" t="s" s="70">
        <v>178</v>
      </c>
      <c r="F255" t="s" s="71">
        <v>72</v>
      </c>
      <c r="G255" s="61">
        <v>0</v>
      </c>
      <c r="H255" s="62">
        <v>0</v>
      </c>
      <c r="I255" s="62">
        <v>0</v>
      </c>
      <c r="J255" s="62">
        <v>0</v>
      </c>
      <c r="K255" s="62">
        <v>0</v>
      </c>
      <c r="L255" s="62">
        <v>0</v>
      </c>
      <c r="M255" s="62">
        <v>0</v>
      </c>
      <c r="N255" s="62">
        <v>0</v>
      </c>
      <c r="O255" s="62">
        <v>0</v>
      </c>
      <c r="P255" s="62">
        <v>0</v>
      </c>
      <c r="Q255" s="62">
        <v>0</v>
      </c>
      <c r="R255" s="62">
        <v>3</v>
      </c>
      <c r="S255" s="62">
        <v>0</v>
      </c>
      <c r="T255" s="136"/>
      <c r="U255" s="142">
        <f>SUM(G255:S255)</f>
        <v>3</v>
      </c>
      <c r="V255" s="141">
        <v>1490</v>
      </c>
      <c r="W255" s="68">
        <v>335</v>
      </c>
      <c r="X255" s="66">
        <f>SUM(V255,W255)</f>
        <v>1825</v>
      </c>
      <c r="Y255" s="22">
        <f>'boq'!Y255</f>
        <v>5475</v>
      </c>
      <c r="Z255" s="172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4"/>
    </row>
    <row r="256" ht="24.65" customHeight="1">
      <c r="A256" t="s" s="58">
        <v>155</v>
      </c>
      <c r="B256" t="s" s="58">
        <v>156</v>
      </c>
      <c r="C256" t="s" s="58">
        <v>179</v>
      </c>
      <c r="D256" t="s" s="58">
        <v>180</v>
      </c>
      <c r="E256" t="s" s="59">
        <v>181</v>
      </c>
      <c r="F256" t="s" s="60">
        <v>182</v>
      </c>
      <c r="G256" s="61">
        <v>0</v>
      </c>
      <c r="H256" s="62">
        <v>2</v>
      </c>
      <c r="I256" s="62">
        <v>1</v>
      </c>
      <c r="J256" s="62">
        <v>2</v>
      </c>
      <c r="K256" s="62">
        <v>2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5</v>
      </c>
      <c r="S256" s="62">
        <v>0</v>
      </c>
      <c r="T256" s="136"/>
      <c r="U256" s="137">
        <f>SUM(G256:S256)</f>
        <v>12</v>
      </c>
      <c r="V256" s="138">
        <v>12245</v>
      </c>
      <c r="W256" s="62">
        <v>3020</v>
      </c>
      <c r="X256" s="66">
        <f>SUM(V256,W256)</f>
        <v>15265</v>
      </c>
      <c r="Y256" s="22">
        <f>'boq'!Y256</f>
        <v>183180</v>
      </c>
      <c r="Z256" s="172"/>
      <c r="AA256" s="173"/>
      <c r="AB256" s="173"/>
      <c r="AC256" s="173"/>
      <c r="AD256" s="173"/>
      <c r="AE256" s="173"/>
      <c r="AF256" s="173"/>
      <c r="AG256" s="173"/>
      <c r="AH256" s="173"/>
      <c r="AI256" s="173"/>
      <c r="AJ256" s="173"/>
      <c r="AK256" s="174"/>
    </row>
    <row r="257" ht="24.65" customHeight="1">
      <c r="A257" t="s" s="58">
        <v>155</v>
      </c>
      <c r="B257" t="s" s="58">
        <v>156</v>
      </c>
      <c r="C257" t="s" s="58">
        <v>179</v>
      </c>
      <c r="D257" t="s" s="58">
        <v>180</v>
      </c>
      <c r="E257" t="s" s="59">
        <v>183</v>
      </c>
      <c r="F257" t="s" s="60">
        <v>182</v>
      </c>
      <c r="G257" s="61">
        <v>0</v>
      </c>
      <c r="H257" s="62">
        <v>6</v>
      </c>
      <c r="I257" s="62">
        <v>0</v>
      </c>
      <c r="J257" s="62">
        <v>0</v>
      </c>
      <c r="K257" s="62">
        <v>0</v>
      </c>
      <c r="L257" s="62">
        <v>0</v>
      </c>
      <c r="M257" s="62"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1</v>
      </c>
      <c r="S257" s="62">
        <v>0</v>
      </c>
      <c r="T257" s="136"/>
      <c r="U257" s="137">
        <f>SUM(G257:S257)</f>
        <v>7</v>
      </c>
      <c r="V257" s="138">
        <v>11080</v>
      </c>
      <c r="W257" s="62">
        <v>3020</v>
      </c>
      <c r="X257" s="66">
        <f>SUM(V257,W257)</f>
        <v>14100</v>
      </c>
      <c r="Y257" s="22">
        <f>'boq'!Y257</f>
        <v>98700</v>
      </c>
      <c r="Z257" s="172"/>
      <c r="AA257" s="173"/>
      <c r="AB257" s="173"/>
      <c r="AC257" s="173"/>
      <c r="AD257" s="173"/>
      <c r="AE257" s="173"/>
      <c r="AF257" s="173"/>
      <c r="AG257" s="173"/>
      <c r="AH257" s="173"/>
      <c r="AI257" s="173"/>
      <c r="AJ257" s="173"/>
      <c r="AK257" s="174"/>
    </row>
    <row r="258" ht="24.65" customHeight="1">
      <c r="A258" t="s" s="58">
        <v>155</v>
      </c>
      <c r="B258" t="s" s="58">
        <v>156</v>
      </c>
      <c r="C258" t="s" s="58">
        <v>179</v>
      </c>
      <c r="D258" t="s" s="58">
        <v>180</v>
      </c>
      <c r="E258" t="s" s="59">
        <v>184</v>
      </c>
      <c r="F258" t="s" s="60">
        <v>182</v>
      </c>
      <c r="G258" s="61">
        <v>0</v>
      </c>
      <c r="H258" s="62">
        <v>2</v>
      </c>
      <c r="I258" s="62">
        <v>0</v>
      </c>
      <c r="J258" s="62">
        <v>0</v>
      </c>
      <c r="K258" s="62">
        <v>0</v>
      </c>
      <c r="L258" s="62">
        <v>0</v>
      </c>
      <c r="M258" s="62"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1</v>
      </c>
      <c r="S258" s="62">
        <v>0</v>
      </c>
      <c r="T258" s="136"/>
      <c r="U258" s="137">
        <f>SUM(G258:S258)</f>
        <v>3</v>
      </c>
      <c r="V258" s="138">
        <v>17490</v>
      </c>
      <c r="W258" s="62">
        <v>4170</v>
      </c>
      <c r="X258" s="66">
        <f>SUM(V258,W258)</f>
        <v>21660</v>
      </c>
      <c r="Y258" s="22">
        <f>'boq'!Y258</f>
        <v>64980</v>
      </c>
      <c r="Z258" s="172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4"/>
    </row>
    <row r="259" ht="24.65" customHeight="1">
      <c r="A259" t="s" s="58">
        <v>155</v>
      </c>
      <c r="B259" t="s" s="58">
        <v>156</v>
      </c>
      <c r="C259" t="s" s="58">
        <v>179</v>
      </c>
      <c r="D259" t="s" s="58">
        <v>180</v>
      </c>
      <c r="E259" t="s" s="59">
        <v>185</v>
      </c>
      <c r="F259" t="s" s="60">
        <v>182</v>
      </c>
      <c r="G259" s="61">
        <v>0</v>
      </c>
      <c r="H259" s="62">
        <v>2</v>
      </c>
      <c r="I259" s="62">
        <v>0</v>
      </c>
      <c r="J259" s="62">
        <v>1</v>
      </c>
      <c r="K259" s="62">
        <v>1</v>
      </c>
      <c r="L259" s="62">
        <v>0</v>
      </c>
      <c r="M259" s="62"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1</v>
      </c>
      <c r="S259" s="62">
        <v>0</v>
      </c>
      <c r="T259" s="136"/>
      <c r="U259" s="137">
        <f>SUM(G259:S259)</f>
        <v>5</v>
      </c>
      <c r="V259" s="138">
        <v>1870</v>
      </c>
      <c r="W259" s="62">
        <v>4170</v>
      </c>
      <c r="X259" s="66">
        <f>SUM(V259,W259)</f>
        <v>6040</v>
      </c>
      <c r="Y259" s="22">
        <f>'boq'!Y259</f>
        <v>30200</v>
      </c>
      <c r="Z259" s="172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4"/>
    </row>
    <row r="260" ht="24.65" customHeight="1">
      <c r="A260" t="s" s="58">
        <v>155</v>
      </c>
      <c r="B260" t="s" s="58">
        <v>156</v>
      </c>
      <c r="C260" t="s" s="58">
        <v>179</v>
      </c>
      <c r="D260" t="s" s="58">
        <v>180</v>
      </c>
      <c r="E260" t="s" s="59">
        <v>186</v>
      </c>
      <c r="F260" t="s" s="60">
        <v>182</v>
      </c>
      <c r="G260" s="61">
        <v>0</v>
      </c>
      <c r="H260" s="62">
        <v>0</v>
      </c>
      <c r="I260" s="62">
        <v>0</v>
      </c>
      <c r="J260" s="62">
        <v>2</v>
      </c>
      <c r="K260" s="62">
        <v>0</v>
      </c>
      <c r="L260" s="62">
        <v>0</v>
      </c>
      <c r="M260" s="62"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136"/>
      <c r="U260" s="137">
        <f>SUM(G260:S260)</f>
        <v>2</v>
      </c>
      <c r="V260" s="138">
        <v>15745</v>
      </c>
      <c r="W260" s="62">
        <v>3020</v>
      </c>
      <c r="X260" s="66">
        <f>SUM(V260,W260)</f>
        <v>18765</v>
      </c>
      <c r="Y260" s="22">
        <f>'boq'!Y260</f>
        <v>37530</v>
      </c>
      <c r="Z260" s="172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4"/>
    </row>
    <row r="261" ht="24.65" customHeight="1">
      <c r="A261" t="s" s="58">
        <v>155</v>
      </c>
      <c r="B261" t="s" s="58">
        <v>156</v>
      </c>
      <c r="C261" t="s" s="58">
        <v>179</v>
      </c>
      <c r="D261" t="s" s="58">
        <v>180</v>
      </c>
      <c r="E261" t="s" s="59">
        <v>187</v>
      </c>
      <c r="F261" t="s" s="60">
        <v>182</v>
      </c>
      <c r="G261" s="61">
        <v>0</v>
      </c>
      <c r="H261" s="62">
        <v>0</v>
      </c>
      <c r="I261" s="62">
        <v>0</v>
      </c>
      <c r="J261" s="62">
        <v>0</v>
      </c>
      <c r="K261" s="62">
        <v>0</v>
      </c>
      <c r="L261" s="62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3</v>
      </c>
      <c r="S261" s="62">
        <v>0</v>
      </c>
      <c r="T261" s="136"/>
      <c r="U261" s="137">
        <f>SUM(G261:S261)</f>
        <v>3</v>
      </c>
      <c r="V261" s="138">
        <v>17490</v>
      </c>
      <c r="W261" s="62">
        <v>4170</v>
      </c>
      <c r="X261" s="66">
        <f>SUM(V261,W261)</f>
        <v>21660</v>
      </c>
      <c r="Y261" s="22">
        <f>'boq'!Y261</f>
        <v>64980</v>
      </c>
      <c r="Z261" s="172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4"/>
    </row>
    <row r="262" ht="24.65" customHeight="1">
      <c r="A262" t="s" s="58">
        <v>155</v>
      </c>
      <c r="B262" t="s" s="58">
        <v>156</v>
      </c>
      <c r="C262" t="s" s="58">
        <v>179</v>
      </c>
      <c r="D262" t="s" s="58">
        <v>180</v>
      </c>
      <c r="E262" t="s" s="59">
        <v>188</v>
      </c>
      <c r="F262" t="s" s="60">
        <v>182</v>
      </c>
      <c r="G262" s="61">
        <v>0</v>
      </c>
      <c r="H262" s="62">
        <v>2</v>
      </c>
      <c r="I262" s="62">
        <v>0</v>
      </c>
      <c r="J262" s="62">
        <v>0</v>
      </c>
      <c r="K262" s="62">
        <v>0</v>
      </c>
      <c r="L262" s="62">
        <v>0</v>
      </c>
      <c r="M262" s="62"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136"/>
      <c r="U262" s="137">
        <f>SUM(G262:S262)</f>
        <v>2</v>
      </c>
      <c r="V262" s="138">
        <v>12830</v>
      </c>
      <c r="W262" s="62">
        <v>4315</v>
      </c>
      <c r="X262" s="66">
        <f>SUM(V262,W262)</f>
        <v>17145</v>
      </c>
      <c r="Y262" s="22">
        <f>'boq'!Y262</f>
        <v>34290</v>
      </c>
      <c r="Z262" s="172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4"/>
    </row>
    <row r="263" ht="24.65" customHeight="1">
      <c r="A263" t="s" s="58">
        <v>155</v>
      </c>
      <c r="B263" t="s" s="58">
        <v>156</v>
      </c>
      <c r="C263" t="s" s="58">
        <v>179</v>
      </c>
      <c r="D263" t="s" s="58">
        <v>180</v>
      </c>
      <c r="E263" t="s" s="59">
        <v>189</v>
      </c>
      <c r="F263" t="s" s="60">
        <v>182</v>
      </c>
      <c r="G263" s="61">
        <v>0</v>
      </c>
      <c r="H263" s="62">
        <v>1</v>
      </c>
      <c r="I263" s="62">
        <v>1</v>
      </c>
      <c r="J263" s="62">
        <v>2</v>
      </c>
      <c r="K263" s="62">
        <v>1</v>
      </c>
      <c r="L263" s="62">
        <v>0</v>
      </c>
      <c r="M263" s="62"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1</v>
      </c>
      <c r="S263" s="62">
        <v>0</v>
      </c>
      <c r="T263" s="136"/>
      <c r="U263" s="137">
        <f>SUM(G263:S263)</f>
        <v>6</v>
      </c>
      <c r="V263" s="138">
        <v>34980</v>
      </c>
      <c r="W263" s="62">
        <v>5750</v>
      </c>
      <c r="X263" s="66">
        <f>SUM(V263,W263)</f>
        <v>40730</v>
      </c>
      <c r="Y263" s="22">
        <f>'boq'!Y263</f>
        <v>244380</v>
      </c>
      <c r="Z263" s="172"/>
      <c r="AA263" s="173"/>
      <c r="AB263" s="173"/>
      <c r="AC263" s="173"/>
      <c r="AD263" s="173"/>
      <c r="AE263" s="173"/>
      <c r="AF263" s="173"/>
      <c r="AG263" s="173"/>
      <c r="AH263" s="173"/>
      <c r="AI263" s="173"/>
      <c r="AJ263" s="173"/>
      <c r="AK263" s="174"/>
    </row>
    <row r="264" ht="24.65" customHeight="1">
      <c r="A264" t="s" s="58">
        <v>155</v>
      </c>
      <c r="B264" t="s" s="58">
        <v>156</v>
      </c>
      <c r="C264" t="s" s="58">
        <v>179</v>
      </c>
      <c r="D264" t="s" s="58">
        <v>180</v>
      </c>
      <c r="E264" t="s" s="59">
        <v>190</v>
      </c>
      <c r="F264" t="s" s="60">
        <v>182</v>
      </c>
      <c r="G264" s="61">
        <v>0</v>
      </c>
      <c r="H264" s="62">
        <v>0</v>
      </c>
      <c r="I264" s="62">
        <v>2</v>
      </c>
      <c r="J264" s="62">
        <v>2</v>
      </c>
      <c r="K264" s="62">
        <v>0</v>
      </c>
      <c r="L264" s="62">
        <v>0</v>
      </c>
      <c r="M264" s="62">
        <v>0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2">
        <v>0</v>
      </c>
      <c r="T264" s="136"/>
      <c r="U264" s="137">
        <f>SUM(G264:S264)</f>
        <v>4</v>
      </c>
      <c r="V264" s="138">
        <v>8400</v>
      </c>
      <c r="W264" s="62">
        <v>3020</v>
      </c>
      <c r="X264" s="66">
        <f>SUM(V264,W264)</f>
        <v>11420</v>
      </c>
      <c r="Y264" s="22">
        <f>'boq'!Y264</f>
        <v>45680</v>
      </c>
      <c r="Z264" s="172"/>
      <c r="AA264" s="173"/>
      <c r="AB264" s="173"/>
      <c r="AC264" s="173"/>
      <c r="AD264" s="173"/>
      <c r="AE264" s="173"/>
      <c r="AF264" s="173"/>
      <c r="AG264" s="173"/>
      <c r="AH264" s="173"/>
      <c r="AI264" s="173"/>
      <c r="AJ264" s="173"/>
      <c r="AK264" s="174"/>
    </row>
    <row r="265" ht="24.65" customHeight="1">
      <c r="A265" t="s" s="58">
        <v>155</v>
      </c>
      <c r="B265" t="s" s="58">
        <v>156</v>
      </c>
      <c r="C265" t="s" s="58">
        <v>179</v>
      </c>
      <c r="D265" t="s" s="58">
        <v>180</v>
      </c>
      <c r="E265" t="s" s="59">
        <v>191</v>
      </c>
      <c r="F265" t="s" s="60">
        <v>182</v>
      </c>
      <c r="G265" s="61">
        <v>0</v>
      </c>
      <c r="H265" s="62">
        <v>0</v>
      </c>
      <c r="I265" s="62">
        <v>0</v>
      </c>
      <c r="J265" s="62">
        <v>0</v>
      </c>
      <c r="K265" s="62">
        <v>0</v>
      </c>
      <c r="L265" s="62">
        <v>0</v>
      </c>
      <c r="M265" s="62"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1</v>
      </c>
      <c r="S265" s="62">
        <v>0</v>
      </c>
      <c r="T265" s="136"/>
      <c r="U265" s="137">
        <f>SUM(G265:S265)</f>
        <v>1</v>
      </c>
      <c r="V265" s="138">
        <v>27405</v>
      </c>
      <c r="W265" s="62">
        <v>720</v>
      </c>
      <c r="X265" s="66">
        <f>SUM(V265,W265)</f>
        <v>28125</v>
      </c>
      <c r="Y265" s="22">
        <f>'boq'!Y265</f>
        <v>28125</v>
      </c>
      <c r="Z265" s="172"/>
      <c r="AA265" s="173"/>
      <c r="AB265" s="173"/>
      <c r="AC265" s="173"/>
      <c r="AD265" s="173"/>
      <c r="AE265" s="173"/>
      <c r="AF265" s="173"/>
      <c r="AG265" s="173"/>
      <c r="AH265" s="173"/>
      <c r="AI265" s="173"/>
      <c r="AJ265" s="173"/>
      <c r="AK265" s="174"/>
    </row>
    <row r="266" ht="24.65" customHeight="1">
      <c r="A266" t="s" s="58">
        <v>155</v>
      </c>
      <c r="B266" t="s" s="58">
        <v>156</v>
      </c>
      <c r="C266" t="s" s="58">
        <v>179</v>
      </c>
      <c r="D266" t="s" s="58">
        <v>180</v>
      </c>
      <c r="E266" t="s" s="59">
        <v>192</v>
      </c>
      <c r="F266" t="s" s="60">
        <v>182</v>
      </c>
      <c r="G266" s="61">
        <v>0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62">
        <v>0</v>
      </c>
      <c r="T266" s="136"/>
      <c r="U266" s="137">
        <f>SUM(G266:S266)</f>
        <v>0</v>
      </c>
      <c r="V266" s="138">
        <v>14345</v>
      </c>
      <c r="W266" s="62">
        <v>4170</v>
      </c>
      <c r="X266" s="66">
        <f>SUM(V266,W266)</f>
        <v>18515</v>
      </c>
      <c r="Y266" s="22">
        <f>'boq'!Y266</f>
        <v>0</v>
      </c>
      <c r="Z266" s="172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4"/>
    </row>
    <row r="267" ht="24.65" customHeight="1">
      <c r="A267" t="s" s="58">
        <v>155</v>
      </c>
      <c r="B267" t="s" s="58">
        <v>156</v>
      </c>
      <c r="C267" t="s" s="58">
        <v>179</v>
      </c>
      <c r="D267" t="s" s="58">
        <v>180</v>
      </c>
      <c r="E267" t="s" s="59">
        <v>193</v>
      </c>
      <c r="F267" t="s" s="60">
        <v>182</v>
      </c>
      <c r="G267" s="61">
        <v>0</v>
      </c>
      <c r="H267" s="62">
        <v>0</v>
      </c>
      <c r="I267" s="62">
        <v>0</v>
      </c>
      <c r="J267" s="62">
        <v>0</v>
      </c>
      <c r="K267" s="62">
        <v>0</v>
      </c>
      <c r="L267" s="62">
        <v>0</v>
      </c>
      <c r="M267" s="62">
        <v>0</v>
      </c>
      <c r="N267" s="62">
        <v>0</v>
      </c>
      <c r="O267" s="62">
        <v>0</v>
      </c>
      <c r="P267" s="62">
        <v>0</v>
      </c>
      <c r="Q267" s="62">
        <v>0</v>
      </c>
      <c r="R267" s="62">
        <v>1</v>
      </c>
      <c r="S267" s="62">
        <v>0</v>
      </c>
      <c r="T267" s="136"/>
      <c r="U267" s="137">
        <f>SUM(G267:S267)</f>
        <v>1</v>
      </c>
      <c r="V267" s="138">
        <v>52355</v>
      </c>
      <c r="W267" s="62">
        <v>4170</v>
      </c>
      <c r="X267" s="66">
        <f>SUM(V267,W267)</f>
        <v>56525</v>
      </c>
      <c r="Y267" s="22">
        <f>'boq'!Y267</f>
        <v>56525</v>
      </c>
      <c r="Z267" s="172"/>
      <c r="AA267" s="173"/>
      <c r="AB267" s="173"/>
      <c r="AC267" s="173"/>
      <c r="AD267" s="173"/>
      <c r="AE267" s="173"/>
      <c r="AF267" s="173"/>
      <c r="AG267" s="173"/>
      <c r="AH267" s="173"/>
      <c r="AI267" s="173"/>
      <c r="AJ267" s="173"/>
      <c r="AK267" s="174"/>
    </row>
    <row r="268" ht="24.65" customHeight="1">
      <c r="A268" t="s" s="58">
        <v>155</v>
      </c>
      <c r="B268" t="s" s="58">
        <v>156</v>
      </c>
      <c r="C268" t="s" s="58">
        <v>179</v>
      </c>
      <c r="D268" t="s" s="58">
        <v>180</v>
      </c>
      <c r="E268" t="s" s="59">
        <v>194</v>
      </c>
      <c r="F268" t="s" s="60">
        <v>182</v>
      </c>
      <c r="G268" s="61">
        <v>0</v>
      </c>
      <c r="H268" s="62">
        <v>0</v>
      </c>
      <c r="I268" s="62">
        <v>0</v>
      </c>
      <c r="J268" s="62">
        <v>0</v>
      </c>
      <c r="K268" s="62">
        <v>0</v>
      </c>
      <c r="L268" s="62">
        <v>0</v>
      </c>
      <c r="M268" s="62"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136"/>
      <c r="U268" s="137">
        <f>SUM(G268:S268)</f>
        <v>0</v>
      </c>
      <c r="V268" s="138">
        <v>34515</v>
      </c>
      <c r="W268" s="62">
        <v>8340</v>
      </c>
      <c r="X268" s="66">
        <f>SUM(V268,W268)</f>
        <v>42855</v>
      </c>
      <c r="Y268" s="22">
        <f>'boq'!Y268</f>
        <v>0</v>
      </c>
      <c r="Z268" s="172"/>
      <c r="AA268" s="173"/>
      <c r="AB268" s="173"/>
      <c r="AC268" s="173"/>
      <c r="AD268" s="173"/>
      <c r="AE268" s="173"/>
      <c r="AF268" s="173"/>
      <c r="AG268" s="173"/>
      <c r="AH268" s="173"/>
      <c r="AI268" s="173"/>
      <c r="AJ268" s="173"/>
      <c r="AK268" s="174"/>
    </row>
    <row r="269" ht="24.65" customHeight="1">
      <c r="A269" t="s" s="58">
        <v>155</v>
      </c>
      <c r="B269" t="s" s="58">
        <v>156</v>
      </c>
      <c r="C269" t="s" s="58">
        <v>179</v>
      </c>
      <c r="D269" t="s" s="58">
        <v>180</v>
      </c>
      <c r="E269" t="s" s="59">
        <v>195</v>
      </c>
      <c r="F269" t="s" s="60">
        <v>182</v>
      </c>
      <c r="G269" s="61">
        <v>0</v>
      </c>
      <c r="H269" s="62">
        <v>0</v>
      </c>
      <c r="I269" s="62">
        <v>0</v>
      </c>
      <c r="J269" s="62">
        <v>0</v>
      </c>
      <c r="K269" s="62">
        <v>0</v>
      </c>
      <c r="L269" s="62">
        <v>0</v>
      </c>
      <c r="M269" s="62"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136"/>
      <c r="U269" s="137">
        <f>SUM(G269:S269)</f>
        <v>0</v>
      </c>
      <c r="V269" s="138">
        <v>6065</v>
      </c>
      <c r="W269" s="62">
        <v>3020</v>
      </c>
      <c r="X269" s="66">
        <f>SUM(V269,W269)</f>
        <v>9085</v>
      </c>
      <c r="Y269" s="22">
        <f>'boq'!Y269</f>
        <v>0</v>
      </c>
      <c r="Z269" s="172"/>
      <c r="AA269" s="173"/>
      <c r="AB269" s="173"/>
      <c r="AC269" s="173"/>
      <c r="AD269" s="173"/>
      <c r="AE269" s="173"/>
      <c r="AF269" s="173"/>
      <c r="AG269" s="173"/>
      <c r="AH269" s="173"/>
      <c r="AI269" s="173"/>
      <c r="AJ269" s="173"/>
      <c r="AK269" s="174"/>
    </row>
    <row r="270" ht="24.65" customHeight="1">
      <c r="A270" t="s" s="58">
        <v>155</v>
      </c>
      <c r="B270" t="s" s="58">
        <v>156</v>
      </c>
      <c r="C270" t="s" s="58">
        <v>179</v>
      </c>
      <c r="D270" t="s" s="58">
        <v>180</v>
      </c>
      <c r="E270" t="s" s="59">
        <v>196</v>
      </c>
      <c r="F270" t="s" s="60">
        <v>182</v>
      </c>
      <c r="G270" s="61">
        <v>0</v>
      </c>
      <c r="H270" s="62">
        <v>0</v>
      </c>
      <c r="I270" s="62">
        <v>0</v>
      </c>
      <c r="J270" s="62">
        <v>0</v>
      </c>
      <c r="K270" s="6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136"/>
      <c r="U270" s="137">
        <f>SUM(G270:S270)</f>
        <v>0</v>
      </c>
      <c r="V270" s="138">
        <v>6065</v>
      </c>
      <c r="W270" s="62">
        <v>3020</v>
      </c>
      <c r="X270" s="66">
        <f>SUM(V270,W270)</f>
        <v>9085</v>
      </c>
      <c r="Y270" s="22">
        <f>'boq'!Y270</f>
        <v>0</v>
      </c>
      <c r="Z270" s="172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4"/>
    </row>
    <row r="271" ht="24.65" customHeight="1">
      <c r="A271" t="s" s="58">
        <v>155</v>
      </c>
      <c r="B271" t="s" s="58">
        <v>156</v>
      </c>
      <c r="C271" t="s" s="58">
        <v>179</v>
      </c>
      <c r="D271" t="s" s="58">
        <v>180</v>
      </c>
      <c r="E271" t="s" s="59">
        <v>197</v>
      </c>
      <c r="F271" t="s" s="60">
        <v>182</v>
      </c>
      <c r="G271" s="61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136"/>
      <c r="U271" s="137">
        <f>SUM(G271:S271)</f>
        <v>0</v>
      </c>
      <c r="V271" s="138">
        <v>6065</v>
      </c>
      <c r="W271" s="62">
        <v>3020</v>
      </c>
      <c r="X271" s="66">
        <f>SUM(V271,W271)</f>
        <v>9085</v>
      </c>
      <c r="Y271" s="22">
        <f>'boq'!Y271</f>
        <v>0</v>
      </c>
      <c r="Z271" s="172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4"/>
    </row>
    <row r="272" ht="24.65" customHeight="1">
      <c r="A272" t="s" s="58">
        <v>155</v>
      </c>
      <c r="B272" t="s" s="58">
        <v>156</v>
      </c>
      <c r="C272" t="s" s="58">
        <v>179</v>
      </c>
      <c r="D272" t="s" s="58">
        <v>180</v>
      </c>
      <c r="E272" t="s" s="59">
        <v>198</v>
      </c>
      <c r="F272" t="s" s="60">
        <v>182</v>
      </c>
      <c r="G272" s="61">
        <v>0</v>
      </c>
      <c r="H272" s="62">
        <v>0</v>
      </c>
      <c r="I272" s="62">
        <v>0</v>
      </c>
      <c r="J272" s="62">
        <v>0</v>
      </c>
      <c r="K272" s="62">
        <v>0</v>
      </c>
      <c r="L272" s="62">
        <v>0</v>
      </c>
      <c r="M272" s="62"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136"/>
      <c r="U272" s="137">
        <f>SUM(G272:S272)</f>
        <v>0</v>
      </c>
      <c r="V272" s="138">
        <v>6065</v>
      </c>
      <c r="W272" s="62">
        <v>3020</v>
      </c>
      <c r="X272" s="66">
        <f>SUM(V272,W272)</f>
        <v>9085</v>
      </c>
      <c r="Y272" s="22">
        <f>'boq'!Y272</f>
        <v>0</v>
      </c>
      <c r="Z272" s="172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4"/>
    </row>
    <row r="273" ht="13.65" customHeight="1">
      <c r="A273" t="s" s="58">
        <v>155</v>
      </c>
      <c r="B273" t="s" s="58">
        <v>156</v>
      </c>
      <c r="C273" t="s" s="58">
        <v>179</v>
      </c>
      <c r="D273" t="s" s="58">
        <v>180</v>
      </c>
      <c r="E273" t="s" s="59">
        <v>199</v>
      </c>
      <c r="F273" t="s" s="60">
        <v>182</v>
      </c>
      <c r="G273" s="61">
        <v>0</v>
      </c>
      <c r="H273" s="62">
        <v>2</v>
      </c>
      <c r="I273" s="62">
        <v>0</v>
      </c>
      <c r="J273" s="62">
        <v>0</v>
      </c>
      <c r="K273" s="6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136"/>
      <c r="U273" s="137">
        <f>SUM(G273:S273)</f>
        <v>2</v>
      </c>
      <c r="V273" s="138">
        <v>0</v>
      </c>
      <c r="W273" s="62">
        <v>0</v>
      </c>
      <c r="X273" s="66">
        <f>SUM(V273,W273)</f>
        <v>0</v>
      </c>
      <c r="Y273" s="22">
        <f>'boq'!Y273</f>
        <v>0</v>
      </c>
      <c r="Z273" s="172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4"/>
    </row>
    <row r="274" ht="24.65" customHeight="1">
      <c r="A274" t="s" s="58">
        <v>155</v>
      </c>
      <c r="B274" t="s" s="58">
        <v>156</v>
      </c>
      <c r="C274" t="s" s="58">
        <v>179</v>
      </c>
      <c r="D274" t="s" s="58">
        <v>180</v>
      </c>
      <c r="E274" t="s" s="59">
        <v>200</v>
      </c>
      <c r="F274" t="s" s="60">
        <v>182</v>
      </c>
      <c r="G274" s="61">
        <v>0</v>
      </c>
      <c r="H274" s="62">
        <v>1</v>
      </c>
      <c r="I274" s="62">
        <v>0</v>
      </c>
      <c r="J274" s="62">
        <v>0</v>
      </c>
      <c r="K274" s="6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136"/>
      <c r="U274" s="143">
        <f>SUM(G274:S274)</f>
        <v>1</v>
      </c>
      <c r="V274" s="175"/>
      <c r="W274" s="76"/>
      <c r="X274" s="66">
        <f>SUM(V274,W274)</f>
        <v>0</v>
      </c>
      <c r="Y274" s="22">
        <f>'boq'!Y274</f>
        <v>0</v>
      </c>
      <c r="Z274" s="172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4"/>
    </row>
    <row r="275" ht="24.65" customHeight="1">
      <c r="A275" t="s" s="58">
        <v>155</v>
      </c>
      <c r="B275" t="s" s="58">
        <v>156</v>
      </c>
      <c r="C275" t="s" s="58">
        <v>179</v>
      </c>
      <c r="D275" t="s" s="58">
        <v>180</v>
      </c>
      <c r="E275" t="s" s="59">
        <v>202</v>
      </c>
      <c r="F275" t="s" s="60">
        <v>182</v>
      </c>
      <c r="G275" s="61">
        <v>0</v>
      </c>
      <c r="H275" s="62">
        <v>0</v>
      </c>
      <c r="I275" s="62">
        <v>0</v>
      </c>
      <c r="J275" s="62">
        <v>0</v>
      </c>
      <c r="K275" s="62">
        <v>0</v>
      </c>
      <c r="L275" s="62">
        <v>0</v>
      </c>
      <c r="M275" s="62"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2</v>
      </c>
      <c r="S275" s="62">
        <v>0</v>
      </c>
      <c r="T275" s="136"/>
      <c r="U275" s="143">
        <f>SUM(G275:S275)</f>
        <v>2</v>
      </c>
      <c r="V275" s="175"/>
      <c r="W275" s="76"/>
      <c r="X275" s="66">
        <f>SUM(V275,W275)</f>
        <v>0</v>
      </c>
      <c r="Y275" s="22">
        <f>'boq'!Y275</f>
        <v>0</v>
      </c>
      <c r="Z275" s="172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4"/>
    </row>
    <row r="276" ht="24.65" customHeight="1">
      <c r="A276" t="s" s="58">
        <v>155</v>
      </c>
      <c r="B276" t="s" s="58">
        <v>156</v>
      </c>
      <c r="C276" t="s" s="58">
        <v>179</v>
      </c>
      <c r="D276" t="s" s="58">
        <v>180</v>
      </c>
      <c r="E276" t="s" s="59">
        <v>203</v>
      </c>
      <c r="F276" t="s" s="60">
        <v>182</v>
      </c>
      <c r="G276" s="61">
        <v>0</v>
      </c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136"/>
      <c r="U276" s="143">
        <f>SUM(M276:S276)</f>
        <v>0</v>
      </c>
      <c r="V276" s="175"/>
      <c r="W276" s="76"/>
      <c r="X276" s="66">
        <f>SUM(V276,W276)</f>
        <v>0</v>
      </c>
      <c r="Y276" s="22">
        <f>'boq'!Y276</f>
        <v>0</v>
      </c>
      <c r="Z276" s="172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4"/>
    </row>
    <row r="277" ht="24.65" customHeight="1">
      <c r="A277" t="s" s="58">
        <v>155</v>
      </c>
      <c r="B277" t="s" s="58">
        <v>156</v>
      </c>
      <c r="C277" t="s" s="58">
        <v>179</v>
      </c>
      <c r="D277" t="s" s="58">
        <v>180</v>
      </c>
      <c r="E277" t="s" s="77">
        <v>204</v>
      </c>
      <c r="F277" t="s" s="60">
        <v>182</v>
      </c>
      <c r="G277" s="61">
        <v>0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2">
        <v>0</v>
      </c>
      <c r="T277" s="136"/>
      <c r="U277" s="143">
        <f>SUM(G277:S277)</f>
        <v>0</v>
      </c>
      <c r="V277" s="175"/>
      <c r="W277" s="76"/>
      <c r="X277" s="66">
        <f>SUM(V277,W277)</f>
        <v>0</v>
      </c>
      <c r="Y277" s="22">
        <f>'boq'!Y277</f>
        <v>0</v>
      </c>
      <c r="Z277" s="172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4"/>
    </row>
    <row r="278" ht="24.65" customHeight="1">
      <c r="A278" t="s" s="58">
        <v>155</v>
      </c>
      <c r="B278" t="s" s="58">
        <v>156</v>
      </c>
      <c r="C278" t="s" s="58">
        <v>179</v>
      </c>
      <c r="D278" t="s" s="58">
        <v>180</v>
      </c>
      <c r="E278" t="s" s="77">
        <v>205</v>
      </c>
      <c r="F278" t="s" s="60">
        <v>182</v>
      </c>
      <c r="G278" s="61">
        <v>0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O278" s="62">
        <v>0</v>
      </c>
      <c r="P278" s="62">
        <v>0</v>
      </c>
      <c r="Q278" s="62">
        <v>0</v>
      </c>
      <c r="R278" s="62">
        <v>0</v>
      </c>
      <c r="S278" s="62">
        <v>0</v>
      </c>
      <c r="T278" s="136"/>
      <c r="U278" s="143">
        <f>SUM(G278:S278)</f>
        <v>0</v>
      </c>
      <c r="V278" s="175"/>
      <c r="W278" s="76"/>
      <c r="X278" s="66">
        <f>SUM(V278,W278)</f>
        <v>0</v>
      </c>
      <c r="Y278" s="22">
        <f>'boq'!Y278</f>
        <v>0</v>
      </c>
      <c r="Z278" s="172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4"/>
    </row>
    <row r="279" ht="13.65" customHeight="1">
      <c r="A279" t="s" s="58">
        <v>155</v>
      </c>
      <c r="B279" t="s" s="58">
        <v>156</v>
      </c>
      <c r="C279" t="s" s="58">
        <v>179</v>
      </c>
      <c r="D279" t="s" s="58">
        <v>180</v>
      </c>
      <c r="E279" t="s" s="59">
        <v>206</v>
      </c>
      <c r="F279" t="s" s="60">
        <v>182</v>
      </c>
      <c r="G279" s="61">
        <v>0</v>
      </c>
      <c r="H279" s="62">
        <v>1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  <c r="Q279" s="62">
        <v>0</v>
      </c>
      <c r="R279" s="62">
        <v>0</v>
      </c>
      <c r="S279" s="62">
        <v>0</v>
      </c>
      <c r="T279" s="136"/>
      <c r="U279" s="137">
        <f>SUM(G279:S279)</f>
        <v>1</v>
      </c>
      <c r="V279" s="138">
        <v>0</v>
      </c>
      <c r="W279" s="62">
        <v>0</v>
      </c>
      <c r="X279" s="66">
        <f>SUM(V279,W279)</f>
        <v>0</v>
      </c>
      <c r="Y279" s="22">
        <f>'boq'!Y279</f>
        <v>0</v>
      </c>
      <c r="Z279" s="172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4"/>
    </row>
    <row r="280" ht="13.65" customHeight="1">
      <c r="A280" t="s" s="58">
        <v>155</v>
      </c>
      <c r="B280" t="s" s="58">
        <v>156</v>
      </c>
      <c r="C280" t="s" s="58">
        <v>179</v>
      </c>
      <c r="D280" t="s" s="58">
        <v>207</v>
      </c>
      <c r="E280" t="s" s="59">
        <v>208</v>
      </c>
      <c r="F280" t="s" s="60">
        <v>209</v>
      </c>
      <c r="G280" s="61">
        <v>0</v>
      </c>
      <c r="H280" s="62">
        <v>2</v>
      </c>
      <c r="I280" s="62">
        <v>1</v>
      </c>
      <c r="J280" s="62">
        <v>2</v>
      </c>
      <c r="K280" s="62">
        <v>2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5</v>
      </c>
      <c r="S280" s="62">
        <v>0</v>
      </c>
      <c r="T280" s="136"/>
      <c r="U280" s="137">
        <f>SUM(G280:S280)</f>
        <v>12</v>
      </c>
      <c r="V280" s="138">
        <v>14695</v>
      </c>
      <c r="W280" s="62">
        <v>1150</v>
      </c>
      <c r="X280" s="66">
        <f>SUM(V280,W280)</f>
        <v>15845</v>
      </c>
      <c r="Y280" s="22">
        <f>'boq'!Y280</f>
        <v>190140</v>
      </c>
      <c r="Z280" s="172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4"/>
    </row>
    <row r="281" ht="13.65" customHeight="1">
      <c r="A281" t="s" s="58">
        <v>155</v>
      </c>
      <c r="B281" t="s" s="58">
        <v>156</v>
      </c>
      <c r="C281" t="s" s="58">
        <v>179</v>
      </c>
      <c r="D281" t="s" s="58">
        <v>207</v>
      </c>
      <c r="E281" t="s" s="59">
        <v>210</v>
      </c>
      <c r="F281" t="s" s="60">
        <v>209</v>
      </c>
      <c r="G281" s="61">
        <v>0</v>
      </c>
      <c r="H281" s="62">
        <v>6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1</v>
      </c>
      <c r="S281" s="62">
        <v>0</v>
      </c>
      <c r="T281" s="136"/>
      <c r="U281" s="137">
        <f>SUM(G281:S281)</f>
        <v>7</v>
      </c>
      <c r="V281" s="138">
        <v>9465</v>
      </c>
      <c r="W281" s="62">
        <v>1225</v>
      </c>
      <c r="X281" s="66">
        <f>SUM(V281,W281)</f>
        <v>10690</v>
      </c>
      <c r="Y281" s="22">
        <f>'boq'!Y281</f>
        <v>74830</v>
      </c>
      <c r="Z281" s="172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4"/>
    </row>
    <row r="282" ht="13.65" customHeight="1">
      <c r="A282" t="s" s="58">
        <v>155</v>
      </c>
      <c r="B282" t="s" s="58">
        <v>156</v>
      </c>
      <c r="C282" t="s" s="58">
        <v>179</v>
      </c>
      <c r="D282" t="s" s="58">
        <v>207</v>
      </c>
      <c r="E282" t="s" s="59">
        <v>211</v>
      </c>
      <c r="F282" t="s" s="60">
        <v>209</v>
      </c>
      <c r="G282" s="61">
        <v>0</v>
      </c>
      <c r="H282" s="62">
        <v>2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1</v>
      </c>
      <c r="S282" s="62">
        <v>0</v>
      </c>
      <c r="T282" s="136"/>
      <c r="U282" s="137">
        <f>SUM(G282:S282)</f>
        <v>3</v>
      </c>
      <c r="V282" s="138">
        <v>16475</v>
      </c>
      <c r="W282" s="62">
        <v>2160</v>
      </c>
      <c r="X282" s="66">
        <f>SUM(V282,W282)</f>
        <v>18635</v>
      </c>
      <c r="Y282" s="22">
        <f>'boq'!Y282</f>
        <v>55905</v>
      </c>
      <c r="Z282" s="172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4"/>
    </row>
    <row r="283" ht="13.65" customHeight="1">
      <c r="A283" t="s" s="58">
        <v>155</v>
      </c>
      <c r="B283" t="s" s="58">
        <v>156</v>
      </c>
      <c r="C283" t="s" s="58">
        <v>179</v>
      </c>
      <c r="D283" t="s" s="58">
        <v>207</v>
      </c>
      <c r="E283" t="s" s="59">
        <v>212</v>
      </c>
      <c r="F283" t="s" s="60">
        <v>209</v>
      </c>
      <c r="G283" s="61">
        <v>0</v>
      </c>
      <c r="H283" s="62">
        <v>2</v>
      </c>
      <c r="I283" s="62">
        <v>0</v>
      </c>
      <c r="J283" s="62">
        <v>1</v>
      </c>
      <c r="K283" s="62">
        <v>1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1</v>
      </c>
      <c r="S283" s="62">
        <v>0</v>
      </c>
      <c r="T283" s="136"/>
      <c r="U283" s="137">
        <f>SUM(G283:S283)</f>
        <v>5</v>
      </c>
      <c r="V283" s="138">
        <v>16475</v>
      </c>
      <c r="W283" s="62">
        <v>2160</v>
      </c>
      <c r="X283" s="66">
        <f>SUM(V283,W283)</f>
        <v>18635</v>
      </c>
      <c r="Y283" s="22">
        <f>'boq'!Y283</f>
        <v>93175</v>
      </c>
      <c r="Z283" s="172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4"/>
    </row>
    <row r="284" ht="13.65" customHeight="1">
      <c r="A284" t="s" s="58">
        <v>155</v>
      </c>
      <c r="B284" t="s" s="58">
        <v>156</v>
      </c>
      <c r="C284" t="s" s="58">
        <v>179</v>
      </c>
      <c r="D284" t="s" s="58">
        <v>207</v>
      </c>
      <c r="E284" t="s" s="59">
        <v>213</v>
      </c>
      <c r="F284" t="s" s="60">
        <v>209</v>
      </c>
      <c r="G284" s="61">
        <v>0</v>
      </c>
      <c r="H284" s="62">
        <v>0</v>
      </c>
      <c r="I284" s="62">
        <v>0</v>
      </c>
      <c r="J284" s="62">
        <v>2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136"/>
      <c r="U284" s="137">
        <f>SUM(G284:S284)</f>
        <v>2</v>
      </c>
      <c r="V284" s="138">
        <v>7235</v>
      </c>
      <c r="W284" s="62">
        <v>1225</v>
      </c>
      <c r="X284" s="66">
        <f>SUM(V284,W284)</f>
        <v>8460</v>
      </c>
      <c r="Y284" s="22">
        <f>'boq'!Y284</f>
        <v>16920</v>
      </c>
      <c r="Z284" s="172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4"/>
    </row>
    <row r="285" ht="13.65" customHeight="1">
      <c r="A285" t="s" s="58">
        <v>155</v>
      </c>
      <c r="B285" t="s" s="58">
        <v>156</v>
      </c>
      <c r="C285" t="s" s="58">
        <v>179</v>
      </c>
      <c r="D285" t="s" s="58">
        <v>207</v>
      </c>
      <c r="E285" t="s" s="59">
        <v>214</v>
      </c>
      <c r="F285" t="s" s="60">
        <v>209</v>
      </c>
      <c r="G285" s="61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3</v>
      </c>
      <c r="S285" s="62">
        <v>0</v>
      </c>
      <c r="T285" s="136"/>
      <c r="U285" s="137">
        <f>SUM(G285:S285)</f>
        <v>3</v>
      </c>
      <c r="V285" s="138">
        <v>9465</v>
      </c>
      <c r="W285" s="62">
        <v>1225</v>
      </c>
      <c r="X285" s="66">
        <f>SUM(V285,W285)</f>
        <v>10690</v>
      </c>
      <c r="Y285" s="22">
        <f>'boq'!Y285</f>
        <v>32070</v>
      </c>
      <c r="Z285" s="172"/>
      <c r="AA285" s="173"/>
      <c r="AB285" s="173"/>
      <c r="AC285" s="173"/>
      <c r="AD285" s="173"/>
      <c r="AE285" s="173"/>
      <c r="AF285" s="173"/>
      <c r="AG285" s="173"/>
      <c r="AH285" s="173"/>
      <c r="AI285" s="173"/>
      <c r="AJ285" s="173"/>
      <c r="AK285" s="174"/>
    </row>
    <row r="286" ht="13.65" customHeight="1">
      <c r="A286" t="s" s="58">
        <v>155</v>
      </c>
      <c r="B286" t="s" s="58">
        <v>156</v>
      </c>
      <c r="C286" t="s" s="58">
        <v>179</v>
      </c>
      <c r="D286" t="s" s="58">
        <v>207</v>
      </c>
      <c r="E286" t="s" s="59">
        <v>215</v>
      </c>
      <c r="F286" t="s" s="60">
        <v>209</v>
      </c>
      <c r="G286" s="61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136"/>
      <c r="U286" s="137">
        <f>SUM(G286:S286)</f>
        <v>0</v>
      </c>
      <c r="V286" s="138">
        <v>11245</v>
      </c>
      <c r="W286" s="62">
        <v>1440</v>
      </c>
      <c r="X286" s="66">
        <f>SUM(V286,W286)</f>
        <v>12685</v>
      </c>
      <c r="Y286" s="22">
        <f>'boq'!Y286</f>
        <v>0</v>
      </c>
      <c r="Z286" s="172"/>
      <c r="AA286" s="173"/>
      <c r="AB286" s="173"/>
      <c r="AC286" s="173"/>
      <c r="AD286" s="173"/>
      <c r="AE286" s="173"/>
      <c r="AF286" s="173"/>
      <c r="AG286" s="173"/>
      <c r="AH286" s="173"/>
      <c r="AI286" s="173"/>
      <c r="AJ286" s="173"/>
      <c r="AK286" s="174"/>
    </row>
    <row r="287" ht="13.65" customHeight="1">
      <c r="A287" t="s" s="58">
        <v>155</v>
      </c>
      <c r="B287" t="s" s="58">
        <v>156</v>
      </c>
      <c r="C287" t="s" s="58">
        <v>179</v>
      </c>
      <c r="D287" t="s" s="58">
        <v>207</v>
      </c>
      <c r="E287" t="s" s="59">
        <v>216</v>
      </c>
      <c r="F287" t="s" s="60">
        <v>209</v>
      </c>
      <c r="G287" s="61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136"/>
      <c r="U287" s="137">
        <f>SUM(G287:S287)</f>
        <v>0</v>
      </c>
      <c r="V287" s="138">
        <v>19145</v>
      </c>
      <c r="W287" s="62">
        <v>2875</v>
      </c>
      <c r="X287" s="66">
        <f>SUM(V287,W287)</f>
        <v>22020</v>
      </c>
      <c r="Y287" s="22">
        <f>'boq'!Y287</f>
        <v>0</v>
      </c>
      <c r="Z287" s="172"/>
      <c r="AA287" s="173"/>
      <c r="AB287" s="173"/>
      <c r="AC287" s="173"/>
      <c r="AD287" s="173"/>
      <c r="AE287" s="173"/>
      <c r="AF287" s="173"/>
      <c r="AG287" s="173"/>
      <c r="AH287" s="173"/>
      <c r="AI287" s="173"/>
      <c r="AJ287" s="173"/>
      <c r="AK287" s="174"/>
    </row>
    <row r="288" ht="13.65" customHeight="1">
      <c r="A288" t="s" s="58">
        <v>155</v>
      </c>
      <c r="B288" t="s" s="58">
        <v>156</v>
      </c>
      <c r="C288" t="s" s="58">
        <v>179</v>
      </c>
      <c r="D288" t="s" s="58">
        <v>207</v>
      </c>
      <c r="E288" t="s" s="59">
        <v>217</v>
      </c>
      <c r="F288" t="s" s="60">
        <v>209</v>
      </c>
      <c r="G288" s="61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  <c r="Q288" s="62">
        <v>0</v>
      </c>
      <c r="R288" s="62">
        <v>0</v>
      </c>
      <c r="S288" s="62">
        <v>0</v>
      </c>
      <c r="T288" s="136"/>
      <c r="U288" s="137">
        <f>SUM(G288:S288)</f>
        <v>0</v>
      </c>
      <c r="V288" s="138">
        <v>19145</v>
      </c>
      <c r="W288" s="62">
        <v>2875</v>
      </c>
      <c r="X288" s="66">
        <f>SUM(V288,W288)</f>
        <v>22020</v>
      </c>
      <c r="Y288" s="22">
        <f>'boq'!Y288</f>
        <v>0</v>
      </c>
      <c r="Z288" s="172"/>
      <c r="AA288" s="173"/>
      <c r="AB288" s="173"/>
      <c r="AC288" s="173"/>
      <c r="AD288" s="173"/>
      <c r="AE288" s="173"/>
      <c r="AF288" s="173"/>
      <c r="AG288" s="173"/>
      <c r="AH288" s="173"/>
      <c r="AI288" s="173"/>
      <c r="AJ288" s="173"/>
      <c r="AK288" s="174"/>
    </row>
    <row r="289" ht="13.65" customHeight="1">
      <c r="A289" t="s" s="58">
        <v>155</v>
      </c>
      <c r="B289" t="s" s="58">
        <v>156</v>
      </c>
      <c r="C289" t="s" s="58">
        <v>179</v>
      </c>
      <c r="D289" t="s" s="58">
        <v>207</v>
      </c>
      <c r="E289" t="s" s="59">
        <v>218</v>
      </c>
      <c r="F289" t="s" s="60">
        <v>209</v>
      </c>
      <c r="G289" s="61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136"/>
      <c r="U289" s="137">
        <f>SUM(G289:S289)</f>
        <v>0</v>
      </c>
      <c r="V289" s="138">
        <v>11245</v>
      </c>
      <c r="W289" s="62">
        <v>1440</v>
      </c>
      <c r="X289" s="66">
        <f>SUM(V289,W289)</f>
        <v>12685</v>
      </c>
      <c r="Y289" s="22">
        <f>'boq'!Y289</f>
        <v>0</v>
      </c>
      <c r="Z289" s="172"/>
      <c r="AA289" s="173"/>
      <c r="AB289" s="173"/>
      <c r="AC289" s="173"/>
      <c r="AD289" s="173"/>
      <c r="AE289" s="173"/>
      <c r="AF289" s="173"/>
      <c r="AG289" s="173"/>
      <c r="AH289" s="173"/>
      <c r="AI289" s="173"/>
      <c r="AJ289" s="173"/>
      <c r="AK289" s="174"/>
    </row>
    <row r="290" ht="13.65" customHeight="1">
      <c r="A290" t="s" s="58">
        <v>155</v>
      </c>
      <c r="B290" t="s" s="58">
        <v>156</v>
      </c>
      <c r="C290" t="s" s="58">
        <v>179</v>
      </c>
      <c r="D290" t="s" s="58">
        <v>207</v>
      </c>
      <c r="E290" t="s" s="59">
        <v>219</v>
      </c>
      <c r="F290" t="s" s="60">
        <v>209</v>
      </c>
      <c r="G290" s="61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136"/>
      <c r="U290" s="137">
        <f>SUM(G290:S290)</f>
        <v>0</v>
      </c>
      <c r="V290" s="138">
        <v>19145</v>
      </c>
      <c r="W290" s="62">
        <v>2875</v>
      </c>
      <c r="X290" s="66">
        <f>SUM(V290,W290)</f>
        <v>22020</v>
      </c>
      <c r="Y290" s="22">
        <f>'boq'!Y290</f>
        <v>0</v>
      </c>
      <c r="Z290" s="172"/>
      <c r="AA290" s="173"/>
      <c r="AB290" s="173"/>
      <c r="AC290" s="173"/>
      <c r="AD290" s="173"/>
      <c r="AE290" s="173"/>
      <c r="AF290" s="173"/>
      <c r="AG290" s="173"/>
      <c r="AH290" s="173"/>
      <c r="AI290" s="173"/>
      <c r="AJ290" s="173"/>
      <c r="AK290" s="174"/>
    </row>
    <row r="291" ht="13.65" customHeight="1">
      <c r="A291" t="s" s="58">
        <v>155</v>
      </c>
      <c r="B291" t="s" s="58">
        <v>156</v>
      </c>
      <c r="C291" t="s" s="58">
        <v>179</v>
      </c>
      <c r="D291" t="s" s="58">
        <v>207</v>
      </c>
      <c r="E291" t="s" s="59">
        <v>220</v>
      </c>
      <c r="F291" t="s" s="60">
        <v>209</v>
      </c>
      <c r="G291" s="61">
        <v>0</v>
      </c>
      <c r="H291" s="62">
        <v>1</v>
      </c>
      <c r="I291" s="62">
        <v>1</v>
      </c>
      <c r="J291" s="62">
        <v>2</v>
      </c>
      <c r="K291" s="62">
        <v>1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1</v>
      </c>
      <c r="S291" s="62">
        <v>0</v>
      </c>
      <c r="T291" s="136"/>
      <c r="U291" s="137">
        <f>SUM(G291:S291)</f>
        <v>6</v>
      </c>
      <c r="V291" s="138">
        <v>4230</v>
      </c>
      <c r="W291" s="62">
        <v>1295</v>
      </c>
      <c r="X291" s="66">
        <f>SUM(V291,W291)</f>
        <v>5525</v>
      </c>
      <c r="Y291" s="22">
        <f>'boq'!Y291</f>
        <v>33150</v>
      </c>
      <c r="Z291" s="172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4"/>
    </row>
    <row r="292" ht="13.65" customHeight="1">
      <c r="A292" t="s" s="58">
        <v>155</v>
      </c>
      <c r="B292" t="s" s="58">
        <v>156</v>
      </c>
      <c r="C292" t="s" s="58">
        <v>179</v>
      </c>
      <c r="D292" t="s" s="58">
        <v>207</v>
      </c>
      <c r="E292" t="s" s="59">
        <v>221</v>
      </c>
      <c r="F292" t="s" s="60">
        <v>209</v>
      </c>
      <c r="G292" s="61">
        <v>0</v>
      </c>
      <c r="H292" s="62">
        <v>0</v>
      </c>
      <c r="I292" s="62">
        <v>2</v>
      </c>
      <c r="J292" s="62">
        <v>2</v>
      </c>
      <c r="K292" s="62">
        <v>0</v>
      </c>
      <c r="L292" s="62">
        <v>0</v>
      </c>
      <c r="M292" s="62">
        <v>0</v>
      </c>
      <c r="N292" s="62">
        <v>0</v>
      </c>
      <c r="O292" s="62">
        <v>0</v>
      </c>
      <c r="P292" s="62">
        <v>0</v>
      </c>
      <c r="Q292" s="62">
        <v>0</v>
      </c>
      <c r="R292" s="62">
        <v>0</v>
      </c>
      <c r="S292" s="62">
        <v>0</v>
      </c>
      <c r="T292" s="136"/>
      <c r="U292" s="137">
        <f>SUM(G292:S292)</f>
        <v>4</v>
      </c>
      <c r="V292" s="138">
        <v>1670</v>
      </c>
      <c r="W292" s="62">
        <v>435</v>
      </c>
      <c r="X292" s="66">
        <f>SUM(V292,W292)</f>
        <v>2105</v>
      </c>
      <c r="Y292" s="22">
        <f>'boq'!Y292</f>
        <v>8420</v>
      </c>
      <c r="Z292" s="172"/>
      <c r="AA292" s="173"/>
      <c r="AB292" s="173"/>
      <c r="AC292" s="173"/>
      <c r="AD292" s="173"/>
      <c r="AE292" s="173"/>
      <c r="AF292" s="173"/>
      <c r="AG292" s="173"/>
      <c r="AH292" s="173"/>
      <c r="AI292" s="173"/>
      <c r="AJ292" s="173"/>
      <c r="AK292" s="174"/>
    </row>
    <row r="293" ht="13.65" customHeight="1">
      <c r="A293" t="s" s="58">
        <v>155</v>
      </c>
      <c r="B293" t="s" s="58">
        <v>156</v>
      </c>
      <c r="C293" t="s" s="58">
        <v>179</v>
      </c>
      <c r="D293" t="s" s="58">
        <v>207</v>
      </c>
      <c r="E293" t="s" s="59">
        <v>222</v>
      </c>
      <c r="F293" t="s" s="60">
        <v>209</v>
      </c>
      <c r="G293" s="61">
        <v>0</v>
      </c>
      <c r="H293" s="62">
        <v>0</v>
      </c>
      <c r="I293" s="62">
        <v>0</v>
      </c>
      <c r="J293" s="62">
        <v>0</v>
      </c>
      <c r="K293" s="62">
        <v>0</v>
      </c>
      <c r="L293" s="62">
        <v>0</v>
      </c>
      <c r="M293" s="62"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1</v>
      </c>
      <c r="S293" s="62">
        <v>0</v>
      </c>
      <c r="T293" s="136"/>
      <c r="U293" s="137">
        <f>SUM(G293:S293)</f>
        <v>1</v>
      </c>
      <c r="V293" s="138">
        <v>3785</v>
      </c>
      <c r="W293" s="62">
        <v>1150</v>
      </c>
      <c r="X293" s="66">
        <f>SUM(V293,W293)</f>
        <v>4935</v>
      </c>
      <c r="Y293" s="22">
        <f>'boq'!Y293</f>
        <v>4935</v>
      </c>
      <c r="Z293" s="172"/>
      <c r="AA293" s="173"/>
      <c r="AB293" s="173"/>
      <c r="AC293" s="173"/>
      <c r="AD293" s="173"/>
      <c r="AE293" s="173"/>
      <c r="AF293" s="173"/>
      <c r="AG293" s="173"/>
      <c r="AH293" s="173"/>
      <c r="AI293" s="173"/>
      <c r="AJ293" s="173"/>
      <c r="AK293" s="174"/>
    </row>
    <row r="294" ht="13.65" customHeight="1">
      <c r="A294" t="s" s="58">
        <v>155</v>
      </c>
      <c r="B294" t="s" s="58">
        <v>156</v>
      </c>
      <c r="C294" t="s" s="58">
        <v>179</v>
      </c>
      <c r="D294" t="s" s="58">
        <v>207</v>
      </c>
      <c r="E294" t="s" s="59">
        <v>223</v>
      </c>
      <c r="F294" t="s" s="60">
        <v>209</v>
      </c>
      <c r="G294" s="61">
        <v>0</v>
      </c>
      <c r="H294" s="62">
        <v>0</v>
      </c>
      <c r="I294" s="62">
        <v>0</v>
      </c>
      <c r="J294" s="62">
        <v>0</v>
      </c>
      <c r="K294" s="62">
        <v>0</v>
      </c>
      <c r="L294" s="62">
        <v>0</v>
      </c>
      <c r="M294" s="62">
        <v>0</v>
      </c>
      <c r="N294" s="62">
        <v>0</v>
      </c>
      <c r="O294" s="62">
        <v>0</v>
      </c>
      <c r="P294" s="62">
        <v>0</v>
      </c>
      <c r="Q294" s="62">
        <v>0</v>
      </c>
      <c r="R294" s="62">
        <v>0</v>
      </c>
      <c r="S294" s="62">
        <v>0</v>
      </c>
      <c r="T294" s="136"/>
      <c r="U294" s="137">
        <f>SUM(G294:S294)</f>
        <v>0</v>
      </c>
      <c r="V294" s="138">
        <v>2115</v>
      </c>
      <c r="W294" s="62">
        <v>720</v>
      </c>
      <c r="X294" s="66">
        <f>SUM(V294,W294)</f>
        <v>2835</v>
      </c>
      <c r="Y294" s="22">
        <f>'boq'!Y294</f>
        <v>0</v>
      </c>
      <c r="Z294" s="172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4"/>
    </row>
    <row r="295" ht="13.65" customHeight="1">
      <c r="A295" t="s" s="58">
        <v>155</v>
      </c>
      <c r="B295" t="s" s="58">
        <v>156</v>
      </c>
      <c r="C295" t="s" s="58">
        <v>179</v>
      </c>
      <c r="D295" t="s" s="58">
        <v>207</v>
      </c>
      <c r="E295" t="s" s="59">
        <v>224</v>
      </c>
      <c r="F295" t="s" s="60">
        <v>209</v>
      </c>
      <c r="G295" s="61">
        <v>0</v>
      </c>
      <c r="H295" s="62">
        <v>0</v>
      </c>
      <c r="I295" s="62">
        <v>0</v>
      </c>
      <c r="J295" s="62">
        <v>0</v>
      </c>
      <c r="K295" s="62">
        <v>0</v>
      </c>
      <c r="L295" s="62">
        <v>0</v>
      </c>
      <c r="M295" s="62">
        <v>0</v>
      </c>
      <c r="N295" s="62">
        <v>0</v>
      </c>
      <c r="O295" s="62">
        <v>0</v>
      </c>
      <c r="P295" s="62">
        <v>0</v>
      </c>
      <c r="Q295" s="62">
        <v>0</v>
      </c>
      <c r="R295" s="62">
        <v>1</v>
      </c>
      <c r="S295" s="62">
        <v>0</v>
      </c>
      <c r="T295" s="136"/>
      <c r="U295" s="137">
        <f>SUM(G295:S295)</f>
        <v>1</v>
      </c>
      <c r="V295" s="138">
        <v>6345</v>
      </c>
      <c r="W295" s="62">
        <v>2160</v>
      </c>
      <c r="X295" s="66">
        <f>SUM(V295,W295)</f>
        <v>8505</v>
      </c>
      <c r="Y295" s="22">
        <f>'boq'!Y295</f>
        <v>8505</v>
      </c>
      <c r="Z295" s="172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4"/>
    </row>
    <row r="296" ht="13.65" customHeight="1">
      <c r="A296" t="s" s="58">
        <v>155</v>
      </c>
      <c r="B296" t="s" s="58">
        <v>156</v>
      </c>
      <c r="C296" t="s" s="58">
        <v>179</v>
      </c>
      <c r="D296" t="s" s="58">
        <v>207</v>
      </c>
      <c r="E296" t="s" s="59">
        <v>225</v>
      </c>
      <c r="F296" t="s" s="60">
        <v>209</v>
      </c>
      <c r="G296" s="61">
        <v>0</v>
      </c>
      <c r="H296" s="62">
        <v>0</v>
      </c>
      <c r="I296" s="62">
        <v>0</v>
      </c>
      <c r="J296" s="62">
        <v>0</v>
      </c>
      <c r="K296" s="62">
        <v>0</v>
      </c>
      <c r="L296" s="62">
        <v>0</v>
      </c>
      <c r="M296" s="62">
        <v>0</v>
      </c>
      <c r="N296" s="62">
        <v>0</v>
      </c>
      <c r="O296" s="62">
        <v>0</v>
      </c>
      <c r="P296" s="62">
        <v>0</v>
      </c>
      <c r="Q296" s="62">
        <v>0</v>
      </c>
      <c r="R296" s="62">
        <v>0</v>
      </c>
      <c r="S296" s="62">
        <v>0</v>
      </c>
      <c r="T296" s="136"/>
      <c r="U296" s="137">
        <f>SUM(G296:S296)</f>
        <v>0</v>
      </c>
      <c r="V296" s="138">
        <v>4230</v>
      </c>
      <c r="W296" s="62">
        <v>1440</v>
      </c>
      <c r="X296" s="66">
        <f>SUM(V296,W296)</f>
        <v>5670</v>
      </c>
      <c r="Y296" s="22">
        <f>'boq'!Y296</f>
        <v>0</v>
      </c>
      <c r="Z296" s="172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4"/>
    </row>
    <row r="297" ht="13.65" customHeight="1">
      <c r="A297" t="s" s="58">
        <v>155</v>
      </c>
      <c r="B297" t="s" s="58">
        <v>156</v>
      </c>
      <c r="C297" t="s" s="58">
        <v>179</v>
      </c>
      <c r="D297" t="s" s="58">
        <v>207</v>
      </c>
      <c r="E297" t="s" s="59">
        <v>226</v>
      </c>
      <c r="F297" t="s" s="60">
        <v>209</v>
      </c>
      <c r="G297" s="61">
        <v>0</v>
      </c>
      <c r="H297" s="62">
        <v>2</v>
      </c>
      <c r="I297" s="62">
        <v>0</v>
      </c>
      <c r="J297" s="62">
        <v>0</v>
      </c>
      <c r="K297" s="62">
        <v>0</v>
      </c>
      <c r="L297" s="62">
        <v>0</v>
      </c>
      <c r="M297" s="62">
        <v>0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S297" s="62">
        <v>0</v>
      </c>
      <c r="T297" s="136"/>
      <c r="U297" s="137">
        <f>SUM(G297:S297)</f>
        <v>2</v>
      </c>
      <c r="V297" s="138">
        <v>0</v>
      </c>
      <c r="W297" s="62">
        <v>0</v>
      </c>
      <c r="X297" s="66">
        <f>SUM(V297,W297)</f>
        <v>0</v>
      </c>
      <c r="Y297" s="22">
        <f>'boq'!Y297</f>
        <v>0</v>
      </c>
      <c r="Z297" s="172"/>
      <c r="AA297" s="173"/>
      <c r="AB297" s="173"/>
      <c r="AC297" s="173"/>
      <c r="AD297" s="173"/>
      <c r="AE297" s="173"/>
      <c r="AF297" s="173"/>
      <c r="AG297" s="173"/>
      <c r="AH297" s="173"/>
      <c r="AI297" s="173"/>
      <c r="AJ297" s="173"/>
      <c r="AK297" s="174"/>
    </row>
    <row r="298" ht="13.65" customHeight="1">
      <c r="A298" t="s" s="58">
        <v>155</v>
      </c>
      <c r="B298" t="s" s="58">
        <v>156</v>
      </c>
      <c r="C298" t="s" s="58">
        <v>179</v>
      </c>
      <c r="D298" t="s" s="58">
        <v>207</v>
      </c>
      <c r="E298" t="s" s="59">
        <v>227</v>
      </c>
      <c r="F298" t="s" s="60">
        <v>209</v>
      </c>
      <c r="G298" s="61">
        <v>0</v>
      </c>
      <c r="H298" s="62">
        <v>1</v>
      </c>
      <c r="I298" s="62">
        <v>0</v>
      </c>
      <c r="J298" s="62">
        <v>0</v>
      </c>
      <c r="K298" s="62">
        <v>0</v>
      </c>
      <c r="L298" s="62">
        <v>0</v>
      </c>
      <c r="M298" s="62">
        <v>0</v>
      </c>
      <c r="N298" s="62">
        <v>0</v>
      </c>
      <c r="O298" s="62">
        <v>0</v>
      </c>
      <c r="P298" s="62">
        <v>0</v>
      </c>
      <c r="Q298" s="62">
        <v>0</v>
      </c>
      <c r="R298" s="62">
        <v>0</v>
      </c>
      <c r="S298" s="62">
        <v>0</v>
      </c>
      <c r="T298" s="136"/>
      <c r="U298" s="143">
        <f>SUM(G298:S298)</f>
        <v>1</v>
      </c>
      <c r="V298" s="175"/>
      <c r="W298" s="76"/>
      <c r="X298" s="66">
        <f>SUM(V298,W298)</f>
        <v>0</v>
      </c>
      <c r="Y298" s="22">
        <f>'boq'!Y298</f>
        <v>0</v>
      </c>
      <c r="Z298" s="172"/>
      <c r="AA298" s="173"/>
      <c r="AB298" s="173"/>
      <c r="AC298" s="173"/>
      <c r="AD298" s="173"/>
      <c r="AE298" s="173"/>
      <c r="AF298" s="173"/>
      <c r="AG298" s="173"/>
      <c r="AH298" s="173"/>
      <c r="AI298" s="173"/>
      <c r="AJ298" s="173"/>
      <c r="AK298" s="174"/>
    </row>
    <row r="299" ht="13.65" customHeight="1">
      <c r="A299" t="s" s="58">
        <v>155</v>
      </c>
      <c r="B299" t="s" s="58">
        <v>156</v>
      </c>
      <c r="C299" t="s" s="58">
        <v>179</v>
      </c>
      <c r="D299" t="s" s="58">
        <v>207</v>
      </c>
      <c r="E299" t="s" s="59">
        <v>228</v>
      </c>
      <c r="F299" t="s" s="60">
        <v>209</v>
      </c>
      <c r="G299" s="61">
        <v>0</v>
      </c>
      <c r="H299" s="62">
        <v>0</v>
      </c>
      <c r="I299" s="62">
        <v>0</v>
      </c>
      <c r="J299" s="62"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v>0</v>
      </c>
      <c r="P299" s="62">
        <v>0</v>
      </c>
      <c r="Q299" s="62">
        <v>0</v>
      </c>
      <c r="R299" s="62">
        <v>2</v>
      </c>
      <c r="S299" s="62">
        <v>0</v>
      </c>
      <c r="T299" s="136"/>
      <c r="U299" s="143">
        <f>SUM(G299:S299)</f>
        <v>2</v>
      </c>
      <c r="V299" s="175"/>
      <c r="W299" s="76"/>
      <c r="X299" s="66">
        <f>SUM(V299,W299)</f>
        <v>0</v>
      </c>
      <c r="Y299" s="22">
        <f>'boq'!Y299</f>
        <v>0</v>
      </c>
      <c r="Z299" s="172"/>
      <c r="AA299" s="173"/>
      <c r="AB299" s="173"/>
      <c r="AC299" s="173"/>
      <c r="AD299" s="173"/>
      <c r="AE299" s="173"/>
      <c r="AF299" s="173"/>
      <c r="AG299" s="173"/>
      <c r="AH299" s="173"/>
      <c r="AI299" s="173"/>
      <c r="AJ299" s="173"/>
      <c r="AK299" s="174"/>
    </row>
    <row r="300" ht="13.65" customHeight="1">
      <c r="A300" t="s" s="58">
        <v>155</v>
      </c>
      <c r="B300" t="s" s="58">
        <v>156</v>
      </c>
      <c r="C300" t="s" s="58">
        <v>179</v>
      </c>
      <c r="D300" t="s" s="69">
        <v>73</v>
      </c>
      <c r="E300" t="s" s="70">
        <v>229</v>
      </c>
      <c r="F300" t="s" s="71">
        <v>182</v>
      </c>
      <c r="G300" s="61">
        <v>0</v>
      </c>
      <c r="H300" s="62">
        <v>0</v>
      </c>
      <c r="I300" s="62">
        <v>0</v>
      </c>
      <c r="J300" s="62">
        <v>0</v>
      </c>
      <c r="K300" s="62">
        <v>0</v>
      </c>
      <c r="L300" s="62">
        <v>0</v>
      </c>
      <c r="M300" s="62">
        <v>0</v>
      </c>
      <c r="N300" s="62">
        <v>0</v>
      </c>
      <c r="O300" s="62">
        <v>0</v>
      </c>
      <c r="P300" s="62">
        <v>0</v>
      </c>
      <c r="Q300" s="62">
        <v>0</v>
      </c>
      <c r="R300" s="62">
        <v>3</v>
      </c>
      <c r="S300" s="62">
        <v>0</v>
      </c>
      <c r="T300" s="136"/>
      <c r="U300" s="137">
        <f>SUM(G300:S300)</f>
        <v>3</v>
      </c>
      <c r="V300" s="144"/>
      <c r="W300" s="76"/>
      <c r="X300" s="66">
        <f>SUM(V300,W300)</f>
        <v>0</v>
      </c>
      <c r="Y300" s="22">
        <f>'boq'!Y300</f>
        <v>0</v>
      </c>
      <c r="Z300" s="172"/>
      <c r="AA300" s="173"/>
      <c r="AB300" s="173"/>
      <c r="AC300" s="173"/>
      <c r="AD300" s="173"/>
      <c r="AE300" s="173"/>
      <c r="AF300" s="173"/>
      <c r="AG300" s="173"/>
      <c r="AH300" s="173"/>
      <c r="AI300" s="173"/>
      <c r="AJ300" s="173"/>
      <c r="AK300" s="174"/>
    </row>
    <row r="301" ht="13.65" customHeight="1">
      <c r="A301" t="s" s="58">
        <v>155</v>
      </c>
      <c r="B301" t="s" s="58">
        <v>156</v>
      </c>
      <c r="C301" t="s" s="58">
        <v>179</v>
      </c>
      <c r="D301" t="s" s="69">
        <v>73</v>
      </c>
      <c r="E301" t="s" s="70">
        <v>230</v>
      </c>
      <c r="F301" t="s" s="71">
        <v>182</v>
      </c>
      <c r="G301" s="61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16</v>
      </c>
      <c r="S301" s="62">
        <v>0</v>
      </c>
      <c r="T301" s="136"/>
      <c r="U301" s="137">
        <f>SUM(G301:S301)</f>
        <v>16</v>
      </c>
      <c r="V301" s="144"/>
      <c r="W301" s="76"/>
      <c r="X301" s="66">
        <f>SUM(V301,W301)</f>
        <v>0</v>
      </c>
      <c r="Y301" s="22">
        <f>'boq'!Y301</f>
        <v>0</v>
      </c>
      <c r="Z301" s="172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4"/>
    </row>
    <row r="302" ht="13.65" customHeight="1">
      <c r="A302" t="s" s="58">
        <v>155</v>
      </c>
      <c r="B302" t="s" s="58">
        <v>156</v>
      </c>
      <c r="C302" t="s" s="58">
        <v>179</v>
      </c>
      <c r="D302" t="s" s="69">
        <v>73</v>
      </c>
      <c r="E302" t="s" s="70">
        <v>231</v>
      </c>
      <c r="F302" t="s" s="71">
        <v>182</v>
      </c>
      <c r="G302" s="61">
        <v>0</v>
      </c>
      <c r="H302" s="62">
        <v>0</v>
      </c>
      <c r="I302" s="62">
        <v>0</v>
      </c>
      <c r="J302" s="62">
        <v>7</v>
      </c>
      <c r="K302" s="62">
        <v>7</v>
      </c>
      <c r="L302" s="62">
        <v>7</v>
      </c>
      <c r="M302" s="62">
        <v>5</v>
      </c>
      <c r="N302" s="62">
        <v>7</v>
      </c>
      <c r="O302" s="62">
        <v>7</v>
      </c>
      <c r="P302" s="62">
        <v>7</v>
      </c>
      <c r="Q302" s="62">
        <v>5</v>
      </c>
      <c r="R302" s="62">
        <v>0</v>
      </c>
      <c r="S302" s="62">
        <v>0</v>
      </c>
      <c r="T302" s="136"/>
      <c r="U302" s="137">
        <f>SUM(G302:S302)</f>
        <v>52</v>
      </c>
      <c r="V302" s="144"/>
      <c r="W302" s="76"/>
      <c r="X302" s="66">
        <f>SUM(V302,W302)</f>
        <v>0</v>
      </c>
      <c r="Y302" s="22">
        <f>'boq'!Y302</f>
        <v>0</v>
      </c>
      <c r="Z302" s="172"/>
      <c r="AA302" s="173"/>
      <c r="AB302" s="173"/>
      <c r="AC302" s="173"/>
      <c r="AD302" s="173"/>
      <c r="AE302" s="173"/>
      <c r="AF302" s="173"/>
      <c r="AG302" s="173"/>
      <c r="AH302" s="173"/>
      <c r="AI302" s="173"/>
      <c r="AJ302" s="173"/>
      <c r="AK302" s="174"/>
    </row>
    <row r="303" ht="13.65" customHeight="1">
      <c r="A303" t="s" s="58">
        <v>155</v>
      </c>
      <c r="B303" t="s" s="58">
        <v>156</v>
      </c>
      <c r="C303" t="s" s="58">
        <v>179</v>
      </c>
      <c r="D303" t="s" s="69">
        <v>73</v>
      </c>
      <c r="E303" t="s" s="70">
        <v>232</v>
      </c>
      <c r="F303" t="s" s="71">
        <v>182</v>
      </c>
      <c r="G303" s="61">
        <v>0</v>
      </c>
      <c r="H303" s="62">
        <v>2</v>
      </c>
      <c r="I303" s="62">
        <v>0</v>
      </c>
      <c r="J303" s="62">
        <v>0</v>
      </c>
      <c r="K303" s="62">
        <v>0</v>
      </c>
      <c r="L303" s="62">
        <v>0</v>
      </c>
      <c r="M303" s="62">
        <v>0</v>
      </c>
      <c r="N303" s="62">
        <v>0</v>
      </c>
      <c r="O303" s="62">
        <v>0</v>
      </c>
      <c r="P303" s="62">
        <v>0</v>
      </c>
      <c r="Q303" s="62">
        <v>0</v>
      </c>
      <c r="R303" s="62">
        <v>0</v>
      </c>
      <c r="S303" s="62">
        <v>0</v>
      </c>
      <c r="T303" s="136"/>
      <c r="U303" s="137">
        <f>SUM(G303:S303)</f>
        <v>2</v>
      </c>
      <c r="V303" s="176"/>
      <c r="W303" s="81"/>
      <c r="X303" s="82">
        <f>SUM(V303,W303)</f>
        <v>0</v>
      </c>
      <c r="Y303" s="22">
        <f>'boq'!Y303</f>
        <v>0</v>
      </c>
      <c r="Z303" s="172"/>
      <c r="AA303" s="173"/>
      <c r="AB303" s="173"/>
      <c r="AC303" s="173"/>
      <c r="AD303" s="173"/>
      <c r="AE303" s="173"/>
      <c r="AF303" s="173"/>
      <c r="AG303" s="173"/>
      <c r="AH303" s="173"/>
      <c r="AI303" s="173"/>
      <c r="AJ303" s="173"/>
      <c r="AK303" s="174"/>
    </row>
    <row r="304" ht="13.65" customHeight="1">
      <c r="A304" t="s" s="58">
        <v>155</v>
      </c>
      <c r="B304" t="s" s="58">
        <v>156</v>
      </c>
      <c r="C304" t="s" s="58">
        <v>179</v>
      </c>
      <c r="D304" t="s" s="69">
        <v>73</v>
      </c>
      <c r="E304" t="s" s="70">
        <v>234</v>
      </c>
      <c r="F304" t="s" s="71">
        <v>182</v>
      </c>
      <c r="G304" s="61">
        <v>0</v>
      </c>
      <c r="H304" s="62">
        <v>1</v>
      </c>
      <c r="I304" s="62">
        <v>0</v>
      </c>
      <c r="J304" s="62"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v>0</v>
      </c>
      <c r="P304" s="62">
        <v>0</v>
      </c>
      <c r="Q304" s="62">
        <v>0</v>
      </c>
      <c r="R304" s="62">
        <v>0</v>
      </c>
      <c r="S304" s="62">
        <v>0</v>
      </c>
      <c r="T304" s="136"/>
      <c r="U304" s="137">
        <f>SUM(G304:S304)</f>
        <v>1</v>
      </c>
      <c r="V304" s="176"/>
      <c r="W304" s="81"/>
      <c r="X304" s="82">
        <f>SUM(V304,W304)</f>
        <v>0</v>
      </c>
      <c r="Y304" s="22">
        <f>'boq'!Y304</f>
        <v>0</v>
      </c>
      <c r="Z304" s="172"/>
      <c r="AA304" s="173"/>
      <c r="AB304" s="173"/>
      <c r="AC304" s="173"/>
      <c r="AD304" s="173"/>
      <c r="AE304" s="173"/>
      <c r="AF304" s="173"/>
      <c r="AG304" s="173"/>
      <c r="AH304" s="173"/>
      <c r="AI304" s="173"/>
      <c r="AJ304" s="173"/>
      <c r="AK304" s="174"/>
    </row>
    <row r="305" ht="13.65" customHeight="1">
      <c r="A305" t="s" s="58">
        <v>155</v>
      </c>
      <c r="B305" t="s" s="58">
        <v>156</v>
      </c>
      <c r="C305" t="s" s="58">
        <v>179</v>
      </c>
      <c r="D305" t="s" s="69">
        <v>73</v>
      </c>
      <c r="E305" t="s" s="70">
        <v>235</v>
      </c>
      <c r="F305" t="s" s="71">
        <v>182</v>
      </c>
      <c r="G305" s="61">
        <v>0</v>
      </c>
      <c r="H305" s="62">
        <v>1</v>
      </c>
      <c r="I305" s="62">
        <v>0</v>
      </c>
      <c r="J305" s="62">
        <v>0</v>
      </c>
      <c r="K305" s="62">
        <v>0</v>
      </c>
      <c r="L305" s="62">
        <v>0</v>
      </c>
      <c r="M305" s="62"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136"/>
      <c r="U305" s="137">
        <f>SUM(G305:S305)</f>
        <v>1</v>
      </c>
      <c r="V305" s="176"/>
      <c r="W305" s="81"/>
      <c r="X305" s="82">
        <f>SUM(V305,W305)</f>
        <v>0</v>
      </c>
      <c r="Y305" s="22">
        <f>'boq'!Y305</f>
        <v>0</v>
      </c>
      <c r="Z305" s="172"/>
      <c r="AA305" s="173"/>
      <c r="AB305" s="173"/>
      <c r="AC305" s="173"/>
      <c r="AD305" s="173"/>
      <c r="AE305" s="173"/>
      <c r="AF305" s="173"/>
      <c r="AG305" s="173"/>
      <c r="AH305" s="173"/>
      <c r="AI305" s="173"/>
      <c r="AJ305" s="173"/>
      <c r="AK305" s="174"/>
    </row>
    <row r="306" ht="13.65" customHeight="1">
      <c r="A306" t="s" s="58">
        <v>155</v>
      </c>
      <c r="B306" t="s" s="58">
        <v>156</v>
      </c>
      <c r="C306" t="s" s="58">
        <v>179</v>
      </c>
      <c r="D306" t="s" s="69">
        <v>73</v>
      </c>
      <c r="E306" t="s" s="70">
        <v>236</v>
      </c>
      <c r="F306" t="s" s="71">
        <v>182</v>
      </c>
      <c r="G306" s="61">
        <v>0</v>
      </c>
      <c r="H306" s="62">
        <v>0</v>
      </c>
      <c r="I306" s="62">
        <v>0</v>
      </c>
      <c r="J306" s="62">
        <v>0</v>
      </c>
      <c r="K306" s="62">
        <v>0</v>
      </c>
      <c r="L306" s="62">
        <v>0</v>
      </c>
      <c r="M306" s="62">
        <v>0</v>
      </c>
      <c r="N306" s="62">
        <v>0</v>
      </c>
      <c r="O306" s="62">
        <v>0</v>
      </c>
      <c r="P306" s="62">
        <v>0</v>
      </c>
      <c r="Q306" s="62">
        <v>0</v>
      </c>
      <c r="R306" s="62">
        <v>0</v>
      </c>
      <c r="S306" s="62">
        <v>0</v>
      </c>
      <c r="T306" s="136"/>
      <c r="U306" s="137">
        <f>SUM(G306:S306)</f>
        <v>0</v>
      </c>
      <c r="V306" s="176"/>
      <c r="W306" s="81"/>
      <c r="X306" s="82">
        <f>SUM(V306,W306)</f>
        <v>0</v>
      </c>
      <c r="Y306" s="22">
        <f>'boq'!Y306</f>
        <v>0</v>
      </c>
      <c r="Z306" s="172"/>
      <c r="AA306" s="173"/>
      <c r="AB306" s="173"/>
      <c r="AC306" s="173"/>
      <c r="AD306" s="173"/>
      <c r="AE306" s="173"/>
      <c r="AF306" s="173"/>
      <c r="AG306" s="173"/>
      <c r="AH306" s="173"/>
      <c r="AI306" s="173"/>
      <c r="AJ306" s="173"/>
      <c r="AK306" s="174"/>
    </row>
    <row r="307" ht="13.65" customHeight="1">
      <c r="A307" t="s" s="58">
        <v>155</v>
      </c>
      <c r="B307" t="s" s="58">
        <v>156</v>
      </c>
      <c r="C307" t="s" s="58">
        <v>179</v>
      </c>
      <c r="D307" t="s" s="69">
        <v>73</v>
      </c>
      <c r="E307" t="s" s="70">
        <v>237</v>
      </c>
      <c r="F307" t="s" s="71">
        <v>182</v>
      </c>
      <c r="G307" s="61">
        <v>0</v>
      </c>
      <c r="H307" s="62">
        <v>0</v>
      </c>
      <c r="I307" s="62">
        <v>0</v>
      </c>
      <c r="J307" s="62">
        <v>0</v>
      </c>
      <c r="K307" s="62">
        <v>0</v>
      </c>
      <c r="L307" s="62">
        <v>0</v>
      </c>
      <c r="M307" s="62">
        <v>0</v>
      </c>
      <c r="N307" s="62">
        <v>0</v>
      </c>
      <c r="O307" s="62">
        <v>0</v>
      </c>
      <c r="P307" s="62">
        <v>0</v>
      </c>
      <c r="Q307" s="62">
        <v>0</v>
      </c>
      <c r="R307" s="62">
        <v>0</v>
      </c>
      <c r="S307" s="62">
        <v>0</v>
      </c>
      <c r="T307" s="136"/>
      <c r="U307" s="137">
        <f>SUM(G307:S307)</f>
        <v>0</v>
      </c>
      <c r="V307" s="176"/>
      <c r="W307" s="81"/>
      <c r="X307" s="82">
        <f>SUM(V307,W307)</f>
        <v>0</v>
      </c>
      <c r="Y307" s="22">
        <f>'boq'!Y307</f>
        <v>0</v>
      </c>
      <c r="Z307" s="172"/>
      <c r="AA307" s="173"/>
      <c r="AB307" s="173"/>
      <c r="AC307" s="173"/>
      <c r="AD307" s="173"/>
      <c r="AE307" s="173"/>
      <c r="AF307" s="173"/>
      <c r="AG307" s="173"/>
      <c r="AH307" s="173"/>
      <c r="AI307" s="173"/>
      <c r="AJ307" s="173"/>
      <c r="AK307" s="174"/>
    </row>
    <row r="308" ht="13.65" customHeight="1">
      <c r="A308" t="s" s="58">
        <v>155</v>
      </c>
      <c r="B308" t="s" s="58">
        <v>156</v>
      </c>
      <c r="C308" t="s" s="58">
        <v>179</v>
      </c>
      <c r="D308" t="s" s="69">
        <v>73</v>
      </c>
      <c r="E308" t="s" s="70">
        <v>238</v>
      </c>
      <c r="F308" t="s" s="71">
        <v>182</v>
      </c>
      <c r="G308" s="61">
        <v>0</v>
      </c>
      <c r="H308" s="62">
        <v>1</v>
      </c>
      <c r="I308" s="62">
        <v>0</v>
      </c>
      <c r="J308" s="62">
        <v>0</v>
      </c>
      <c r="K308" s="62">
        <v>0</v>
      </c>
      <c r="L308" s="62">
        <v>0</v>
      </c>
      <c r="M308" s="62">
        <v>0</v>
      </c>
      <c r="N308" s="62">
        <v>0</v>
      </c>
      <c r="O308" s="62">
        <v>0</v>
      </c>
      <c r="P308" s="62">
        <v>0</v>
      </c>
      <c r="Q308" s="62">
        <v>0</v>
      </c>
      <c r="R308" s="62">
        <v>0</v>
      </c>
      <c r="S308" s="62">
        <v>0</v>
      </c>
      <c r="T308" s="136"/>
      <c r="U308" s="137">
        <f>SUM(G308:S308)</f>
        <v>1</v>
      </c>
      <c r="V308" s="176"/>
      <c r="W308" s="81"/>
      <c r="X308" s="82">
        <f>SUM(V308,W308)</f>
        <v>0</v>
      </c>
      <c r="Y308" s="22">
        <f>'boq'!Y308</f>
        <v>0</v>
      </c>
      <c r="Z308" s="172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4"/>
    </row>
    <row r="309" ht="13.65" customHeight="1">
      <c r="A309" t="s" s="58">
        <v>155</v>
      </c>
      <c r="B309" t="s" s="58">
        <v>156</v>
      </c>
      <c r="C309" t="s" s="58">
        <v>179</v>
      </c>
      <c r="D309" t="s" s="69">
        <v>73</v>
      </c>
      <c r="E309" t="s" s="70">
        <v>239</v>
      </c>
      <c r="F309" t="s" s="71">
        <v>182</v>
      </c>
      <c r="G309" s="61">
        <v>0</v>
      </c>
      <c r="H309" s="62">
        <v>0</v>
      </c>
      <c r="I309" s="62">
        <v>0</v>
      </c>
      <c r="J309" s="62">
        <v>0</v>
      </c>
      <c r="K309" s="62">
        <v>0</v>
      </c>
      <c r="L309" s="62">
        <v>0</v>
      </c>
      <c r="M309" s="62">
        <v>0</v>
      </c>
      <c r="N309" s="62">
        <v>0</v>
      </c>
      <c r="O309" s="62">
        <v>0</v>
      </c>
      <c r="P309" s="62">
        <v>0</v>
      </c>
      <c r="Q309" s="62">
        <v>0</v>
      </c>
      <c r="R309" s="62">
        <v>0</v>
      </c>
      <c r="S309" s="62">
        <v>0</v>
      </c>
      <c r="T309" s="136"/>
      <c r="U309" s="137">
        <f>SUM(G309:S309)</f>
        <v>0</v>
      </c>
      <c r="V309" s="176"/>
      <c r="W309" s="81"/>
      <c r="X309" s="82">
        <f>SUM(V309,W309)</f>
        <v>0</v>
      </c>
      <c r="Y309" s="22">
        <f>'boq'!Y309</f>
        <v>0</v>
      </c>
      <c r="Z309" s="172"/>
      <c r="AA309" s="173"/>
      <c r="AB309" s="173"/>
      <c r="AC309" s="173"/>
      <c r="AD309" s="173"/>
      <c r="AE309" s="173"/>
      <c r="AF309" s="173"/>
      <c r="AG309" s="173"/>
      <c r="AH309" s="173"/>
      <c r="AI309" s="173"/>
      <c r="AJ309" s="173"/>
      <c r="AK309" s="174"/>
    </row>
    <row r="310" ht="13.65" customHeight="1">
      <c r="A310" t="s" s="58">
        <v>155</v>
      </c>
      <c r="B310" t="s" s="58">
        <v>240</v>
      </c>
      <c r="C310" t="s" s="58">
        <v>241</v>
      </c>
      <c r="D310" t="s" s="58">
        <v>242</v>
      </c>
      <c r="E310" t="s" s="59">
        <v>243</v>
      </c>
      <c r="F310" t="s" s="60">
        <v>40</v>
      </c>
      <c r="G310" s="61">
        <v>0</v>
      </c>
      <c r="H310" s="62">
        <v>0</v>
      </c>
      <c r="I310" s="62">
        <v>0</v>
      </c>
      <c r="J310" s="62">
        <v>0</v>
      </c>
      <c r="K310" s="62">
        <v>0</v>
      </c>
      <c r="L310" s="62">
        <v>0</v>
      </c>
      <c r="M310" s="62">
        <v>0</v>
      </c>
      <c r="N310" s="62">
        <v>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136"/>
      <c r="U310" s="137">
        <f>SUM(G310:S310)</f>
        <v>0</v>
      </c>
      <c r="V310" s="138">
        <v>135</v>
      </c>
      <c r="W310" s="62">
        <v>45</v>
      </c>
      <c r="X310" s="66">
        <f>SUM(V310,W310)</f>
        <v>180</v>
      </c>
      <c r="Y310" s="22">
        <f>'boq'!Y310</f>
        <v>0</v>
      </c>
      <c r="Z310" s="172"/>
      <c r="AA310" s="173"/>
      <c r="AB310" s="173"/>
      <c r="AC310" s="173"/>
      <c r="AD310" s="173"/>
      <c r="AE310" s="173"/>
      <c r="AF310" s="173"/>
      <c r="AG310" s="173"/>
      <c r="AH310" s="173"/>
      <c r="AI310" s="173"/>
      <c r="AJ310" s="173"/>
      <c r="AK310" s="174"/>
    </row>
    <row r="311" ht="13.65" customHeight="1">
      <c r="A311" t="s" s="58">
        <v>155</v>
      </c>
      <c r="B311" t="s" s="58">
        <v>240</v>
      </c>
      <c r="C311" t="s" s="58">
        <v>241</v>
      </c>
      <c r="D311" t="s" s="58">
        <v>242</v>
      </c>
      <c r="E311" t="s" s="59">
        <v>244</v>
      </c>
      <c r="F311" t="s" s="60">
        <v>40</v>
      </c>
      <c r="G311" s="61">
        <v>507</v>
      </c>
      <c r="H311" s="62">
        <v>0</v>
      </c>
      <c r="I311" s="62">
        <v>0</v>
      </c>
      <c r="J311" s="62">
        <v>0</v>
      </c>
      <c r="K311" s="62">
        <v>0</v>
      </c>
      <c r="L311" s="62">
        <v>0</v>
      </c>
      <c r="M311" s="62">
        <v>0</v>
      </c>
      <c r="N311" s="62">
        <v>0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136"/>
      <c r="U311" s="137">
        <f>SUM(G311:S311)</f>
        <v>507</v>
      </c>
      <c r="V311" s="138">
        <v>210</v>
      </c>
      <c r="W311" s="62">
        <v>45</v>
      </c>
      <c r="X311" s="66">
        <f>SUM(V311,W311)</f>
        <v>255</v>
      </c>
      <c r="Y311" s="22">
        <f>'boq'!Y311</f>
        <v>129285</v>
      </c>
      <c r="Z311" s="172"/>
      <c r="AA311" s="173"/>
      <c r="AB311" s="173"/>
      <c r="AC311" s="173"/>
      <c r="AD311" s="173"/>
      <c r="AE311" s="173"/>
      <c r="AF311" s="173"/>
      <c r="AG311" s="173"/>
      <c r="AH311" s="173"/>
      <c r="AI311" s="173"/>
      <c r="AJ311" s="173"/>
      <c r="AK311" s="174"/>
    </row>
    <row r="312" ht="24.65" customHeight="1">
      <c r="A312" t="s" s="58">
        <v>155</v>
      </c>
      <c r="B312" t="s" s="58">
        <v>240</v>
      </c>
      <c r="C312" t="s" s="58">
        <v>241</v>
      </c>
      <c r="D312" t="s" s="58">
        <v>242</v>
      </c>
      <c r="E312" t="s" s="59">
        <v>245</v>
      </c>
      <c r="F312" t="s" s="60">
        <v>40</v>
      </c>
      <c r="G312" s="61">
        <v>204</v>
      </c>
      <c r="H312" s="62">
        <v>208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Q312" s="62">
        <v>0</v>
      </c>
      <c r="R312" s="62">
        <v>0</v>
      </c>
      <c r="S312" s="62">
        <v>0</v>
      </c>
      <c r="T312" s="136"/>
      <c r="U312" s="137">
        <f>SUM(G312:S312)</f>
        <v>412</v>
      </c>
      <c r="V312" s="138">
        <v>210</v>
      </c>
      <c r="W312" s="62">
        <v>45</v>
      </c>
      <c r="X312" s="66">
        <f>SUM(V312,W312)</f>
        <v>255</v>
      </c>
      <c r="Y312" s="22">
        <f>'boq'!Y312</f>
        <v>105060</v>
      </c>
      <c r="Z312" s="172"/>
      <c r="AA312" s="173"/>
      <c r="AB312" s="173"/>
      <c r="AC312" s="173"/>
      <c r="AD312" s="173"/>
      <c r="AE312" s="173"/>
      <c r="AF312" s="173"/>
      <c r="AG312" s="173"/>
      <c r="AH312" s="173"/>
      <c r="AI312" s="173"/>
      <c r="AJ312" s="173"/>
      <c r="AK312" s="174"/>
    </row>
    <row r="313" ht="13.65" customHeight="1">
      <c r="A313" t="s" s="58">
        <v>155</v>
      </c>
      <c r="B313" t="s" s="58">
        <v>240</v>
      </c>
      <c r="C313" t="s" s="58">
        <v>241</v>
      </c>
      <c r="D313" t="s" s="58">
        <v>242</v>
      </c>
      <c r="E313" t="s" s="59">
        <v>246</v>
      </c>
      <c r="F313" t="s" s="60">
        <v>40</v>
      </c>
      <c r="G313" s="61">
        <v>0</v>
      </c>
      <c r="H313" s="62">
        <v>0</v>
      </c>
      <c r="I313" s="62">
        <v>0</v>
      </c>
      <c r="J313" s="62">
        <v>0</v>
      </c>
      <c r="K313" s="62">
        <v>0</v>
      </c>
      <c r="L313" s="62">
        <v>0</v>
      </c>
      <c r="M313" s="62"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136"/>
      <c r="U313" s="137">
        <f>SUM(G313:S313)</f>
        <v>0</v>
      </c>
      <c r="V313" s="138">
        <v>0</v>
      </c>
      <c r="W313" s="62">
        <v>0</v>
      </c>
      <c r="X313" s="66">
        <f>SUM(V313,W313)</f>
        <v>0</v>
      </c>
      <c r="Y313" s="22">
        <f>'boq'!Y313</f>
        <v>0</v>
      </c>
      <c r="Z313" s="172"/>
      <c r="AA313" s="173"/>
      <c r="AB313" s="173"/>
      <c r="AC313" s="173"/>
      <c r="AD313" s="173"/>
      <c r="AE313" s="173"/>
      <c r="AF313" s="173"/>
      <c r="AG313" s="173"/>
      <c r="AH313" s="173"/>
      <c r="AI313" s="173"/>
      <c r="AJ313" s="173"/>
      <c r="AK313" s="174"/>
    </row>
    <row r="314" ht="13.65" customHeight="1">
      <c r="A314" t="s" s="58">
        <v>155</v>
      </c>
      <c r="B314" t="s" s="58">
        <v>240</v>
      </c>
      <c r="C314" t="s" s="58">
        <v>241</v>
      </c>
      <c r="D314" t="s" s="58">
        <v>247</v>
      </c>
      <c r="E314" t="s" s="59">
        <v>248</v>
      </c>
      <c r="F314" t="s" s="60">
        <v>40</v>
      </c>
      <c r="G314" s="61">
        <v>0</v>
      </c>
      <c r="H314" s="62">
        <v>728</v>
      </c>
      <c r="I314" s="62">
        <v>994</v>
      </c>
      <c r="J314" s="62">
        <v>262</v>
      </c>
      <c r="K314" s="62">
        <v>177</v>
      </c>
      <c r="L314" s="62">
        <v>181</v>
      </c>
      <c r="M314" s="62">
        <v>146</v>
      </c>
      <c r="N314" s="62">
        <v>156</v>
      </c>
      <c r="O314" s="62">
        <v>181</v>
      </c>
      <c r="P314" s="62">
        <v>146</v>
      </c>
      <c r="Q314" s="62">
        <v>833</v>
      </c>
      <c r="R314" s="62">
        <v>1142</v>
      </c>
      <c r="S314" s="62">
        <v>136</v>
      </c>
      <c r="T314" s="136"/>
      <c r="U314" s="137">
        <f>SUM(G314:S314)</f>
        <v>5082</v>
      </c>
      <c r="V314" s="138">
        <v>75</v>
      </c>
      <c r="W314" s="62">
        <v>175</v>
      </c>
      <c r="X314" s="66">
        <f>SUM(V314,W314)</f>
        <v>250</v>
      </c>
      <c r="Y314" s="22">
        <f>'boq'!Y314</f>
        <v>1270500</v>
      </c>
      <c r="Z314" s="172"/>
      <c r="AA314" s="173"/>
      <c r="AB314" s="173"/>
      <c r="AC314" s="173"/>
      <c r="AD314" s="173"/>
      <c r="AE314" s="173"/>
      <c r="AF314" s="173"/>
      <c r="AG314" s="173"/>
      <c r="AH314" s="173"/>
      <c r="AI314" s="173"/>
      <c r="AJ314" s="173"/>
      <c r="AK314" s="174"/>
    </row>
    <row r="315" ht="13.65" customHeight="1">
      <c r="A315" t="s" s="58">
        <v>155</v>
      </c>
      <c r="B315" t="s" s="58">
        <v>240</v>
      </c>
      <c r="C315" t="s" s="58">
        <v>241</v>
      </c>
      <c r="D315" t="s" s="58">
        <v>247</v>
      </c>
      <c r="E315" t="s" s="59">
        <v>249</v>
      </c>
      <c r="F315" t="s" s="60">
        <v>40</v>
      </c>
      <c r="G315" s="61">
        <v>316</v>
      </c>
      <c r="H315" s="62">
        <v>561</v>
      </c>
      <c r="I315" s="62">
        <v>286</v>
      </c>
      <c r="J315" s="62">
        <v>80</v>
      </c>
      <c r="K315" s="62">
        <v>80</v>
      </c>
      <c r="L315" s="62">
        <v>85</v>
      </c>
      <c r="M315" s="62">
        <v>69</v>
      </c>
      <c r="N315" s="62">
        <v>74</v>
      </c>
      <c r="O315" s="62">
        <v>85</v>
      </c>
      <c r="P315" s="62">
        <v>69</v>
      </c>
      <c r="Q315" s="62">
        <v>703</v>
      </c>
      <c r="R315" s="62">
        <v>1022</v>
      </c>
      <c r="S315" s="62">
        <v>136</v>
      </c>
      <c r="T315" s="136"/>
      <c r="U315" s="137">
        <f>SUM(G315:S315)</f>
        <v>3566</v>
      </c>
      <c r="V315" s="138">
        <v>85</v>
      </c>
      <c r="W315" s="62">
        <v>55</v>
      </c>
      <c r="X315" s="66">
        <f>SUM(V315,W315)</f>
        <v>140</v>
      </c>
      <c r="Y315" s="22">
        <f>'boq'!Y315</f>
        <v>499240</v>
      </c>
      <c r="Z315" s="172"/>
      <c r="AA315" s="173"/>
      <c r="AB315" s="173"/>
      <c r="AC315" s="173"/>
      <c r="AD315" s="173"/>
      <c r="AE315" s="173"/>
      <c r="AF315" s="173"/>
      <c r="AG315" s="173"/>
      <c r="AH315" s="173"/>
      <c r="AI315" s="173"/>
      <c r="AJ315" s="173"/>
      <c r="AK315" s="174"/>
    </row>
    <row r="316" ht="13.65" customHeight="1">
      <c r="A316" t="s" s="58">
        <v>155</v>
      </c>
      <c r="B316" t="s" s="58">
        <v>240</v>
      </c>
      <c r="C316" t="s" s="58">
        <v>241</v>
      </c>
      <c r="D316" t="s" s="58">
        <v>247</v>
      </c>
      <c r="E316" t="s" s="59">
        <v>250</v>
      </c>
      <c r="F316" t="s" s="60">
        <v>40</v>
      </c>
      <c r="G316" s="61">
        <v>0</v>
      </c>
      <c r="H316" s="62">
        <v>578</v>
      </c>
      <c r="I316" s="62">
        <v>1073</v>
      </c>
      <c r="J316" s="62">
        <v>997</v>
      </c>
      <c r="K316" s="62">
        <v>1124</v>
      </c>
      <c r="L316" s="62">
        <v>697</v>
      </c>
      <c r="M316" s="62">
        <v>557</v>
      </c>
      <c r="N316" s="62">
        <v>598</v>
      </c>
      <c r="O316" s="62">
        <v>697</v>
      </c>
      <c r="P316" s="62">
        <v>557</v>
      </c>
      <c r="Q316" s="62">
        <v>1314</v>
      </c>
      <c r="R316" s="62">
        <v>0</v>
      </c>
      <c r="S316" s="62">
        <v>0</v>
      </c>
      <c r="T316" s="136"/>
      <c r="U316" s="137">
        <f>SUM(G316:S316)</f>
        <v>8192</v>
      </c>
      <c r="V316" s="138">
        <v>85</v>
      </c>
      <c r="W316" s="62">
        <v>55</v>
      </c>
      <c r="X316" s="66">
        <f>SUM(V316,W316)</f>
        <v>140</v>
      </c>
      <c r="Y316" s="22">
        <f>'boq'!Y316</f>
        <v>1146880</v>
      </c>
      <c r="Z316" s="172"/>
      <c r="AA316" s="173"/>
      <c r="AB316" s="173"/>
      <c r="AC316" s="173"/>
      <c r="AD316" s="173"/>
      <c r="AE316" s="173"/>
      <c r="AF316" s="173"/>
      <c r="AG316" s="173"/>
      <c r="AH316" s="173"/>
      <c r="AI316" s="173"/>
      <c r="AJ316" s="173"/>
      <c r="AK316" s="174"/>
    </row>
    <row r="317" ht="35.65" customHeight="1">
      <c r="A317" t="s" s="58">
        <v>155</v>
      </c>
      <c r="B317" t="s" s="58">
        <v>240</v>
      </c>
      <c r="C317" t="s" s="58">
        <v>241</v>
      </c>
      <c r="D317" t="s" s="58">
        <v>247</v>
      </c>
      <c r="E317" t="s" s="59">
        <v>251</v>
      </c>
      <c r="F317" t="s" s="60">
        <v>40</v>
      </c>
      <c r="G317" s="61">
        <v>507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136"/>
      <c r="U317" s="137">
        <f>SUM(G317:S317)</f>
        <v>507</v>
      </c>
      <c r="V317" s="138">
        <v>235</v>
      </c>
      <c r="W317" s="62">
        <v>765</v>
      </c>
      <c r="X317" s="66">
        <f>SUM(V317,W317)</f>
        <v>1000</v>
      </c>
      <c r="Y317" s="22">
        <f>'boq'!Y317</f>
        <v>507000</v>
      </c>
      <c r="Z317" s="172"/>
      <c r="AA317" s="173"/>
      <c r="AB317" s="173"/>
      <c r="AC317" s="173"/>
      <c r="AD317" s="173"/>
      <c r="AE317" s="173"/>
      <c r="AF317" s="173"/>
      <c r="AG317" s="173"/>
      <c r="AH317" s="173"/>
      <c r="AI317" s="173"/>
      <c r="AJ317" s="173"/>
      <c r="AK317" s="174"/>
    </row>
    <row r="318" ht="27.3" customHeight="1">
      <c r="A318" t="s" s="58">
        <v>155</v>
      </c>
      <c r="B318" t="s" s="58">
        <v>240</v>
      </c>
      <c r="C318" t="s" s="58">
        <v>241</v>
      </c>
      <c r="D318" t="s" s="58">
        <v>247</v>
      </c>
      <c r="E318" t="s" s="59">
        <v>252</v>
      </c>
      <c r="F318" t="s" s="60">
        <v>40</v>
      </c>
      <c r="G318" s="61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  <c r="Q318" s="62">
        <v>0</v>
      </c>
      <c r="R318" s="62">
        <v>0</v>
      </c>
      <c r="S318" s="62">
        <v>0</v>
      </c>
      <c r="T318" s="136"/>
      <c r="U318" s="137">
        <f>SUM(G318:S318)</f>
        <v>0</v>
      </c>
      <c r="V318" s="138">
        <v>4620</v>
      </c>
      <c r="W318" s="62">
        <v>720</v>
      </c>
      <c r="X318" s="66">
        <f>SUM(V318,W318)</f>
        <v>5340</v>
      </c>
      <c r="Y318" s="22">
        <f>'boq'!Y318</f>
        <v>0</v>
      </c>
      <c r="Z318" s="172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4"/>
    </row>
    <row r="319" ht="27.3" customHeight="1">
      <c r="A319" t="s" s="58">
        <v>155</v>
      </c>
      <c r="B319" t="s" s="58">
        <v>240</v>
      </c>
      <c r="C319" t="s" s="58">
        <v>241</v>
      </c>
      <c r="D319" t="s" s="58">
        <v>247</v>
      </c>
      <c r="E319" t="s" s="59">
        <v>253</v>
      </c>
      <c r="F319" t="s" s="60">
        <v>40</v>
      </c>
      <c r="G319" s="61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  <c r="Q319" s="62">
        <v>0</v>
      </c>
      <c r="R319" s="62">
        <v>0</v>
      </c>
      <c r="S319" s="62">
        <v>0</v>
      </c>
      <c r="T319" s="136"/>
      <c r="U319" s="137">
        <f>SUM(G319:S319)</f>
        <v>0</v>
      </c>
      <c r="V319" s="138">
        <v>4620</v>
      </c>
      <c r="W319" s="62">
        <v>720</v>
      </c>
      <c r="X319" s="66">
        <f>SUM(V319,W319)</f>
        <v>5340</v>
      </c>
      <c r="Y319" s="22">
        <f>'boq'!Y319</f>
        <v>0</v>
      </c>
      <c r="Z319" s="172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4"/>
    </row>
    <row r="320" ht="13.65" customHeight="1">
      <c r="A320" t="s" s="58">
        <v>155</v>
      </c>
      <c r="B320" t="s" s="58">
        <v>240</v>
      </c>
      <c r="C320" t="s" s="58">
        <v>241</v>
      </c>
      <c r="D320" t="s" s="58">
        <v>247</v>
      </c>
      <c r="E320" t="s" s="59">
        <v>254</v>
      </c>
      <c r="F320" t="s" s="60">
        <v>40</v>
      </c>
      <c r="G320" s="61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  <c r="Q320" s="62">
        <v>0</v>
      </c>
      <c r="R320" s="62">
        <v>0</v>
      </c>
      <c r="S320" s="62">
        <v>0</v>
      </c>
      <c r="T320" s="136"/>
      <c r="U320" s="137">
        <f>SUM(G320:S320)</f>
        <v>0</v>
      </c>
      <c r="V320" s="138">
        <v>0</v>
      </c>
      <c r="W320" s="62">
        <v>0</v>
      </c>
      <c r="X320" s="66">
        <f>SUM(V320,W320)</f>
        <v>0</v>
      </c>
      <c r="Y320" s="22">
        <f>'boq'!Y320</f>
        <v>0</v>
      </c>
      <c r="Z320" s="172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4"/>
    </row>
    <row r="321" ht="13.65" customHeight="1">
      <c r="A321" t="s" s="58">
        <v>155</v>
      </c>
      <c r="B321" t="s" s="58">
        <v>240</v>
      </c>
      <c r="C321" t="s" s="58">
        <v>241</v>
      </c>
      <c r="D321" t="s" s="58">
        <v>247</v>
      </c>
      <c r="E321" t="s" s="59">
        <v>255</v>
      </c>
      <c r="F321" t="s" s="60">
        <v>40</v>
      </c>
      <c r="G321" s="61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  <c r="Q321" s="62">
        <v>0</v>
      </c>
      <c r="R321" s="62">
        <v>0</v>
      </c>
      <c r="S321" s="62">
        <v>0</v>
      </c>
      <c r="T321" s="136"/>
      <c r="U321" s="137">
        <f>SUM(G321:S321)</f>
        <v>0</v>
      </c>
      <c r="V321" s="138">
        <v>0</v>
      </c>
      <c r="W321" s="62">
        <v>0</v>
      </c>
      <c r="X321" s="66">
        <f>SUM(V321,W321)</f>
        <v>0</v>
      </c>
      <c r="Y321" s="22">
        <f>'boq'!Y321</f>
        <v>0</v>
      </c>
      <c r="Z321" s="172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4"/>
    </row>
    <row r="322" ht="41.3" customHeight="1">
      <c r="A322" t="s" s="58">
        <v>155</v>
      </c>
      <c r="B322" t="s" s="58">
        <v>240</v>
      </c>
      <c r="C322" t="s" s="58">
        <v>241</v>
      </c>
      <c r="D322" t="s" s="58">
        <v>247</v>
      </c>
      <c r="E322" t="s" s="59">
        <v>256</v>
      </c>
      <c r="F322" t="s" s="60">
        <v>40</v>
      </c>
      <c r="G322" s="61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  <c r="Q322" s="62">
        <v>0</v>
      </c>
      <c r="R322" s="62">
        <v>0</v>
      </c>
      <c r="S322" s="62">
        <v>0</v>
      </c>
      <c r="T322" s="136"/>
      <c r="U322" s="137">
        <f>SUM(G322:S322)</f>
        <v>0</v>
      </c>
      <c r="V322" s="138">
        <v>0</v>
      </c>
      <c r="W322" s="62">
        <v>0</v>
      </c>
      <c r="X322" s="66">
        <f>SUM(V322,W322)</f>
        <v>0</v>
      </c>
      <c r="Y322" s="22">
        <f>'boq'!Y322</f>
        <v>0</v>
      </c>
      <c r="Z322" s="172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4"/>
    </row>
    <row r="323" ht="24.65" customHeight="1">
      <c r="A323" t="s" s="58">
        <v>155</v>
      </c>
      <c r="B323" t="s" s="58">
        <v>240</v>
      </c>
      <c r="C323" t="s" s="58">
        <v>241</v>
      </c>
      <c r="D323" t="s" s="58">
        <v>247</v>
      </c>
      <c r="E323" t="s" s="83">
        <v>257</v>
      </c>
      <c r="F323" t="s" s="60">
        <v>40</v>
      </c>
      <c r="G323" s="61">
        <v>0</v>
      </c>
      <c r="H323" s="62">
        <v>187</v>
      </c>
      <c r="I323" s="62">
        <v>83</v>
      </c>
      <c r="J323" s="62">
        <v>31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  <c r="Q323" s="62">
        <v>0</v>
      </c>
      <c r="R323" s="62">
        <v>72</v>
      </c>
      <c r="S323" s="62">
        <v>0</v>
      </c>
      <c r="T323" s="136"/>
      <c r="U323" s="137">
        <f>SUM(G323:S323)</f>
        <v>373</v>
      </c>
      <c r="V323" s="138">
        <v>620</v>
      </c>
      <c r="W323" s="62">
        <v>765</v>
      </c>
      <c r="X323" s="66">
        <f>SUM(V323,W323)</f>
        <v>1385</v>
      </c>
      <c r="Y323" s="22">
        <f>'boq'!Y323</f>
        <v>516605</v>
      </c>
      <c r="Z323" s="172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4"/>
    </row>
    <row r="324" ht="13.65" customHeight="1">
      <c r="A324" t="s" s="58">
        <v>155</v>
      </c>
      <c r="B324" t="s" s="58">
        <v>240</v>
      </c>
      <c r="C324" t="s" s="58">
        <v>241</v>
      </c>
      <c r="D324" t="s" s="58">
        <v>258</v>
      </c>
      <c r="E324" t="s" s="59">
        <v>259</v>
      </c>
      <c r="F324" t="s" s="60">
        <v>72</v>
      </c>
      <c r="G324" s="61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  <c r="Q324" s="62">
        <v>0</v>
      </c>
      <c r="R324" s="62">
        <v>0</v>
      </c>
      <c r="S324" s="62">
        <v>0</v>
      </c>
      <c r="T324" s="136"/>
      <c r="U324" s="137">
        <f>SUM(G324:S324)</f>
        <v>0</v>
      </c>
      <c r="V324" s="138">
        <v>0</v>
      </c>
      <c r="W324" s="62">
        <v>0</v>
      </c>
      <c r="X324" s="66">
        <f>SUM(V324,W324)</f>
        <v>0</v>
      </c>
      <c r="Y324" s="22">
        <f>'boq'!Y324</f>
        <v>0</v>
      </c>
      <c r="Z324" s="172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4"/>
    </row>
    <row r="325" ht="13.65" customHeight="1">
      <c r="A325" t="s" s="58">
        <v>155</v>
      </c>
      <c r="B325" t="s" s="58">
        <v>240</v>
      </c>
      <c r="C325" t="s" s="58">
        <v>241</v>
      </c>
      <c r="D325" t="s" s="58">
        <v>258</v>
      </c>
      <c r="E325" t="s" s="59">
        <v>260</v>
      </c>
      <c r="F325" t="s" s="60">
        <v>72</v>
      </c>
      <c r="G325" s="61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136"/>
      <c r="U325" s="137">
        <f>SUM(G325:S325)</f>
        <v>0</v>
      </c>
      <c r="V325" s="138">
        <v>0</v>
      </c>
      <c r="W325" s="62">
        <v>0</v>
      </c>
      <c r="X325" s="66">
        <f>SUM(V325,W325)</f>
        <v>0</v>
      </c>
      <c r="Y325" s="22">
        <f>'boq'!Y325</f>
        <v>0</v>
      </c>
      <c r="Z325" s="172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4"/>
    </row>
    <row r="326" ht="13.65" customHeight="1">
      <c r="A326" t="s" s="58">
        <v>155</v>
      </c>
      <c r="B326" t="s" s="58">
        <v>240</v>
      </c>
      <c r="C326" t="s" s="58">
        <v>241</v>
      </c>
      <c r="D326" t="s" s="58">
        <v>258</v>
      </c>
      <c r="E326" t="s" s="59">
        <v>261</v>
      </c>
      <c r="F326" t="s" s="60">
        <v>72</v>
      </c>
      <c r="G326" s="61">
        <v>0</v>
      </c>
      <c r="H326" s="62">
        <v>81</v>
      </c>
      <c r="I326" s="62">
        <v>0</v>
      </c>
      <c r="J326" s="62">
        <v>33</v>
      </c>
      <c r="K326" s="62">
        <v>9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12</v>
      </c>
      <c r="S326" s="62">
        <v>0</v>
      </c>
      <c r="T326" s="136"/>
      <c r="U326" s="137">
        <f>SUM(G326:S326)</f>
        <v>135</v>
      </c>
      <c r="V326" s="138">
        <v>140</v>
      </c>
      <c r="W326" s="62">
        <v>115</v>
      </c>
      <c r="X326" s="66">
        <f>SUM(V326,W326)</f>
        <v>255</v>
      </c>
      <c r="Y326" s="22">
        <f>'boq'!Y326</f>
        <v>34425</v>
      </c>
      <c r="Z326" s="172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4"/>
    </row>
    <row r="327" ht="13.65" customHeight="1">
      <c r="A327" t="s" s="58">
        <v>155</v>
      </c>
      <c r="B327" t="s" s="58">
        <v>240</v>
      </c>
      <c r="C327" t="s" s="58">
        <v>241</v>
      </c>
      <c r="D327" t="s" s="58">
        <v>258</v>
      </c>
      <c r="E327" t="s" s="59">
        <v>262</v>
      </c>
      <c r="F327" t="s" s="60">
        <v>72</v>
      </c>
      <c r="G327" s="61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  <c r="Q327" s="62">
        <v>0</v>
      </c>
      <c r="R327" s="62">
        <v>0</v>
      </c>
      <c r="S327" s="62">
        <v>0</v>
      </c>
      <c r="T327" s="136"/>
      <c r="U327" s="137">
        <f>SUM(G327:S327)</f>
        <v>0</v>
      </c>
      <c r="V327" s="138">
        <v>0</v>
      </c>
      <c r="W327" s="62">
        <v>0</v>
      </c>
      <c r="X327" s="66">
        <f>SUM(V327,W327)</f>
        <v>0</v>
      </c>
      <c r="Y327" s="22">
        <f>'boq'!Y327</f>
        <v>0</v>
      </c>
      <c r="Z327" s="172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4"/>
    </row>
    <row r="328" ht="13.65" customHeight="1">
      <c r="A328" t="s" s="58">
        <v>155</v>
      </c>
      <c r="B328" t="s" s="58">
        <v>240</v>
      </c>
      <c r="C328" t="s" s="58">
        <v>241</v>
      </c>
      <c r="D328" t="s" s="58">
        <v>258</v>
      </c>
      <c r="E328" t="s" s="59">
        <v>263</v>
      </c>
      <c r="F328" t="s" s="60">
        <v>72</v>
      </c>
      <c r="G328" s="61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  <c r="Q328" s="62">
        <v>0</v>
      </c>
      <c r="R328" s="62">
        <v>0</v>
      </c>
      <c r="S328" s="62">
        <v>0</v>
      </c>
      <c r="T328" s="136"/>
      <c r="U328" s="137">
        <f>SUM(H328:S328)</f>
        <v>0</v>
      </c>
      <c r="V328" s="138">
        <v>925</v>
      </c>
      <c r="W328" s="62">
        <v>720</v>
      </c>
      <c r="X328" s="66">
        <f>SUM(V328,W328)</f>
        <v>1645</v>
      </c>
      <c r="Y328" s="22">
        <f>'boq'!Y328</f>
        <v>0</v>
      </c>
      <c r="Z328" s="172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4"/>
    </row>
    <row r="329" ht="13.65" customHeight="1">
      <c r="A329" t="s" s="58">
        <v>155</v>
      </c>
      <c r="B329" t="s" s="58">
        <v>240</v>
      </c>
      <c r="C329" t="s" s="58">
        <v>241</v>
      </c>
      <c r="D329" t="s" s="58">
        <v>258</v>
      </c>
      <c r="E329" t="s" s="59">
        <v>264</v>
      </c>
      <c r="F329" t="s" s="60">
        <v>72</v>
      </c>
      <c r="G329" s="61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136"/>
      <c r="U329" s="137">
        <f>SUM(G329:S329)</f>
        <v>0</v>
      </c>
      <c r="V329" s="138">
        <v>0</v>
      </c>
      <c r="W329" s="62">
        <v>0</v>
      </c>
      <c r="X329" s="66">
        <f>SUM(V329,W329)</f>
        <v>0</v>
      </c>
      <c r="Y329" s="22">
        <f>'boq'!Y329</f>
        <v>0</v>
      </c>
      <c r="Z329" s="172"/>
      <c r="AA329" s="173"/>
      <c r="AB329" s="173"/>
      <c r="AC329" s="173"/>
      <c r="AD329" s="173"/>
      <c r="AE329" s="173"/>
      <c r="AF329" s="173"/>
      <c r="AG329" s="173"/>
      <c r="AH329" s="173"/>
      <c r="AI329" s="173"/>
      <c r="AJ329" s="173"/>
      <c r="AK329" s="174"/>
    </row>
    <row r="330" ht="24.65" customHeight="1">
      <c r="A330" t="s" s="58">
        <v>155</v>
      </c>
      <c r="B330" t="s" s="58">
        <v>240</v>
      </c>
      <c r="C330" t="s" s="58">
        <v>241</v>
      </c>
      <c r="D330" t="s" s="58">
        <v>258</v>
      </c>
      <c r="E330" t="s" s="59">
        <v>265</v>
      </c>
      <c r="F330" t="s" s="60">
        <v>72</v>
      </c>
      <c r="G330" s="61">
        <v>0</v>
      </c>
      <c r="H330" s="62">
        <v>13</v>
      </c>
      <c r="I330" s="62">
        <v>28</v>
      </c>
      <c r="J330" s="62">
        <v>13</v>
      </c>
      <c r="K330" s="62">
        <v>13</v>
      </c>
      <c r="L330" s="62">
        <v>14</v>
      </c>
      <c r="M330" s="62">
        <v>14</v>
      </c>
      <c r="N330" s="62">
        <v>14</v>
      </c>
      <c r="O330" s="62">
        <v>14</v>
      </c>
      <c r="P330" s="62">
        <v>14</v>
      </c>
      <c r="Q330" s="62">
        <v>14</v>
      </c>
      <c r="R330" s="62">
        <v>15</v>
      </c>
      <c r="S330" s="62">
        <v>0</v>
      </c>
      <c r="T330" s="136"/>
      <c r="U330" s="137">
        <f>SUM(G330:S330)</f>
        <v>166</v>
      </c>
      <c r="V330" s="138">
        <v>15</v>
      </c>
      <c r="W330" s="62">
        <v>60</v>
      </c>
      <c r="X330" s="66">
        <f>SUM(V330,W330)</f>
        <v>75</v>
      </c>
      <c r="Y330" s="22">
        <f>'boq'!Y330</f>
        <v>12450</v>
      </c>
      <c r="Z330" s="172"/>
      <c r="AA330" s="173"/>
      <c r="AB330" s="173"/>
      <c r="AC330" s="173"/>
      <c r="AD330" s="173"/>
      <c r="AE330" s="173"/>
      <c r="AF330" s="173"/>
      <c r="AG330" s="173"/>
      <c r="AH330" s="173"/>
      <c r="AI330" s="173"/>
      <c r="AJ330" s="173"/>
      <c r="AK330" s="174"/>
    </row>
    <row r="331" ht="13.65" customHeight="1">
      <c r="A331" t="s" s="58">
        <v>155</v>
      </c>
      <c r="B331" t="s" s="58">
        <v>240</v>
      </c>
      <c r="C331" t="s" s="58">
        <v>241</v>
      </c>
      <c r="D331" t="s" s="58">
        <v>258</v>
      </c>
      <c r="E331" t="s" s="59">
        <v>266</v>
      </c>
      <c r="F331" t="s" s="60">
        <v>72</v>
      </c>
      <c r="G331" s="61">
        <v>65</v>
      </c>
      <c r="H331" s="62">
        <v>57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  <c r="Q331" s="62">
        <v>70</v>
      </c>
      <c r="R331" s="62">
        <v>121</v>
      </c>
      <c r="S331" s="62">
        <v>50</v>
      </c>
      <c r="T331" s="136"/>
      <c r="U331" s="137">
        <f>SUM(G331:S331)</f>
        <v>363</v>
      </c>
      <c r="V331" s="138">
        <v>205</v>
      </c>
      <c r="W331" s="62">
        <v>135</v>
      </c>
      <c r="X331" s="66">
        <f>SUM(V331,W331)</f>
        <v>340</v>
      </c>
      <c r="Y331" s="22">
        <f>'boq'!Y331</f>
        <v>123420</v>
      </c>
      <c r="Z331" s="172"/>
      <c r="AA331" s="173"/>
      <c r="AB331" s="173"/>
      <c r="AC331" s="173"/>
      <c r="AD331" s="173"/>
      <c r="AE331" s="173"/>
      <c r="AF331" s="173"/>
      <c r="AG331" s="173"/>
      <c r="AH331" s="173"/>
      <c r="AI331" s="173"/>
      <c r="AJ331" s="173"/>
      <c r="AK331" s="174"/>
    </row>
    <row r="332" ht="13.65" customHeight="1">
      <c r="A332" t="s" s="58">
        <v>155</v>
      </c>
      <c r="B332" t="s" s="58">
        <v>240</v>
      </c>
      <c r="C332" t="s" s="58">
        <v>241</v>
      </c>
      <c r="D332" t="s" s="58">
        <v>258</v>
      </c>
      <c r="E332" t="s" s="59">
        <v>267</v>
      </c>
      <c r="F332" t="s" s="60">
        <v>72</v>
      </c>
      <c r="G332" s="61">
        <v>0</v>
      </c>
      <c r="H332" s="62">
        <v>60</v>
      </c>
      <c r="I332" s="62">
        <v>160</v>
      </c>
      <c r="J332" s="62">
        <v>313</v>
      </c>
      <c r="K332" s="62">
        <v>201</v>
      </c>
      <c r="L332" s="62">
        <v>0</v>
      </c>
      <c r="M332" s="62">
        <v>0</v>
      </c>
      <c r="N332" s="62">
        <v>0</v>
      </c>
      <c r="O332" s="62">
        <v>0</v>
      </c>
      <c r="P332" s="62">
        <v>0</v>
      </c>
      <c r="Q332" s="62">
        <v>0</v>
      </c>
      <c r="R332" s="62">
        <v>0</v>
      </c>
      <c r="S332" s="62">
        <v>0</v>
      </c>
      <c r="T332" s="136"/>
      <c r="U332" s="137">
        <f>SUM(G332:S332)</f>
        <v>734</v>
      </c>
      <c r="V332" s="138">
        <v>35</v>
      </c>
      <c r="W332" s="62">
        <v>25</v>
      </c>
      <c r="X332" s="66">
        <f>SUM(V332,W332)</f>
        <v>60</v>
      </c>
      <c r="Y332" s="22">
        <f>'boq'!Y332</f>
        <v>44040</v>
      </c>
      <c r="Z332" s="172"/>
      <c r="AA332" s="173"/>
      <c r="AB332" s="173"/>
      <c r="AC332" s="173"/>
      <c r="AD332" s="173"/>
      <c r="AE332" s="173"/>
      <c r="AF332" s="173"/>
      <c r="AG332" s="173"/>
      <c r="AH332" s="173"/>
      <c r="AI332" s="173"/>
      <c r="AJ332" s="173"/>
      <c r="AK332" s="174"/>
    </row>
    <row r="333" ht="13.65" customHeight="1">
      <c r="A333" t="s" s="58">
        <v>155</v>
      </c>
      <c r="B333" t="s" s="58">
        <v>240</v>
      </c>
      <c r="C333" t="s" s="58">
        <v>241</v>
      </c>
      <c r="D333" t="s" s="58">
        <v>258</v>
      </c>
      <c r="E333" t="s" s="59">
        <v>268</v>
      </c>
      <c r="F333" t="s" s="60">
        <v>72</v>
      </c>
      <c r="G333" s="61">
        <v>0</v>
      </c>
      <c r="H333" s="62">
        <v>28</v>
      </c>
      <c r="I333" s="62">
        <v>63</v>
      </c>
      <c r="J333" s="62">
        <v>19</v>
      </c>
      <c r="K333" s="62">
        <v>19</v>
      </c>
      <c r="L333" s="62">
        <v>20</v>
      </c>
      <c r="M333" s="62">
        <v>20</v>
      </c>
      <c r="N333" s="62">
        <v>20</v>
      </c>
      <c r="O333" s="62">
        <v>20</v>
      </c>
      <c r="P333" s="62">
        <v>20</v>
      </c>
      <c r="Q333" s="62">
        <v>100</v>
      </c>
      <c r="R333" s="62">
        <v>38</v>
      </c>
      <c r="S333" s="62">
        <v>0</v>
      </c>
      <c r="T333" s="136"/>
      <c r="U333" s="137">
        <f>SUM(G333:S333)</f>
        <v>367</v>
      </c>
      <c r="V333" s="138">
        <v>40</v>
      </c>
      <c r="W333" s="62">
        <v>30</v>
      </c>
      <c r="X333" s="66">
        <f>SUM(V333,W333)</f>
        <v>70</v>
      </c>
      <c r="Y333" s="22">
        <f>'boq'!Y333</f>
        <v>25690</v>
      </c>
      <c r="Z333" s="172"/>
      <c r="AA333" s="173"/>
      <c r="AB333" s="173"/>
      <c r="AC333" s="173"/>
      <c r="AD333" s="173"/>
      <c r="AE333" s="173"/>
      <c r="AF333" s="173"/>
      <c r="AG333" s="173"/>
      <c r="AH333" s="173"/>
      <c r="AI333" s="173"/>
      <c r="AJ333" s="173"/>
      <c r="AK333" s="174"/>
    </row>
    <row r="334" ht="13.65" customHeight="1">
      <c r="A334" t="s" s="58">
        <v>155</v>
      </c>
      <c r="B334" t="s" s="58">
        <v>240</v>
      </c>
      <c r="C334" t="s" s="58">
        <v>241</v>
      </c>
      <c r="D334" t="s" s="58">
        <v>258</v>
      </c>
      <c r="E334" t="s" s="59">
        <v>269</v>
      </c>
      <c r="F334" t="s" s="60">
        <v>72</v>
      </c>
      <c r="G334" s="61">
        <v>0</v>
      </c>
      <c r="H334" s="62">
        <v>0</v>
      </c>
      <c r="I334" s="62">
        <v>0</v>
      </c>
      <c r="J334" s="62">
        <v>16</v>
      </c>
      <c r="K334" s="62">
        <v>18</v>
      </c>
      <c r="L334" s="62">
        <v>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2">
        <v>0</v>
      </c>
      <c r="S334" s="62">
        <v>0</v>
      </c>
      <c r="T334" s="136"/>
      <c r="U334" s="137">
        <f>SUM(G334:S334)</f>
        <v>34</v>
      </c>
      <c r="V334" s="138">
        <v>190</v>
      </c>
      <c r="W334" s="62">
        <v>115</v>
      </c>
      <c r="X334" s="66">
        <f>SUM(V334,W334)</f>
        <v>305</v>
      </c>
      <c r="Y334" s="22">
        <f>'boq'!Y334</f>
        <v>10370</v>
      </c>
      <c r="Z334" s="172"/>
      <c r="AA334" s="173"/>
      <c r="AB334" s="173"/>
      <c r="AC334" s="173"/>
      <c r="AD334" s="173"/>
      <c r="AE334" s="173"/>
      <c r="AF334" s="173"/>
      <c r="AG334" s="173"/>
      <c r="AH334" s="173"/>
      <c r="AI334" s="173"/>
      <c r="AJ334" s="173"/>
      <c r="AK334" s="174"/>
    </row>
    <row r="335" ht="24.65" customHeight="1">
      <c r="A335" t="s" s="58">
        <v>155</v>
      </c>
      <c r="B335" t="s" s="58">
        <v>240</v>
      </c>
      <c r="C335" t="s" s="58">
        <v>241</v>
      </c>
      <c r="D335" t="s" s="58">
        <v>270</v>
      </c>
      <c r="E335" t="s" s="59">
        <v>271</v>
      </c>
      <c r="F335" t="s" s="60">
        <v>182</v>
      </c>
      <c r="G335" s="61">
        <v>0</v>
      </c>
      <c r="H335" s="62">
        <v>0</v>
      </c>
      <c r="I335" s="62">
        <v>2</v>
      </c>
      <c r="J335" s="62">
        <v>28</v>
      </c>
      <c r="K335" s="62">
        <v>27</v>
      </c>
      <c r="L335" s="62">
        <v>0</v>
      </c>
      <c r="M335" s="62">
        <v>0</v>
      </c>
      <c r="N335" s="62">
        <v>0</v>
      </c>
      <c r="O335" s="62">
        <v>0</v>
      </c>
      <c r="P335" s="62">
        <v>0</v>
      </c>
      <c r="Q335" s="62">
        <v>0</v>
      </c>
      <c r="R335" s="62">
        <v>0</v>
      </c>
      <c r="S335" s="76"/>
      <c r="T335" s="136"/>
      <c r="U335" s="137">
        <f>SUM(G335:S335)</f>
        <v>57</v>
      </c>
      <c r="V335" s="138">
        <v>2335</v>
      </c>
      <c r="W335" s="62">
        <v>435</v>
      </c>
      <c r="X335" s="66">
        <f>SUM(V335,W335)</f>
        <v>2770</v>
      </c>
      <c r="Y335" s="22">
        <f>'boq'!Y335</f>
        <v>157890</v>
      </c>
      <c r="Z335" s="172"/>
      <c r="AA335" s="173"/>
      <c r="AB335" s="173"/>
      <c r="AC335" s="173"/>
      <c r="AD335" s="173"/>
      <c r="AE335" s="173"/>
      <c r="AF335" s="173"/>
      <c r="AG335" s="173"/>
      <c r="AH335" s="173"/>
      <c r="AI335" s="173"/>
      <c r="AJ335" s="173"/>
      <c r="AK335" s="174"/>
    </row>
    <row r="336" ht="24.65" customHeight="1">
      <c r="A336" t="s" s="58">
        <v>155</v>
      </c>
      <c r="B336" t="s" s="58">
        <v>240</v>
      </c>
      <c r="C336" t="s" s="58">
        <v>241</v>
      </c>
      <c r="D336" t="s" s="58">
        <v>270</v>
      </c>
      <c r="E336" t="s" s="59">
        <v>272</v>
      </c>
      <c r="F336" t="s" s="60">
        <v>72</v>
      </c>
      <c r="G336" s="61">
        <v>0</v>
      </c>
      <c r="H336" s="62">
        <v>22</v>
      </c>
      <c r="I336" s="62">
        <v>0</v>
      </c>
      <c r="J336" s="62">
        <v>0</v>
      </c>
      <c r="K336" s="62">
        <v>0</v>
      </c>
      <c r="L336" s="62">
        <v>0</v>
      </c>
      <c r="M336" s="62">
        <v>0</v>
      </c>
      <c r="N336" s="62">
        <v>0</v>
      </c>
      <c r="O336" s="62">
        <v>0</v>
      </c>
      <c r="P336" s="62">
        <v>0</v>
      </c>
      <c r="Q336" s="62">
        <v>0</v>
      </c>
      <c r="R336" s="62">
        <v>0</v>
      </c>
      <c r="S336" s="76"/>
      <c r="T336" s="136"/>
      <c r="U336" s="137">
        <f>SUM(G336:S336)</f>
        <v>22</v>
      </c>
      <c r="V336" s="138">
        <v>3735</v>
      </c>
      <c r="W336" s="62">
        <v>1440</v>
      </c>
      <c r="X336" s="66">
        <f>SUM(V336,W336)</f>
        <v>5175</v>
      </c>
      <c r="Y336" s="22">
        <f>'boq'!Y336</f>
        <v>113850</v>
      </c>
      <c r="Z336" s="172"/>
      <c r="AA336" s="173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4"/>
    </row>
    <row r="337" ht="24.65" customHeight="1">
      <c r="A337" t="s" s="58">
        <v>155</v>
      </c>
      <c r="B337" t="s" s="58">
        <v>240</v>
      </c>
      <c r="C337" t="s" s="58">
        <v>241</v>
      </c>
      <c r="D337" t="s" s="58">
        <v>270</v>
      </c>
      <c r="E337" t="s" s="59">
        <v>273</v>
      </c>
      <c r="F337" t="s" s="60">
        <v>72</v>
      </c>
      <c r="G337" s="61">
        <v>0</v>
      </c>
      <c r="H337" s="62">
        <v>6</v>
      </c>
      <c r="I337" s="62">
        <v>0</v>
      </c>
      <c r="J337" s="62">
        <v>0</v>
      </c>
      <c r="K337" s="62">
        <v>0</v>
      </c>
      <c r="L337" s="62">
        <v>0</v>
      </c>
      <c r="M337" s="62"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76"/>
      <c r="T337" s="136"/>
      <c r="U337" s="137">
        <f>SUM(G337:S337)</f>
        <v>6</v>
      </c>
      <c r="V337" s="138">
        <v>2220</v>
      </c>
      <c r="W337" s="62">
        <v>720</v>
      </c>
      <c r="X337" s="66">
        <f>SUM(V337,W337)</f>
        <v>2940</v>
      </c>
      <c r="Y337" s="22">
        <f>'boq'!Y337</f>
        <v>17640</v>
      </c>
      <c r="Z337" s="172"/>
      <c r="AA337" s="173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4"/>
    </row>
    <row r="338" ht="13.65" customHeight="1">
      <c r="A338" t="s" s="58">
        <v>155</v>
      </c>
      <c r="B338" t="s" s="58">
        <v>240</v>
      </c>
      <c r="C338" t="s" s="58">
        <v>241</v>
      </c>
      <c r="D338" t="s" s="69">
        <v>73</v>
      </c>
      <c r="E338" t="s" s="70">
        <v>274</v>
      </c>
      <c r="F338" t="s" s="71">
        <v>40</v>
      </c>
      <c r="G338" s="84">
        <v>0</v>
      </c>
      <c r="H338" s="85">
        <v>220</v>
      </c>
      <c r="I338" s="85">
        <v>411</v>
      </c>
      <c r="J338" s="85">
        <v>26</v>
      </c>
      <c r="K338" s="85">
        <v>26</v>
      </c>
      <c r="L338" s="85">
        <v>25</v>
      </c>
      <c r="M338" s="85">
        <v>20</v>
      </c>
      <c r="N338" s="85">
        <v>21</v>
      </c>
      <c r="O338" s="85">
        <v>25</v>
      </c>
      <c r="P338" s="85">
        <v>20</v>
      </c>
      <c r="Q338" s="85">
        <v>36</v>
      </c>
      <c r="R338" s="85">
        <v>39</v>
      </c>
      <c r="S338" s="85">
        <v>0</v>
      </c>
      <c r="T338" s="146"/>
      <c r="U338" s="147">
        <f>SUM(G338:S338)</f>
        <v>869</v>
      </c>
      <c r="V338" s="177"/>
      <c r="W338" s="81"/>
      <c r="X338" s="82">
        <f>SUM(V338,W338)</f>
        <v>0</v>
      </c>
      <c r="Y338" s="22">
        <f>'boq'!Y338</f>
        <v>0</v>
      </c>
      <c r="Z338" s="172"/>
      <c r="AA338" s="173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4"/>
    </row>
    <row r="339" ht="13.65" customHeight="1">
      <c r="A339" t="s" s="58">
        <v>155</v>
      </c>
      <c r="B339" t="s" s="58">
        <v>240</v>
      </c>
      <c r="C339" t="s" s="58">
        <v>241</v>
      </c>
      <c r="D339" t="s" s="69">
        <v>73</v>
      </c>
      <c r="E339" t="s" s="70">
        <v>276</v>
      </c>
      <c r="F339" t="s" s="71">
        <v>40</v>
      </c>
      <c r="G339" s="84">
        <v>0</v>
      </c>
      <c r="H339" s="85">
        <v>300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85">
        <v>0</v>
      </c>
      <c r="T339" s="146"/>
      <c r="U339" s="147">
        <f>SUM(G339:S339)</f>
        <v>300</v>
      </c>
      <c r="V339" s="177"/>
      <c r="W339" s="81"/>
      <c r="X339" s="82">
        <f>SUM(V339,W339)</f>
        <v>0</v>
      </c>
      <c r="Y339" s="22">
        <f>'boq'!Y339</f>
        <v>0</v>
      </c>
      <c r="Z339" s="172"/>
      <c r="AA339" s="173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4"/>
    </row>
    <row r="340" ht="13.65" customHeight="1">
      <c r="A340" t="s" s="58">
        <v>155</v>
      </c>
      <c r="B340" t="s" s="58">
        <v>240</v>
      </c>
      <c r="C340" t="s" s="58">
        <v>241</v>
      </c>
      <c r="D340" t="s" s="69">
        <v>73</v>
      </c>
      <c r="E340" t="s" s="70">
        <v>277</v>
      </c>
      <c r="F340" t="s" s="71">
        <v>40</v>
      </c>
      <c r="G340" s="84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85">
        <v>0</v>
      </c>
      <c r="T340" s="146"/>
      <c r="U340" s="147">
        <f>SUM(G340:S340)</f>
        <v>0</v>
      </c>
      <c r="V340" s="177"/>
      <c r="W340" s="81"/>
      <c r="X340" s="82">
        <f>SUM(V340,W340)</f>
        <v>0</v>
      </c>
      <c r="Y340" s="22">
        <f>'boq'!Y340</f>
        <v>0</v>
      </c>
      <c r="Z340" s="172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4"/>
    </row>
    <row r="341" ht="24.65" customHeight="1">
      <c r="A341" t="s" s="58">
        <v>155</v>
      </c>
      <c r="B341" t="s" s="58">
        <v>240</v>
      </c>
      <c r="C341" t="s" s="58">
        <v>241</v>
      </c>
      <c r="D341" t="s" s="69">
        <v>73</v>
      </c>
      <c r="E341" t="s" s="70">
        <v>278</v>
      </c>
      <c r="F341" t="s" s="71">
        <v>72</v>
      </c>
      <c r="G341" s="84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146"/>
      <c r="U341" s="147">
        <f>SUM(G341:S341)</f>
        <v>0</v>
      </c>
      <c r="V341" s="177"/>
      <c r="W341" s="81"/>
      <c r="X341" s="82">
        <f>SUM(V341,W341)</f>
        <v>0</v>
      </c>
      <c r="Y341" s="22">
        <f>'boq'!Y341</f>
        <v>0</v>
      </c>
      <c r="Z341" s="172"/>
      <c r="AA341" s="173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4"/>
    </row>
    <row r="342" ht="13.65" customHeight="1">
      <c r="A342" t="s" s="58">
        <v>155</v>
      </c>
      <c r="B342" t="s" s="58">
        <v>240</v>
      </c>
      <c r="C342" t="s" s="58">
        <v>279</v>
      </c>
      <c r="D342" t="s" s="58">
        <v>280</v>
      </c>
      <c r="E342" t="s" s="83">
        <v>281</v>
      </c>
      <c r="F342" t="s" s="60">
        <v>40</v>
      </c>
      <c r="G342" s="61">
        <v>0</v>
      </c>
      <c r="H342" s="62">
        <v>345</v>
      </c>
      <c r="I342" s="62">
        <v>0</v>
      </c>
      <c r="J342" s="62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v>0</v>
      </c>
      <c r="P342" s="62">
        <v>0</v>
      </c>
      <c r="Q342" s="62">
        <v>0</v>
      </c>
      <c r="R342" s="62">
        <v>0</v>
      </c>
      <c r="S342" s="62">
        <v>0</v>
      </c>
      <c r="T342" s="136"/>
      <c r="U342" s="137">
        <f>SUM(G342:S342)</f>
        <v>345</v>
      </c>
      <c r="V342" s="138">
        <v>170</v>
      </c>
      <c r="W342" s="62">
        <v>85</v>
      </c>
      <c r="X342" s="66">
        <f>SUM(V342,W342)</f>
        <v>255</v>
      </c>
      <c r="Y342" s="22">
        <f>'boq'!Y342</f>
        <v>87975</v>
      </c>
      <c r="Z342" s="172"/>
      <c r="AA342" s="173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4"/>
    </row>
    <row r="343" ht="24.65" customHeight="1">
      <c r="A343" t="s" s="58">
        <v>155</v>
      </c>
      <c r="B343" t="s" s="58">
        <v>240</v>
      </c>
      <c r="C343" t="s" s="58">
        <v>279</v>
      </c>
      <c r="D343" t="s" s="58">
        <v>280</v>
      </c>
      <c r="E343" t="s" s="59">
        <v>282</v>
      </c>
      <c r="F343" t="s" s="60">
        <v>40</v>
      </c>
      <c r="G343" s="61">
        <v>0</v>
      </c>
      <c r="H343" s="62">
        <v>1478</v>
      </c>
      <c r="I343" s="62">
        <v>461</v>
      </c>
      <c r="J343" s="62">
        <v>0</v>
      </c>
      <c r="K343" s="62">
        <v>0</v>
      </c>
      <c r="L343" s="62">
        <v>0</v>
      </c>
      <c r="M343" s="62">
        <v>0</v>
      </c>
      <c r="N343" s="62">
        <v>0</v>
      </c>
      <c r="O343" s="62">
        <v>0</v>
      </c>
      <c r="P343" s="62">
        <v>0</v>
      </c>
      <c r="Q343" s="62">
        <v>0</v>
      </c>
      <c r="R343" s="62">
        <v>0</v>
      </c>
      <c r="S343" s="62">
        <v>883</v>
      </c>
      <c r="T343" s="136"/>
      <c r="U343" s="137">
        <f>SUM(G343:S343)</f>
        <v>2822</v>
      </c>
      <c r="V343" s="138">
        <v>120</v>
      </c>
      <c r="W343" s="62">
        <v>85</v>
      </c>
      <c r="X343" s="66">
        <f>SUM(V343,W343)</f>
        <v>205</v>
      </c>
      <c r="Y343" s="22">
        <f>'boq'!Y343</f>
        <v>578510</v>
      </c>
      <c r="Z343" s="172"/>
      <c r="AA343" s="173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4"/>
    </row>
    <row r="344" ht="24.65" customHeight="1">
      <c r="A344" t="s" s="58">
        <v>155</v>
      </c>
      <c r="B344" t="s" s="58">
        <v>240</v>
      </c>
      <c r="C344" t="s" s="58">
        <v>279</v>
      </c>
      <c r="D344" t="s" s="58">
        <v>280</v>
      </c>
      <c r="E344" t="s" s="59">
        <v>283</v>
      </c>
      <c r="F344" t="s" s="60">
        <v>40</v>
      </c>
      <c r="G344" s="61">
        <v>0</v>
      </c>
      <c r="H344" s="62">
        <v>0</v>
      </c>
      <c r="I344" s="62">
        <v>0</v>
      </c>
      <c r="J344" s="62">
        <v>0</v>
      </c>
      <c r="K344" s="62">
        <v>0</v>
      </c>
      <c r="L344" s="62">
        <v>0</v>
      </c>
      <c r="M344" s="62">
        <v>0</v>
      </c>
      <c r="N344" s="62">
        <v>0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136"/>
      <c r="U344" s="137">
        <f>SUM(G344:S344)</f>
        <v>0</v>
      </c>
      <c r="V344" s="138">
        <v>0</v>
      </c>
      <c r="W344" s="62">
        <v>0</v>
      </c>
      <c r="X344" s="66">
        <f>SUM(V344,W344)</f>
        <v>0</v>
      </c>
      <c r="Y344" s="22">
        <f>'boq'!Y344</f>
        <v>0</v>
      </c>
      <c r="Z344" s="172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4"/>
    </row>
    <row r="345" ht="13.65" customHeight="1">
      <c r="A345" t="s" s="58">
        <v>155</v>
      </c>
      <c r="B345" t="s" s="58">
        <v>240</v>
      </c>
      <c r="C345" t="s" s="58">
        <v>279</v>
      </c>
      <c r="D345" t="s" s="58">
        <v>284</v>
      </c>
      <c r="E345" t="s" s="59">
        <v>243</v>
      </c>
      <c r="F345" t="s" s="60">
        <v>40</v>
      </c>
      <c r="G345" s="61">
        <v>0</v>
      </c>
      <c r="H345" s="62">
        <v>557</v>
      </c>
      <c r="I345" s="62">
        <f>I342+I357+I353+I359</f>
        <v>0</v>
      </c>
      <c r="J345" s="62">
        <v>25</v>
      </c>
      <c r="K345" s="62">
        <v>8</v>
      </c>
      <c r="L345" s="62">
        <f>L342+L357+L353+L359</f>
        <v>0</v>
      </c>
      <c r="M345" s="62">
        <f>M342+M357+M353+M359</f>
        <v>0</v>
      </c>
      <c r="N345" s="62">
        <f>N342+N357+N353+N359</f>
        <v>0</v>
      </c>
      <c r="O345" s="62">
        <f>O342+O357+O353+O359</f>
        <v>0</v>
      </c>
      <c r="P345" s="62">
        <f>P342+P357+P353+P359</f>
        <v>0</v>
      </c>
      <c r="Q345" s="62">
        <f>Q342+Q357+Q353+Q359</f>
        <v>0</v>
      </c>
      <c r="R345" s="62">
        <v>554</v>
      </c>
      <c r="S345" s="62">
        <f>S342+S357+S353+S359</f>
        <v>0</v>
      </c>
      <c r="T345" s="136"/>
      <c r="U345" s="137">
        <f>SUM(G345:S345)</f>
        <v>1144</v>
      </c>
      <c r="V345" s="138">
        <v>135</v>
      </c>
      <c r="W345" s="62">
        <v>45</v>
      </c>
      <c r="X345" s="66">
        <f>SUM(V345,W345)</f>
        <v>180</v>
      </c>
      <c r="Y345" s="22">
        <f>'boq'!Y345</f>
        <v>205920</v>
      </c>
      <c r="Z345" s="172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4"/>
    </row>
    <row r="346" ht="13.65" customHeight="1">
      <c r="A346" t="s" s="58">
        <v>155</v>
      </c>
      <c r="B346" t="s" s="58">
        <v>240</v>
      </c>
      <c r="C346" t="s" s="58">
        <v>279</v>
      </c>
      <c r="D346" t="s" s="58">
        <v>284</v>
      </c>
      <c r="E346" t="s" s="59">
        <v>285</v>
      </c>
      <c r="F346" t="s" s="60">
        <v>40</v>
      </c>
      <c r="G346" s="61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136"/>
      <c r="U346" s="137">
        <f>SUM(G346:S346)</f>
        <v>0</v>
      </c>
      <c r="V346" s="138">
        <v>210</v>
      </c>
      <c r="W346" s="62">
        <v>45</v>
      </c>
      <c r="X346" s="66">
        <f>SUM(V346,W346)</f>
        <v>255</v>
      </c>
      <c r="Y346" s="22">
        <f>'boq'!Y346</f>
        <v>0</v>
      </c>
      <c r="Z346" s="172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4"/>
    </row>
    <row r="347" ht="13.65" customHeight="1">
      <c r="A347" t="s" s="58">
        <v>155</v>
      </c>
      <c r="B347" t="s" s="58">
        <v>240</v>
      </c>
      <c r="C347" t="s" s="58">
        <v>279</v>
      </c>
      <c r="D347" t="s" s="58">
        <v>284</v>
      </c>
      <c r="E347" t="s" s="59">
        <v>286</v>
      </c>
      <c r="F347" t="s" s="60">
        <v>40</v>
      </c>
      <c r="G347" s="61">
        <v>0</v>
      </c>
      <c r="H347" s="62">
        <v>0</v>
      </c>
      <c r="I347" s="62">
        <v>0</v>
      </c>
      <c r="J347" s="62">
        <v>0</v>
      </c>
      <c r="K347" s="62">
        <v>0</v>
      </c>
      <c r="L347" s="62">
        <v>0</v>
      </c>
      <c r="M347" s="62">
        <v>0</v>
      </c>
      <c r="N347" s="62">
        <v>0</v>
      </c>
      <c r="O347" s="62">
        <v>0</v>
      </c>
      <c r="P347" s="62">
        <v>0</v>
      </c>
      <c r="Q347" s="62">
        <v>0</v>
      </c>
      <c r="R347" s="62">
        <v>0</v>
      </c>
      <c r="S347" s="62">
        <v>0</v>
      </c>
      <c r="T347" s="136"/>
      <c r="U347" s="137">
        <f>SUM(G347:S347)</f>
        <v>0</v>
      </c>
      <c r="V347" s="138">
        <v>0</v>
      </c>
      <c r="W347" s="62">
        <v>0</v>
      </c>
      <c r="X347" s="66">
        <f>SUM(V347,W347)</f>
        <v>0</v>
      </c>
      <c r="Y347" s="22">
        <f>'boq'!Y347</f>
        <v>0</v>
      </c>
      <c r="Z347" s="172"/>
      <c r="AA347" s="173"/>
      <c r="AB347" s="173"/>
      <c r="AC347" s="173"/>
      <c r="AD347" s="173"/>
      <c r="AE347" s="173"/>
      <c r="AF347" s="173"/>
      <c r="AG347" s="173"/>
      <c r="AH347" s="173"/>
      <c r="AI347" s="173"/>
      <c r="AJ347" s="173"/>
      <c r="AK347" s="174"/>
    </row>
    <row r="348" ht="13.65" customHeight="1">
      <c r="A348" t="s" s="58">
        <v>155</v>
      </c>
      <c r="B348" t="s" s="58">
        <v>240</v>
      </c>
      <c r="C348" t="s" s="58">
        <v>279</v>
      </c>
      <c r="D348" t="s" s="58">
        <v>284</v>
      </c>
      <c r="E348" t="s" s="59">
        <v>246</v>
      </c>
      <c r="F348" t="s" s="60">
        <v>40</v>
      </c>
      <c r="G348" s="61">
        <v>0</v>
      </c>
      <c r="H348" s="62">
        <v>0</v>
      </c>
      <c r="I348" s="62">
        <v>0</v>
      </c>
      <c r="J348" s="62">
        <v>0</v>
      </c>
      <c r="K348" s="62">
        <v>0</v>
      </c>
      <c r="L348" s="62">
        <v>0</v>
      </c>
      <c r="M348" s="62">
        <v>0</v>
      </c>
      <c r="N348" s="62">
        <v>0</v>
      </c>
      <c r="O348" s="62">
        <v>0</v>
      </c>
      <c r="P348" s="62">
        <v>0</v>
      </c>
      <c r="Q348" s="62">
        <v>0</v>
      </c>
      <c r="R348" s="62">
        <v>0</v>
      </c>
      <c r="S348" s="62">
        <v>0</v>
      </c>
      <c r="T348" s="136"/>
      <c r="U348" s="137">
        <f>SUM(G348:S348)</f>
        <v>0</v>
      </c>
      <c r="V348" s="138">
        <v>0</v>
      </c>
      <c r="W348" s="62">
        <v>0</v>
      </c>
      <c r="X348" s="66">
        <f>SUM(V348,W348)</f>
        <v>0</v>
      </c>
      <c r="Y348" s="22">
        <f>'boq'!Y348</f>
        <v>0</v>
      </c>
      <c r="Z348" s="172"/>
      <c r="AA348" s="173"/>
      <c r="AB348" s="173"/>
      <c r="AC348" s="173"/>
      <c r="AD348" s="173"/>
      <c r="AE348" s="173"/>
      <c r="AF348" s="173"/>
      <c r="AG348" s="173"/>
      <c r="AH348" s="173"/>
      <c r="AI348" s="173"/>
      <c r="AJ348" s="173"/>
      <c r="AK348" s="174"/>
    </row>
    <row r="349" ht="27.65" customHeight="1">
      <c r="A349" t="s" s="58">
        <v>155</v>
      </c>
      <c r="B349" t="s" s="58">
        <v>240</v>
      </c>
      <c r="C349" t="s" s="58">
        <v>279</v>
      </c>
      <c r="D349" t="s" s="58">
        <v>284</v>
      </c>
      <c r="E349" t="s" s="59">
        <v>287</v>
      </c>
      <c r="F349" t="s" s="60">
        <v>40</v>
      </c>
      <c r="G349" s="61">
        <v>0</v>
      </c>
      <c r="H349" s="62">
        <v>44</v>
      </c>
      <c r="I349" s="62">
        <v>135</v>
      </c>
      <c r="J349" s="62">
        <v>1469</v>
      </c>
      <c r="K349" s="62">
        <v>1032</v>
      </c>
      <c r="L349" s="62">
        <v>0</v>
      </c>
      <c r="M349" s="62"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136"/>
      <c r="U349" s="137">
        <f>SUM(G349:S349)</f>
        <v>2680</v>
      </c>
      <c r="V349" s="138">
        <v>60</v>
      </c>
      <c r="W349" s="62">
        <v>110</v>
      </c>
      <c r="X349" s="66">
        <f>SUM(V349,W349)</f>
        <v>170</v>
      </c>
      <c r="Y349" s="22">
        <f>'boq'!Y349</f>
        <v>455600</v>
      </c>
      <c r="Z349" s="172"/>
      <c r="AA349" s="173"/>
      <c r="AB349" s="173"/>
      <c r="AC349" s="173"/>
      <c r="AD349" s="173"/>
      <c r="AE349" s="173"/>
      <c r="AF349" s="173"/>
      <c r="AG349" s="173"/>
      <c r="AH349" s="173"/>
      <c r="AI349" s="173"/>
      <c r="AJ349" s="173"/>
      <c r="AK349" s="174"/>
    </row>
    <row r="350" ht="27.3" customHeight="1">
      <c r="A350" t="s" s="58">
        <v>155</v>
      </c>
      <c r="B350" t="s" s="58">
        <v>240</v>
      </c>
      <c r="C350" t="s" s="58">
        <v>279</v>
      </c>
      <c r="D350" t="s" s="58">
        <v>284</v>
      </c>
      <c r="E350" t="s" s="59">
        <v>288</v>
      </c>
      <c r="F350" t="s" s="60">
        <v>40</v>
      </c>
      <c r="G350" s="61">
        <v>0</v>
      </c>
      <c r="H350" s="62">
        <v>0</v>
      </c>
      <c r="I350" s="62">
        <v>387</v>
      </c>
      <c r="J350" s="62">
        <v>228</v>
      </c>
      <c r="K350" s="62">
        <v>62</v>
      </c>
      <c r="L350" s="62">
        <v>0</v>
      </c>
      <c r="M350" s="62"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136"/>
      <c r="U350" s="137">
        <f>SUM(G350:S350)</f>
        <v>677</v>
      </c>
      <c r="V350" s="138">
        <v>175</v>
      </c>
      <c r="W350" s="62">
        <v>430</v>
      </c>
      <c r="X350" s="66">
        <f>SUM(V350,W350)</f>
        <v>605</v>
      </c>
      <c r="Y350" s="22">
        <f>'boq'!Y350</f>
        <v>409585</v>
      </c>
      <c r="Z350" s="172"/>
      <c r="AA350" s="173"/>
      <c r="AB350" s="173"/>
      <c r="AC350" s="173"/>
      <c r="AD350" s="173"/>
      <c r="AE350" s="173"/>
      <c r="AF350" s="173"/>
      <c r="AG350" s="173"/>
      <c r="AH350" s="173"/>
      <c r="AI350" s="173"/>
      <c r="AJ350" s="173"/>
      <c r="AK350" s="174"/>
    </row>
    <row r="351" ht="13.65" customHeight="1">
      <c r="A351" t="s" s="58">
        <v>155</v>
      </c>
      <c r="B351" t="s" s="58">
        <v>240</v>
      </c>
      <c r="C351" t="s" s="58">
        <v>279</v>
      </c>
      <c r="D351" t="s" s="58">
        <v>284</v>
      </c>
      <c r="E351" t="s" s="59">
        <v>289</v>
      </c>
      <c r="F351" t="s" s="60">
        <v>40</v>
      </c>
      <c r="G351" s="61">
        <v>0</v>
      </c>
      <c r="H351" s="62">
        <v>0</v>
      </c>
      <c r="I351" s="62">
        <v>0</v>
      </c>
      <c r="J351" s="62">
        <v>0</v>
      </c>
      <c r="K351" s="62">
        <v>0</v>
      </c>
      <c r="L351" s="62">
        <v>0</v>
      </c>
      <c r="M351" s="62">
        <v>0</v>
      </c>
      <c r="N351" s="62">
        <v>0</v>
      </c>
      <c r="O351" s="62">
        <v>0</v>
      </c>
      <c r="P351" s="62">
        <v>0</v>
      </c>
      <c r="Q351" s="62">
        <v>0</v>
      </c>
      <c r="R351" s="62">
        <v>0</v>
      </c>
      <c r="S351" s="62">
        <v>0</v>
      </c>
      <c r="T351" s="136"/>
      <c r="U351" s="137">
        <f>SUM(G351:S351)</f>
        <v>0</v>
      </c>
      <c r="V351" s="138">
        <v>0</v>
      </c>
      <c r="W351" s="62">
        <v>0</v>
      </c>
      <c r="X351" s="66">
        <f>SUM(V351,W351)</f>
        <v>0</v>
      </c>
      <c r="Y351" s="22">
        <f>'boq'!Y351</f>
        <v>0</v>
      </c>
      <c r="Z351" s="172"/>
      <c r="AA351" s="173"/>
      <c r="AB351" s="173"/>
      <c r="AC351" s="173"/>
      <c r="AD351" s="173"/>
      <c r="AE351" s="173"/>
      <c r="AF351" s="173"/>
      <c r="AG351" s="173"/>
      <c r="AH351" s="173"/>
      <c r="AI351" s="173"/>
      <c r="AJ351" s="173"/>
      <c r="AK351" s="174"/>
    </row>
    <row r="352" ht="24.65" customHeight="1">
      <c r="A352" t="s" s="58">
        <v>155</v>
      </c>
      <c r="B352" t="s" s="58">
        <v>240</v>
      </c>
      <c r="C352" t="s" s="58">
        <v>279</v>
      </c>
      <c r="D352" t="s" s="58">
        <v>284</v>
      </c>
      <c r="E352" t="s" s="59">
        <v>290</v>
      </c>
      <c r="F352" t="s" s="60">
        <v>40</v>
      </c>
      <c r="G352" s="61">
        <v>0</v>
      </c>
      <c r="H352" s="62">
        <v>70</v>
      </c>
      <c r="I352" s="62">
        <v>0</v>
      </c>
      <c r="J352" s="62">
        <v>0</v>
      </c>
      <c r="K352" s="62">
        <v>0</v>
      </c>
      <c r="L352" s="62">
        <v>0</v>
      </c>
      <c r="M352" s="62">
        <v>0</v>
      </c>
      <c r="N352" s="62">
        <v>0</v>
      </c>
      <c r="O352" s="62">
        <v>0</v>
      </c>
      <c r="P352" s="62">
        <v>0</v>
      </c>
      <c r="Q352" s="62">
        <v>327</v>
      </c>
      <c r="R352" s="62">
        <v>299</v>
      </c>
      <c r="S352" s="62">
        <v>0</v>
      </c>
      <c r="T352" s="136"/>
      <c r="U352" s="137">
        <f>SUM(G352:S352)</f>
        <v>696</v>
      </c>
      <c r="V352" s="138">
        <v>510</v>
      </c>
      <c r="W352" s="62">
        <v>175</v>
      </c>
      <c r="X352" s="66">
        <f>SUM(V352,W352)</f>
        <v>685</v>
      </c>
      <c r="Y352" s="22">
        <f>'boq'!Y352</f>
        <v>476760</v>
      </c>
      <c r="Z352" s="172"/>
      <c r="AA352" s="173"/>
      <c r="AB352" s="173"/>
      <c r="AC352" s="173"/>
      <c r="AD352" s="173"/>
      <c r="AE352" s="173"/>
      <c r="AF352" s="173"/>
      <c r="AG352" s="173"/>
      <c r="AH352" s="173"/>
      <c r="AI352" s="173"/>
      <c r="AJ352" s="173"/>
      <c r="AK352" s="174"/>
    </row>
    <row r="353" ht="24.65" customHeight="1">
      <c r="A353" t="s" s="58">
        <v>155</v>
      </c>
      <c r="B353" t="s" s="58">
        <v>240</v>
      </c>
      <c r="C353" t="s" s="58">
        <v>279</v>
      </c>
      <c r="D353" t="s" s="58">
        <v>284</v>
      </c>
      <c r="E353" t="s" s="59">
        <v>291</v>
      </c>
      <c r="F353" t="s" s="60">
        <v>40</v>
      </c>
      <c r="G353" s="61">
        <v>0</v>
      </c>
      <c r="H353" s="62">
        <v>122</v>
      </c>
      <c r="I353" s="62">
        <v>0</v>
      </c>
      <c r="J353" s="62">
        <v>0</v>
      </c>
      <c r="K353" s="62">
        <v>0</v>
      </c>
      <c r="L353" s="62">
        <v>0</v>
      </c>
      <c r="M353" s="62"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543</v>
      </c>
      <c r="S353" s="62">
        <v>0</v>
      </c>
      <c r="T353" s="136"/>
      <c r="U353" s="137">
        <f>SUM(G353:S353)</f>
        <v>665</v>
      </c>
      <c r="V353" s="138">
        <v>510</v>
      </c>
      <c r="W353" s="62">
        <v>175</v>
      </c>
      <c r="X353" s="66">
        <f>SUM(V353,W353)</f>
        <v>685</v>
      </c>
      <c r="Y353" s="22">
        <f>'boq'!Y353</f>
        <v>455525</v>
      </c>
      <c r="Z353" s="172"/>
      <c r="AA353" s="173"/>
      <c r="AB353" s="173"/>
      <c r="AC353" s="173"/>
      <c r="AD353" s="173"/>
      <c r="AE353" s="173"/>
      <c r="AF353" s="173"/>
      <c r="AG353" s="173"/>
      <c r="AH353" s="173"/>
      <c r="AI353" s="173"/>
      <c r="AJ353" s="173"/>
      <c r="AK353" s="174"/>
    </row>
    <row r="354" ht="24.65" customHeight="1">
      <c r="A354" t="s" s="58">
        <v>155</v>
      </c>
      <c r="B354" t="s" s="58">
        <v>240</v>
      </c>
      <c r="C354" t="s" s="58">
        <v>279</v>
      </c>
      <c r="D354" t="s" s="58">
        <v>284</v>
      </c>
      <c r="E354" t="s" s="59">
        <v>292</v>
      </c>
      <c r="F354" t="s" s="60">
        <v>40</v>
      </c>
      <c r="G354" s="61">
        <v>0</v>
      </c>
      <c r="H354" s="62">
        <v>0</v>
      </c>
      <c r="I354" s="62">
        <v>0</v>
      </c>
      <c r="J354" s="62">
        <v>0</v>
      </c>
      <c r="K354" s="62">
        <v>0</v>
      </c>
      <c r="L354" s="62">
        <v>0</v>
      </c>
      <c r="M354" s="62">
        <v>0</v>
      </c>
      <c r="N354" s="62">
        <v>0</v>
      </c>
      <c r="O354" s="62">
        <v>0</v>
      </c>
      <c r="P354" s="62">
        <v>0</v>
      </c>
      <c r="Q354" s="62">
        <v>0</v>
      </c>
      <c r="R354" s="62">
        <v>128</v>
      </c>
      <c r="S354" s="62">
        <v>0</v>
      </c>
      <c r="T354" s="136"/>
      <c r="U354" s="137">
        <f>SUM(G354:S354)</f>
        <v>128</v>
      </c>
      <c r="V354" s="138">
        <v>510</v>
      </c>
      <c r="W354" s="62">
        <v>145</v>
      </c>
      <c r="X354" s="66">
        <f>SUM(V354,W354)</f>
        <v>655</v>
      </c>
      <c r="Y354" s="22">
        <f>'boq'!Y354</f>
        <v>83840</v>
      </c>
      <c r="Z354" s="172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4"/>
    </row>
    <row r="355" ht="13.65" customHeight="1">
      <c r="A355" t="s" s="58">
        <v>155</v>
      </c>
      <c r="B355" t="s" s="58">
        <v>240</v>
      </c>
      <c r="C355" t="s" s="58">
        <v>279</v>
      </c>
      <c r="D355" t="s" s="58">
        <v>293</v>
      </c>
      <c r="E355" t="s" s="59">
        <v>294</v>
      </c>
      <c r="F355" t="s" s="60">
        <v>40</v>
      </c>
      <c r="G355" s="61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136"/>
      <c r="U355" s="137">
        <f>SUM(G355:S355)</f>
        <v>0</v>
      </c>
      <c r="V355" s="138">
        <v>0</v>
      </c>
      <c r="W355" s="62">
        <v>0</v>
      </c>
      <c r="X355" s="66">
        <f>SUM(V355,W355)</f>
        <v>0</v>
      </c>
      <c r="Y355" s="22">
        <f>'boq'!Y355</f>
        <v>0</v>
      </c>
      <c r="Z355" s="172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4"/>
    </row>
    <row r="356" ht="35.65" customHeight="1">
      <c r="A356" t="s" s="58">
        <v>155</v>
      </c>
      <c r="B356" t="s" s="58">
        <v>240</v>
      </c>
      <c r="C356" t="s" s="58">
        <v>279</v>
      </c>
      <c r="D356" t="s" s="58">
        <v>293</v>
      </c>
      <c r="E356" t="s" s="59">
        <v>295</v>
      </c>
      <c r="F356" t="s" s="60">
        <v>40</v>
      </c>
      <c r="G356" s="61">
        <v>0</v>
      </c>
      <c r="H356" s="62">
        <v>0</v>
      </c>
      <c r="I356" s="62">
        <v>0</v>
      </c>
      <c r="J356" s="62">
        <v>0</v>
      </c>
      <c r="K356" s="62">
        <v>0</v>
      </c>
      <c r="L356" s="62">
        <v>0</v>
      </c>
      <c r="M356" s="62">
        <v>0</v>
      </c>
      <c r="N356" s="62">
        <v>0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136"/>
      <c r="U356" s="137">
        <f>SUM(G356:S356)</f>
        <v>0</v>
      </c>
      <c r="V356" s="138">
        <v>0</v>
      </c>
      <c r="W356" s="62">
        <v>0</v>
      </c>
      <c r="X356" s="66">
        <f>SUM(V356,W356)</f>
        <v>0</v>
      </c>
      <c r="Y356" s="22">
        <f>'boq'!Y356</f>
        <v>0</v>
      </c>
      <c r="Z356" s="172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4"/>
    </row>
    <row r="357" ht="24.65" customHeight="1">
      <c r="A357" t="s" s="58">
        <v>155</v>
      </c>
      <c r="B357" t="s" s="58">
        <v>240</v>
      </c>
      <c r="C357" t="s" s="58">
        <v>279</v>
      </c>
      <c r="D357" t="s" s="58">
        <v>293</v>
      </c>
      <c r="E357" t="s" s="59">
        <v>296</v>
      </c>
      <c r="F357" t="s" s="60">
        <v>40</v>
      </c>
      <c r="G357" s="61">
        <v>0</v>
      </c>
      <c r="H357" s="62">
        <v>90</v>
      </c>
      <c r="I357" s="62">
        <v>0</v>
      </c>
      <c r="J357" s="62">
        <v>25</v>
      </c>
      <c r="K357" s="62">
        <v>8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  <c r="Q357" s="62">
        <v>0</v>
      </c>
      <c r="R357" s="62">
        <v>11</v>
      </c>
      <c r="S357" s="62">
        <v>0</v>
      </c>
      <c r="T357" s="136"/>
      <c r="U357" s="137">
        <f>SUM(G357:S357)</f>
        <v>134</v>
      </c>
      <c r="V357" s="138">
        <v>1810</v>
      </c>
      <c r="W357" s="62">
        <v>605</v>
      </c>
      <c r="X357" s="66">
        <f>SUM(V357,W357)</f>
        <v>2415</v>
      </c>
      <c r="Y357" s="22">
        <f>'boq'!Y357</f>
        <v>323610</v>
      </c>
      <c r="Z357" s="172"/>
      <c r="AA357" s="173"/>
      <c r="AB357" s="173"/>
      <c r="AC357" s="173"/>
      <c r="AD357" s="173"/>
      <c r="AE357" s="173"/>
      <c r="AF357" s="173"/>
      <c r="AG357" s="173"/>
      <c r="AH357" s="173"/>
      <c r="AI357" s="173"/>
      <c r="AJ357" s="173"/>
      <c r="AK357" s="174"/>
    </row>
    <row r="358" ht="24.65" customHeight="1">
      <c r="A358" t="s" s="58">
        <v>155</v>
      </c>
      <c r="B358" t="s" s="58">
        <v>240</v>
      </c>
      <c r="C358" t="s" s="58">
        <v>279</v>
      </c>
      <c r="D358" t="s" s="58">
        <v>293</v>
      </c>
      <c r="E358" t="s" s="59">
        <v>297</v>
      </c>
      <c r="F358" t="s" s="60">
        <v>40</v>
      </c>
      <c r="G358" s="61">
        <v>0</v>
      </c>
      <c r="H358" s="62">
        <v>4</v>
      </c>
      <c r="I358" s="62">
        <v>5</v>
      </c>
      <c r="J358" s="62">
        <v>33</v>
      </c>
      <c r="K358" s="62">
        <v>33</v>
      </c>
      <c r="L358" s="62">
        <v>5</v>
      </c>
      <c r="M358" s="62">
        <v>5</v>
      </c>
      <c r="N358" s="62">
        <v>5</v>
      </c>
      <c r="O358" s="62">
        <v>5</v>
      </c>
      <c r="P358" s="62">
        <v>5</v>
      </c>
      <c r="Q358" s="62">
        <v>5</v>
      </c>
      <c r="R358" s="62">
        <v>0</v>
      </c>
      <c r="S358" s="62">
        <v>0</v>
      </c>
      <c r="T358" s="136"/>
      <c r="U358" s="137">
        <f>SUM(G358:S358)</f>
        <v>105</v>
      </c>
      <c r="V358" s="138">
        <v>630</v>
      </c>
      <c r="W358" s="62">
        <v>605</v>
      </c>
      <c r="X358" s="66">
        <f>SUM(V358,W358)</f>
        <v>1235</v>
      </c>
      <c r="Y358" s="22">
        <f>'boq'!Y358</f>
        <v>129675</v>
      </c>
      <c r="Z358" s="172"/>
      <c r="AA358" s="173"/>
      <c r="AB358" s="173"/>
      <c r="AC358" s="173"/>
      <c r="AD358" s="173"/>
      <c r="AE358" s="173"/>
      <c r="AF358" s="173"/>
      <c r="AG358" s="173"/>
      <c r="AH358" s="173"/>
      <c r="AI358" s="173"/>
      <c r="AJ358" s="173"/>
      <c r="AK358" s="174"/>
    </row>
    <row r="359" ht="24.65" customHeight="1">
      <c r="A359" t="s" s="58">
        <v>155</v>
      </c>
      <c r="B359" t="s" s="58">
        <v>240</v>
      </c>
      <c r="C359" t="s" s="58">
        <v>279</v>
      </c>
      <c r="D359" t="s" s="58">
        <v>293</v>
      </c>
      <c r="E359" t="s" s="59">
        <v>298</v>
      </c>
      <c r="F359" t="s" s="60">
        <v>40</v>
      </c>
      <c r="G359" s="61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  <c r="Q359" s="62">
        <v>0</v>
      </c>
      <c r="R359" s="62">
        <v>0</v>
      </c>
      <c r="S359" s="62">
        <v>0</v>
      </c>
      <c r="T359" s="136"/>
      <c r="U359" s="137">
        <f>SUM(G359:S359)</f>
        <v>0</v>
      </c>
      <c r="V359" s="138">
        <v>0</v>
      </c>
      <c r="W359" s="62">
        <v>0</v>
      </c>
      <c r="X359" s="66">
        <f>SUM(V359,W359)</f>
        <v>0</v>
      </c>
      <c r="Y359" s="22">
        <f>'boq'!Y359</f>
        <v>0</v>
      </c>
      <c r="Z359" s="172"/>
      <c r="AA359" s="173"/>
      <c r="AB359" s="173"/>
      <c r="AC359" s="173"/>
      <c r="AD359" s="173"/>
      <c r="AE359" s="173"/>
      <c r="AF359" s="173"/>
      <c r="AG359" s="173"/>
      <c r="AH359" s="173"/>
      <c r="AI359" s="173"/>
      <c r="AJ359" s="173"/>
      <c r="AK359" s="174"/>
    </row>
    <row r="360" ht="24.65" customHeight="1">
      <c r="A360" t="s" s="58">
        <v>155</v>
      </c>
      <c r="B360" t="s" s="58">
        <v>240</v>
      </c>
      <c r="C360" t="s" s="58">
        <v>279</v>
      </c>
      <c r="D360" t="s" s="58">
        <v>293</v>
      </c>
      <c r="E360" t="s" s="59">
        <v>299</v>
      </c>
      <c r="F360" t="s" s="60">
        <v>40</v>
      </c>
      <c r="G360" s="61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  <c r="Q360" s="62">
        <v>0</v>
      </c>
      <c r="R360" s="62">
        <v>0</v>
      </c>
      <c r="S360" s="62">
        <v>0</v>
      </c>
      <c r="T360" s="136"/>
      <c r="U360" s="137">
        <f>SUM(G360:S360)</f>
        <v>0</v>
      </c>
      <c r="V360" s="138">
        <v>0</v>
      </c>
      <c r="W360" s="62">
        <v>0</v>
      </c>
      <c r="X360" s="66">
        <f>SUM(V360,W360)</f>
        <v>0</v>
      </c>
      <c r="Y360" s="22">
        <f>'boq'!Y360</f>
        <v>0</v>
      </c>
      <c r="Z360" s="172"/>
      <c r="AA360" s="173"/>
      <c r="AB360" s="173"/>
      <c r="AC360" s="173"/>
      <c r="AD360" s="173"/>
      <c r="AE360" s="173"/>
      <c r="AF360" s="173"/>
      <c r="AG360" s="173"/>
      <c r="AH360" s="173"/>
      <c r="AI360" s="173"/>
      <c r="AJ360" s="173"/>
      <c r="AK360" s="174"/>
    </row>
    <row r="361" ht="13.65" customHeight="1">
      <c r="A361" t="s" s="58">
        <v>155</v>
      </c>
      <c r="B361" t="s" s="58">
        <v>240</v>
      </c>
      <c r="C361" t="s" s="58">
        <v>279</v>
      </c>
      <c r="D361" t="s" s="58">
        <v>293</v>
      </c>
      <c r="E361" t="s" s="59">
        <v>300</v>
      </c>
      <c r="F361" t="s" s="60">
        <v>40</v>
      </c>
      <c r="G361" s="61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136"/>
      <c r="U361" s="137">
        <f>SUM(G361:S361)</f>
        <v>0</v>
      </c>
      <c r="V361" s="138">
        <v>0</v>
      </c>
      <c r="W361" s="62">
        <v>0</v>
      </c>
      <c r="X361" s="66">
        <f>SUM(V361,W361)</f>
        <v>0</v>
      </c>
      <c r="Y361" s="22">
        <f>'boq'!Y361</f>
        <v>0</v>
      </c>
      <c r="Z361" s="172"/>
      <c r="AA361" s="173"/>
      <c r="AB361" s="173"/>
      <c r="AC361" s="173"/>
      <c r="AD361" s="173"/>
      <c r="AE361" s="173"/>
      <c r="AF361" s="173"/>
      <c r="AG361" s="173"/>
      <c r="AH361" s="173"/>
      <c r="AI361" s="173"/>
      <c r="AJ361" s="173"/>
      <c r="AK361" s="174"/>
    </row>
    <row r="362" ht="13.65" customHeight="1">
      <c r="A362" t="s" s="58">
        <v>155</v>
      </c>
      <c r="B362" t="s" s="58">
        <v>240</v>
      </c>
      <c r="C362" t="s" s="58">
        <v>279</v>
      </c>
      <c r="D362" t="s" s="58">
        <v>293</v>
      </c>
      <c r="E362" t="s" s="83">
        <v>301</v>
      </c>
      <c r="F362" t="s" s="60">
        <v>40</v>
      </c>
      <c r="G362" s="61">
        <v>0</v>
      </c>
      <c r="H362" s="62">
        <v>44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136"/>
      <c r="U362" s="137">
        <f>SUM(G362:S362)</f>
        <v>44</v>
      </c>
      <c r="V362" s="138">
        <v>13995</v>
      </c>
      <c r="W362" s="62">
        <v>1440</v>
      </c>
      <c r="X362" s="66">
        <f>SUM(V362,W362)</f>
        <v>15435</v>
      </c>
      <c r="Y362" s="22">
        <f>'boq'!Y362</f>
        <v>679140</v>
      </c>
      <c r="Z362" s="172"/>
      <c r="AA362" s="173"/>
      <c r="AB362" s="173"/>
      <c r="AC362" s="173"/>
      <c r="AD362" s="173"/>
      <c r="AE362" s="173"/>
      <c r="AF362" s="173"/>
      <c r="AG362" s="173"/>
      <c r="AH362" s="173"/>
      <c r="AI362" s="173"/>
      <c r="AJ362" s="173"/>
      <c r="AK362" s="174"/>
    </row>
    <row r="363" ht="13.65" customHeight="1">
      <c r="A363" t="s" s="58">
        <v>155</v>
      </c>
      <c r="B363" t="s" s="58">
        <v>240</v>
      </c>
      <c r="C363" t="s" s="58">
        <v>279</v>
      </c>
      <c r="D363" t="s" s="58">
        <v>302</v>
      </c>
      <c r="E363" t="s" s="59">
        <v>303</v>
      </c>
      <c r="F363" t="s" s="60">
        <v>72</v>
      </c>
      <c r="G363" s="61">
        <v>0</v>
      </c>
      <c r="H363" s="62">
        <v>0</v>
      </c>
      <c r="I363" s="62">
        <v>0</v>
      </c>
      <c r="J363" s="62">
        <v>285</v>
      </c>
      <c r="K363" s="62">
        <v>264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  <c r="Q363" s="62">
        <v>0</v>
      </c>
      <c r="R363" s="62">
        <v>0</v>
      </c>
      <c r="S363" s="62">
        <v>0</v>
      </c>
      <c r="T363" s="136"/>
      <c r="U363" s="137">
        <f>SUM(G363:S363)</f>
        <v>549</v>
      </c>
      <c r="V363" s="138">
        <v>35</v>
      </c>
      <c r="W363" s="62">
        <v>0</v>
      </c>
      <c r="X363" s="66">
        <f>SUM(V363,W363)</f>
        <v>35</v>
      </c>
      <c r="Y363" s="22">
        <f>'boq'!Y363</f>
        <v>19215</v>
      </c>
      <c r="Z363" s="172"/>
      <c r="AA363" s="173"/>
      <c r="AB363" s="173"/>
      <c r="AC363" s="173"/>
      <c r="AD363" s="173"/>
      <c r="AE363" s="173"/>
      <c r="AF363" s="173"/>
      <c r="AG363" s="173"/>
      <c r="AH363" s="173"/>
      <c r="AI363" s="173"/>
      <c r="AJ363" s="173"/>
      <c r="AK363" s="174"/>
    </row>
    <row r="364" ht="13.65" customHeight="1">
      <c r="A364" t="s" s="58">
        <v>155</v>
      </c>
      <c r="B364" t="s" s="58">
        <v>240</v>
      </c>
      <c r="C364" t="s" s="58">
        <v>279</v>
      </c>
      <c r="D364" t="s" s="58">
        <v>302</v>
      </c>
      <c r="E364" t="s" s="59">
        <v>304</v>
      </c>
      <c r="F364" t="s" s="60">
        <v>182</v>
      </c>
      <c r="G364" s="61">
        <v>0</v>
      </c>
      <c r="H364" s="62">
        <v>0</v>
      </c>
      <c r="I364" s="62">
        <v>8</v>
      </c>
      <c r="J364" s="62">
        <v>14</v>
      </c>
      <c r="K364" s="62">
        <v>6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  <c r="Q364" s="62">
        <v>0</v>
      </c>
      <c r="R364" s="62">
        <v>0</v>
      </c>
      <c r="S364" s="62">
        <v>0</v>
      </c>
      <c r="T364" s="136"/>
      <c r="U364" s="137">
        <f>SUM(G364:S364)</f>
        <v>28</v>
      </c>
      <c r="V364" s="138">
        <v>555</v>
      </c>
      <c r="W364" s="62">
        <v>0</v>
      </c>
      <c r="X364" s="66">
        <f>SUM(V364,W364)</f>
        <v>555</v>
      </c>
      <c r="Y364" s="22">
        <f>'boq'!Y364</f>
        <v>15540</v>
      </c>
      <c r="Z364" s="172"/>
      <c r="AA364" s="173"/>
      <c r="AB364" s="173"/>
      <c r="AC364" s="173"/>
      <c r="AD364" s="173"/>
      <c r="AE364" s="173"/>
      <c r="AF364" s="173"/>
      <c r="AG364" s="173"/>
      <c r="AH364" s="173"/>
      <c r="AI364" s="173"/>
      <c r="AJ364" s="173"/>
      <c r="AK364" s="174"/>
    </row>
    <row r="365" ht="13.65" customHeight="1">
      <c r="A365" t="s" s="58">
        <v>155</v>
      </c>
      <c r="B365" t="s" s="58">
        <v>240</v>
      </c>
      <c r="C365" t="s" s="58">
        <v>279</v>
      </c>
      <c r="D365" t="s" s="58">
        <v>302</v>
      </c>
      <c r="E365" t="s" s="59">
        <v>305</v>
      </c>
      <c r="F365" t="s" s="60">
        <v>182</v>
      </c>
      <c r="G365" s="61">
        <v>0</v>
      </c>
      <c r="H365" s="62">
        <v>3</v>
      </c>
      <c r="I365" s="62">
        <v>0</v>
      </c>
      <c r="J365" s="62">
        <v>7</v>
      </c>
      <c r="K365" s="62">
        <v>2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136"/>
      <c r="U365" s="137">
        <f>SUM(G365:S365)</f>
        <v>12</v>
      </c>
      <c r="V365" s="138">
        <v>1655</v>
      </c>
      <c r="W365" s="62">
        <v>0</v>
      </c>
      <c r="X365" s="66">
        <f>SUM(V365,W365)</f>
        <v>1655</v>
      </c>
      <c r="Y365" s="22">
        <f>'boq'!Y365</f>
        <v>19860</v>
      </c>
      <c r="Z365" s="172"/>
      <c r="AA365" s="173"/>
      <c r="AB365" s="173"/>
      <c r="AC365" s="173"/>
      <c r="AD365" s="173"/>
      <c r="AE365" s="173"/>
      <c r="AF365" s="173"/>
      <c r="AG365" s="173"/>
      <c r="AH365" s="173"/>
      <c r="AI365" s="173"/>
      <c r="AJ365" s="173"/>
      <c r="AK365" s="174"/>
    </row>
    <row r="366" ht="13.65" customHeight="1">
      <c r="A366" t="s" s="58">
        <v>155</v>
      </c>
      <c r="B366" t="s" s="58">
        <v>240</v>
      </c>
      <c r="C366" t="s" s="58">
        <v>279</v>
      </c>
      <c r="D366" t="s" s="69">
        <v>73</v>
      </c>
      <c r="E366" t="s" s="70">
        <v>306</v>
      </c>
      <c r="F366" t="s" s="71">
        <v>182</v>
      </c>
      <c r="G366" s="61">
        <v>0</v>
      </c>
      <c r="H366" s="62">
        <v>0</v>
      </c>
      <c r="I366" s="62">
        <v>0</v>
      </c>
      <c r="J366" s="62">
        <v>52</v>
      </c>
      <c r="K366" s="62">
        <v>52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  <c r="Q366" s="62">
        <v>0</v>
      </c>
      <c r="R366" s="62">
        <v>0</v>
      </c>
      <c r="S366" s="62">
        <v>0</v>
      </c>
      <c r="T366" s="136"/>
      <c r="U366" s="142">
        <f>SUM(G366:S366)</f>
        <v>104</v>
      </c>
      <c r="V366" s="138">
        <v>1870</v>
      </c>
      <c r="W366" s="62">
        <v>720</v>
      </c>
      <c r="X366" s="66">
        <f>SUM(V366,W366)</f>
        <v>2590</v>
      </c>
      <c r="Y366" s="22">
        <f>'boq'!Y366</f>
        <v>269360</v>
      </c>
      <c r="Z366" s="172"/>
      <c r="AA366" s="173"/>
      <c r="AB366" s="173"/>
      <c r="AC366" s="173"/>
      <c r="AD366" s="173"/>
      <c r="AE366" s="173"/>
      <c r="AF366" s="173"/>
      <c r="AG366" s="173"/>
      <c r="AH366" s="173"/>
      <c r="AI366" s="173"/>
      <c r="AJ366" s="173"/>
      <c r="AK366" s="174"/>
    </row>
    <row r="367" ht="13.65" customHeight="1">
      <c r="A367" t="s" s="58">
        <v>155</v>
      </c>
      <c r="B367" t="s" s="58">
        <v>240</v>
      </c>
      <c r="C367" t="s" s="58">
        <v>279</v>
      </c>
      <c r="D367" t="s" s="69">
        <v>73</v>
      </c>
      <c r="E367" t="s" s="70">
        <v>307</v>
      </c>
      <c r="F367" t="s" s="71">
        <v>40</v>
      </c>
      <c r="G367" s="61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1701</v>
      </c>
      <c r="M367" s="62">
        <v>1706</v>
      </c>
      <c r="N367" s="62">
        <v>1706</v>
      </c>
      <c r="O367" s="62">
        <v>1706</v>
      </c>
      <c r="P367" s="62">
        <v>1706</v>
      </c>
      <c r="Q367" s="62">
        <v>1313</v>
      </c>
      <c r="R367" s="62">
        <v>0</v>
      </c>
      <c r="S367" s="62">
        <v>0</v>
      </c>
      <c r="T367" s="136"/>
      <c r="U367" s="142">
        <f>SUM(G367:S367)</f>
        <v>9838</v>
      </c>
      <c r="V367" s="138">
        <v>0</v>
      </c>
      <c r="W367" s="62">
        <v>35</v>
      </c>
      <c r="X367" s="66">
        <f>SUM(V367,W367)</f>
        <v>35</v>
      </c>
      <c r="Y367" s="22">
        <f>'boq'!Y367</f>
        <v>344330</v>
      </c>
      <c r="Z367" s="172"/>
      <c r="AA367" s="173"/>
      <c r="AB367" s="173"/>
      <c r="AC367" s="173"/>
      <c r="AD367" s="173"/>
      <c r="AE367" s="173"/>
      <c r="AF367" s="173"/>
      <c r="AG367" s="173"/>
      <c r="AH367" s="173"/>
      <c r="AI367" s="173"/>
      <c r="AJ367" s="173"/>
      <c r="AK367" s="174"/>
    </row>
    <row r="368" ht="35.65" customHeight="1">
      <c r="A368" t="s" s="58">
        <v>155</v>
      </c>
      <c r="B368" t="s" s="58">
        <v>240</v>
      </c>
      <c r="C368" t="s" s="58">
        <v>279</v>
      </c>
      <c r="D368" t="s" s="69">
        <v>73</v>
      </c>
      <c r="E368" t="s" s="70">
        <v>308</v>
      </c>
      <c r="F368" t="s" s="71">
        <v>40</v>
      </c>
      <c r="G368" s="61">
        <v>0</v>
      </c>
      <c r="H368" s="62">
        <v>11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  <c r="Q368" s="62">
        <v>0</v>
      </c>
      <c r="R368" s="62">
        <v>0</v>
      </c>
      <c r="S368" s="62">
        <v>0</v>
      </c>
      <c r="T368" s="136"/>
      <c r="U368" s="142">
        <f>SUM(M368:S368)</f>
        <v>0</v>
      </c>
      <c r="V368" s="138">
        <v>185</v>
      </c>
      <c r="W368" s="62">
        <v>85</v>
      </c>
      <c r="X368" s="66">
        <f>SUM(V368,W368)</f>
        <v>270</v>
      </c>
      <c r="Y368" s="22">
        <f>'boq'!Y368</f>
        <v>2970</v>
      </c>
      <c r="Z368" s="172"/>
      <c r="AA368" s="173"/>
      <c r="AB368" s="173"/>
      <c r="AC368" s="173"/>
      <c r="AD368" s="173"/>
      <c r="AE368" s="173"/>
      <c r="AF368" s="173"/>
      <c r="AG368" s="173"/>
      <c r="AH368" s="173"/>
      <c r="AI368" s="173"/>
      <c r="AJ368" s="173"/>
      <c r="AK368" s="174"/>
    </row>
    <row r="369" ht="35.65" customHeight="1">
      <c r="A369" t="s" s="58">
        <v>155</v>
      </c>
      <c r="B369" t="s" s="58">
        <v>240</v>
      </c>
      <c r="C369" t="s" s="58">
        <v>279</v>
      </c>
      <c r="D369" t="s" s="69">
        <v>73</v>
      </c>
      <c r="E369" t="s" s="70">
        <v>309</v>
      </c>
      <c r="F369" t="s" s="71">
        <v>40</v>
      </c>
      <c r="G369" s="61">
        <v>0</v>
      </c>
      <c r="H369" s="62">
        <v>29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  <c r="Q369" s="62">
        <v>0</v>
      </c>
      <c r="R369" s="62">
        <v>0</v>
      </c>
      <c r="S369" s="62">
        <v>0</v>
      </c>
      <c r="T369" s="136"/>
      <c r="U369" s="142">
        <f>SUM(G369:S369)</f>
        <v>29</v>
      </c>
      <c r="V369" s="138">
        <v>540</v>
      </c>
      <c r="W369" s="62">
        <v>190</v>
      </c>
      <c r="X369" s="66">
        <f>SUM(V369,W369)</f>
        <v>730</v>
      </c>
      <c r="Y369" s="22">
        <f>'boq'!Y369</f>
        <v>21170</v>
      </c>
      <c r="Z369" s="172"/>
      <c r="AA369" s="173"/>
      <c r="AB369" s="173"/>
      <c r="AC369" s="173"/>
      <c r="AD369" s="173"/>
      <c r="AE369" s="173"/>
      <c r="AF369" s="173"/>
      <c r="AG369" s="173"/>
      <c r="AH369" s="173"/>
      <c r="AI369" s="173"/>
      <c r="AJ369" s="173"/>
      <c r="AK369" s="174"/>
    </row>
    <row r="370" ht="24.65" customHeight="1">
      <c r="A370" t="s" s="58">
        <v>155</v>
      </c>
      <c r="B370" t="s" s="58">
        <v>240</v>
      </c>
      <c r="C370" t="s" s="58">
        <v>279</v>
      </c>
      <c r="D370" t="s" s="69">
        <v>73</v>
      </c>
      <c r="E370" t="s" s="70">
        <v>310</v>
      </c>
      <c r="F370" t="s" s="71">
        <v>40</v>
      </c>
      <c r="G370" s="61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  <c r="Q370" s="62">
        <v>0</v>
      </c>
      <c r="R370" s="62">
        <v>0</v>
      </c>
      <c r="S370" s="62">
        <v>0</v>
      </c>
      <c r="T370" s="136"/>
      <c r="U370" s="142">
        <f>SUM(G370:S370)</f>
        <v>0</v>
      </c>
      <c r="V370" s="138">
        <v>0</v>
      </c>
      <c r="W370" s="62">
        <v>0</v>
      </c>
      <c r="X370" s="66">
        <f>SUM(V370,W370)</f>
        <v>0</v>
      </c>
      <c r="Y370" s="22">
        <f>'boq'!Y370</f>
        <v>0</v>
      </c>
      <c r="Z370" s="172"/>
      <c r="AA370" s="173"/>
      <c r="AB370" s="173"/>
      <c r="AC370" s="173"/>
      <c r="AD370" s="173"/>
      <c r="AE370" s="173"/>
      <c r="AF370" s="173"/>
      <c r="AG370" s="173"/>
      <c r="AH370" s="173"/>
      <c r="AI370" s="173"/>
      <c r="AJ370" s="173"/>
      <c r="AK370" s="174"/>
    </row>
    <row r="371" ht="13.65" customHeight="1">
      <c r="A371" t="s" s="58">
        <v>155</v>
      </c>
      <c r="B371" t="s" s="58">
        <v>240</v>
      </c>
      <c r="C371" t="s" s="58">
        <v>279</v>
      </c>
      <c r="D371" t="s" s="69">
        <v>73</v>
      </c>
      <c r="E371" t="s" s="70">
        <v>311</v>
      </c>
      <c r="F371" t="s" s="71">
        <v>40</v>
      </c>
      <c r="G371" s="61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  <c r="Q371" s="62">
        <v>0</v>
      </c>
      <c r="R371" s="62">
        <v>0</v>
      </c>
      <c r="S371" s="62">
        <v>0</v>
      </c>
      <c r="T371" s="136"/>
      <c r="U371" s="142">
        <f>SUM(G371:S371)</f>
        <v>0</v>
      </c>
      <c r="V371" s="138">
        <v>0</v>
      </c>
      <c r="W371" s="62">
        <v>0</v>
      </c>
      <c r="X371" s="66">
        <f>SUM(V371,W371)</f>
        <v>0</v>
      </c>
      <c r="Y371" s="22">
        <f>'boq'!Y371</f>
        <v>0</v>
      </c>
      <c r="Z371" s="172"/>
      <c r="AA371" s="173"/>
      <c r="AB371" s="173"/>
      <c r="AC371" s="173"/>
      <c r="AD371" s="173"/>
      <c r="AE371" s="173"/>
      <c r="AF371" s="173"/>
      <c r="AG371" s="173"/>
      <c r="AH371" s="173"/>
      <c r="AI371" s="173"/>
      <c r="AJ371" s="173"/>
      <c r="AK371" s="174"/>
    </row>
    <row r="372" ht="13.65" customHeight="1">
      <c r="A372" t="s" s="58">
        <v>155</v>
      </c>
      <c r="B372" t="s" s="58">
        <v>240</v>
      </c>
      <c r="C372" t="s" s="58">
        <v>279</v>
      </c>
      <c r="D372" t="s" s="69">
        <v>73</v>
      </c>
      <c r="E372" t="s" s="70">
        <v>312</v>
      </c>
      <c r="F372" t="s" s="71">
        <v>72</v>
      </c>
      <c r="G372" s="61">
        <v>0</v>
      </c>
      <c r="H372" s="62">
        <v>0</v>
      </c>
      <c r="I372" s="62">
        <v>0</v>
      </c>
      <c r="J372" s="62">
        <v>56</v>
      </c>
      <c r="K372" s="62">
        <v>33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  <c r="Q372" s="62">
        <v>0</v>
      </c>
      <c r="R372" s="62">
        <v>0</v>
      </c>
      <c r="S372" s="62">
        <v>0</v>
      </c>
      <c r="T372" s="136"/>
      <c r="U372" s="142">
        <f>SUM(G372:S372)</f>
        <v>89</v>
      </c>
      <c r="V372" s="138">
        <v>295</v>
      </c>
      <c r="W372" s="62">
        <v>145</v>
      </c>
      <c r="X372" s="66">
        <f>SUM(V372,W372)</f>
        <v>440</v>
      </c>
      <c r="Y372" s="22">
        <f>'boq'!Y372</f>
        <v>39160</v>
      </c>
      <c r="Z372" s="172"/>
      <c r="AA372" s="173"/>
      <c r="AB372" s="173"/>
      <c r="AC372" s="173"/>
      <c r="AD372" s="173"/>
      <c r="AE372" s="173"/>
      <c r="AF372" s="173"/>
      <c r="AG372" s="173"/>
      <c r="AH372" s="173"/>
      <c r="AI372" s="173"/>
      <c r="AJ372" s="173"/>
      <c r="AK372" s="174"/>
    </row>
    <row r="373" ht="24.65" customHeight="1">
      <c r="A373" t="s" s="58">
        <v>155</v>
      </c>
      <c r="B373" t="s" s="58">
        <v>240</v>
      </c>
      <c r="C373" t="s" s="58">
        <v>279</v>
      </c>
      <c r="D373" t="s" s="69">
        <v>73</v>
      </c>
      <c r="E373" t="s" s="70">
        <v>313</v>
      </c>
      <c r="F373" t="s" s="71">
        <v>182</v>
      </c>
      <c r="G373" s="61">
        <v>0</v>
      </c>
      <c r="H373" s="62">
        <v>0</v>
      </c>
      <c r="I373" s="62">
        <v>0</v>
      </c>
      <c r="J373" s="62">
        <v>27</v>
      </c>
      <c r="K373" s="62">
        <v>26</v>
      </c>
      <c r="L373" s="62">
        <v>0</v>
      </c>
      <c r="M373" s="62"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136"/>
      <c r="U373" s="142">
        <f>SUM(G373:S373)</f>
        <v>53</v>
      </c>
      <c r="V373" s="138">
        <v>595</v>
      </c>
      <c r="W373" s="62">
        <v>0</v>
      </c>
      <c r="X373" s="66">
        <f>SUM(V373,W373)</f>
        <v>595</v>
      </c>
      <c r="Y373" s="22">
        <f>'boq'!Y373</f>
        <v>31535</v>
      </c>
      <c r="Z373" s="172"/>
      <c r="AA373" s="173"/>
      <c r="AB373" s="173"/>
      <c r="AC373" s="173"/>
      <c r="AD373" s="173"/>
      <c r="AE373" s="173"/>
      <c r="AF373" s="173"/>
      <c r="AG373" s="173"/>
      <c r="AH373" s="173"/>
      <c r="AI373" s="173"/>
      <c r="AJ373" s="173"/>
      <c r="AK373" s="174"/>
    </row>
    <row r="374" ht="16.3" customHeight="1">
      <c r="A374" t="s" s="58">
        <v>155</v>
      </c>
      <c r="B374" t="s" s="58">
        <v>240</v>
      </c>
      <c r="C374" t="s" s="58">
        <v>314</v>
      </c>
      <c r="D374" t="s" s="58">
        <v>315</v>
      </c>
      <c r="E374" t="s" s="59">
        <v>316</v>
      </c>
      <c r="F374" t="s" s="60">
        <v>40</v>
      </c>
      <c r="G374" s="61">
        <v>0</v>
      </c>
      <c r="H374" s="62">
        <v>81</v>
      </c>
      <c r="I374" s="62">
        <v>0</v>
      </c>
      <c r="J374" s="62">
        <v>0</v>
      </c>
      <c r="K374" s="62">
        <v>0</v>
      </c>
      <c r="L374" s="62">
        <v>0</v>
      </c>
      <c r="M374" s="62"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136"/>
      <c r="U374" s="137">
        <f>SUM(G374:S374)</f>
        <v>81</v>
      </c>
      <c r="V374" s="138">
        <v>25</v>
      </c>
      <c r="W374" s="62">
        <v>75</v>
      </c>
      <c r="X374" s="66">
        <f>SUM(V374,W374)</f>
        <v>100</v>
      </c>
      <c r="Y374" s="22">
        <f>'boq'!Y374</f>
        <v>8100</v>
      </c>
      <c r="Z374" s="172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4"/>
    </row>
    <row r="375" ht="13.65" customHeight="1">
      <c r="A375" t="s" s="58">
        <v>155</v>
      </c>
      <c r="B375" t="s" s="58">
        <v>240</v>
      </c>
      <c r="C375" t="s" s="58">
        <v>314</v>
      </c>
      <c r="D375" t="s" s="58">
        <v>315</v>
      </c>
      <c r="E375" t="s" s="59">
        <v>317</v>
      </c>
      <c r="F375" t="s" s="60">
        <v>40</v>
      </c>
      <c r="G375" s="61">
        <v>0</v>
      </c>
      <c r="H375" s="62">
        <v>81</v>
      </c>
      <c r="I375" s="62">
        <v>0</v>
      </c>
      <c r="J375" s="62">
        <v>0</v>
      </c>
      <c r="K375" s="62">
        <v>0</v>
      </c>
      <c r="L375" s="62">
        <v>0</v>
      </c>
      <c r="M375" s="62">
        <v>0</v>
      </c>
      <c r="N375" s="62">
        <v>0</v>
      </c>
      <c r="O375" s="62">
        <v>0</v>
      </c>
      <c r="P375" s="62">
        <v>0</v>
      </c>
      <c r="Q375" s="62">
        <v>0</v>
      </c>
      <c r="R375" s="62">
        <v>0</v>
      </c>
      <c r="S375" s="62">
        <v>0</v>
      </c>
      <c r="T375" s="136"/>
      <c r="U375" s="137">
        <f>SUM(G375:S375)</f>
        <v>81</v>
      </c>
      <c r="V375" s="138">
        <v>85</v>
      </c>
      <c r="W375" s="62">
        <v>55</v>
      </c>
      <c r="X375" s="66">
        <f>SUM(V375,W375)</f>
        <v>140</v>
      </c>
      <c r="Y375" s="22">
        <f>'boq'!Y375</f>
        <v>11340</v>
      </c>
      <c r="Z375" s="172"/>
      <c r="AA375" s="173"/>
      <c r="AB375" s="173"/>
      <c r="AC375" s="173"/>
      <c r="AD375" s="173"/>
      <c r="AE375" s="173"/>
      <c r="AF375" s="173"/>
      <c r="AG375" s="173"/>
      <c r="AH375" s="173"/>
      <c r="AI375" s="173"/>
      <c r="AJ375" s="173"/>
      <c r="AK375" s="174"/>
    </row>
    <row r="376" ht="13.65" customHeight="1">
      <c r="A376" t="s" s="58">
        <v>155</v>
      </c>
      <c r="B376" t="s" s="58">
        <v>240</v>
      </c>
      <c r="C376" t="s" s="58">
        <v>314</v>
      </c>
      <c r="D376" t="s" s="58">
        <v>315</v>
      </c>
      <c r="E376" t="s" s="59">
        <v>318</v>
      </c>
      <c r="F376" t="s" s="60">
        <v>40</v>
      </c>
      <c r="G376" s="61">
        <v>0</v>
      </c>
      <c r="H376" s="62">
        <v>40</v>
      </c>
      <c r="I376" s="62">
        <v>0</v>
      </c>
      <c r="J376" s="62">
        <v>0</v>
      </c>
      <c r="K376" s="62">
        <v>0</v>
      </c>
      <c r="L376" s="62">
        <v>0</v>
      </c>
      <c r="M376" s="62">
        <v>0</v>
      </c>
      <c r="N376" s="62">
        <v>0</v>
      </c>
      <c r="O376" s="62">
        <v>0</v>
      </c>
      <c r="P376" s="62">
        <v>0</v>
      </c>
      <c r="Q376" s="62">
        <v>0</v>
      </c>
      <c r="R376" s="62">
        <v>0</v>
      </c>
      <c r="S376" s="62">
        <v>0</v>
      </c>
      <c r="T376" s="136"/>
      <c r="U376" s="137">
        <f>SUM(G376:S376)</f>
        <v>40</v>
      </c>
      <c r="V376" s="138">
        <v>120</v>
      </c>
      <c r="W376" s="62">
        <v>175</v>
      </c>
      <c r="X376" s="66">
        <f>SUM(V376,W376)</f>
        <v>295</v>
      </c>
      <c r="Y376" s="22">
        <f>'boq'!Y376</f>
        <v>11800</v>
      </c>
      <c r="Z376" s="172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4"/>
    </row>
    <row r="377" ht="24.65" customHeight="1">
      <c r="A377" t="s" s="58">
        <v>155</v>
      </c>
      <c r="B377" t="s" s="58">
        <v>240</v>
      </c>
      <c r="C377" t="s" s="58">
        <v>314</v>
      </c>
      <c r="D377" t="s" s="58">
        <v>315</v>
      </c>
      <c r="E377" t="s" s="59">
        <v>319</v>
      </c>
      <c r="F377" t="s" s="60">
        <v>40</v>
      </c>
      <c r="G377" s="61">
        <v>0</v>
      </c>
      <c r="H377" s="62">
        <v>90</v>
      </c>
      <c r="I377" s="62">
        <v>0</v>
      </c>
      <c r="J377" s="62">
        <v>8</v>
      </c>
      <c r="K377" s="62">
        <v>8</v>
      </c>
      <c r="L377" s="62">
        <v>0</v>
      </c>
      <c r="M377" s="62"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11</v>
      </c>
      <c r="S377" s="62">
        <v>0</v>
      </c>
      <c r="T377" s="136"/>
      <c r="U377" s="137">
        <f>SUM(G377:S377)</f>
        <v>117</v>
      </c>
      <c r="V377" s="138">
        <v>280</v>
      </c>
      <c r="W377" s="62">
        <v>130</v>
      </c>
      <c r="X377" s="66">
        <f>SUM(V377,W377)</f>
        <v>410</v>
      </c>
      <c r="Y377" s="22">
        <f>'boq'!Y377</f>
        <v>47970</v>
      </c>
      <c r="Z377" s="172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4"/>
    </row>
    <row r="378" ht="24.65" customHeight="1">
      <c r="A378" t="s" s="58">
        <v>155</v>
      </c>
      <c r="B378" t="s" s="58">
        <v>240</v>
      </c>
      <c r="C378" t="s" s="58">
        <v>314</v>
      </c>
      <c r="D378" t="s" s="58">
        <v>315</v>
      </c>
      <c r="E378" t="s" s="59">
        <v>320</v>
      </c>
      <c r="F378" t="s" s="60">
        <v>40</v>
      </c>
      <c r="G378" s="61">
        <v>0</v>
      </c>
      <c r="H378" s="62">
        <v>0</v>
      </c>
      <c r="I378" s="62">
        <v>0</v>
      </c>
      <c r="J378" s="62"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v>0</v>
      </c>
      <c r="P378" s="62">
        <v>0</v>
      </c>
      <c r="Q378" s="62">
        <v>0</v>
      </c>
      <c r="R378" s="62">
        <v>0</v>
      </c>
      <c r="S378" s="62">
        <v>0</v>
      </c>
      <c r="T378" s="136"/>
      <c r="U378" s="137">
        <f>SUM(G378:S378)</f>
        <v>0</v>
      </c>
      <c r="V378" s="138">
        <v>260</v>
      </c>
      <c r="W378" s="62">
        <v>140</v>
      </c>
      <c r="X378" s="66">
        <f>SUM(V378,W378)</f>
        <v>400</v>
      </c>
      <c r="Y378" s="22">
        <f>'boq'!Y378</f>
        <v>0</v>
      </c>
      <c r="Z378" s="172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4"/>
    </row>
    <row r="379" ht="13.65" customHeight="1">
      <c r="A379" t="s" s="58">
        <v>155</v>
      </c>
      <c r="B379" t="s" s="58">
        <v>240</v>
      </c>
      <c r="C379" t="s" s="58">
        <v>314</v>
      </c>
      <c r="D379" t="s" s="58">
        <v>315</v>
      </c>
      <c r="E379" t="s" s="59">
        <v>321</v>
      </c>
      <c r="F379" t="s" s="60">
        <v>40</v>
      </c>
      <c r="G379" s="61">
        <v>0</v>
      </c>
      <c r="H379" s="62">
        <v>195</v>
      </c>
      <c r="I379" s="62">
        <v>5</v>
      </c>
      <c r="J379" s="62">
        <v>5</v>
      </c>
      <c r="K379" s="62">
        <v>5</v>
      </c>
      <c r="L379" s="62">
        <v>5</v>
      </c>
      <c r="M379" s="62">
        <v>5</v>
      </c>
      <c r="N379" s="62">
        <v>5</v>
      </c>
      <c r="O379" s="62">
        <v>5</v>
      </c>
      <c r="P379" s="62">
        <v>5</v>
      </c>
      <c r="Q379" s="62">
        <v>332</v>
      </c>
      <c r="R379" s="62">
        <v>842</v>
      </c>
      <c r="S379" s="62">
        <v>0</v>
      </c>
      <c r="T379" s="136"/>
      <c r="U379" s="143">
        <f>SUM(G379:S379)</f>
        <v>1409</v>
      </c>
      <c r="V379" s="175"/>
      <c r="W379" s="89"/>
      <c r="X379" s="82">
        <f>SUM(V379,W379)</f>
        <v>0</v>
      </c>
      <c r="Y379" s="22">
        <f>'boq'!Y379</f>
        <v>0</v>
      </c>
      <c r="Z379" s="172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4"/>
    </row>
    <row r="380" ht="30.3" customHeight="1">
      <c r="A380" t="s" s="58">
        <v>155</v>
      </c>
      <c r="B380" t="s" s="58">
        <v>240</v>
      </c>
      <c r="C380" t="s" s="58">
        <v>314</v>
      </c>
      <c r="D380" t="s" s="58">
        <v>315</v>
      </c>
      <c r="E380" t="s" s="83">
        <v>323</v>
      </c>
      <c r="F380" t="s" s="60">
        <v>40</v>
      </c>
      <c r="G380" s="61">
        <v>0</v>
      </c>
      <c r="H380" s="62">
        <v>1364</v>
      </c>
      <c r="I380" s="62">
        <v>982</v>
      </c>
      <c r="J380" s="62">
        <v>1725</v>
      </c>
      <c r="K380" s="62">
        <v>1121</v>
      </c>
      <c r="L380" s="62">
        <v>1701</v>
      </c>
      <c r="M380" s="62">
        <v>1706</v>
      </c>
      <c r="N380" s="62">
        <v>1706</v>
      </c>
      <c r="O380" s="62">
        <v>1706</v>
      </c>
      <c r="P380" s="62">
        <v>1706</v>
      </c>
      <c r="Q380" s="62">
        <v>1313</v>
      </c>
      <c r="R380" s="62">
        <v>872</v>
      </c>
      <c r="S380" s="62">
        <v>139</v>
      </c>
      <c r="T380" s="136"/>
      <c r="U380" s="137">
        <f>SUM(G380:S380)</f>
        <v>16041</v>
      </c>
      <c r="V380" s="148">
        <v>0</v>
      </c>
      <c r="W380" s="91">
        <v>0</v>
      </c>
      <c r="X380" s="66">
        <f>SUM(V380,W380)</f>
        <v>0</v>
      </c>
      <c r="Y380" s="22">
        <f>'boq'!Y380</f>
        <v>0</v>
      </c>
      <c r="Z380" s="172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4"/>
    </row>
    <row r="381" ht="13.65" customHeight="1">
      <c r="A381" t="s" s="58">
        <v>155</v>
      </c>
      <c r="B381" t="s" s="58">
        <v>240</v>
      </c>
      <c r="C381" t="s" s="58">
        <v>314</v>
      </c>
      <c r="D381" t="s" s="58">
        <v>315</v>
      </c>
      <c r="E381" t="s" s="59">
        <v>324</v>
      </c>
      <c r="F381" t="s" s="60">
        <v>40</v>
      </c>
      <c r="G381" s="61">
        <v>0</v>
      </c>
      <c r="H381" s="62">
        <v>0</v>
      </c>
      <c r="I381" s="62">
        <v>0</v>
      </c>
      <c r="J381" s="62">
        <v>0</v>
      </c>
      <c r="K381" s="62">
        <v>0</v>
      </c>
      <c r="L381" s="62">
        <v>0</v>
      </c>
      <c r="M381" s="62">
        <v>0</v>
      </c>
      <c r="N381" s="62">
        <v>0</v>
      </c>
      <c r="O381" s="62">
        <v>0</v>
      </c>
      <c r="P381" s="62">
        <v>0</v>
      </c>
      <c r="Q381" s="62">
        <v>0</v>
      </c>
      <c r="R381" s="62">
        <v>0</v>
      </c>
      <c r="S381" s="62">
        <v>0</v>
      </c>
      <c r="T381" s="136"/>
      <c r="U381" s="137">
        <f>SUM(G381:S381)</f>
        <v>0</v>
      </c>
      <c r="V381" s="138">
        <v>480</v>
      </c>
      <c r="W381" s="62">
        <v>155</v>
      </c>
      <c r="X381" s="66">
        <f>SUM(V381,W381)</f>
        <v>635</v>
      </c>
      <c r="Y381" s="22">
        <f>'boq'!Y381</f>
        <v>0</v>
      </c>
      <c r="Z381" s="172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4"/>
    </row>
    <row r="382" ht="13.65" customHeight="1">
      <c r="A382" t="s" s="58">
        <v>155</v>
      </c>
      <c r="B382" t="s" s="58">
        <v>240</v>
      </c>
      <c r="C382" t="s" s="58">
        <v>314</v>
      </c>
      <c r="D382" t="s" s="58">
        <v>315</v>
      </c>
      <c r="E382" t="s" s="59">
        <v>325</v>
      </c>
      <c r="F382" t="s" s="60">
        <v>40</v>
      </c>
      <c r="G382" s="61">
        <v>0</v>
      </c>
      <c r="H382" s="62">
        <v>0</v>
      </c>
      <c r="I382" s="62">
        <v>0</v>
      </c>
      <c r="J382" s="62">
        <v>0</v>
      </c>
      <c r="K382" s="62">
        <v>0</v>
      </c>
      <c r="L382" s="62">
        <v>0</v>
      </c>
      <c r="M382" s="62">
        <v>0</v>
      </c>
      <c r="N382" s="62">
        <v>0</v>
      </c>
      <c r="O382" s="62">
        <v>0</v>
      </c>
      <c r="P382" s="62">
        <v>0</v>
      </c>
      <c r="Q382" s="62">
        <v>0</v>
      </c>
      <c r="R382" s="62">
        <v>0</v>
      </c>
      <c r="S382" s="62">
        <v>0</v>
      </c>
      <c r="T382" s="136"/>
      <c r="U382" s="137">
        <f>SUM(G382:S382)</f>
        <v>0</v>
      </c>
      <c r="V382" s="138">
        <v>0</v>
      </c>
      <c r="W382" s="62">
        <v>0</v>
      </c>
      <c r="X382" s="66">
        <f>SUM(V382,W382)</f>
        <v>0</v>
      </c>
      <c r="Y382" s="22">
        <f>'boq'!Y382</f>
        <v>0</v>
      </c>
      <c r="Z382" s="172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4"/>
    </row>
    <row r="383" ht="13.65" customHeight="1">
      <c r="A383" t="s" s="58">
        <v>155</v>
      </c>
      <c r="B383" t="s" s="58">
        <v>240</v>
      </c>
      <c r="C383" t="s" s="58">
        <v>314</v>
      </c>
      <c r="D383" t="s" s="58">
        <v>315</v>
      </c>
      <c r="E383" t="s" s="59">
        <v>326</v>
      </c>
      <c r="F383" t="s" s="60">
        <v>40</v>
      </c>
      <c r="G383" s="61">
        <v>0</v>
      </c>
      <c r="H383" s="62">
        <v>0</v>
      </c>
      <c r="I383" s="62">
        <v>0</v>
      </c>
      <c r="J383" s="62">
        <v>0</v>
      </c>
      <c r="K383" s="62">
        <v>0</v>
      </c>
      <c r="L383" s="62">
        <v>0</v>
      </c>
      <c r="M383" s="62">
        <v>0</v>
      </c>
      <c r="N383" s="62">
        <v>0</v>
      </c>
      <c r="O383" s="62">
        <v>0</v>
      </c>
      <c r="P383" s="62">
        <v>0</v>
      </c>
      <c r="Q383" s="62">
        <v>0</v>
      </c>
      <c r="R383" s="62">
        <v>0</v>
      </c>
      <c r="S383" s="62">
        <v>0</v>
      </c>
      <c r="T383" s="136"/>
      <c r="U383" s="137">
        <f>SUM(G383:S383)</f>
        <v>0</v>
      </c>
      <c r="V383" s="138">
        <v>0</v>
      </c>
      <c r="W383" s="62">
        <v>0</v>
      </c>
      <c r="X383" s="66">
        <f>SUM(V383,W383)</f>
        <v>0</v>
      </c>
      <c r="Y383" s="22">
        <f>'boq'!Y383</f>
        <v>0</v>
      </c>
      <c r="Z383" s="172"/>
      <c r="AA383" s="173"/>
      <c r="AB383" s="173"/>
      <c r="AC383" s="173"/>
      <c r="AD383" s="173"/>
      <c r="AE383" s="173"/>
      <c r="AF383" s="173"/>
      <c r="AG383" s="173"/>
      <c r="AH383" s="173"/>
      <c r="AI383" s="173"/>
      <c r="AJ383" s="173"/>
      <c r="AK383" s="174"/>
    </row>
    <row r="384" ht="13.65" customHeight="1">
      <c r="A384" t="s" s="58">
        <v>155</v>
      </c>
      <c r="B384" t="s" s="58">
        <v>240</v>
      </c>
      <c r="C384" t="s" s="58">
        <v>314</v>
      </c>
      <c r="D384" t="s" s="58">
        <v>73</v>
      </c>
      <c r="E384" t="s" s="70">
        <v>327</v>
      </c>
      <c r="F384" t="s" s="71">
        <v>40</v>
      </c>
      <c r="G384" s="92"/>
      <c r="H384" s="62">
        <f>H376+H377</f>
        <v>130</v>
      </c>
      <c r="I384" s="62">
        <f>I376+I377</f>
        <v>0</v>
      </c>
      <c r="J384" s="62">
        <f>J376+J377</f>
        <v>8</v>
      </c>
      <c r="K384" s="62">
        <f>K376+K377</f>
        <v>8</v>
      </c>
      <c r="L384" s="62">
        <f>L376+L377</f>
        <v>0</v>
      </c>
      <c r="M384" s="62">
        <f>M376+M377</f>
        <v>0</v>
      </c>
      <c r="N384" s="62">
        <f>N376+N377</f>
        <v>0</v>
      </c>
      <c r="O384" s="62">
        <f>O376+O377</f>
        <v>0</v>
      </c>
      <c r="P384" s="62">
        <f>P376+P377</f>
        <v>0</v>
      </c>
      <c r="Q384" s="62">
        <f>Q376+Q377</f>
        <v>0</v>
      </c>
      <c r="R384" s="62">
        <f>R376+R377</f>
        <v>11</v>
      </c>
      <c r="S384" s="62">
        <f>S376+S377</f>
        <v>0</v>
      </c>
      <c r="T384" s="136"/>
      <c r="U384" s="137">
        <f>SUM(G384:S384)</f>
        <v>157</v>
      </c>
      <c r="V384" s="149">
        <v>85</v>
      </c>
      <c r="W384" s="94">
        <v>55</v>
      </c>
      <c r="X384" s="95">
        <f>SUM(V384,W384)</f>
        <v>140</v>
      </c>
      <c r="Y384" s="22">
        <f>'boq'!Y384</f>
        <v>21980</v>
      </c>
      <c r="Z384" s="172"/>
      <c r="AA384" s="173"/>
      <c r="AB384" s="173"/>
      <c r="AC384" s="173"/>
      <c r="AD384" s="173"/>
      <c r="AE384" s="173"/>
      <c r="AF384" s="173"/>
      <c r="AG384" s="173"/>
      <c r="AH384" s="173"/>
      <c r="AI384" s="173"/>
      <c r="AJ384" s="173"/>
      <c r="AK384" s="174"/>
    </row>
    <row r="385" ht="13.65" customHeight="1">
      <c r="A385" t="s" s="58">
        <v>155</v>
      </c>
      <c r="B385" t="s" s="58">
        <v>240</v>
      </c>
      <c r="C385" t="s" s="58">
        <v>314</v>
      </c>
      <c r="D385" t="s" s="58">
        <v>73</v>
      </c>
      <c r="E385" t="s" s="70">
        <v>285</v>
      </c>
      <c r="F385" t="s" s="71">
        <v>40</v>
      </c>
      <c r="G385" s="61">
        <v>0</v>
      </c>
      <c r="H385" s="62">
        <v>345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136"/>
      <c r="U385" s="137">
        <f>SUM(G385:S385)</f>
        <v>345</v>
      </c>
      <c r="V385" s="138">
        <v>210</v>
      </c>
      <c r="W385" s="62">
        <v>45</v>
      </c>
      <c r="X385" s="66">
        <f>SUM(V385,W385)</f>
        <v>255</v>
      </c>
      <c r="Y385" s="22">
        <f>'boq'!Y385</f>
        <v>87975</v>
      </c>
      <c r="Z385" s="172"/>
      <c r="AA385" s="173"/>
      <c r="AB385" s="173"/>
      <c r="AC385" s="173"/>
      <c r="AD385" s="173"/>
      <c r="AE385" s="173"/>
      <c r="AF385" s="173"/>
      <c r="AG385" s="173"/>
      <c r="AH385" s="173"/>
      <c r="AI385" s="173"/>
      <c r="AJ385" s="173"/>
      <c r="AK385" s="174"/>
    </row>
    <row r="386" ht="24.65" customHeight="1">
      <c r="A386" t="s" s="58">
        <v>155</v>
      </c>
      <c r="B386" t="s" s="58">
        <v>240</v>
      </c>
      <c r="C386" t="s" s="58">
        <v>314</v>
      </c>
      <c r="D386" t="s" s="58">
        <v>73</v>
      </c>
      <c r="E386" t="s" s="70">
        <v>328</v>
      </c>
      <c r="F386" t="s" s="71">
        <v>40</v>
      </c>
      <c r="G386" s="61">
        <v>0</v>
      </c>
      <c r="H386" s="62">
        <v>0</v>
      </c>
      <c r="I386" s="62">
        <v>0</v>
      </c>
      <c r="J386" s="62">
        <v>0</v>
      </c>
      <c r="K386" s="62">
        <v>0</v>
      </c>
      <c r="L386" s="62">
        <v>0</v>
      </c>
      <c r="M386" s="62"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136"/>
      <c r="U386" s="137">
        <f>SUM(G386:S386)</f>
        <v>0</v>
      </c>
      <c r="V386" s="138">
        <v>0</v>
      </c>
      <c r="W386" s="62">
        <v>0</v>
      </c>
      <c r="X386" s="66">
        <f>SUM(V386,W386)</f>
        <v>0</v>
      </c>
      <c r="Y386" s="22">
        <f>'boq'!Y386</f>
        <v>0</v>
      </c>
      <c r="Z386" s="172"/>
      <c r="AA386" s="173"/>
      <c r="AB386" s="173"/>
      <c r="AC386" s="173"/>
      <c r="AD386" s="173"/>
      <c r="AE386" s="173"/>
      <c r="AF386" s="173"/>
      <c r="AG386" s="173"/>
      <c r="AH386" s="173"/>
      <c r="AI386" s="173"/>
      <c r="AJ386" s="173"/>
      <c r="AK386" s="174"/>
    </row>
    <row r="387" ht="24.65" customHeight="1">
      <c r="A387" t="s" s="58">
        <v>155</v>
      </c>
      <c r="B387" t="s" s="58">
        <v>240</v>
      </c>
      <c r="C387" t="s" s="58">
        <v>314</v>
      </c>
      <c r="D387" t="s" s="58">
        <v>73</v>
      </c>
      <c r="E387" t="s" s="70">
        <v>329</v>
      </c>
      <c r="F387" t="s" s="71">
        <v>40</v>
      </c>
      <c r="G387" s="61">
        <v>0</v>
      </c>
      <c r="H387" s="62">
        <v>0</v>
      </c>
      <c r="I387" s="62">
        <v>0</v>
      </c>
      <c r="J387" s="62">
        <v>0</v>
      </c>
      <c r="K387" s="62">
        <v>0</v>
      </c>
      <c r="L387" s="62">
        <v>0</v>
      </c>
      <c r="M387" s="62">
        <v>0</v>
      </c>
      <c r="N387" s="62">
        <v>0</v>
      </c>
      <c r="O387" s="62">
        <v>0</v>
      </c>
      <c r="P387" s="62">
        <v>0</v>
      </c>
      <c r="Q387" s="62">
        <v>0</v>
      </c>
      <c r="R387" s="62">
        <v>0</v>
      </c>
      <c r="S387" s="62">
        <v>0</v>
      </c>
      <c r="T387" s="136"/>
      <c r="U387" s="137">
        <f>SUM(G387:S387)</f>
        <v>0</v>
      </c>
      <c r="V387" s="138">
        <v>0</v>
      </c>
      <c r="W387" s="62">
        <v>0</v>
      </c>
      <c r="X387" s="66">
        <f>SUM(V387,W387)</f>
        <v>0</v>
      </c>
      <c r="Y387" s="22">
        <f>'boq'!Y387</f>
        <v>0</v>
      </c>
      <c r="Z387" s="172"/>
      <c r="AA387" s="173"/>
      <c r="AB387" s="173"/>
      <c r="AC387" s="173"/>
      <c r="AD387" s="173"/>
      <c r="AE387" s="173"/>
      <c r="AF387" s="173"/>
      <c r="AG387" s="173"/>
      <c r="AH387" s="173"/>
      <c r="AI387" s="173"/>
      <c r="AJ387" s="173"/>
      <c r="AK387" s="174"/>
    </row>
    <row r="388" ht="35.65" customHeight="1">
      <c r="A388" t="s" s="58">
        <v>155</v>
      </c>
      <c r="B388" t="s" s="58">
        <v>240</v>
      </c>
      <c r="C388" t="s" s="58">
        <v>314</v>
      </c>
      <c r="D388" t="s" s="58">
        <v>73</v>
      </c>
      <c r="E388" t="s" s="70">
        <v>330</v>
      </c>
      <c r="F388" t="s" s="71">
        <v>40</v>
      </c>
      <c r="G388" s="61">
        <v>0</v>
      </c>
      <c r="H388" s="62">
        <v>345</v>
      </c>
      <c r="I388" s="62">
        <v>0</v>
      </c>
      <c r="J388" s="62">
        <v>0</v>
      </c>
      <c r="K388" s="62">
        <v>0</v>
      </c>
      <c r="L388" s="62">
        <v>0</v>
      </c>
      <c r="M388" s="62">
        <v>0</v>
      </c>
      <c r="N388" s="62">
        <v>0</v>
      </c>
      <c r="O388" s="62">
        <v>0</v>
      </c>
      <c r="P388" s="62">
        <v>0</v>
      </c>
      <c r="Q388" s="62">
        <v>0</v>
      </c>
      <c r="R388" s="62">
        <v>0</v>
      </c>
      <c r="S388" s="62">
        <v>0</v>
      </c>
      <c r="T388" s="136"/>
      <c r="U388" s="137">
        <f>SUM(G388:S388)</f>
        <v>345</v>
      </c>
      <c r="V388" s="138">
        <v>210</v>
      </c>
      <c r="W388" s="62">
        <v>45</v>
      </c>
      <c r="X388" s="66">
        <f>SUM(V388,W388)</f>
        <v>255</v>
      </c>
      <c r="Y388" s="22">
        <f>'boq'!Y388</f>
        <v>87975</v>
      </c>
      <c r="Z388" s="172"/>
      <c r="AA388" s="173"/>
      <c r="AB388" s="173"/>
      <c r="AC388" s="173"/>
      <c r="AD388" s="173"/>
      <c r="AE388" s="173"/>
      <c r="AF388" s="173"/>
      <c r="AG388" s="173"/>
      <c r="AH388" s="173"/>
      <c r="AI388" s="173"/>
      <c r="AJ388" s="173"/>
      <c r="AK388" s="174"/>
    </row>
    <row r="389" ht="13.65" customHeight="1">
      <c r="A389" t="s" s="58">
        <v>155</v>
      </c>
      <c r="B389" t="s" s="58">
        <v>240</v>
      </c>
      <c r="C389" t="s" s="58">
        <v>314</v>
      </c>
      <c r="D389" t="s" s="58">
        <v>73</v>
      </c>
      <c r="E389" t="s" s="70">
        <v>331</v>
      </c>
      <c r="F389" t="s" s="71">
        <v>40</v>
      </c>
      <c r="G389" s="61">
        <v>0</v>
      </c>
      <c r="H389" s="62">
        <v>0</v>
      </c>
      <c r="I389" s="62">
        <v>0</v>
      </c>
      <c r="J389" s="62">
        <v>0</v>
      </c>
      <c r="K389" s="62">
        <v>0</v>
      </c>
      <c r="L389" s="62">
        <v>0</v>
      </c>
      <c r="M389" s="62"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136"/>
      <c r="U389" s="137">
        <f>SUM(G389:S389)</f>
        <v>0</v>
      </c>
      <c r="V389" s="138">
        <v>0</v>
      </c>
      <c r="W389" s="62">
        <v>0</v>
      </c>
      <c r="X389" s="66">
        <f>SUM(V389,W389)</f>
        <v>0</v>
      </c>
      <c r="Y389" s="22">
        <f>'boq'!Y389</f>
        <v>0</v>
      </c>
      <c r="Z389" s="172"/>
      <c r="AA389" s="173"/>
      <c r="AB389" s="173"/>
      <c r="AC389" s="173"/>
      <c r="AD389" s="173"/>
      <c r="AE389" s="173"/>
      <c r="AF389" s="173"/>
      <c r="AG389" s="173"/>
      <c r="AH389" s="173"/>
      <c r="AI389" s="173"/>
      <c r="AJ389" s="173"/>
      <c r="AK389" s="174"/>
    </row>
    <row r="390" ht="24.65" customHeight="1">
      <c r="A390" t="s" s="58">
        <v>155</v>
      </c>
      <c r="B390" t="s" s="58">
        <v>240</v>
      </c>
      <c r="C390" t="s" s="58">
        <v>314</v>
      </c>
      <c r="D390" t="s" s="58">
        <v>73</v>
      </c>
      <c r="E390" t="s" s="70">
        <v>332</v>
      </c>
      <c r="F390" t="s" s="71">
        <v>40</v>
      </c>
      <c r="G390" s="61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</v>
      </c>
      <c r="M390" s="62">
        <v>0</v>
      </c>
      <c r="N390" s="62">
        <v>0</v>
      </c>
      <c r="O390" s="62">
        <v>0</v>
      </c>
      <c r="P390" s="62">
        <v>0</v>
      </c>
      <c r="Q390" s="62">
        <v>0</v>
      </c>
      <c r="R390" s="62">
        <v>0</v>
      </c>
      <c r="S390" s="62">
        <v>0</v>
      </c>
      <c r="T390" s="136"/>
      <c r="U390" s="137">
        <f>SUM(G390:S390)</f>
        <v>0</v>
      </c>
      <c r="V390" s="138">
        <v>0</v>
      </c>
      <c r="W390" s="62">
        <v>0</v>
      </c>
      <c r="X390" s="66">
        <f>SUM(V390,W390)</f>
        <v>0</v>
      </c>
      <c r="Y390" s="22">
        <f>'boq'!Y390</f>
        <v>0</v>
      </c>
      <c r="Z390" s="172"/>
      <c r="AA390" s="173"/>
      <c r="AB390" s="173"/>
      <c r="AC390" s="173"/>
      <c r="AD390" s="173"/>
      <c r="AE390" s="173"/>
      <c r="AF390" s="173"/>
      <c r="AG390" s="173"/>
      <c r="AH390" s="173"/>
      <c r="AI390" s="173"/>
      <c r="AJ390" s="173"/>
      <c r="AK390" s="174"/>
    </row>
    <row r="391" ht="24.65" customHeight="1">
      <c r="A391" t="s" s="58">
        <v>155</v>
      </c>
      <c r="B391" t="s" s="58">
        <v>240</v>
      </c>
      <c r="C391" t="s" s="58">
        <v>314</v>
      </c>
      <c r="D391" t="s" s="58">
        <v>73</v>
      </c>
      <c r="E391" t="s" s="70">
        <v>333</v>
      </c>
      <c r="F391" t="s" s="71">
        <v>40</v>
      </c>
      <c r="G391" s="61">
        <v>0</v>
      </c>
      <c r="H391" s="62">
        <v>0</v>
      </c>
      <c r="I391" s="62">
        <v>0</v>
      </c>
      <c r="J391" s="62">
        <v>0</v>
      </c>
      <c r="K391" s="62">
        <v>0</v>
      </c>
      <c r="L391" s="62">
        <v>0</v>
      </c>
      <c r="M391" s="62">
        <v>0</v>
      </c>
      <c r="N391" s="62">
        <v>0</v>
      </c>
      <c r="O391" s="62">
        <v>0</v>
      </c>
      <c r="P391" s="62">
        <v>0</v>
      </c>
      <c r="Q391" s="62">
        <v>0</v>
      </c>
      <c r="R391" s="62">
        <v>0</v>
      </c>
      <c r="S391" s="62">
        <v>0</v>
      </c>
      <c r="T391" s="136"/>
      <c r="U391" s="137">
        <f>SUM(G391:S391)</f>
        <v>0</v>
      </c>
      <c r="V391" s="138">
        <v>0</v>
      </c>
      <c r="W391" s="62">
        <v>0</v>
      </c>
      <c r="X391" s="66">
        <f>SUM(V391,W391)</f>
        <v>0</v>
      </c>
      <c r="Y391" s="22">
        <f>'boq'!Y391</f>
        <v>0</v>
      </c>
      <c r="Z391" s="172"/>
      <c r="AA391" s="173"/>
      <c r="AB391" s="173"/>
      <c r="AC391" s="173"/>
      <c r="AD391" s="173"/>
      <c r="AE391" s="173"/>
      <c r="AF391" s="173"/>
      <c r="AG391" s="173"/>
      <c r="AH391" s="173"/>
      <c r="AI391" s="173"/>
      <c r="AJ391" s="173"/>
      <c r="AK391" s="174"/>
    </row>
    <row r="392" ht="24.65" customHeight="1">
      <c r="A392" t="s" s="58">
        <v>155</v>
      </c>
      <c r="B392" t="s" s="58">
        <v>240</v>
      </c>
      <c r="C392" t="s" s="58">
        <v>314</v>
      </c>
      <c r="D392" t="s" s="58">
        <v>73</v>
      </c>
      <c r="E392" t="s" s="70">
        <v>334</v>
      </c>
      <c r="F392" t="s" s="71">
        <v>40</v>
      </c>
      <c r="G392" s="61">
        <v>0</v>
      </c>
      <c r="H392" s="62">
        <v>0</v>
      </c>
      <c r="I392" s="62">
        <v>0</v>
      </c>
      <c r="J392" s="62">
        <v>0</v>
      </c>
      <c r="K392" s="62">
        <v>0</v>
      </c>
      <c r="L392" s="62">
        <v>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2">
        <v>0</v>
      </c>
      <c r="S392" s="62">
        <v>0</v>
      </c>
      <c r="T392" s="136"/>
      <c r="U392" s="137">
        <f>SUM(G392:S392)</f>
        <v>0</v>
      </c>
      <c r="V392" s="138">
        <v>0</v>
      </c>
      <c r="W392" s="62">
        <v>0</v>
      </c>
      <c r="X392" s="66">
        <f>SUM(V392,W392)</f>
        <v>0</v>
      </c>
      <c r="Y392" s="22">
        <f>'boq'!Y392</f>
        <v>0</v>
      </c>
      <c r="Z392" s="172"/>
      <c r="AA392" s="173"/>
      <c r="AB392" s="173"/>
      <c r="AC392" s="173"/>
      <c r="AD392" s="173"/>
      <c r="AE392" s="173"/>
      <c r="AF392" s="173"/>
      <c r="AG392" s="173"/>
      <c r="AH392" s="173"/>
      <c r="AI392" s="173"/>
      <c r="AJ392" s="173"/>
      <c r="AK392" s="174"/>
    </row>
    <row r="393" ht="24.65" customHeight="1">
      <c r="A393" t="s" s="58">
        <v>155</v>
      </c>
      <c r="B393" t="s" s="58">
        <v>240</v>
      </c>
      <c r="C393" t="s" s="58">
        <v>314</v>
      </c>
      <c r="D393" t="s" s="58">
        <v>73</v>
      </c>
      <c r="E393" t="s" s="70">
        <v>335</v>
      </c>
      <c r="F393" t="s" s="71">
        <v>40</v>
      </c>
      <c r="G393" s="61">
        <v>0</v>
      </c>
      <c r="H393" s="62">
        <v>0</v>
      </c>
      <c r="I393" s="62">
        <v>0</v>
      </c>
      <c r="J393" s="62">
        <v>0</v>
      </c>
      <c r="K393" s="62">
        <v>0</v>
      </c>
      <c r="L393" s="62">
        <v>0</v>
      </c>
      <c r="M393" s="62">
        <v>0</v>
      </c>
      <c r="N393" s="62">
        <v>0</v>
      </c>
      <c r="O393" s="62">
        <v>0</v>
      </c>
      <c r="P393" s="62">
        <v>0</v>
      </c>
      <c r="Q393" s="62">
        <v>0</v>
      </c>
      <c r="R393" s="62">
        <v>0</v>
      </c>
      <c r="S393" s="62">
        <v>0</v>
      </c>
      <c r="T393" s="136"/>
      <c r="U393" s="137">
        <f>SUM(G393:S393)</f>
        <v>0</v>
      </c>
      <c r="V393" s="138">
        <v>0</v>
      </c>
      <c r="W393" s="62">
        <v>0</v>
      </c>
      <c r="X393" s="66">
        <f>SUM(V393,W393)</f>
        <v>0</v>
      </c>
      <c r="Y393" s="22">
        <f>'boq'!Y393</f>
        <v>0</v>
      </c>
      <c r="Z393" s="172"/>
      <c r="AA393" s="173"/>
      <c r="AB393" s="173"/>
      <c r="AC393" s="173"/>
      <c r="AD393" s="173"/>
      <c r="AE393" s="173"/>
      <c r="AF393" s="173"/>
      <c r="AG393" s="173"/>
      <c r="AH393" s="173"/>
      <c r="AI393" s="173"/>
      <c r="AJ393" s="173"/>
      <c r="AK393" s="174"/>
    </row>
    <row r="394" ht="35.65" customHeight="1">
      <c r="A394" t="s" s="58">
        <v>155</v>
      </c>
      <c r="B394" t="s" s="58">
        <v>240</v>
      </c>
      <c r="C394" t="s" s="58">
        <v>314</v>
      </c>
      <c r="D394" t="s" s="58">
        <v>73</v>
      </c>
      <c r="E394" t="s" s="70">
        <v>336</v>
      </c>
      <c r="F394" t="s" s="71">
        <v>40</v>
      </c>
      <c r="G394" s="61">
        <v>0</v>
      </c>
      <c r="H394" s="62">
        <v>0</v>
      </c>
      <c r="I394" s="62">
        <v>0</v>
      </c>
      <c r="J394" s="62">
        <v>17</v>
      </c>
      <c r="K394" s="62">
        <v>0</v>
      </c>
      <c r="L394" s="62">
        <v>0</v>
      </c>
      <c r="M394" s="62">
        <v>0</v>
      </c>
      <c r="N394" s="62">
        <v>0</v>
      </c>
      <c r="O394" s="62">
        <v>0</v>
      </c>
      <c r="P394" s="62">
        <v>0</v>
      </c>
      <c r="Q394" s="62">
        <v>0</v>
      </c>
      <c r="R394" s="62">
        <v>0</v>
      </c>
      <c r="S394" s="62">
        <v>0</v>
      </c>
      <c r="T394" s="136"/>
      <c r="U394" s="137">
        <f>SUM(G394:S394)</f>
        <v>17</v>
      </c>
      <c r="V394" s="138">
        <v>560</v>
      </c>
      <c r="W394" s="62">
        <v>130</v>
      </c>
      <c r="X394" s="66">
        <f>SUM(V394,W394)</f>
        <v>690</v>
      </c>
      <c r="Y394" s="22">
        <f>'boq'!Y394</f>
        <v>11730</v>
      </c>
      <c r="Z394" s="172"/>
      <c r="AA394" s="173"/>
      <c r="AB394" s="173"/>
      <c r="AC394" s="173"/>
      <c r="AD394" s="173"/>
      <c r="AE394" s="173"/>
      <c r="AF394" s="173"/>
      <c r="AG394" s="173"/>
      <c r="AH394" s="173"/>
      <c r="AI394" s="173"/>
      <c r="AJ394" s="173"/>
      <c r="AK394" s="174"/>
    </row>
    <row r="395" ht="35.65" customHeight="1">
      <c r="A395" t="s" s="58">
        <v>155</v>
      </c>
      <c r="B395" t="s" s="58">
        <v>240</v>
      </c>
      <c r="C395" t="s" s="58">
        <v>314</v>
      </c>
      <c r="D395" t="s" s="58">
        <v>73</v>
      </c>
      <c r="E395" t="s" s="70">
        <v>337</v>
      </c>
      <c r="F395" t="s" s="71">
        <v>40</v>
      </c>
      <c r="G395" s="61">
        <v>0</v>
      </c>
      <c r="H395" s="62">
        <v>76</v>
      </c>
      <c r="I395" s="62">
        <v>0</v>
      </c>
      <c r="J395" s="62">
        <v>0</v>
      </c>
      <c r="K395" s="62">
        <v>0</v>
      </c>
      <c r="L395" s="62">
        <v>0</v>
      </c>
      <c r="M395" s="62">
        <v>0</v>
      </c>
      <c r="N395" s="62">
        <v>0</v>
      </c>
      <c r="O395" s="62">
        <v>0</v>
      </c>
      <c r="P395" s="62">
        <v>0</v>
      </c>
      <c r="Q395" s="62">
        <v>0</v>
      </c>
      <c r="R395" s="62">
        <v>0</v>
      </c>
      <c r="S395" s="62">
        <v>0</v>
      </c>
      <c r="T395" s="136"/>
      <c r="U395" s="137">
        <f>SUM(G395:S395)</f>
        <v>76</v>
      </c>
      <c r="V395" s="138">
        <v>2760</v>
      </c>
      <c r="W395" s="62">
        <v>1105</v>
      </c>
      <c r="X395" s="66">
        <f>SUM(V395,W395)</f>
        <v>3865</v>
      </c>
      <c r="Y395" s="22">
        <f>'boq'!Y395</f>
        <v>293740</v>
      </c>
      <c r="Z395" s="172"/>
      <c r="AA395" s="173"/>
      <c r="AB395" s="173"/>
      <c r="AC395" s="173"/>
      <c r="AD395" s="173"/>
      <c r="AE395" s="173"/>
      <c r="AF395" s="173"/>
      <c r="AG395" s="173"/>
      <c r="AH395" s="173"/>
      <c r="AI395" s="173"/>
      <c r="AJ395" s="173"/>
      <c r="AK395" s="174"/>
    </row>
    <row r="396" ht="13.65" customHeight="1">
      <c r="A396" t="s" s="58">
        <v>155</v>
      </c>
      <c r="B396" t="s" s="58">
        <v>240</v>
      </c>
      <c r="C396" t="s" s="58">
        <v>314</v>
      </c>
      <c r="D396" t="s" s="58">
        <v>73</v>
      </c>
      <c r="E396" t="s" s="70">
        <v>338</v>
      </c>
      <c r="F396" t="s" s="71">
        <v>40</v>
      </c>
      <c r="G396" s="61">
        <v>0</v>
      </c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136"/>
      <c r="U396" s="137">
        <f>SUM(G396:S396)</f>
        <v>0</v>
      </c>
      <c r="V396" s="138">
        <v>0</v>
      </c>
      <c r="W396" s="62">
        <v>0</v>
      </c>
      <c r="X396" s="66">
        <f>SUM(V396,W396)</f>
        <v>0</v>
      </c>
      <c r="Y396" s="22">
        <f>'boq'!Y396</f>
        <v>0</v>
      </c>
      <c r="Z396" s="172"/>
      <c r="AA396" s="173"/>
      <c r="AB396" s="173"/>
      <c r="AC396" s="173"/>
      <c r="AD396" s="173"/>
      <c r="AE396" s="173"/>
      <c r="AF396" s="173"/>
      <c r="AG396" s="173"/>
      <c r="AH396" s="173"/>
      <c r="AI396" s="173"/>
      <c r="AJ396" s="173"/>
      <c r="AK396" s="174"/>
    </row>
    <row r="397" ht="35.65" customHeight="1">
      <c r="A397" t="s" s="58">
        <v>155</v>
      </c>
      <c r="B397" t="s" s="58">
        <v>240</v>
      </c>
      <c r="C397" t="s" s="58">
        <v>314</v>
      </c>
      <c r="D397" t="s" s="58">
        <v>73</v>
      </c>
      <c r="E397" t="s" s="70">
        <v>339</v>
      </c>
      <c r="F397" t="s" s="71">
        <v>40</v>
      </c>
      <c r="G397" s="61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136"/>
      <c r="U397" s="137">
        <f>SUM(G397:S397)</f>
        <v>0</v>
      </c>
      <c r="V397" s="138">
        <v>0</v>
      </c>
      <c r="W397" s="62">
        <v>0</v>
      </c>
      <c r="X397" s="66">
        <f>SUM(V397,W397)</f>
        <v>0</v>
      </c>
      <c r="Y397" s="22">
        <f>'boq'!Y397</f>
        <v>0</v>
      </c>
      <c r="Z397" s="172"/>
      <c r="AA397" s="173"/>
      <c r="AB397" s="173"/>
      <c r="AC397" s="173"/>
      <c r="AD397" s="173"/>
      <c r="AE397" s="173"/>
      <c r="AF397" s="173"/>
      <c r="AG397" s="173"/>
      <c r="AH397" s="173"/>
      <c r="AI397" s="173"/>
      <c r="AJ397" s="173"/>
      <c r="AK397" s="174"/>
    </row>
    <row r="398" ht="13.65" customHeight="1">
      <c r="A398" t="s" s="58">
        <v>155</v>
      </c>
      <c r="B398" t="s" s="58">
        <v>240</v>
      </c>
      <c r="C398" t="s" s="58">
        <v>340</v>
      </c>
      <c r="D398" t="s" s="58">
        <v>341</v>
      </c>
      <c r="E398" t="s" s="59">
        <v>342</v>
      </c>
      <c r="F398" t="s" s="60">
        <v>40</v>
      </c>
      <c r="G398" s="61">
        <v>0</v>
      </c>
      <c r="H398" s="62">
        <v>19</v>
      </c>
      <c r="I398" s="62">
        <v>45</v>
      </c>
      <c r="J398" s="62">
        <v>7</v>
      </c>
      <c r="K398" s="62">
        <v>7</v>
      </c>
      <c r="L398" s="62">
        <v>7</v>
      </c>
      <c r="M398" s="62">
        <v>7</v>
      </c>
      <c r="N398" s="62">
        <v>7</v>
      </c>
      <c r="O398" s="62">
        <v>7</v>
      </c>
      <c r="P398" s="62">
        <v>7</v>
      </c>
      <c r="Q398" s="62">
        <v>7</v>
      </c>
      <c r="R398" s="62">
        <v>10</v>
      </c>
      <c r="S398" s="62">
        <v>10</v>
      </c>
      <c r="T398" s="136"/>
      <c r="U398" s="137">
        <f>SUM(G398:S398)</f>
        <v>140</v>
      </c>
      <c r="V398" s="138">
        <v>130</v>
      </c>
      <c r="W398" s="62">
        <v>85</v>
      </c>
      <c r="X398" s="66">
        <f>SUM(V398,W398)</f>
        <v>215</v>
      </c>
      <c r="Y398" s="22">
        <f>'boq'!Y398</f>
        <v>30100</v>
      </c>
      <c r="Z398" s="172"/>
      <c r="AA398" s="173"/>
      <c r="AB398" s="173"/>
      <c r="AC398" s="173"/>
      <c r="AD398" s="173"/>
      <c r="AE398" s="173"/>
      <c r="AF398" s="173"/>
      <c r="AG398" s="173"/>
      <c r="AH398" s="173"/>
      <c r="AI398" s="173"/>
      <c r="AJ398" s="173"/>
      <c r="AK398" s="174"/>
    </row>
    <row r="399" ht="13.65" customHeight="1">
      <c r="A399" t="s" s="58">
        <v>155</v>
      </c>
      <c r="B399" t="s" s="58">
        <v>240</v>
      </c>
      <c r="C399" t="s" s="58">
        <v>340</v>
      </c>
      <c r="D399" t="s" s="58">
        <v>341</v>
      </c>
      <c r="E399" t="s" s="59">
        <v>343</v>
      </c>
      <c r="F399" t="s" s="60">
        <v>40</v>
      </c>
      <c r="G399" s="61">
        <v>0</v>
      </c>
      <c r="H399" s="62">
        <v>45</v>
      </c>
      <c r="I399" s="62">
        <v>38</v>
      </c>
      <c r="J399" s="62">
        <v>13</v>
      </c>
      <c r="K399" s="62">
        <v>15</v>
      </c>
      <c r="L399" s="62">
        <v>15</v>
      </c>
      <c r="M399" s="62">
        <v>15</v>
      </c>
      <c r="N399" s="62">
        <v>15</v>
      </c>
      <c r="O399" s="62">
        <v>15</v>
      </c>
      <c r="P399" s="62">
        <v>15</v>
      </c>
      <c r="Q399" s="62">
        <v>15</v>
      </c>
      <c r="R399" s="62">
        <v>18</v>
      </c>
      <c r="S399" s="62">
        <v>18</v>
      </c>
      <c r="T399" s="136"/>
      <c r="U399" s="137">
        <f>SUM(G399:S399)</f>
        <v>237</v>
      </c>
      <c r="V399" s="138">
        <v>540</v>
      </c>
      <c r="W399" s="62">
        <v>190</v>
      </c>
      <c r="X399" s="66">
        <f>SUM(V399,W399)</f>
        <v>730</v>
      </c>
      <c r="Y399" s="22">
        <f>'boq'!Y399</f>
        <v>173010</v>
      </c>
      <c r="Z399" s="172"/>
      <c r="AA399" s="173"/>
      <c r="AB399" s="173"/>
      <c r="AC399" s="173"/>
      <c r="AD399" s="173"/>
      <c r="AE399" s="173"/>
      <c r="AF399" s="173"/>
      <c r="AG399" s="173"/>
      <c r="AH399" s="173"/>
      <c r="AI399" s="173"/>
      <c r="AJ399" s="173"/>
      <c r="AK399" s="174"/>
    </row>
    <row r="400" ht="27.3" customHeight="1">
      <c r="A400" t="s" s="58">
        <v>155</v>
      </c>
      <c r="B400" t="s" s="58">
        <v>240</v>
      </c>
      <c r="C400" t="s" s="58">
        <v>340</v>
      </c>
      <c r="D400" t="s" s="58">
        <v>344</v>
      </c>
      <c r="E400" t="s" s="59">
        <v>345</v>
      </c>
      <c r="F400" t="s" s="60">
        <v>72</v>
      </c>
      <c r="G400" s="61">
        <v>0</v>
      </c>
      <c r="H400" s="62">
        <v>66</v>
      </c>
      <c r="I400" s="62">
        <v>49</v>
      </c>
      <c r="J400" s="62">
        <v>30</v>
      </c>
      <c r="K400" s="62">
        <v>30</v>
      </c>
      <c r="L400" s="62">
        <v>30</v>
      </c>
      <c r="M400" s="62">
        <v>30</v>
      </c>
      <c r="N400" s="62">
        <v>30</v>
      </c>
      <c r="O400" s="62">
        <v>30</v>
      </c>
      <c r="P400" s="62">
        <v>30</v>
      </c>
      <c r="Q400" s="62">
        <v>30</v>
      </c>
      <c r="R400" s="62">
        <v>39</v>
      </c>
      <c r="S400" s="62">
        <v>39</v>
      </c>
      <c r="T400" s="136"/>
      <c r="U400" s="137">
        <f>SUM(G400:S400)</f>
        <v>433</v>
      </c>
      <c r="V400" s="138">
        <v>100</v>
      </c>
      <c r="W400" s="62">
        <v>110</v>
      </c>
      <c r="X400" s="66">
        <f>SUM(V400,W400)</f>
        <v>210</v>
      </c>
      <c r="Y400" s="22">
        <f>'boq'!Y400</f>
        <v>90930</v>
      </c>
      <c r="Z400" s="172"/>
      <c r="AA400" s="173"/>
      <c r="AB400" s="173"/>
      <c r="AC400" s="173"/>
      <c r="AD400" s="173"/>
      <c r="AE400" s="173"/>
      <c r="AF400" s="173"/>
      <c r="AG400" s="173"/>
      <c r="AH400" s="173"/>
      <c r="AI400" s="173"/>
      <c r="AJ400" s="173"/>
      <c r="AK400" s="174"/>
    </row>
    <row r="401" ht="27.3" customHeight="1">
      <c r="A401" t="s" s="58">
        <v>155</v>
      </c>
      <c r="B401" t="s" s="58">
        <v>240</v>
      </c>
      <c r="C401" t="s" s="58">
        <v>340</v>
      </c>
      <c r="D401" t="s" s="58">
        <v>344</v>
      </c>
      <c r="E401" t="s" s="59">
        <v>346</v>
      </c>
      <c r="F401" t="s" s="60">
        <v>72</v>
      </c>
      <c r="G401" s="61">
        <v>0</v>
      </c>
      <c r="H401" s="62">
        <v>74</v>
      </c>
      <c r="I401" s="62">
        <v>58</v>
      </c>
      <c r="J401" s="62">
        <v>34</v>
      </c>
      <c r="K401" s="62">
        <v>34</v>
      </c>
      <c r="L401" s="62">
        <v>34</v>
      </c>
      <c r="M401" s="62">
        <v>34</v>
      </c>
      <c r="N401" s="62">
        <v>34</v>
      </c>
      <c r="O401" s="62">
        <v>34</v>
      </c>
      <c r="P401" s="62">
        <v>34</v>
      </c>
      <c r="Q401" s="62">
        <v>34</v>
      </c>
      <c r="R401" s="62">
        <v>44</v>
      </c>
      <c r="S401" s="62">
        <v>44</v>
      </c>
      <c r="T401" s="136"/>
      <c r="U401" s="137">
        <f>SUM(G401:S401)</f>
        <v>492</v>
      </c>
      <c r="V401" s="138">
        <v>60</v>
      </c>
      <c r="W401" s="62">
        <v>65</v>
      </c>
      <c r="X401" s="66">
        <f>SUM(V401,W401)</f>
        <v>125</v>
      </c>
      <c r="Y401" s="22">
        <f>'boq'!Y401</f>
        <v>61500</v>
      </c>
      <c r="Z401" s="172"/>
      <c r="AA401" s="173"/>
      <c r="AB401" s="173"/>
      <c r="AC401" s="173"/>
      <c r="AD401" s="173"/>
      <c r="AE401" s="173"/>
      <c r="AF401" s="173"/>
      <c r="AG401" s="173"/>
      <c r="AH401" s="173"/>
      <c r="AI401" s="173"/>
      <c r="AJ401" s="173"/>
      <c r="AK401" s="174"/>
    </row>
    <row r="402" ht="41.3" customHeight="1">
      <c r="A402" t="s" s="58">
        <v>155</v>
      </c>
      <c r="B402" t="s" s="58">
        <v>240</v>
      </c>
      <c r="C402" t="s" s="58">
        <v>340</v>
      </c>
      <c r="D402" t="s" s="58">
        <v>344</v>
      </c>
      <c r="E402" t="s" s="59">
        <v>347</v>
      </c>
      <c r="F402" t="s" s="60">
        <v>72</v>
      </c>
      <c r="G402" s="61">
        <v>0</v>
      </c>
      <c r="H402" s="62">
        <v>71</v>
      </c>
      <c r="I402" s="62">
        <v>26</v>
      </c>
      <c r="J402" s="62">
        <v>26</v>
      </c>
      <c r="K402" s="62">
        <v>26</v>
      </c>
      <c r="L402" s="62">
        <v>26</v>
      </c>
      <c r="M402" s="62">
        <v>26</v>
      </c>
      <c r="N402" s="62">
        <v>26</v>
      </c>
      <c r="O402" s="62">
        <v>26</v>
      </c>
      <c r="P402" s="62">
        <v>26</v>
      </c>
      <c r="Q402" s="62">
        <v>26</v>
      </c>
      <c r="R402" s="62">
        <v>24</v>
      </c>
      <c r="S402" s="62">
        <v>24</v>
      </c>
      <c r="T402" s="136"/>
      <c r="U402" s="137">
        <f>SUM(G402:S402)</f>
        <v>353</v>
      </c>
      <c r="V402" s="138">
        <v>190</v>
      </c>
      <c r="W402" s="62">
        <v>180</v>
      </c>
      <c r="X402" s="66">
        <f>SUM(V402,W402)</f>
        <v>370</v>
      </c>
      <c r="Y402" s="22">
        <f>'boq'!Y402</f>
        <v>130610</v>
      </c>
      <c r="Z402" s="172"/>
      <c r="AA402" s="173"/>
      <c r="AB402" s="173"/>
      <c r="AC402" s="173"/>
      <c r="AD402" s="173"/>
      <c r="AE402" s="173"/>
      <c r="AF402" s="173"/>
      <c r="AG402" s="173"/>
      <c r="AH402" s="173"/>
      <c r="AI402" s="173"/>
      <c r="AJ402" s="173"/>
      <c r="AK402" s="174"/>
    </row>
    <row r="403" ht="27.3" customHeight="1">
      <c r="A403" t="s" s="58">
        <v>155</v>
      </c>
      <c r="B403" t="s" s="58">
        <v>240</v>
      </c>
      <c r="C403" t="s" s="58">
        <v>340</v>
      </c>
      <c r="D403" t="s" s="58">
        <v>344</v>
      </c>
      <c r="E403" t="s" s="59">
        <v>348</v>
      </c>
      <c r="F403" t="s" s="60">
        <v>72</v>
      </c>
      <c r="G403" s="61">
        <v>0</v>
      </c>
      <c r="H403" s="62">
        <v>81</v>
      </c>
      <c r="I403" s="62">
        <v>29</v>
      </c>
      <c r="J403" s="62">
        <v>29</v>
      </c>
      <c r="K403" s="62">
        <v>29</v>
      </c>
      <c r="L403" s="62">
        <v>29</v>
      </c>
      <c r="M403" s="62">
        <v>29</v>
      </c>
      <c r="N403" s="62">
        <v>29</v>
      </c>
      <c r="O403" s="62">
        <v>29</v>
      </c>
      <c r="P403" s="62">
        <v>29</v>
      </c>
      <c r="Q403" s="62">
        <v>29</v>
      </c>
      <c r="R403" s="62">
        <v>30</v>
      </c>
      <c r="S403" s="62">
        <v>30</v>
      </c>
      <c r="T403" s="136"/>
      <c r="U403" s="137">
        <f>SUM(G403:S403)</f>
        <v>402</v>
      </c>
      <c r="V403" s="138">
        <v>95</v>
      </c>
      <c r="W403" s="62">
        <v>110</v>
      </c>
      <c r="X403" s="66">
        <f>SUM(V403,W403)</f>
        <v>205</v>
      </c>
      <c r="Y403" s="22">
        <f>'boq'!Y403</f>
        <v>82410</v>
      </c>
      <c r="Z403" s="172"/>
      <c r="AA403" s="173"/>
      <c r="AB403" s="173"/>
      <c r="AC403" s="173"/>
      <c r="AD403" s="173"/>
      <c r="AE403" s="173"/>
      <c r="AF403" s="173"/>
      <c r="AG403" s="173"/>
      <c r="AH403" s="173"/>
      <c r="AI403" s="173"/>
      <c r="AJ403" s="173"/>
      <c r="AK403" s="174"/>
    </row>
    <row r="404" ht="16.3" customHeight="1">
      <c r="A404" t="s" s="58">
        <v>155</v>
      </c>
      <c r="B404" t="s" s="58">
        <v>240</v>
      </c>
      <c r="C404" t="s" s="58">
        <v>340</v>
      </c>
      <c r="D404" t="s" s="58">
        <v>349</v>
      </c>
      <c r="E404" t="s" s="59">
        <v>350</v>
      </c>
      <c r="F404" t="s" s="60">
        <v>40</v>
      </c>
      <c r="G404" s="61">
        <v>0</v>
      </c>
      <c r="H404" s="62">
        <v>73</v>
      </c>
      <c r="I404" s="62">
        <v>132</v>
      </c>
      <c r="J404" s="62">
        <v>33</v>
      </c>
      <c r="K404" s="62">
        <v>33</v>
      </c>
      <c r="L404" s="62">
        <v>33</v>
      </c>
      <c r="M404" s="62">
        <v>33</v>
      </c>
      <c r="N404" s="62">
        <v>33</v>
      </c>
      <c r="O404" s="62">
        <v>33</v>
      </c>
      <c r="P404" s="62">
        <v>33</v>
      </c>
      <c r="Q404" s="62">
        <v>33</v>
      </c>
      <c r="R404" s="62">
        <v>51</v>
      </c>
      <c r="S404" s="62">
        <v>51</v>
      </c>
      <c r="T404" s="136"/>
      <c r="U404" s="137">
        <f>SUM(G404:S404)</f>
        <v>571</v>
      </c>
      <c r="V404" s="138">
        <v>25</v>
      </c>
      <c r="W404" s="62">
        <v>75</v>
      </c>
      <c r="X404" s="66">
        <f>SUM(V404,W404)</f>
        <v>100</v>
      </c>
      <c r="Y404" s="22">
        <f>'boq'!Y404</f>
        <v>57100</v>
      </c>
      <c r="Z404" s="172"/>
      <c r="AA404" s="173"/>
      <c r="AB404" s="173"/>
      <c r="AC404" s="173"/>
      <c r="AD404" s="173"/>
      <c r="AE404" s="173"/>
      <c r="AF404" s="173"/>
      <c r="AG404" s="173"/>
      <c r="AH404" s="173"/>
      <c r="AI404" s="173"/>
      <c r="AJ404" s="173"/>
      <c r="AK404" s="174"/>
    </row>
    <row r="405" ht="16.3" customHeight="1">
      <c r="A405" t="s" s="58">
        <v>155</v>
      </c>
      <c r="B405" t="s" s="58">
        <v>240</v>
      </c>
      <c r="C405" t="s" s="58">
        <v>340</v>
      </c>
      <c r="D405" t="s" s="58">
        <v>349</v>
      </c>
      <c r="E405" t="s" s="59">
        <v>351</v>
      </c>
      <c r="F405" t="s" s="60">
        <v>40</v>
      </c>
      <c r="G405" s="61">
        <v>0</v>
      </c>
      <c r="H405" s="62">
        <v>10</v>
      </c>
      <c r="I405" s="62">
        <v>3</v>
      </c>
      <c r="J405" s="62">
        <v>3</v>
      </c>
      <c r="K405" s="62">
        <v>3</v>
      </c>
      <c r="L405" s="62">
        <v>3</v>
      </c>
      <c r="M405" s="62">
        <v>3</v>
      </c>
      <c r="N405" s="62">
        <v>3</v>
      </c>
      <c r="O405" s="62">
        <v>3</v>
      </c>
      <c r="P405" s="62">
        <v>3</v>
      </c>
      <c r="Q405" s="62">
        <v>3</v>
      </c>
      <c r="R405" s="62">
        <v>3</v>
      </c>
      <c r="S405" s="62">
        <v>3</v>
      </c>
      <c r="T405" s="136"/>
      <c r="U405" s="137">
        <f>SUM(G405:S405)</f>
        <v>43</v>
      </c>
      <c r="V405" s="138">
        <v>120</v>
      </c>
      <c r="W405" s="62">
        <v>175</v>
      </c>
      <c r="X405" s="66">
        <f>SUM(V405,W405)</f>
        <v>295</v>
      </c>
      <c r="Y405" s="22">
        <f>'boq'!Y405</f>
        <v>12685</v>
      </c>
      <c r="Z405" s="172"/>
      <c r="AA405" s="173"/>
      <c r="AB405" s="173"/>
      <c r="AC405" s="173"/>
      <c r="AD405" s="173"/>
      <c r="AE405" s="173"/>
      <c r="AF405" s="173"/>
      <c r="AG405" s="173"/>
      <c r="AH405" s="173"/>
      <c r="AI405" s="173"/>
      <c r="AJ405" s="173"/>
      <c r="AK405" s="174"/>
    </row>
    <row r="406" ht="13.65" customHeight="1">
      <c r="A406" t="s" s="58">
        <v>155</v>
      </c>
      <c r="B406" t="s" s="58">
        <v>240</v>
      </c>
      <c r="C406" t="s" s="58">
        <v>340</v>
      </c>
      <c r="D406" t="s" s="58">
        <v>349</v>
      </c>
      <c r="E406" t="s" s="59">
        <v>352</v>
      </c>
      <c r="F406" t="s" s="60">
        <v>40</v>
      </c>
      <c r="G406" s="61">
        <v>0</v>
      </c>
      <c r="H406" s="62">
        <v>0</v>
      </c>
      <c r="I406" s="62">
        <v>122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  <c r="Q406" s="62">
        <v>70</v>
      </c>
      <c r="R406" s="62">
        <v>0</v>
      </c>
      <c r="S406" s="76"/>
      <c r="T406" s="136"/>
      <c r="U406" s="137">
        <f>SUM(G406:S406)</f>
        <v>192</v>
      </c>
      <c r="V406" s="138">
        <v>85</v>
      </c>
      <c r="W406" s="62">
        <v>55</v>
      </c>
      <c r="X406" s="66">
        <f>SUM(V406,W406)</f>
        <v>140</v>
      </c>
      <c r="Y406" s="22">
        <f>'boq'!Y406</f>
        <v>26880</v>
      </c>
      <c r="Z406" s="172"/>
      <c r="AA406" s="173"/>
      <c r="AB406" s="173"/>
      <c r="AC406" s="173"/>
      <c r="AD406" s="173"/>
      <c r="AE406" s="173"/>
      <c r="AF406" s="173"/>
      <c r="AG406" s="173"/>
      <c r="AH406" s="173"/>
      <c r="AI406" s="173"/>
      <c r="AJ406" s="173"/>
      <c r="AK406" s="174"/>
    </row>
    <row r="407" ht="27.3" customHeight="1">
      <c r="A407" t="s" s="58">
        <v>155</v>
      </c>
      <c r="B407" t="s" s="58">
        <v>240</v>
      </c>
      <c r="C407" t="s" s="58">
        <v>340</v>
      </c>
      <c r="D407" t="s" s="69">
        <v>73</v>
      </c>
      <c r="E407" t="s" s="59">
        <v>353</v>
      </c>
      <c r="F407" t="s" s="71">
        <v>72</v>
      </c>
      <c r="G407" s="84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29</v>
      </c>
      <c r="R407" s="85">
        <v>8</v>
      </c>
      <c r="S407" s="85">
        <v>0</v>
      </c>
      <c r="T407" s="146"/>
      <c r="U407" s="142">
        <f>SUM(G407:S407)</f>
        <v>37</v>
      </c>
      <c r="V407" s="138">
        <v>340</v>
      </c>
      <c r="W407" s="62">
        <v>230</v>
      </c>
      <c r="X407" s="66">
        <f>SUM(V407,W407)</f>
        <v>570</v>
      </c>
      <c r="Y407" s="22">
        <f>'boq'!Y407</f>
        <v>21090</v>
      </c>
      <c r="Z407" s="172"/>
      <c r="AA407" s="173"/>
      <c r="AB407" s="173"/>
      <c r="AC407" s="173"/>
      <c r="AD407" s="173"/>
      <c r="AE407" s="173"/>
      <c r="AF407" s="173"/>
      <c r="AG407" s="173"/>
      <c r="AH407" s="173"/>
      <c r="AI407" s="173"/>
      <c r="AJ407" s="173"/>
      <c r="AK407" s="174"/>
    </row>
    <row r="408" ht="27.3" customHeight="1">
      <c r="A408" t="s" s="58">
        <v>155</v>
      </c>
      <c r="B408" t="s" s="58">
        <v>240</v>
      </c>
      <c r="C408" t="s" s="58">
        <v>340</v>
      </c>
      <c r="D408" t="s" s="69">
        <v>73</v>
      </c>
      <c r="E408" t="s" s="59">
        <v>354</v>
      </c>
      <c r="F408" t="s" s="71">
        <v>72</v>
      </c>
      <c r="G408" s="84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30</v>
      </c>
      <c r="R408" s="85">
        <v>9</v>
      </c>
      <c r="S408" s="85">
        <v>0</v>
      </c>
      <c r="T408" s="146"/>
      <c r="U408" s="142">
        <f>SUM(G408:S408)</f>
        <v>39</v>
      </c>
      <c r="V408" s="138">
        <v>205</v>
      </c>
      <c r="W408" s="62">
        <v>85</v>
      </c>
      <c r="X408" s="66">
        <f>SUM(V408,W408)</f>
        <v>290</v>
      </c>
      <c r="Y408" s="22">
        <f>'boq'!Y408</f>
        <v>11310</v>
      </c>
      <c r="Z408" s="172"/>
      <c r="AA408" s="173"/>
      <c r="AB408" s="173"/>
      <c r="AC408" s="173"/>
      <c r="AD408" s="173"/>
      <c r="AE408" s="173"/>
      <c r="AF408" s="173"/>
      <c r="AG408" s="173"/>
      <c r="AH408" s="173"/>
      <c r="AI408" s="173"/>
      <c r="AJ408" s="173"/>
      <c r="AK408" s="174"/>
    </row>
    <row r="409" ht="38.65" customHeight="1">
      <c r="A409" t="s" s="58">
        <v>155</v>
      </c>
      <c r="B409" t="s" s="58">
        <v>240</v>
      </c>
      <c r="C409" t="s" s="58">
        <v>340</v>
      </c>
      <c r="D409" t="s" s="69">
        <v>73</v>
      </c>
      <c r="E409" t="s" s="59">
        <v>355</v>
      </c>
      <c r="F409" t="s" s="71">
        <v>72</v>
      </c>
      <c r="G409" s="84">
        <v>0</v>
      </c>
      <c r="H409" s="85">
        <v>19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146"/>
      <c r="U409" s="142">
        <f>SUM(G409:S409)</f>
        <v>19</v>
      </c>
      <c r="V409" s="138">
        <v>340</v>
      </c>
      <c r="W409" s="62">
        <v>230</v>
      </c>
      <c r="X409" s="66">
        <f>SUM(V409,W409)</f>
        <v>570</v>
      </c>
      <c r="Y409" s="22">
        <f>'boq'!Y409</f>
        <v>10830</v>
      </c>
      <c r="Z409" s="172"/>
      <c r="AA409" s="173"/>
      <c r="AB409" s="173"/>
      <c r="AC409" s="173"/>
      <c r="AD409" s="173"/>
      <c r="AE409" s="173"/>
      <c r="AF409" s="173"/>
      <c r="AG409" s="173"/>
      <c r="AH409" s="173"/>
      <c r="AI409" s="173"/>
      <c r="AJ409" s="173"/>
      <c r="AK409" s="174"/>
    </row>
    <row r="410" ht="38.65" customHeight="1">
      <c r="A410" t="s" s="58">
        <v>155</v>
      </c>
      <c r="B410" t="s" s="58">
        <v>240</v>
      </c>
      <c r="C410" t="s" s="58">
        <v>340</v>
      </c>
      <c r="D410" t="s" s="69">
        <v>73</v>
      </c>
      <c r="E410" t="s" s="59">
        <v>356</v>
      </c>
      <c r="F410" t="s" s="71">
        <v>72</v>
      </c>
      <c r="G410" s="84">
        <v>0</v>
      </c>
      <c r="H410" s="85">
        <v>20</v>
      </c>
      <c r="I410" s="85">
        <v>0</v>
      </c>
      <c r="J410" s="85">
        <v>0</v>
      </c>
      <c r="K410" s="85">
        <v>0</v>
      </c>
      <c r="L410" s="85">
        <v>0</v>
      </c>
      <c r="M410" s="85">
        <v>0</v>
      </c>
      <c r="N410" s="85">
        <v>0</v>
      </c>
      <c r="O410" s="85">
        <v>0</v>
      </c>
      <c r="P410" s="85">
        <v>0</v>
      </c>
      <c r="Q410" s="85">
        <v>0</v>
      </c>
      <c r="R410" s="85">
        <v>0</v>
      </c>
      <c r="S410" s="85">
        <v>0</v>
      </c>
      <c r="T410" s="146"/>
      <c r="U410" s="142">
        <f>SUM(G410:S410)</f>
        <v>20</v>
      </c>
      <c r="V410" s="138">
        <v>205</v>
      </c>
      <c r="W410" s="62">
        <v>85</v>
      </c>
      <c r="X410" s="66">
        <f>SUM(V410,W410)</f>
        <v>290</v>
      </c>
      <c r="Y410" s="22">
        <f>'boq'!Y410</f>
        <v>5800</v>
      </c>
      <c r="Z410" s="172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4"/>
    </row>
    <row r="411" ht="27.3" customHeight="1">
      <c r="A411" t="s" s="58">
        <v>155</v>
      </c>
      <c r="B411" t="s" s="58">
        <v>240</v>
      </c>
      <c r="C411" t="s" s="58">
        <v>340</v>
      </c>
      <c r="D411" t="s" s="69">
        <v>73</v>
      </c>
      <c r="E411" t="s" s="59">
        <v>357</v>
      </c>
      <c r="F411" t="s" s="71">
        <v>72</v>
      </c>
      <c r="G411" s="84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16</v>
      </c>
      <c r="S411" s="85">
        <v>0</v>
      </c>
      <c r="T411" s="146"/>
      <c r="U411" s="142">
        <f>SUM(G411:S411)</f>
        <v>16</v>
      </c>
      <c r="V411" s="138">
        <v>165</v>
      </c>
      <c r="W411" s="62">
        <v>140</v>
      </c>
      <c r="X411" s="66">
        <f>SUM(V411,W411)</f>
        <v>305</v>
      </c>
      <c r="Y411" s="22">
        <f>'boq'!Y411</f>
        <v>4880</v>
      </c>
      <c r="Z411" s="172"/>
      <c r="AA411" s="173"/>
      <c r="AB411" s="173"/>
      <c r="AC411" s="173"/>
      <c r="AD411" s="173"/>
      <c r="AE411" s="173"/>
      <c r="AF411" s="173"/>
      <c r="AG411" s="173"/>
      <c r="AH411" s="173"/>
      <c r="AI411" s="173"/>
      <c r="AJ411" s="173"/>
      <c r="AK411" s="174"/>
    </row>
    <row r="412" ht="27.3" customHeight="1">
      <c r="A412" t="s" s="58">
        <v>155</v>
      </c>
      <c r="B412" t="s" s="58">
        <v>240</v>
      </c>
      <c r="C412" t="s" s="58">
        <v>340</v>
      </c>
      <c r="D412" t="s" s="69">
        <v>73</v>
      </c>
      <c r="E412" t="s" s="59">
        <v>358</v>
      </c>
      <c r="F412" t="s" s="71">
        <v>72</v>
      </c>
      <c r="G412" s="84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18</v>
      </c>
      <c r="S412" s="85">
        <v>0</v>
      </c>
      <c r="T412" s="146"/>
      <c r="U412" s="142">
        <f>SUM(G412:S412)</f>
        <v>18</v>
      </c>
      <c r="V412" s="138">
        <v>95</v>
      </c>
      <c r="W412" s="62">
        <v>85</v>
      </c>
      <c r="X412" s="66">
        <f>SUM(V412,W412)</f>
        <v>180</v>
      </c>
      <c r="Y412" s="22">
        <f>'boq'!Y412</f>
        <v>3240</v>
      </c>
      <c r="Z412" s="172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4"/>
    </row>
    <row r="413" ht="27.3" customHeight="1">
      <c r="A413" t="s" s="58">
        <v>155</v>
      </c>
      <c r="B413" t="s" s="58">
        <v>240</v>
      </c>
      <c r="C413" t="s" s="58">
        <v>340</v>
      </c>
      <c r="D413" t="s" s="69">
        <v>73</v>
      </c>
      <c r="E413" t="s" s="59">
        <v>359</v>
      </c>
      <c r="F413" t="s" s="71">
        <v>72</v>
      </c>
      <c r="G413" s="84">
        <v>0</v>
      </c>
      <c r="H413" s="85">
        <v>0</v>
      </c>
      <c r="I413" s="85">
        <v>0</v>
      </c>
      <c r="J413" s="85">
        <v>8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85">
        <v>0</v>
      </c>
      <c r="T413" s="146"/>
      <c r="U413" s="142">
        <f>SUM(G413:S413)</f>
        <v>8</v>
      </c>
      <c r="V413" s="138">
        <v>1390</v>
      </c>
      <c r="W413" s="62">
        <v>1380</v>
      </c>
      <c r="X413" s="66">
        <f>SUM(V413,W413)</f>
        <v>2770</v>
      </c>
      <c r="Y413" s="22">
        <f>'boq'!Y413</f>
        <v>22160</v>
      </c>
      <c r="Z413" s="172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4"/>
    </row>
    <row r="414" ht="27.3" customHeight="1">
      <c r="A414" t="s" s="58">
        <v>155</v>
      </c>
      <c r="B414" t="s" s="58">
        <v>240</v>
      </c>
      <c r="C414" t="s" s="58">
        <v>340</v>
      </c>
      <c r="D414" t="s" s="69">
        <v>73</v>
      </c>
      <c r="E414" t="s" s="59">
        <v>360</v>
      </c>
      <c r="F414" t="s" s="71">
        <v>72</v>
      </c>
      <c r="G414" s="84">
        <v>0</v>
      </c>
      <c r="H414" s="85">
        <v>0</v>
      </c>
      <c r="I414" s="85">
        <v>0</v>
      </c>
      <c r="J414" s="85">
        <v>9</v>
      </c>
      <c r="K414" s="85">
        <v>0</v>
      </c>
      <c r="L414" s="85">
        <v>0</v>
      </c>
      <c r="M414" s="85">
        <v>0</v>
      </c>
      <c r="N414" s="85">
        <v>0</v>
      </c>
      <c r="O414" s="85">
        <v>0</v>
      </c>
      <c r="P414" s="85">
        <v>0</v>
      </c>
      <c r="Q414" s="85">
        <v>0</v>
      </c>
      <c r="R414" s="85">
        <v>0</v>
      </c>
      <c r="S414" s="85">
        <v>0</v>
      </c>
      <c r="T414" s="146"/>
      <c r="U414" s="142">
        <f>SUM(G414:S414)</f>
        <v>9</v>
      </c>
      <c r="V414" s="138">
        <v>810</v>
      </c>
      <c r="W414" s="62">
        <v>720</v>
      </c>
      <c r="X414" s="66">
        <f>SUM(V414,W414)</f>
        <v>1530</v>
      </c>
      <c r="Y414" s="22">
        <f>'boq'!Y414</f>
        <v>13770</v>
      </c>
      <c r="Z414" s="172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4"/>
    </row>
    <row r="415" ht="13.65" customHeight="1">
      <c r="A415" t="s" s="58">
        <v>155</v>
      </c>
      <c r="B415" t="s" s="58">
        <v>240</v>
      </c>
      <c r="C415" t="s" s="58">
        <v>340</v>
      </c>
      <c r="D415" t="s" s="69">
        <v>73</v>
      </c>
      <c r="E415" t="s" s="70">
        <v>361</v>
      </c>
      <c r="F415" t="s" s="71">
        <v>182</v>
      </c>
      <c r="G415" s="61">
        <v>0</v>
      </c>
      <c r="H415" s="62">
        <v>12</v>
      </c>
      <c r="I415" s="62">
        <v>0</v>
      </c>
      <c r="J415" s="62">
        <v>0</v>
      </c>
      <c r="K415" s="62">
        <v>0</v>
      </c>
      <c r="L415" s="62">
        <v>0</v>
      </c>
      <c r="M415" s="62">
        <v>0</v>
      </c>
      <c r="N415" s="62">
        <v>0</v>
      </c>
      <c r="O415" s="62">
        <v>0</v>
      </c>
      <c r="P415" s="62">
        <v>0</v>
      </c>
      <c r="Q415" s="62">
        <v>0</v>
      </c>
      <c r="R415" s="62">
        <v>0</v>
      </c>
      <c r="S415" s="76"/>
      <c r="T415" s="136"/>
      <c r="U415" s="142">
        <f>SUM(G415:S415)</f>
        <v>12</v>
      </c>
      <c r="V415" s="138">
        <v>4665</v>
      </c>
      <c r="W415" s="62">
        <v>1440</v>
      </c>
      <c r="X415" s="66">
        <f>SUM(V415,W415)</f>
        <v>6105</v>
      </c>
      <c r="Y415" s="22">
        <f>'boq'!Y415</f>
        <v>73260</v>
      </c>
      <c r="Z415" s="172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4"/>
    </row>
    <row r="416" ht="13.65" customHeight="1">
      <c r="A416" t="s" s="58">
        <v>155</v>
      </c>
      <c r="B416" t="s" s="58">
        <v>240</v>
      </c>
      <c r="C416" t="s" s="58">
        <v>340</v>
      </c>
      <c r="D416" t="s" s="69">
        <v>73</v>
      </c>
      <c r="E416" t="s" s="70">
        <v>362</v>
      </c>
      <c r="F416" t="s" s="71">
        <v>72</v>
      </c>
      <c r="G416" s="61">
        <v>0</v>
      </c>
      <c r="H416" s="62">
        <v>12</v>
      </c>
      <c r="I416" s="62">
        <v>0</v>
      </c>
      <c r="J416" s="62">
        <v>0</v>
      </c>
      <c r="K416" s="62">
        <v>0</v>
      </c>
      <c r="L416" s="62">
        <v>0</v>
      </c>
      <c r="M416" s="62">
        <v>0</v>
      </c>
      <c r="N416" s="62">
        <v>0</v>
      </c>
      <c r="O416" s="62">
        <v>0</v>
      </c>
      <c r="P416" s="62">
        <v>0</v>
      </c>
      <c r="Q416" s="62">
        <v>0</v>
      </c>
      <c r="R416" s="62">
        <v>0</v>
      </c>
      <c r="S416" s="76"/>
      <c r="T416" s="136"/>
      <c r="U416" s="142">
        <v>842</v>
      </c>
      <c r="V416" s="138">
        <v>140</v>
      </c>
      <c r="W416" s="62">
        <v>45</v>
      </c>
      <c r="X416" s="66">
        <f>SUM(V416,W416)</f>
        <v>185</v>
      </c>
      <c r="Y416" s="22">
        <f>'boq'!Y416</f>
        <v>155770</v>
      </c>
      <c r="Z416" s="172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4"/>
    </row>
    <row r="417" ht="13.65" customHeight="1">
      <c r="A417" t="s" s="58">
        <v>155</v>
      </c>
      <c r="B417" t="s" s="58">
        <v>240</v>
      </c>
      <c r="C417" t="s" s="69">
        <v>73</v>
      </c>
      <c r="D417" t="s" s="97">
        <v>363</v>
      </c>
      <c r="E417" t="s" s="70">
        <v>364</v>
      </c>
      <c r="F417" t="s" s="98">
        <v>209</v>
      </c>
      <c r="G417" s="62">
        <v>0</v>
      </c>
      <c r="H417" s="62">
        <v>1</v>
      </c>
      <c r="I417" s="62">
        <v>0</v>
      </c>
      <c r="J417" s="62">
        <v>0</v>
      </c>
      <c r="K417" s="62">
        <v>0</v>
      </c>
      <c r="L417" s="62">
        <v>0</v>
      </c>
      <c r="M417" s="62">
        <v>0</v>
      </c>
      <c r="N417" s="62">
        <v>0</v>
      </c>
      <c r="O417" s="62">
        <v>0</v>
      </c>
      <c r="P417" s="62">
        <v>0</v>
      </c>
      <c r="Q417" s="62">
        <v>0</v>
      </c>
      <c r="R417" s="62">
        <v>0</v>
      </c>
      <c r="S417" s="62">
        <v>0</v>
      </c>
      <c r="T417" s="76"/>
      <c r="U417" s="99">
        <f>SUM(G417:S417)</f>
        <v>1</v>
      </c>
      <c r="V417" s="92"/>
      <c r="W417" s="76"/>
      <c r="X417" s="66">
        <f>SUM(V417,W417)</f>
        <v>0</v>
      </c>
      <c r="Y417" s="22">
        <f>'boq'!Y417</f>
        <v>0</v>
      </c>
      <c r="Z417" s="172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4"/>
    </row>
    <row r="418" ht="13.65" customHeight="1">
      <c r="A418" t="s" s="58">
        <v>155</v>
      </c>
      <c r="B418" t="s" s="58">
        <v>240</v>
      </c>
      <c r="C418" t="s" s="69">
        <v>73</v>
      </c>
      <c r="D418" t="s" s="97">
        <v>363</v>
      </c>
      <c r="E418" t="s" s="70">
        <v>366</v>
      </c>
      <c r="F418" t="s" s="98">
        <v>209</v>
      </c>
      <c r="G418" s="62">
        <v>0</v>
      </c>
      <c r="H418" s="62">
        <v>1</v>
      </c>
      <c r="I418" s="62">
        <v>0</v>
      </c>
      <c r="J418" s="62">
        <v>0</v>
      </c>
      <c r="K418" s="62">
        <v>0</v>
      </c>
      <c r="L418" s="62">
        <v>0</v>
      </c>
      <c r="M418" s="62">
        <v>0</v>
      </c>
      <c r="N418" s="62">
        <v>0</v>
      </c>
      <c r="O418" s="62">
        <v>0</v>
      </c>
      <c r="P418" s="62">
        <v>0</v>
      </c>
      <c r="Q418" s="62">
        <v>0</v>
      </c>
      <c r="R418" s="62">
        <v>0</v>
      </c>
      <c r="S418" s="62">
        <v>0</v>
      </c>
      <c r="T418" s="76"/>
      <c r="U418" s="99">
        <f>SUM(G418:S418)</f>
        <v>1</v>
      </c>
      <c r="V418" s="92"/>
      <c r="W418" s="76"/>
      <c r="X418" s="66">
        <f>SUM(V418,W418)</f>
        <v>0</v>
      </c>
      <c r="Y418" s="22">
        <f>'boq'!Y418</f>
        <v>0</v>
      </c>
      <c r="Z418" s="172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4"/>
    </row>
    <row r="419" ht="13.65" customHeight="1">
      <c r="A419" t="s" s="58">
        <v>155</v>
      </c>
      <c r="B419" t="s" s="58">
        <v>240</v>
      </c>
      <c r="C419" t="s" s="69">
        <v>73</v>
      </c>
      <c r="D419" t="s" s="97">
        <v>363</v>
      </c>
      <c r="E419" t="s" s="70">
        <v>367</v>
      </c>
      <c r="F419" t="s" s="98">
        <v>209</v>
      </c>
      <c r="G419" s="62">
        <v>0</v>
      </c>
      <c r="H419" s="62">
        <v>1</v>
      </c>
      <c r="I419" s="62">
        <v>0</v>
      </c>
      <c r="J419" s="62">
        <v>0</v>
      </c>
      <c r="K419" s="62">
        <v>0</v>
      </c>
      <c r="L419" s="62">
        <v>0</v>
      </c>
      <c r="M419" s="62">
        <v>0</v>
      </c>
      <c r="N419" s="62">
        <v>0</v>
      </c>
      <c r="O419" s="62">
        <v>0</v>
      </c>
      <c r="P419" s="62">
        <v>0</v>
      </c>
      <c r="Q419" s="62">
        <v>0</v>
      </c>
      <c r="R419" s="62">
        <v>0</v>
      </c>
      <c r="S419" s="62">
        <v>0</v>
      </c>
      <c r="T419" s="76"/>
      <c r="U419" s="99">
        <f>SUM(G419:S419)</f>
        <v>1</v>
      </c>
      <c r="V419" s="92"/>
      <c r="W419" s="76"/>
      <c r="X419" s="66">
        <f>SUM(V419,W419)</f>
        <v>0</v>
      </c>
      <c r="Y419" s="22">
        <f>'boq'!Y419</f>
        <v>0</v>
      </c>
      <c r="Z419" s="172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4"/>
    </row>
    <row r="420" ht="13.65" customHeight="1">
      <c r="A420" t="s" s="58">
        <v>155</v>
      </c>
      <c r="B420" t="s" s="58">
        <v>240</v>
      </c>
      <c r="C420" t="s" s="69">
        <v>73</v>
      </c>
      <c r="D420" t="s" s="97">
        <v>363</v>
      </c>
      <c r="E420" t="s" s="70">
        <v>368</v>
      </c>
      <c r="F420" t="s" s="98">
        <v>72</v>
      </c>
      <c r="G420" s="62">
        <v>0</v>
      </c>
      <c r="H420" s="62">
        <v>5</v>
      </c>
      <c r="I420" s="62">
        <v>0</v>
      </c>
      <c r="J420" s="62">
        <v>0</v>
      </c>
      <c r="K420" s="62">
        <v>0</v>
      </c>
      <c r="L420" s="62">
        <v>0</v>
      </c>
      <c r="M420" s="62">
        <v>0</v>
      </c>
      <c r="N420" s="62">
        <v>0</v>
      </c>
      <c r="O420" s="62">
        <v>0</v>
      </c>
      <c r="P420" s="62">
        <v>0</v>
      </c>
      <c r="Q420" s="62">
        <v>0</v>
      </c>
      <c r="R420" s="62">
        <v>0</v>
      </c>
      <c r="S420" s="62">
        <v>0</v>
      </c>
      <c r="T420" s="76"/>
      <c r="U420" s="99">
        <f>SUM(G420:S420)</f>
        <v>5</v>
      </c>
      <c r="V420" s="92"/>
      <c r="W420" s="76"/>
      <c r="X420" s="66">
        <f>SUM(V420,W420)</f>
        <v>0</v>
      </c>
      <c r="Y420" s="22">
        <f>'boq'!Y420</f>
        <v>0</v>
      </c>
      <c r="Z420" s="172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4"/>
    </row>
    <row r="421" ht="13.65" customHeight="1">
      <c r="A421" t="s" s="58">
        <v>155</v>
      </c>
      <c r="B421" t="s" s="58">
        <v>240</v>
      </c>
      <c r="C421" t="s" s="150">
        <v>73</v>
      </c>
      <c r="D421" t="s" s="151">
        <v>363</v>
      </c>
      <c r="E421" t="s" s="70">
        <v>369</v>
      </c>
      <c r="F421" t="s" s="98">
        <v>72</v>
      </c>
      <c r="G421" s="152">
        <v>0</v>
      </c>
      <c r="H421" s="152">
        <v>5</v>
      </c>
      <c r="I421" s="152">
        <v>0</v>
      </c>
      <c r="J421" s="152">
        <v>0</v>
      </c>
      <c r="K421" s="152">
        <v>0</v>
      </c>
      <c r="L421" s="152">
        <v>0</v>
      </c>
      <c r="M421" s="152">
        <v>0</v>
      </c>
      <c r="N421" s="152">
        <v>0</v>
      </c>
      <c r="O421" s="152">
        <v>0</v>
      </c>
      <c r="P421" s="152">
        <v>0</v>
      </c>
      <c r="Q421" s="152">
        <v>0</v>
      </c>
      <c r="R421" s="152">
        <v>0</v>
      </c>
      <c r="S421" s="152">
        <v>0</v>
      </c>
      <c r="T421" s="76"/>
      <c r="U421" s="99">
        <f>SUM(G421:S421)</f>
        <v>5</v>
      </c>
      <c r="V421" s="92"/>
      <c r="W421" s="76"/>
      <c r="X421" s="66">
        <f>SUM(V421,W421)</f>
        <v>0</v>
      </c>
      <c r="Y421" s="22">
        <f>'boq'!Y421</f>
        <v>0</v>
      </c>
      <c r="Z421" s="172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4"/>
    </row>
    <row r="422" ht="13.65" customHeight="1">
      <c r="A422" t="s" s="153">
        <v>370</v>
      </c>
      <c r="B422" t="s" s="154">
        <v>26</v>
      </c>
      <c r="C422" t="s" s="155">
        <v>371</v>
      </c>
      <c r="D422" t="s" s="156">
        <v>372</v>
      </c>
      <c r="E422" t="s" s="109">
        <v>77</v>
      </c>
      <c r="F422" t="s" s="110">
        <v>36</v>
      </c>
      <c r="G422" s="157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37">
        <v>2039</v>
      </c>
      <c r="U422" s="137">
        <f>SUM(G422:T422)</f>
        <v>2039</v>
      </c>
      <c r="V422" s="138">
        <v>0</v>
      </c>
      <c r="W422" s="62">
        <v>110</v>
      </c>
      <c r="X422" s="66">
        <f>SUM(V422,W422)</f>
        <v>110</v>
      </c>
      <c r="Y422" s="22">
        <f>'boq'!Y422</f>
        <v>224290</v>
      </c>
      <c r="Z422" s="172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4"/>
    </row>
    <row r="423" ht="13.65" customHeight="1">
      <c r="A423" t="s" s="159">
        <v>370</v>
      </c>
      <c r="B423" t="s" s="160">
        <v>26</v>
      </c>
      <c r="C423" t="s" s="155">
        <v>371</v>
      </c>
      <c r="D423" t="s" s="156">
        <v>372</v>
      </c>
      <c r="E423" t="s" s="109">
        <v>373</v>
      </c>
      <c r="F423" t="s" s="110">
        <v>36</v>
      </c>
      <c r="G423" s="157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37">
        <v>0</v>
      </c>
      <c r="U423" s="137">
        <f>SUM(G423:T423)</f>
        <v>0</v>
      </c>
      <c r="V423" s="138">
        <v>0</v>
      </c>
      <c r="W423" s="62">
        <v>110</v>
      </c>
      <c r="X423" s="66">
        <f>SUM(V423,W423)</f>
        <v>110</v>
      </c>
      <c r="Y423" s="22">
        <f>'boq'!Y423</f>
        <v>0</v>
      </c>
      <c r="Z423" s="172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4"/>
    </row>
    <row r="424" ht="13.65" customHeight="1">
      <c r="A424" t="s" s="159">
        <v>370</v>
      </c>
      <c r="B424" t="s" s="160">
        <v>26</v>
      </c>
      <c r="C424" t="s" s="155">
        <v>371</v>
      </c>
      <c r="D424" t="s" s="156">
        <v>372</v>
      </c>
      <c r="E424" t="s" s="109">
        <v>374</v>
      </c>
      <c r="F424" t="s" s="110">
        <v>36</v>
      </c>
      <c r="G424" s="157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37">
        <v>748</v>
      </c>
      <c r="U424" s="137">
        <f>SUM(G424:T424)</f>
        <v>748</v>
      </c>
      <c r="V424" s="138">
        <v>470</v>
      </c>
      <c r="W424" s="62">
        <v>110</v>
      </c>
      <c r="X424" s="66">
        <f>SUM(V424,W424)</f>
        <v>580</v>
      </c>
      <c r="Y424" s="22">
        <f>'boq'!Y424</f>
        <v>433840</v>
      </c>
      <c r="Z424" s="172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4"/>
    </row>
    <row r="425" ht="13.65" customHeight="1">
      <c r="A425" t="s" s="159">
        <v>370</v>
      </c>
      <c r="B425" t="s" s="160">
        <v>26</v>
      </c>
      <c r="C425" t="s" s="155">
        <v>371</v>
      </c>
      <c r="D425" t="s" s="156">
        <v>61</v>
      </c>
      <c r="E425" t="s" s="109">
        <v>375</v>
      </c>
      <c r="F425" t="s" s="110">
        <v>63</v>
      </c>
      <c r="G425" s="157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37">
        <v>1</v>
      </c>
      <c r="U425" s="137">
        <f>SUM(G425:T425)</f>
        <v>1</v>
      </c>
      <c r="V425" s="138">
        <v>1970010</v>
      </c>
      <c r="W425" s="62">
        <v>0</v>
      </c>
      <c r="X425" s="66">
        <f>SUM(V425,W425)</f>
        <v>1970010</v>
      </c>
      <c r="Y425" s="22">
        <f>'boq'!Y425</f>
        <v>1970010</v>
      </c>
      <c r="Z425" s="172"/>
      <c r="AA425" s="173"/>
      <c r="AB425" s="173"/>
      <c r="AC425" s="173"/>
      <c r="AD425" s="173"/>
      <c r="AE425" s="173"/>
      <c r="AF425" s="173"/>
      <c r="AG425" s="173"/>
      <c r="AH425" s="173"/>
      <c r="AI425" s="173"/>
      <c r="AJ425" s="173"/>
      <c r="AK425" s="174"/>
    </row>
    <row r="426" ht="13.65" customHeight="1">
      <c r="A426" t="s" s="159">
        <v>370</v>
      </c>
      <c r="B426" t="s" s="160">
        <v>26</v>
      </c>
      <c r="C426" t="s" s="155">
        <v>371</v>
      </c>
      <c r="D426" t="s" s="156">
        <v>61</v>
      </c>
      <c r="E426" t="s" s="109">
        <v>376</v>
      </c>
      <c r="F426" t="s" s="110">
        <v>63</v>
      </c>
      <c r="G426" s="157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37">
        <v>1</v>
      </c>
      <c r="U426" s="137">
        <f>SUM(G426:T426)</f>
        <v>1</v>
      </c>
      <c r="V426" s="138">
        <v>1402380</v>
      </c>
      <c r="W426" s="62">
        <v>0</v>
      </c>
      <c r="X426" s="66">
        <f>SUM(V426,W426)</f>
        <v>1402380</v>
      </c>
      <c r="Y426" s="22">
        <f>'boq'!Y426</f>
        <v>1402380</v>
      </c>
      <c r="Z426" s="172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4"/>
    </row>
    <row r="427" ht="13.65" customHeight="1">
      <c r="A427" t="s" s="159">
        <v>370</v>
      </c>
      <c r="B427" t="s" s="160">
        <v>26</v>
      </c>
      <c r="C427" t="s" s="155">
        <v>27</v>
      </c>
      <c r="D427" t="s" s="156">
        <v>28</v>
      </c>
      <c r="E427" t="s" s="109">
        <v>377</v>
      </c>
      <c r="F427" t="s" s="110">
        <v>30</v>
      </c>
      <c r="G427" s="157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37">
        <v>182</v>
      </c>
      <c r="U427" s="137">
        <f>SUM(G427:T427)</f>
        <v>182</v>
      </c>
      <c r="V427" s="138">
        <v>850</v>
      </c>
      <c r="W427" s="62">
        <v>245</v>
      </c>
      <c r="X427" s="66">
        <f>SUM(V427,W427)</f>
        <v>1095</v>
      </c>
      <c r="Y427" s="22">
        <f>'boq'!Y427</f>
        <v>199290</v>
      </c>
      <c r="Z427" s="172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4"/>
    </row>
    <row r="428" ht="13.65" customHeight="1">
      <c r="A428" t="s" s="159">
        <v>370</v>
      </c>
      <c r="B428" t="s" s="160">
        <v>26</v>
      </c>
      <c r="C428" t="s" s="155">
        <v>27</v>
      </c>
      <c r="D428" t="s" s="156">
        <v>28</v>
      </c>
      <c r="E428" t="s" s="109">
        <v>378</v>
      </c>
      <c r="F428" t="s" s="110">
        <v>30</v>
      </c>
      <c r="G428" s="157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37">
        <v>196</v>
      </c>
      <c r="U428" s="137">
        <f>SUM(G428:T428)</f>
        <v>196</v>
      </c>
      <c r="V428" s="138">
        <v>11800</v>
      </c>
      <c r="W428" s="62">
        <v>0</v>
      </c>
      <c r="X428" s="66">
        <f>SUM(V428,W428)</f>
        <v>11800</v>
      </c>
      <c r="Y428" s="22">
        <f>'boq'!Y428</f>
        <v>2312800</v>
      </c>
      <c r="Z428" s="172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4"/>
    </row>
    <row r="429" ht="13.65" customHeight="1">
      <c r="A429" t="s" s="159">
        <v>370</v>
      </c>
      <c r="B429" t="s" s="160">
        <v>26</v>
      </c>
      <c r="C429" t="s" s="155">
        <v>27</v>
      </c>
      <c r="D429" t="s" s="156">
        <v>28</v>
      </c>
      <c r="E429" t="s" s="109">
        <v>379</v>
      </c>
      <c r="F429" t="s" s="110">
        <v>30</v>
      </c>
      <c r="G429" s="157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37">
        <v>182</v>
      </c>
      <c r="U429" s="137">
        <f>SUM(G429:T429)</f>
        <v>182</v>
      </c>
      <c r="V429" s="138">
        <v>60</v>
      </c>
      <c r="W429" s="62">
        <v>120</v>
      </c>
      <c r="X429" s="66">
        <f>SUM(V429,W429)</f>
        <v>180</v>
      </c>
      <c r="Y429" s="22">
        <f>'boq'!Y429</f>
        <v>32760</v>
      </c>
      <c r="Z429" s="172"/>
      <c r="AA429" s="173"/>
      <c r="AB429" s="173"/>
      <c r="AC429" s="173"/>
      <c r="AD429" s="173"/>
      <c r="AE429" s="173"/>
      <c r="AF429" s="173"/>
      <c r="AG429" s="173"/>
      <c r="AH429" s="173"/>
      <c r="AI429" s="173"/>
      <c r="AJ429" s="173"/>
      <c r="AK429" s="174"/>
    </row>
    <row r="430" ht="13.65" customHeight="1">
      <c r="A430" t="s" s="159">
        <v>370</v>
      </c>
      <c r="B430" t="s" s="160">
        <v>26</v>
      </c>
      <c r="C430" t="s" s="155">
        <v>27</v>
      </c>
      <c r="D430" t="s" s="156">
        <v>28</v>
      </c>
      <c r="E430" t="s" s="109">
        <v>380</v>
      </c>
      <c r="F430" t="s" s="110">
        <v>30</v>
      </c>
      <c r="G430" s="157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37">
        <v>196</v>
      </c>
      <c r="U430" s="137">
        <f>SUM(G430:T430)</f>
        <v>196</v>
      </c>
      <c r="V430" s="138">
        <v>235</v>
      </c>
      <c r="W430" s="62">
        <v>580</v>
      </c>
      <c r="X430" s="66">
        <f>SUM(V430,W430)</f>
        <v>815</v>
      </c>
      <c r="Y430" s="22">
        <f>'boq'!Y430</f>
        <v>159740</v>
      </c>
      <c r="Z430" s="172"/>
      <c r="AA430" s="173"/>
      <c r="AB430" s="173"/>
      <c r="AC430" s="173"/>
      <c r="AD430" s="173"/>
      <c r="AE430" s="173"/>
      <c r="AF430" s="173"/>
      <c r="AG430" s="173"/>
      <c r="AH430" s="173"/>
      <c r="AI430" s="173"/>
      <c r="AJ430" s="173"/>
      <c r="AK430" s="174"/>
    </row>
    <row r="431" ht="13.65" customHeight="1">
      <c r="A431" t="s" s="159">
        <v>370</v>
      </c>
      <c r="B431" t="s" s="160">
        <v>26</v>
      </c>
      <c r="C431" t="s" s="155">
        <v>27</v>
      </c>
      <c r="D431" t="s" s="156">
        <v>28</v>
      </c>
      <c r="E431" t="s" s="109">
        <v>33</v>
      </c>
      <c r="F431" t="s" s="110">
        <v>30</v>
      </c>
      <c r="G431" s="157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37">
        <v>378</v>
      </c>
      <c r="U431" s="137">
        <f>SUM(G431:T431)</f>
        <v>378</v>
      </c>
      <c r="V431" s="138">
        <v>0</v>
      </c>
      <c r="W431" s="62">
        <v>665</v>
      </c>
      <c r="X431" s="66">
        <f>SUM(V431,W431)</f>
        <v>665</v>
      </c>
      <c r="Y431" s="22">
        <f>'boq'!Y431</f>
        <v>251370</v>
      </c>
      <c r="Z431" s="172"/>
      <c r="AA431" s="173"/>
      <c r="AB431" s="173"/>
      <c r="AC431" s="173"/>
      <c r="AD431" s="173"/>
      <c r="AE431" s="173"/>
      <c r="AF431" s="173"/>
      <c r="AG431" s="173"/>
      <c r="AH431" s="173"/>
      <c r="AI431" s="173"/>
      <c r="AJ431" s="173"/>
      <c r="AK431" s="174"/>
    </row>
    <row r="432" ht="13.65" customHeight="1">
      <c r="A432" t="s" s="159">
        <v>370</v>
      </c>
      <c r="B432" t="s" s="160">
        <v>26</v>
      </c>
      <c r="C432" t="s" s="155">
        <v>27</v>
      </c>
      <c r="D432" t="s" s="156">
        <v>381</v>
      </c>
      <c r="E432" t="s" s="109">
        <v>35</v>
      </c>
      <c r="F432" t="s" s="110">
        <v>36</v>
      </c>
      <c r="G432" s="157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37">
        <v>140</v>
      </c>
      <c r="U432" s="137">
        <f>SUM(G432:T432)</f>
        <v>140</v>
      </c>
      <c r="V432" s="138">
        <v>0</v>
      </c>
      <c r="W432" s="62">
        <v>110</v>
      </c>
      <c r="X432" s="66">
        <f>SUM(V432,W432)</f>
        <v>110</v>
      </c>
      <c r="Y432" s="22">
        <f>'boq'!Y432</f>
        <v>15400</v>
      </c>
      <c r="Z432" s="172"/>
      <c r="AA432" s="173"/>
      <c r="AB432" s="173"/>
      <c r="AC432" s="173"/>
      <c r="AD432" s="173"/>
      <c r="AE432" s="173"/>
      <c r="AF432" s="173"/>
      <c r="AG432" s="173"/>
      <c r="AH432" s="173"/>
      <c r="AI432" s="173"/>
      <c r="AJ432" s="173"/>
      <c r="AK432" s="174"/>
    </row>
    <row r="433" ht="13.65" customHeight="1">
      <c r="A433" t="s" s="159">
        <v>370</v>
      </c>
      <c r="B433" t="s" s="160">
        <v>26</v>
      </c>
      <c r="C433" t="s" s="155">
        <v>27</v>
      </c>
      <c r="D433" t="s" s="156">
        <v>381</v>
      </c>
      <c r="E433" t="s" s="109">
        <v>382</v>
      </c>
      <c r="F433" t="s" s="110">
        <v>36</v>
      </c>
      <c r="G433" s="157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37">
        <v>20</v>
      </c>
      <c r="U433" s="137">
        <f>SUM(G433:T433)</f>
        <v>20</v>
      </c>
      <c r="V433" s="138">
        <v>0</v>
      </c>
      <c r="W433" s="62">
        <v>70</v>
      </c>
      <c r="X433" s="66">
        <f>SUM(V433,W433)</f>
        <v>70</v>
      </c>
      <c r="Y433" s="22">
        <f>'boq'!Y433</f>
        <v>1400</v>
      </c>
      <c r="Z433" s="172"/>
      <c r="AA433" s="173"/>
      <c r="AB433" s="173"/>
      <c r="AC433" s="173"/>
      <c r="AD433" s="173"/>
      <c r="AE433" s="173"/>
      <c r="AF433" s="173"/>
      <c r="AG433" s="173"/>
      <c r="AH433" s="173"/>
      <c r="AI433" s="173"/>
      <c r="AJ433" s="173"/>
      <c r="AK433" s="174"/>
    </row>
    <row r="434" ht="13.65" customHeight="1">
      <c r="A434" t="s" s="159">
        <v>370</v>
      </c>
      <c r="B434" t="s" s="160">
        <v>26</v>
      </c>
      <c r="C434" t="s" s="155">
        <v>27</v>
      </c>
      <c r="D434" t="s" s="156">
        <v>381</v>
      </c>
      <c r="E434" t="s" s="109">
        <v>38</v>
      </c>
      <c r="F434" t="s" s="110">
        <v>36</v>
      </c>
      <c r="G434" s="157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37">
        <v>120</v>
      </c>
      <c r="U434" s="137">
        <f>SUM(G434:T434)</f>
        <v>120</v>
      </c>
      <c r="V434" s="138">
        <v>0</v>
      </c>
      <c r="W434" s="62">
        <v>110</v>
      </c>
      <c r="X434" s="66">
        <f>SUM(V434,W434)</f>
        <v>110</v>
      </c>
      <c r="Y434" s="22">
        <f>'boq'!Y434</f>
        <v>13200</v>
      </c>
      <c r="Z434" s="172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4"/>
    </row>
    <row r="435" ht="13.65" customHeight="1">
      <c r="A435" t="s" s="159">
        <v>370</v>
      </c>
      <c r="B435" t="s" s="160">
        <v>26</v>
      </c>
      <c r="C435" t="s" s="155">
        <v>27</v>
      </c>
      <c r="D435" t="s" s="156">
        <v>381</v>
      </c>
      <c r="E435" t="s" s="109">
        <v>39</v>
      </c>
      <c r="F435" t="s" s="110">
        <v>40</v>
      </c>
      <c r="G435" s="157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37">
        <v>0</v>
      </c>
      <c r="U435" s="137">
        <f>SUM(G435:T435)</f>
        <v>0</v>
      </c>
      <c r="V435" s="138">
        <v>0</v>
      </c>
      <c r="W435" s="62">
        <v>35</v>
      </c>
      <c r="X435" s="66">
        <f>SUM(V435,W435)</f>
        <v>35</v>
      </c>
      <c r="Y435" s="22">
        <f>'boq'!Y435</f>
        <v>0</v>
      </c>
      <c r="Z435" s="172"/>
      <c r="AA435" s="173"/>
      <c r="AB435" s="173"/>
      <c r="AC435" s="173"/>
      <c r="AD435" s="173"/>
      <c r="AE435" s="173"/>
      <c r="AF435" s="173"/>
      <c r="AG435" s="173"/>
      <c r="AH435" s="173"/>
      <c r="AI435" s="173"/>
      <c r="AJ435" s="173"/>
      <c r="AK435" s="174"/>
    </row>
    <row r="436" ht="13.65" customHeight="1">
      <c r="A436" t="s" s="159">
        <v>370</v>
      </c>
      <c r="B436" t="s" s="160">
        <v>26</v>
      </c>
      <c r="C436" t="s" s="155">
        <v>27</v>
      </c>
      <c r="D436" t="s" s="156">
        <v>381</v>
      </c>
      <c r="E436" t="s" s="109">
        <v>79</v>
      </c>
      <c r="F436" t="s" s="110">
        <v>40</v>
      </c>
      <c r="G436" s="157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37">
        <v>3</v>
      </c>
      <c r="U436" s="137">
        <f>SUM(G436:T436)</f>
        <v>3</v>
      </c>
      <c r="V436" s="138">
        <v>95</v>
      </c>
      <c r="W436" s="62">
        <v>15</v>
      </c>
      <c r="X436" s="66">
        <f>SUM(V436,W436)</f>
        <v>110</v>
      </c>
      <c r="Y436" s="22">
        <f>'boq'!Y436</f>
        <v>330</v>
      </c>
      <c r="Z436" s="172"/>
      <c r="AA436" s="173"/>
      <c r="AB436" s="173"/>
      <c r="AC436" s="173"/>
      <c r="AD436" s="173"/>
      <c r="AE436" s="173"/>
      <c r="AF436" s="173"/>
      <c r="AG436" s="173"/>
      <c r="AH436" s="173"/>
      <c r="AI436" s="173"/>
      <c r="AJ436" s="173"/>
      <c r="AK436" s="174"/>
    </row>
    <row r="437" ht="13.65" customHeight="1">
      <c r="A437" t="s" s="159">
        <v>370</v>
      </c>
      <c r="B437" t="s" s="160">
        <v>26</v>
      </c>
      <c r="C437" t="s" s="155">
        <v>27</v>
      </c>
      <c r="D437" t="s" s="156">
        <v>381</v>
      </c>
      <c r="E437" t="s" s="109">
        <v>80</v>
      </c>
      <c r="F437" t="s" s="110">
        <v>40</v>
      </c>
      <c r="G437" s="157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37">
        <v>3</v>
      </c>
      <c r="U437" s="137">
        <f>SUM(G437:T437)</f>
        <v>3</v>
      </c>
      <c r="V437" s="138">
        <v>165</v>
      </c>
      <c r="W437" s="62">
        <v>70</v>
      </c>
      <c r="X437" s="66">
        <f>SUM(V437,W437)</f>
        <v>235</v>
      </c>
      <c r="Y437" s="22">
        <f>'boq'!Y437</f>
        <v>705</v>
      </c>
      <c r="Z437" s="172"/>
      <c r="AA437" s="173"/>
      <c r="AB437" s="173"/>
      <c r="AC437" s="173"/>
      <c r="AD437" s="173"/>
      <c r="AE437" s="173"/>
      <c r="AF437" s="173"/>
      <c r="AG437" s="173"/>
      <c r="AH437" s="173"/>
      <c r="AI437" s="173"/>
      <c r="AJ437" s="173"/>
      <c r="AK437" s="174"/>
    </row>
    <row r="438" ht="13.65" customHeight="1">
      <c r="A438" t="s" s="159">
        <v>370</v>
      </c>
      <c r="B438" t="s" s="160">
        <v>26</v>
      </c>
      <c r="C438" t="s" s="155">
        <v>27</v>
      </c>
      <c r="D438" t="s" s="156">
        <v>381</v>
      </c>
      <c r="E438" t="s" s="109">
        <v>383</v>
      </c>
      <c r="F438" t="s" s="110">
        <v>36</v>
      </c>
      <c r="G438" s="157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37">
        <v>15</v>
      </c>
      <c r="U438" s="137">
        <f>SUM(G438:T438)</f>
        <v>15</v>
      </c>
      <c r="V438" s="138">
        <v>1820</v>
      </c>
      <c r="W438" s="62">
        <v>205</v>
      </c>
      <c r="X438" s="66">
        <f>SUM(V438,W438)</f>
        <v>2025</v>
      </c>
      <c r="Y438" s="22">
        <f>'boq'!Y438</f>
        <v>30375</v>
      </c>
      <c r="Z438" s="172"/>
      <c r="AA438" s="173"/>
      <c r="AB438" s="173"/>
      <c r="AC438" s="173"/>
      <c r="AD438" s="173"/>
      <c r="AE438" s="173"/>
      <c r="AF438" s="173"/>
      <c r="AG438" s="173"/>
      <c r="AH438" s="173"/>
      <c r="AI438" s="173"/>
      <c r="AJ438" s="173"/>
      <c r="AK438" s="174"/>
    </row>
    <row r="439" ht="13.65" customHeight="1">
      <c r="A439" t="s" s="159">
        <v>370</v>
      </c>
      <c r="B439" t="s" s="160">
        <v>26</v>
      </c>
      <c r="C439" t="s" s="155">
        <v>27</v>
      </c>
      <c r="D439" t="s" s="156">
        <v>381</v>
      </c>
      <c r="E439" t="s" s="109">
        <v>44</v>
      </c>
      <c r="F439" t="s" s="110">
        <v>40</v>
      </c>
      <c r="G439" s="157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37">
        <v>102</v>
      </c>
      <c r="U439" s="137">
        <f>SUM(G439:T439)</f>
        <v>102</v>
      </c>
      <c r="V439" s="138">
        <v>160</v>
      </c>
      <c r="W439" s="62">
        <v>160</v>
      </c>
      <c r="X439" s="66">
        <f>SUM(V439,W439)</f>
        <v>320</v>
      </c>
      <c r="Y439" s="22">
        <f>'boq'!Y439</f>
        <v>32640</v>
      </c>
      <c r="Z439" s="172"/>
      <c r="AA439" s="173"/>
      <c r="AB439" s="173"/>
      <c r="AC439" s="173"/>
      <c r="AD439" s="173"/>
      <c r="AE439" s="173"/>
      <c r="AF439" s="173"/>
      <c r="AG439" s="173"/>
      <c r="AH439" s="173"/>
      <c r="AI439" s="173"/>
      <c r="AJ439" s="173"/>
      <c r="AK439" s="174"/>
    </row>
    <row r="440" ht="13.65" customHeight="1">
      <c r="A440" t="s" s="159">
        <v>370</v>
      </c>
      <c r="B440" t="s" s="160">
        <v>26</v>
      </c>
      <c r="C440" t="s" s="155">
        <v>27</v>
      </c>
      <c r="D440" t="s" s="156">
        <v>381</v>
      </c>
      <c r="E440" t="s" s="109">
        <v>45</v>
      </c>
      <c r="F440" t="s" s="110">
        <v>46</v>
      </c>
      <c r="G440" s="157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37">
        <v>0</v>
      </c>
      <c r="U440" s="137">
        <f>SUM(G440:T440)</f>
        <v>0</v>
      </c>
      <c r="V440" s="138">
        <v>24</v>
      </c>
      <c r="W440" s="62">
        <v>5</v>
      </c>
      <c r="X440" s="66">
        <f>SUM(V440,W440)</f>
        <v>29</v>
      </c>
      <c r="Y440" s="22">
        <f>'boq'!Y440</f>
        <v>0</v>
      </c>
      <c r="Z440" s="172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4"/>
    </row>
    <row r="441" ht="13.65" customHeight="1">
      <c r="A441" t="s" s="159">
        <v>370</v>
      </c>
      <c r="B441" t="s" s="160">
        <v>26</v>
      </c>
      <c r="C441" t="s" s="155">
        <v>27</v>
      </c>
      <c r="D441" t="s" s="156">
        <v>381</v>
      </c>
      <c r="E441" t="s" s="109">
        <v>47</v>
      </c>
      <c r="F441" t="s" s="110">
        <v>46</v>
      </c>
      <c r="G441" s="157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37">
        <v>622</v>
      </c>
      <c r="U441" s="137">
        <f>SUM(G441:T441)</f>
        <v>622</v>
      </c>
      <c r="V441" s="138">
        <v>23</v>
      </c>
      <c r="W441" s="62">
        <v>5</v>
      </c>
      <c r="X441" s="66">
        <f>SUM(V441,W441)</f>
        <v>28</v>
      </c>
      <c r="Y441" s="22">
        <f>'boq'!Y441</f>
        <v>17416</v>
      </c>
      <c r="Z441" s="172"/>
      <c r="AA441" s="173"/>
      <c r="AB441" s="173"/>
      <c r="AC441" s="173"/>
      <c r="AD441" s="173"/>
      <c r="AE441" s="173"/>
      <c r="AF441" s="173"/>
      <c r="AG441" s="173"/>
      <c r="AH441" s="173"/>
      <c r="AI441" s="173"/>
      <c r="AJ441" s="173"/>
      <c r="AK441" s="174"/>
    </row>
    <row r="442" ht="13.65" customHeight="1">
      <c r="A442" t="s" s="159">
        <v>370</v>
      </c>
      <c r="B442" t="s" s="160">
        <v>26</v>
      </c>
      <c r="C442" t="s" s="155">
        <v>27</v>
      </c>
      <c r="D442" t="s" s="156">
        <v>381</v>
      </c>
      <c r="E442" t="s" s="109">
        <v>48</v>
      </c>
      <c r="F442" t="s" s="110">
        <v>46</v>
      </c>
      <c r="G442" s="157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37">
        <v>0</v>
      </c>
      <c r="U442" s="137">
        <f>SUM(G442:T442)</f>
        <v>0</v>
      </c>
      <c r="V442" s="138">
        <v>23</v>
      </c>
      <c r="W442" s="62">
        <v>5</v>
      </c>
      <c r="X442" s="66">
        <f>SUM(V442,W442)</f>
        <v>28</v>
      </c>
      <c r="Y442" s="22">
        <f>'boq'!Y442</f>
        <v>0</v>
      </c>
      <c r="Z442" s="172"/>
      <c r="AA442" s="173"/>
      <c r="AB442" s="173"/>
      <c r="AC442" s="173"/>
      <c r="AD442" s="173"/>
      <c r="AE442" s="173"/>
      <c r="AF442" s="173"/>
      <c r="AG442" s="173"/>
      <c r="AH442" s="173"/>
      <c r="AI442" s="173"/>
      <c r="AJ442" s="173"/>
      <c r="AK442" s="174"/>
    </row>
    <row r="443" ht="13.65" customHeight="1">
      <c r="A443" t="s" s="159">
        <v>370</v>
      </c>
      <c r="B443" t="s" s="160">
        <v>26</v>
      </c>
      <c r="C443" t="s" s="155">
        <v>27</v>
      </c>
      <c r="D443" t="s" s="156">
        <v>381</v>
      </c>
      <c r="E443" t="s" s="109">
        <v>49</v>
      </c>
      <c r="F443" t="s" s="110">
        <v>46</v>
      </c>
      <c r="G443" s="157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37">
        <v>951</v>
      </c>
      <c r="U443" s="137">
        <f>SUM(G443:T443)</f>
        <v>951</v>
      </c>
      <c r="V443" s="138">
        <v>22.5</v>
      </c>
      <c r="W443" s="62">
        <v>4.5</v>
      </c>
      <c r="X443" s="66">
        <f>SUM(V443,W443)</f>
        <v>27</v>
      </c>
      <c r="Y443" s="22">
        <f>'boq'!Y443</f>
        <v>25677</v>
      </c>
      <c r="Z443" s="172"/>
      <c r="AA443" s="173"/>
      <c r="AB443" s="173"/>
      <c r="AC443" s="173"/>
      <c r="AD443" s="173"/>
      <c r="AE443" s="173"/>
      <c r="AF443" s="173"/>
      <c r="AG443" s="173"/>
      <c r="AH443" s="173"/>
      <c r="AI443" s="173"/>
      <c r="AJ443" s="173"/>
      <c r="AK443" s="174"/>
    </row>
    <row r="444" ht="13.65" customHeight="1">
      <c r="A444" t="s" s="159">
        <v>370</v>
      </c>
      <c r="B444" t="s" s="160">
        <v>26</v>
      </c>
      <c r="C444" t="s" s="155">
        <v>27</v>
      </c>
      <c r="D444" t="s" s="156">
        <v>381</v>
      </c>
      <c r="E444" t="s" s="109">
        <v>50</v>
      </c>
      <c r="F444" t="s" s="110">
        <v>46</v>
      </c>
      <c r="G444" s="157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37">
        <v>1730</v>
      </c>
      <c r="U444" s="137">
        <f>SUM(G444:T444)</f>
        <v>1730</v>
      </c>
      <c r="V444" s="138">
        <v>22</v>
      </c>
      <c r="W444" s="62">
        <v>4.5</v>
      </c>
      <c r="X444" s="66">
        <f>SUM(V444,W444)</f>
        <v>26.5</v>
      </c>
      <c r="Y444" s="22">
        <f>'boq'!Y444</f>
        <v>45845</v>
      </c>
      <c r="Z444" s="172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4"/>
    </row>
    <row r="445" ht="13.65" customHeight="1">
      <c r="A445" t="s" s="159">
        <v>370</v>
      </c>
      <c r="B445" t="s" s="160">
        <v>26</v>
      </c>
      <c r="C445" t="s" s="155">
        <v>27</v>
      </c>
      <c r="D445" t="s" s="156">
        <v>381</v>
      </c>
      <c r="E445" t="s" s="109">
        <v>384</v>
      </c>
      <c r="F445" t="s" s="110">
        <v>46</v>
      </c>
      <c r="G445" s="157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37">
        <v>0</v>
      </c>
      <c r="U445" s="137">
        <f>SUM(G445:T445)</f>
        <v>0</v>
      </c>
      <c r="V445" s="138">
        <v>22</v>
      </c>
      <c r="W445" s="62">
        <v>4.5</v>
      </c>
      <c r="X445" s="66">
        <f>SUM(V445,W445)</f>
        <v>26.5</v>
      </c>
      <c r="Y445" s="22">
        <f>'boq'!Y445</f>
        <v>0</v>
      </c>
      <c r="Z445" s="172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4"/>
    </row>
    <row r="446" ht="13.65" customHeight="1">
      <c r="A446" t="s" s="159">
        <v>370</v>
      </c>
      <c r="B446" t="s" s="160">
        <v>26</v>
      </c>
      <c r="C446" t="s" s="155">
        <v>27</v>
      </c>
      <c r="D446" t="s" s="156">
        <v>381</v>
      </c>
      <c r="E446" t="s" s="109">
        <v>385</v>
      </c>
      <c r="F446" t="s" s="110">
        <v>46</v>
      </c>
      <c r="G446" s="157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37">
        <v>0</v>
      </c>
      <c r="U446" s="137">
        <f>SUM(G446:T446)</f>
        <v>0</v>
      </c>
      <c r="V446" s="138">
        <v>22</v>
      </c>
      <c r="W446" s="62">
        <v>4.5</v>
      </c>
      <c r="X446" s="66">
        <f>SUM(V446,W446)</f>
        <v>26.5</v>
      </c>
      <c r="Y446" s="22">
        <f>'boq'!Y446</f>
        <v>0</v>
      </c>
      <c r="Z446" s="172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4"/>
    </row>
    <row r="447" ht="13.65" customHeight="1">
      <c r="A447" t="s" s="159">
        <v>370</v>
      </c>
      <c r="B447" t="s" s="160">
        <v>26</v>
      </c>
      <c r="C447" t="s" s="155">
        <v>27</v>
      </c>
      <c r="D447" t="s" s="156">
        <v>381</v>
      </c>
      <c r="E447" t="s" s="109">
        <v>386</v>
      </c>
      <c r="F447" t="s" s="110">
        <v>46</v>
      </c>
      <c r="G447" s="157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37">
        <v>0</v>
      </c>
      <c r="U447" s="137">
        <f>SUM(G447:T447)</f>
        <v>0</v>
      </c>
      <c r="V447" s="138">
        <v>22</v>
      </c>
      <c r="W447" s="62">
        <v>4.5</v>
      </c>
      <c r="X447" s="66">
        <f>SUM(V447,W447)</f>
        <v>26.5</v>
      </c>
      <c r="Y447" s="22">
        <f>'boq'!Y447</f>
        <v>0</v>
      </c>
      <c r="Z447" s="172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4"/>
    </row>
    <row r="448" ht="13.65" customHeight="1">
      <c r="A448" t="s" s="159">
        <v>370</v>
      </c>
      <c r="B448" t="s" s="160">
        <v>26</v>
      </c>
      <c r="C448" t="s" s="155">
        <v>27</v>
      </c>
      <c r="D448" t="s" s="156">
        <v>381</v>
      </c>
      <c r="E448" t="s" s="109">
        <v>54</v>
      </c>
      <c r="F448" t="s" s="110">
        <v>46</v>
      </c>
      <c r="G448" s="157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37">
        <v>0</v>
      </c>
      <c r="U448" s="137">
        <f>SUM(G448:T448)</f>
        <v>0</v>
      </c>
      <c r="V448" s="138">
        <v>22.5</v>
      </c>
      <c r="W448" s="62">
        <v>4.5</v>
      </c>
      <c r="X448" s="66">
        <f>SUM(V448,W448)</f>
        <v>27</v>
      </c>
      <c r="Y448" s="22">
        <f>'boq'!Y448</f>
        <v>0</v>
      </c>
      <c r="Z448" s="172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4"/>
    </row>
    <row r="449" ht="16.3" customHeight="1">
      <c r="A449" t="s" s="159">
        <v>370</v>
      </c>
      <c r="B449" t="s" s="160">
        <v>26</v>
      </c>
      <c r="C449" t="s" s="155">
        <v>64</v>
      </c>
      <c r="D449" t="s" s="156">
        <v>387</v>
      </c>
      <c r="E449" t="s" s="109">
        <v>388</v>
      </c>
      <c r="F449" t="s" s="110">
        <v>36</v>
      </c>
      <c r="G449" s="157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37">
        <v>235</v>
      </c>
      <c r="U449" s="137">
        <f>SUM(G449:T449)</f>
        <v>235</v>
      </c>
      <c r="V449" s="138">
        <v>1985</v>
      </c>
      <c r="W449" s="62">
        <v>245</v>
      </c>
      <c r="X449" s="66">
        <f>SUM(V449,W449)</f>
        <v>2230</v>
      </c>
      <c r="Y449" s="22">
        <f>'boq'!Y449</f>
        <v>524050</v>
      </c>
      <c r="Z449" s="172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4"/>
    </row>
    <row r="450" ht="13.65" customHeight="1">
      <c r="A450" t="s" s="159">
        <v>370</v>
      </c>
      <c r="B450" t="s" s="160">
        <v>26</v>
      </c>
      <c r="C450" t="s" s="155">
        <v>64</v>
      </c>
      <c r="D450" t="s" s="156">
        <v>387</v>
      </c>
      <c r="E450" t="s" s="109">
        <v>44</v>
      </c>
      <c r="F450" t="s" s="110">
        <v>40</v>
      </c>
      <c r="G450" s="157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37">
        <v>1478</v>
      </c>
      <c r="U450" s="137">
        <f>SUM(G450:T450)</f>
        <v>1478</v>
      </c>
      <c r="V450" s="138">
        <v>210</v>
      </c>
      <c r="W450" s="62">
        <v>240</v>
      </c>
      <c r="X450" s="66">
        <f>SUM(V450,W450)</f>
        <v>450</v>
      </c>
      <c r="Y450" s="22">
        <f>'boq'!Y450</f>
        <v>665100</v>
      </c>
      <c r="Z450" s="172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4"/>
    </row>
    <row r="451" ht="13.65" customHeight="1">
      <c r="A451" t="s" s="159">
        <v>370</v>
      </c>
      <c r="B451" t="s" s="160">
        <v>26</v>
      </c>
      <c r="C451" t="s" s="155">
        <v>64</v>
      </c>
      <c r="D451" t="s" s="156">
        <v>387</v>
      </c>
      <c r="E451" t="s" s="109">
        <v>45</v>
      </c>
      <c r="F451" t="s" s="110">
        <v>67</v>
      </c>
      <c r="G451" s="157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37">
        <v>0</v>
      </c>
      <c r="U451" s="137">
        <f>SUM(G451:T451)</f>
        <v>0</v>
      </c>
      <c r="V451" s="138">
        <v>24</v>
      </c>
      <c r="W451" s="62">
        <v>5</v>
      </c>
      <c r="X451" s="66">
        <f>SUM(V451,W451)</f>
        <v>29</v>
      </c>
      <c r="Y451" s="22">
        <f>'boq'!Y451</f>
        <v>0</v>
      </c>
      <c r="Z451" s="172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4"/>
    </row>
    <row r="452" ht="13.65" customHeight="1">
      <c r="A452" t="s" s="159">
        <v>370</v>
      </c>
      <c r="B452" t="s" s="160">
        <v>26</v>
      </c>
      <c r="C452" t="s" s="155">
        <v>64</v>
      </c>
      <c r="D452" t="s" s="156">
        <v>387</v>
      </c>
      <c r="E452" t="s" s="109">
        <v>47</v>
      </c>
      <c r="F452" t="s" s="110">
        <v>67</v>
      </c>
      <c r="G452" s="157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37">
        <v>2732</v>
      </c>
      <c r="U452" s="137">
        <f>SUM(G452:T452)</f>
        <v>2732</v>
      </c>
      <c r="V452" s="138">
        <v>23</v>
      </c>
      <c r="W452" s="62">
        <v>5</v>
      </c>
      <c r="X452" s="66">
        <f>SUM(V452,W452)</f>
        <v>28</v>
      </c>
      <c r="Y452" s="22">
        <f>'boq'!Y452</f>
        <v>76496</v>
      </c>
      <c r="Z452" s="172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4"/>
    </row>
    <row r="453" ht="13.65" customHeight="1">
      <c r="A453" t="s" s="159">
        <v>370</v>
      </c>
      <c r="B453" t="s" s="160">
        <v>26</v>
      </c>
      <c r="C453" t="s" s="155">
        <v>64</v>
      </c>
      <c r="D453" t="s" s="156">
        <v>387</v>
      </c>
      <c r="E453" t="s" s="109">
        <v>48</v>
      </c>
      <c r="F453" t="s" s="110">
        <v>67</v>
      </c>
      <c r="G453" s="157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37">
        <v>0</v>
      </c>
      <c r="U453" s="137">
        <f>SUM(G453:T453)</f>
        <v>0</v>
      </c>
      <c r="V453" s="138">
        <v>23</v>
      </c>
      <c r="W453" s="62">
        <v>5</v>
      </c>
      <c r="X453" s="66">
        <f>SUM(V453,W453)</f>
        <v>28</v>
      </c>
      <c r="Y453" s="22">
        <f>'boq'!Y453</f>
        <v>0</v>
      </c>
      <c r="Z453" s="172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4"/>
    </row>
    <row r="454" ht="13.65" customHeight="1">
      <c r="A454" t="s" s="159">
        <v>370</v>
      </c>
      <c r="B454" t="s" s="160">
        <v>26</v>
      </c>
      <c r="C454" t="s" s="155">
        <v>64</v>
      </c>
      <c r="D454" t="s" s="156">
        <v>387</v>
      </c>
      <c r="E454" t="s" s="109">
        <v>49</v>
      </c>
      <c r="F454" t="s" s="110">
        <v>67</v>
      </c>
      <c r="G454" s="157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37">
        <v>7998</v>
      </c>
      <c r="U454" s="137">
        <f>SUM(G454:T454)</f>
        <v>7998</v>
      </c>
      <c r="V454" s="138">
        <v>22.5</v>
      </c>
      <c r="W454" s="62">
        <v>4.5</v>
      </c>
      <c r="X454" s="66">
        <f>SUM(V454,W454)</f>
        <v>27</v>
      </c>
      <c r="Y454" s="22">
        <f>'boq'!Y454</f>
        <v>215946</v>
      </c>
      <c r="Z454" s="172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4"/>
    </row>
    <row r="455" ht="13.65" customHeight="1">
      <c r="A455" t="s" s="159">
        <v>370</v>
      </c>
      <c r="B455" t="s" s="160">
        <v>26</v>
      </c>
      <c r="C455" t="s" s="155">
        <v>64</v>
      </c>
      <c r="D455" t="s" s="156">
        <v>387</v>
      </c>
      <c r="E455" t="s" s="109">
        <v>50</v>
      </c>
      <c r="F455" t="s" s="110">
        <v>67</v>
      </c>
      <c r="G455" s="157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37">
        <v>30373</v>
      </c>
      <c r="U455" s="137">
        <f>SUM(G455:T455)</f>
        <v>30373</v>
      </c>
      <c r="V455" s="138">
        <v>22</v>
      </c>
      <c r="W455" s="62">
        <v>4.5</v>
      </c>
      <c r="X455" s="66">
        <f>SUM(V455,W455)</f>
        <v>26.5</v>
      </c>
      <c r="Y455" s="22">
        <f>'boq'!Y455</f>
        <v>804884.5</v>
      </c>
      <c r="Z455" s="172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4"/>
    </row>
    <row r="456" ht="13.65" customHeight="1">
      <c r="A456" t="s" s="159">
        <v>370</v>
      </c>
      <c r="B456" t="s" s="160">
        <v>26</v>
      </c>
      <c r="C456" t="s" s="155">
        <v>64</v>
      </c>
      <c r="D456" t="s" s="156">
        <v>387</v>
      </c>
      <c r="E456" t="s" s="109">
        <v>384</v>
      </c>
      <c r="F456" t="s" s="110">
        <v>67</v>
      </c>
      <c r="G456" s="157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37">
        <v>0</v>
      </c>
      <c r="U456" s="137">
        <f>SUM(G456:T456)</f>
        <v>0</v>
      </c>
      <c r="V456" s="138">
        <v>22</v>
      </c>
      <c r="W456" s="62">
        <v>4.5</v>
      </c>
      <c r="X456" s="66">
        <f>SUM(V456,W456)</f>
        <v>26.5</v>
      </c>
      <c r="Y456" s="22">
        <f>'boq'!Y456</f>
        <v>0</v>
      </c>
      <c r="Z456" s="172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4"/>
    </row>
    <row r="457" ht="13.65" customHeight="1">
      <c r="A457" t="s" s="159">
        <v>370</v>
      </c>
      <c r="B457" t="s" s="160">
        <v>26</v>
      </c>
      <c r="C457" t="s" s="155">
        <v>64</v>
      </c>
      <c r="D457" t="s" s="156">
        <v>387</v>
      </c>
      <c r="E457" t="s" s="109">
        <v>385</v>
      </c>
      <c r="F457" t="s" s="110">
        <v>67</v>
      </c>
      <c r="G457" s="157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37">
        <v>0</v>
      </c>
      <c r="U457" s="137">
        <f>SUM(G457:T457)</f>
        <v>0</v>
      </c>
      <c r="V457" s="138">
        <v>22</v>
      </c>
      <c r="W457" s="62">
        <v>4.5</v>
      </c>
      <c r="X457" s="66">
        <f>SUM(V457,W457)</f>
        <v>26.5</v>
      </c>
      <c r="Y457" s="22">
        <f>'boq'!Y457</f>
        <v>0</v>
      </c>
      <c r="Z457" s="172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4"/>
    </row>
    <row r="458" ht="13.65" customHeight="1">
      <c r="A458" t="s" s="159">
        <v>370</v>
      </c>
      <c r="B458" t="s" s="160">
        <v>26</v>
      </c>
      <c r="C458" t="s" s="155">
        <v>64</v>
      </c>
      <c r="D458" t="s" s="156">
        <v>387</v>
      </c>
      <c r="E458" t="s" s="109">
        <v>386</v>
      </c>
      <c r="F458" t="s" s="110">
        <v>67</v>
      </c>
      <c r="G458" s="157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37">
        <v>0</v>
      </c>
      <c r="U458" s="137">
        <f>SUM(G458:T458)</f>
        <v>0</v>
      </c>
      <c r="V458" s="138">
        <v>22</v>
      </c>
      <c r="W458" s="62">
        <v>4.5</v>
      </c>
      <c r="X458" s="66">
        <f>SUM(V458,W458)</f>
        <v>26.5</v>
      </c>
      <c r="Y458" s="22">
        <f>'boq'!Y458</f>
        <v>0</v>
      </c>
      <c r="Z458" s="172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4"/>
    </row>
    <row r="459" ht="13.65" customHeight="1">
      <c r="A459" t="s" s="159">
        <v>370</v>
      </c>
      <c r="B459" t="s" s="160">
        <v>26</v>
      </c>
      <c r="C459" t="s" s="155">
        <v>64</v>
      </c>
      <c r="D459" t="s" s="156">
        <v>387</v>
      </c>
      <c r="E459" t="s" s="109">
        <v>54</v>
      </c>
      <c r="F459" t="s" s="110">
        <v>67</v>
      </c>
      <c r="G459" s="157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37">
        <v>0</v>
      </c>
      <c r="U459" s="137">
        <f>SUM(G459:T459)</f>
        <v>0</v>
      </c>
      <c r="V459" s="138">
        <v>22.5</v>
      </c>
      <c r="W459" s="62">
        <v>4.5</v>
      </c>
      <c r="X459" s="66">
        <f>SUM(V459,W459)</f>
        <v>27</v>
      </c>
      <c r="Y459" s="22">
        <f>'boq'!Y459</f>
        <v>0</v>
      </c>
      <c r="Z459" s="172"/>
      <c r="AA459" s="173"/>
      <c r="AB459" s="173"/>
      <c r="AC459" s="173"/>
      <c r="AD459" s="173"/>
      <c r="AE459" s="173"/>
      <c r="AF459" s="173"/>
      <c r="AG459" s="173"/>
      <c r="AH459" s="173"/>
      <c r="AI459" s="173"/>
      <c r="AJ459" s="173"/>
      <c r="AK459" s="174"/>
    </row>
    <row r="460" ht="13.65" customHeight="1">
      <c r="A460" t="s" s="159">
        <v>370</v>
      </c>
      <c r="B460" t="s" s="160">
        <v>26</v>
      </c>
      <c r="C460" t="s" s="155">
        <v>64</v>
      </c>
      <c r="D460" t="s" s="156">
        <v>389</v>
      </c>
      <c r="E460" t="s" s="109">
        <v>390</v>
      </c>
      <c r="F460" t="s" s="110">
        <v>40</v>
      </c>
      <c r="G460" s="157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37">
        <v>712</v>
      </c>
      <c r="U460" s="137">
        <f>SUM(G460:T460)</f>
        <v>712</v>
      </c>
      <c r="V460" s="138">
        <v>255</v>
      </c>
      <c r="W460" s="62">
        <v>60</v>
      </c>
      <c r="X460" s="66">
        <f>SUM(V460,W460)</f>
        <v>315</v>
      </c>
      <c r="Y460" s="22">
        <f>'boq'!Y460</f>
        <v>224280</v>
      </c>
      <c r="Z460" s="172"/>
      <c r="AA460" s="173"/>
      <c r="AB460" s="173"/>
      <c r="AC460" s="173"/>
      <c r="AD460" s="173"/>
      <c r="AE460" s="173"/>
      <c r="AF460" s="173"/>
      <c r="AG460" s="173"/>
      <c r="AH460" s="173"/>
      <c r="AI460" s="173"/>
      <c r="AJ460" s="173"/>
      <c r="AK460" s="174"/>
    </row>
    <row r="461" ht="13.65" customHeight="1">
      <c r="A461" t="s" s="159">
        <v>370</v>
      </c>
      <c r="B461" t="s" s="160">
        <v>26</v>
      </c>
      <c r="C461" t="s" s="155">
        <v>64</v>
      </c>
      <c r="D461" t="s" s="156">
        <v>389</v>
      </c>
      <c r="E461" t="s" s="109">
        <v>391</v>
      </c>
      <c r="F461" t="s" s="110">
        <v>40</v>
      </c>
      <c r="G461" s="157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37">
        <v>611</v>
      </c>
      <c r="U461" s="137">
        <f>SUM(G461:T461)</f>
        <v>611</v>
      </c>
      <c r="V461" s="138">
        <v>255</v>
      </c>
      <c r="W461" s="62">
        <v>60</v>
      </c>
      <c r="X461" s="66">
        <f>SUM(V461,W461)</f>
        <v>315</v>
      </c>
      <c r="Y461" s="22">
        <f>'boq'!Y461</f>
        <v>192465</v>
      </c>
      <c r="Z461" s="172"/>
      <c r="AA461" s="173"/>
      <c r="AB461" s="173"/>
      <c r="AC461" s="173"/>
      <c r="AD461" s="173"/>
      <c r="AE461" s="173"/>
      <c r="AF461" s="173"/>
      <c r="AG461" s="173"/>
      <c r="AH461" s="173"/>
      <c r="AI461" s="173"/>
      <c r="AJ461" s="173"/>
      <c r="AK461" s="174"/>
    </row>
    <row r="462" ht="13.65" customHeight="1">
      <c r="A462" t="s" s="159">
        <v>370</v>
      </c>
      <c r="B462" t="s" s="160">
        <v>26</v>
      </c>
      <c r="C462" t="s" s="155">
        <v>64</v>
      </c>
      <c r="D462" t="s" s="156">
        <v>389</v>
      </c>
      <c r="E462" t="s" s="109">
        <v>71</v>
      </c>
      <c r="F462" t="s" s="110">
        <v>72</v>
      </c>
      <c r="G462" s="157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37">
        <v>186</v>
      </c>
      <c r="U462" s="137">
        <f>SUM(G462:T462)</f>
        <v>186</v>
      </c>
      <c r="V462" s="138">
        <v>235</v>
      </c>
      <c r="W462" s="62">
        <v>135</v>
      </c>
      <c r="X462" s="66">
        <f>SUM(V462,W462)</f>
        <v>370</v>
      </c>
      <c r="Y462" s="22">
        <f>'boq'!Y462</f>
        <v>68820</v>
      </c>
      <c r="Z462" s="172"/>
      <c r="AA462" s="173"/>
      <c r="AB462" s="173"/>
      <c r="AC462" s="173"/>
      <c r="AD462" s="173"/>
      <c r="AE462" s="173"/>
      <c r="AF462" s="173"/>
      <c r="AG462" s="173"/>
      <c r="AH462" s="173"/>
      <c r="AI462" s="173"/>
      <c r="AJ462" s="173"/>
      <c r="AK462" s="174"/>
    </row>
    <row r="463" ht="13.65" customHeight="1">
      <c r="A463" t="s" s="159">
        <v>370</v>
      </c>
      <c r="B463" t="s" s="160">
        <v>26</v>
      </c>
      <c r="C463" t="s" s="155">
        <v>64</v>
      </c>
      <c r="D463" t="s" s="156">
        <v>73</v>
      </c>
      <c r="E463" t="s" s="114">
        <v>74</v>
      </c>
      <c r="F463" t="s" s="110">
        <v>40</v>
      </c>
      <c r="G463" s="157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37">
        <v>712</v>
      </c>
      <c r="U463" s="137">
        <f>SUM(G463:T463)</f>
        <v>712</v>
      </c>
      <c r="V463" s="138">
        <v>140</v>
      </c>
      <c r="W463" s="62">
        <v>175</v>
      </c>
      <c r="X463" s="66">
        <f>SUM(V463,W463)</f>
        <v>315</v>
      </c>
      <c r="Y463" s="22">
        <f>'boq'!Y463</f>
        <v>224280</v>
      </c>
      <c r="Z463" s="172"/>
      <c r="AA463" s="173"/>
      <c r="AB463" s="173"/>
      <c r="AC463" s="173"/>
      <c r="AD463" s="173"/>
      <c r="AE463" s="173"/>
      <c r="AF463" s="173"/>
      <c r="AG463" s="173"/>
      <c r="AH463" s="173"/>
      <c r="AI463" s="173"/>
      <c r="AJ463" s="173"/>
      <c r="AK463" s="174"/>
    </row>
    <row r="464" ht="13.65" customHeight="1">
      <c r="A464" t="s" s="159">
        <v>370</v>
      </c>
      <c r="B464" t="s" s="160">
        <v>26</v>
      </c>
      <c r="C464" t="s" s="155">
        <v>85</v>
      </c>
      <c r="D464" t="s" s="156">
        <v>392</v>
      </c>
      <c r="E464" t="s" s="109">
        <v>78</v>
      </c>
      <c r="F464" t="s" s="110">
        <v>36</v>
      </c>
      <c r="G464" s="157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37">
        <v>1210</v>
      </c>
      <c r="U464" s="137">
        <f>SUM(G464:T464)</f>
        <v>1210</v>
      </c>
      <c r="V464" s="138">
        <v>0</v>
      </c>
      <c r="W464" s="62">
        <v>35</v>
      </c>
      <c r="X464" s="66">
        <f>SUM(V464,W464)</f>
        <v>35</v>
      </c>
      <c r="Y464" s="22">
        <f>'boq'!Y464</f>
        <v>42350</v>
      </c>
      <c r="Z464" s="172"/>
      <c r="AA464" s="173"/>
      <c r="AB464" s="173"/>
      <c r="AC464" s="173"/>
      <c r="AD464" s="173"/>
      <c r="AE464" s="173"/>
      <c r="AF464" s="173"/>
      <c r="AG464" s="173"/>
      <c r="AH464" s="173"/>
      <c r="AI464" s="173"/>
      <c r="AJ464" s="173"/>
      <c r="AK464" s="174"/>
    </row>
    <row r="465" ht="13.65" customHeight="1">
      <c r="A465" t="s" s="159">
        <v>370</v>
      </c>
      <c r="B465" t="s" s="160">
        <v>26</v>
      </c>
      <c r="C465" t="s" s="155">
        <v>85</v>
      </c>
      <c r="D465" t="s" s="156">
        <v>392</v>
      </c>
      <c r="E465" t="s" s="109">
        <v>96</v>
      </c>
      <c r="F465" t="s" s="110">
        <v>40</v>
      </c>
      <c r="G465" s="157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37">
        <v>1254</v>
      </c>
      <c r="U465" s="137">
        <f>SUM(G465:T465)</f>
        <v>1254</v>
      </c>
      <c r="V465" s="138">
        <v>585</v>
      </c>
      <c r="W465" s="62">
        <v>110</v>
      </c>
      <c r="X465" s="66">
        <f>SUM(V465,W465)</f>
        <v>695</v>
      </c>
      <c r="Y465" s="22">
        <f>'boq'!Y465</f>
        <v>871530</v>
      </c>
      <c r="Z465" s="172"/>
      <c r="AA465" s="173"/>
      <c r="AB465" s="173"/>
      <c r="AC465" s="173"/>
      <c r="AD465" s="173"/>
      <c r="AE465" s="173"/>
      <c r="AF465" s="173"/>
      <c r="AG465" s="173"/>
      <c r="AH465" s="173"/>
      <c r="AI465" s="173"/>
      <c r="AJ465" s="173"/>
      <c r="AK465" s="174"/>
    </row>
    <row r="466" ht="13.65" customHeight="1">
      <c r="A466" t="s" s="159">
        <v>370</v>
      </c>
      <c r="B466" t="s" s="160">
        <v>26</v>
      </c>
      <c r="C466" t="s" s="155">
        <v>85</v>
      </c>
      <c r="D466" t="s" s="156">
        <v>392</v>
      </c>
      <c r="E466" t="s" s="109">
        <v>97</v>
      </c>
      <c r="F466" t="s" s="110">
        <v>40</v>
      </c>
      <c r="G466" s="157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37">
        <v>1232</v>
      </c>
      <c r="U466" s="137">
        <f>SUM(G466:T466)</f>
        <v>1232</v>
      </c>
      <c r="V466" s="138">
        <v>1635</v>
      </c>
      <c r="W466" s="62">
        <v>665</v>
      </c>
      <c r="X466" s="66">
        <f>SUM(V466,W466)</f>
        <v>2300</v>
      </c>
      <c r="Y466" s="22">
        <f>'boq'!Y466</f>
        <v>2833600</v>
      </c>
      <c r="Z466" s="172"/>
      <c r="AA466" s="173"/>
      <c r="AB466" s="173"/>
      <c r="AC466" s="173"/>
      <c r="AD466" s="173"/>
      <c r="AE466" s="173"/>
      <c r="AF466" s="173"/>
      <c r="AG466" s="173"/>
      <c r="AH466" s="173"/>
      <c r="AI466" s="173"/>
      <c r="AJ466" s="173"/>
      <c r="AK466" s="174"/>
    </row>
    <row r="467" ht="13.65" customHeight="1">
      <c r="A467" t="s" s="159">
        <v>370</v>
      </c>
      <c r="B467" t="s" s="160">
        <v>26</v>
      </c>
      <c r="C467" t="s" s="155">
        <v>85</v>
      </c>
      <c r="D467" t="s" s="156">
        <v>392</v>
      </c>
      <c r="E467" t="s" s="109">
        <v>393</v>
      </c>
      <c r="F467" t="s" s="110">
        <v>36</v>
      </c>
      <c r="G467" s="157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37">
        <v>0</v>
      </c>
      <c r="U467" s="137">
        <f>SUM(G467:T467)</f>
        <v>0</v>
      </c>
      <c r="V467" s="138">
        <v>1820</v>
      </c>
      <c r="W467" s="62">
        <v>245</v>
      </c>
      <c r="X467" s="66">
        <f>SUM(V467,W467)</f>
        <v>2065</v>
      </c>
      <c r="Y467" s="22">
        <f>'boq'!Y467</f>
        <v>0</v>
      </c>
      <c r="Z467" s="172"/>
      <c r="AA467" s="173"/>
      <c r="AB467" s="173"/>
      <c r="AC467" s="173"/>
      <c r="AD467" s="173"/>
      <c r="AE467" s="173"/>
      <c r="AF467" s="173"/>
      <c r="AG467" s="173"/>
      <c r="AH467" s="173"/>
      <c r="AI467" s="173"/>
      <c r="AJ467" s="173"/>
      <c r="AK467" s="174"/>
    </row>
    <row r="468" ht="13.65" customHeight="1">
      <c r="A468" t="s" s="159">
        <v>370</v>
      </c>
      <c r="B468" t="s" s="160">
        <v>26</v>
      </c>
      <c r="C468" t="s" s="155">
        <v>85</v>
      </c>
      <c r="D468" t="s" s="156">
        <v>392</v>
      </c>
      <c r="E468" t="s" s="109">
        <v>43</v>
      </c>
      <c r="F468" t="s" s="110">
        <v>36</v>
      </c>
      <c r="G468" s="157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37">
        <v>396</v>
      </c>
      <c r="U468" s="137">
        <f>SUM(G468:T468)</f>
        <v>396</v>
      </c>
      <c r="V468" s="138">
        <v>1985</v>
      </c>
      <c r="W468" s="62">
        <v>245</v>
      </c>
      <c r="X468" s="66">
        <f>SUM(V468,W468)</f>
        <v>2230</v>
      </c>
      <c r="Y468" s="22">
        <f>'boq'!Y468</f>
        <v>883080</v>
      </c>
      <c r="Z468" s="172"/>
      <c r="AA468" s="173"/>
      <c r="AB468" s="173"/>
      <c r="AC468" s="173"/>
      <c r="AD468" s="173"/>
      <c r="AE468" s="173"/>
      <c r="AF468" s="173"/>
      <c r="AG468" s="173"/>
      <c r="AH468" s="173"/>
      <c r="AI468" s="173"/>
      <c r="AJ468" s="173"/>
      <c r="AK468" s="174"/>
    </row>
    <row r="469" ht="13.65" customHeight="1">
      <c r="A469" t="s" s="159">
        <v>370</v>
      </c>
      <c r="B469" t="s" s="160">
        <v>26</v>
      </c>
      <c r="C469" t="s" s="155">
        <v>85</v>
      </c>
      <c r="D469" t="s" s="156">
        <v>392</v>
      </c>
      <c r="E469" t="s" s="109">
        <v>44</v>
      </c>
      <c r="F469" t="s" s="110">
        <v>40</v>
      </c>
      <c r="G469" s="157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37">
        <v>189</v>
      </c>
      <c r="U469" s="137">
        <f>SUM(G469:T469)</f>
        <v>189</v>
      </c>
      <c r="V469" s="138">
        <v>210</v>
      </c>
      <c r="W469" s="62">
        <v>240</v>
      </c>
      <c r="X469" s="66">
        <f>SUM(V469,W469)</f>
        <v>450</v>
      </c>
      <c r="Y469" s="22">
        <f>'boq'!Y469</f>
        <v>85050</v>
      </c>
      <c r="Z469" s="172"/>
      <c r="AA469" s="173"/>
      <c r="AB469" s="173"/>
      <c r="AC469" s="173"/>
      <c r="AD469" s="173"/>
      <c r="AE469" s="173"/>
      <c r="AF469" s="173"/>
      <c r="AG469" s="173"/>
      <c r="AH469" s="173"/>
      <c r="AI469" s="173"/>
      <c r="AJ469" s="173"/>
      <c r="AK469" s="174"/>
    </row>
    <row r="470" ht="13.65" customHeight="1">
      <c r="A470" t="s" s="159">
        <v>370</v>
      </c>
      <c r="B470" t="s" s="160">
        <v>26</v>
      </c>
      <c r="C470" t="s" s="155">
        <v>85</v>
      </c>
      <c r="D470" t="s" s="156">
        <v>392</v>
      </c>
      <c r="E470" t="s" s="109">
        <v>45</v>
      </c>
      <c r="F470" t="s" s="110">
        <v>67</v>
      </c>
      <c r="G470" s="157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37">
        <v>0</v>
      </c>
      <c r="U470" s="137">
        <f>SUM(G470:T470)</f>
        <v>0</v>
      </c>
      <c r="V470" s="138">
        <v>24</v>
      </c>
      <c r="W470" s="62">
        <v>5</v>
      </c>
      <c r="X470" s="66">
        <f>SUM(V470,W470)</f>
        <v>29</v>
      </c>
      <c r="Y470" s="22">
        <f>'boq'!Y470</f>
        <v>0</v>
      </c>
      <c r="Z470" s="172"/>
      <c r="AA470" s="173"/>
      <c r="AB470" s="173"/>
      <c r="AC470" s="173"/>
      <c r="AD470" s="173"/>
      <c r="AE470" s="173"/>
      <c r="AF470" s="173"/>
      <c r="AG470" s="173"/>
      <c r="AH470" s="173"/>
      <c r="AI470" s="173"/>
      <c r="AJ470" s="173"/>
      <c r="AK470" s="174"/>
    </row>
    <row r="471" ht="13.65" customHeight="1">
      <c r="A471" t="s" s="159">
        <v>370</v>
      </c>
      <c r="B471" t="s" s="160">
        <v>26</v>
      </c>
      <c r="C471" t="s" s="155">
        <v>85</v>
      </c>
      <c r="D471" t="s" s="156">
        <v>392</v>
      </c>
      <c r="E471" t="s" s="109">
        <v>47</v>
      </c>
      <c r="F471" t="s" s="110">
        <v>67</v>
      </c>
      <c r="G471" s="157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37">
        <v>710</v>
      </c>
      <c r="U471" s="137">
        <f>SUM(G471:T471)</f>
        <v>710</v>
      </c>
      <c r="V471" s="138">
        <v>23</v>
      </c>
      <c r="W471" s="62">
        <v>5</v>
      </c>
      <c r="X471" s="66">
        <f>SUM(V471,W471)</f>
        <v>28</v>
      </c>
      <c r="Y471" s="22">
        <f>'boq'!Y471</f>
        <v>19880</v>
      </c>
      <c r="Z471" s="172"/>
      <c r="AA471" s="173"/>
      <c r="AB471" s="173"/>
      <c r="AC471" s="173"/>
      <c r="AD471" s="173"/>
      <c r="AE471" s="173"/>
      <c r="AF471" s="173"/>
      <c r="AG471" s="173"/>
      <c r="AH471" s="173"/>
      <c r="AI471" s="173"/>
      <c r="AJ471" s="173"/>
      <c r="AK471" s="174"/>
    </row>
    <row r="472" ht="13.65" customHeight="1">
      <c r="A472" t="s" s="159">
        <v>370</v>
      </c>
      <c r="B472" t="s" s="160">
        <v>26</v>
      </c>
      <c r="C472" t="s" s="155">
        <v>85</v>
      </c>
      <c r="D472" t="s" s="156">
        <v>392</v>
      </c>
      <c r="E472" t="s" s="109">
        <v>48</v>
      </c>
      <c r="F472" t="s" s="110">
        <v>67</v>
      </c>
      <c r="G472" s="157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37">
        <v>0</v>
      </c>
      <c r="U472" s="137">
        <f>SUM(G472:T472)</f>
        <v>0</v>
      </c>
      <c r="V472" s="138">
        <v>23</v>
      </c>
      <c r="W472" s="62">
        <v>5</v>
      </c>
      <c r="X472" s="66">
        <f>SUM(V472,W472)</f>
        <v>28</v>
      </c>
      <c r="Y472" s="22">
        <f>'boq'!Y472</f>
        <v>0</v>
      </c>
      <c r="Z472" s="172"/>
      <c r="AA472" s="173"/>
      <c r="AB472" s="173"/>
      <c r="AC472" s="173"/>
      <c r="AD472" s="173"/>
      <c r="AE472" s="173"/>
      <c r="AF472" s="173"/>
      <c r="AG472" s="173"/>
      <c r="AH472" s="173"/>
      <c r="AI472" s="173"/>
      <c r="AJ472" s="173"/>
      <c r="AK472" s="174"/>
    </row>
    <row r="473" ht="13.65" customHeight="1">
      <c r="A473" t="s" s="159">
        <v>370</v>
      </c>
      <c r="B473" t="s" s="160">
        <v>26</v>
      </c>
      <c r="C473" t="s" s="155">
        <v>85</v>
      </c>
      <c r="D473" t="s" s="156">
        <v>392</v>
      </c>
      <c r="E473" t="s" s="109">
        <v>49</v>
      </c>
      <c r="F473" t="s" s="110">
        <v>67</v>
      </c>
      <c r="G473" s="157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37">
        <v>43166</v>
      </c>
      <c r="U473" s="137">
        <f>SUM(G473:T473)</f>
        <v>43166</v>
      </c>
      <c r="V473" s="138">
        <v>22.5</v>
      </c>
      <c r="W473" s="62">
        <v>4.5</v>
      </c>
      <c r="X473" s="66">
        <f>SUM(V473,W473)</f>
        <v>27</v>
      </c>
      <c r="Y473" s="22">
        <f>'boq'!Y473</f>
        <v>1165482</v>
      </c>
      <c r="Z473" s="172"/>
      <c r="AA473" s="173"/>
      <c r="AB473" s="173"/>
      <c r="AC473" s="173"/>
      <c r="AD473" s="173"/>
      <c r="AE473" s="173"/>
      <c r="AF473" s="173"/>
      <c r="AG473" s="173"/>
      <c r="AH473" s="173"/>
      <c r="AI473" s="173"/>
      <c r="AJ473" s="173"/>
      <c r="AK473" s="174"/>
    </row>
    <row r="474" ht="13.65" customHeight="1">
      <c r="A474" t="s" s="159">
        <v>370</v>
      </c>
      <c r="B474" t="s" s="160">
        <v>26</v>
      </c>
      <c r="C474" t="s" s="155">
        <v>85</v>
      </c>
      <c r="D474" t="s" s="156">
        <v>392</v>
      </c>
      <c r="E474" t="s" s="109">
        <v>50</v>
      </c>
      <c r="F474" t="s" s="110">
        <v>67</v>
      </c>
      <c r="G474" s="157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37">
        <v>3230</v>
      </c>
      <c r="U474" s="137">
        <f>SUM(G474:T474)</f>
        <v>3230</v>
      </c>
      <c r="V474" s="138">
        <v>22</v>
      </c>
      <c r="W474" s="62">
        <v>4.5</v>
      </c>
      <c r="X474" s="66">
        <f>SUM(V474,W474)</f>
        <v>26.5</v>
      </c>
      <c r="Y474" s="22">
        <f>'boq'!Y474</f>
        <v>85595</v>
      </c>
      <c r="Z474" s="172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4"/>
    </row>
    <row r="475" ht="13.65" customHeight="1">
      <c r="A475" t="s" s="159">
        <v>370</v>
      </c>
      <c r="B475" t="s" s="160">
        <v>26</v>
      </c>
      <c r="C475" t="s" s="155">
        <v>85</v>
      </c>
      <c r="D475" t="s" s="156">
        <v>392</v>
      </c>
      <c r="E475" t="s" s="109">
        <v>384</v>
      </c>
      <c r="F475" t="s" s="110">
        <v>67</v>
      </c>
      <c r="G475" s="157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37">
        <v>0</v>
      </c>
      <c r="U475" s="137">
        <f>SUM(G475:T475)</f>
        <v>0</v>
      </c>
      <c r="V475" s="138">
        <v>22</v>
      </c>
      <c r="W475" s="62">
        <v>4.5</v>
      </c>
      <c r="X475" s="66">
        <f>SUM(V475,W475)</f>
        <v>26.5</v>
      </c>
      <c r="Y475" s="22">
        <f>'boq'!Y475</f>
        <v>0</v>
      </c>
      <c r="Z475" s="172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4"/>
    </row>
    <row r="476" ht="13.65" customHeight="1">
      <c r="A476" t="s" s="159">
        <v>370</v>
      </c>
      <c r="B476" t="s" s="160">
        <v>26</v>
      </c>
      <c r="C476" t="s" s="155">
        <v>85</v>
      </c>
      <c r="D476" t="s" s="156">
        <v>392</v>
      </c>
      <c r="E476" t="s" s="109">
        <v>385</v>
      </c>
      <c r="F476" t="s" s="110">
        <v>67</v>
      </c>
      <c r="G476" s="157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37">
        <v>0</v>
      </c>
      <c r="U476" s="137">
        <f>SUM(G476:T476)</f>
        <v>0</v>
      </c>
      <c r="V476" s="138">
        <v>22</v>
      </c>
      <c r="W476" s="62">
        <v>4.5</v>
      </c>
      <c r="X476" s="66">
        <f>SUM(V476,W476)</f>
        <v>26.5</v>
      </c>
      <c r="Y476" s="22">
        <f>'boq'!Y476</f>
        <v>0</v>
      </c>
      <c r="Z476" s="172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4"/>
    </row>
    <row r="477" ht="13.65" customHeight="1">
      <c r="A477" t="s" s="159">
        <v>370</v>
      </c>
      <c r="B477" t="s" s="160">
        <v>26</v>
      </c>
      <c r="C477" t="s" s="155">
        <v>85</v>
      </c>
      <c r="D477" t="s" s="156">
        <v>392</v>
      </c>
      <c r="E477" t="s" s="109">
        <v>386</v>
      </c>
      <c r="F477" t="s" s="110">
        <v>67</v>
      </c>
      <c r="G477" s="157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37">
        <v>0</v>
      </c>
      <c r="U477" s="137">
        <f>SUM(G477:T477)</f>
        <v>0</v>
      </c>
      <c r="V477" s="138">
        <v>22</v>
      </c>
      <c r="W477" s="62">
        <v>4.5</v>
      </c>
      <c r="X477" s="66">
        <f>SUM(V477,W477)</f>
        <v>26.5</v>
      </c>
      <c r="Y477" s="22">
        <f>'boq'!Y477</f>
        <v>0</v>
      </c>
      <c r="Z477" s="172"/>
      <c r="AA477" s="173"/>
      <c r="AB477" s="173"/>
      <c r="AC477" s="173"/>
      <c r="AD477" s="173"/>
      <c r="AE477" s="173"/>
      <c r="AF477" s="173"/>
      <c r="AG477" s="173"/>
      <c r="AH477" s="173"/>
      <c r="AI477" s="173"/>
      <c r="AJ477" s="173"/>
      <c r="AK477" s="174"/>
    </row>
    <row r="478" ht="13.65" customHeight="1">
      <c r="A478" t="s" s="159">
        <v>370</v>
      </c>
      <c r="B478" t="s" s="160">
        <v>26</v>
      </c>
      <c r="C478" t="s" s="155">
        <v>85</v>
      </c>
      <c r="D478" t="s" s="156">
        <v>392</v>
      </c>
      <c r="E478" t="s" s="109">
        <v>54</v>
      </c>
      <c r="F478" t="s" s="110">
        <v>67</v>
      </c>
      <c r="G478" s="157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37">
        <v>0</v>
      </c>
      <c r="U478" s="137">
        <f>SUM(G478:T478)</f>
        <v>0</v>
      </c>
      <c r="V478" s="138">
        <v>22.5</v>
      </c>
      <c r="W478" s="62">
        <v>4.5</v>
      </c>
      <c r="X478" s="66">
        <f>SUM(V478,W478)</f>
        <v>27</v>
      </c>
      <c r="Y478" s="22">
        <f>'boq'!Y478</f>
        <v>0</v>
      </c>
      <c r="Z478" s="172"/>
      <c r="AA478" s="173"/>
      <c r="AB478" s="173"/>
      <c r="AC478" s="173"/>
      <c r="AD478" s="173"/>
      <c r="AE478" s="173"/>
      <c r="AF478" s="173"/>
      <c r="AG478" s="173"/>
      <c r="AH478" s="173"/>
      <c r="AI478" s="173"/>
      <c r="AJ478" s="173"/>
      <c r="AK478" s="174"/>
    </row>
    <row r="479" ht="13.65" customHeight="1">
      <c r="A479" t="s" s="159">
        <v>370</v>
      </c>
      <c r="B479" t="s" s="160">
        <v>26</v>
      </c>
      <c r="C479" t="s" s="155">
        <v>85</v>
      </c>
      <c r="D479" t="s" s="156">
        <v>389</v>
      </c>
      <c r="E479" t="s" s="109">
        <v>394</v>
      </c>
      <c r="F479" t="s" s="110">
        <v>135</v>
      </c>
      <c r="G479" s="157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37">
        <v>0</v>
      </c>
      <c r="U479" s="137">
        <f>SUM(G479:T479)</f>
        <v>0</v>
      </c>
      <c r="V479" s="138">
        <v>0</v>
      </c>
      <c r="W479" s="62">
        <v>0</v>
      </c>
      <c r="X479" s="66">
        <f>SUM(V479,W479)</f>
        <v>0</v>
      </c>
      <c r="Y479" s="22">
        <f>'boq'!Y479</f>
        <v>0</v>
      </c>
      <c r="Z479" s="172"/>
      <c r="AA479" s="173"/>
      <c r="AB479" s="173"/>
      <c r="AC479" s="173"/>
      <c r="AD479" s="173"/>
      <c r="AE479" s="173"/>
      <c r="AF479" s="173"/>
      <c r="AG479" s="173"/>
      <c r="AH479" s="173"/>
      <c r="AI479" s="173"/>
      <c r="AJ479" s="173"/>
      <c r="AK479" s="174"/>
    </row>
    <row r="480" ht="13.65" customHeight="1">
      <c r="A480" t="s" s="159">
        <v>370</v>
      </c>
      <c r="B480" t="s" s="160">
        <v>26</v>
      </c>
      <c r="C480" t="s" s="155">
        <v>85</v>
      </c>
      <c r="D480" t="s" s="156">
        <v>73</v>
      </c>
      <c r="E480" t="s" s="115">
        <v>395</v>
      </c>
      <c r="F480" t="s" s="98">
        <v>135</v>
      </c>
      <c r="G480" s="161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3"/>
      <c r="T480" s="99">
        <v>429</v>
      </c>
      <c r="U480" s="164">
        <f>SUM(G480:T480)</f>
        <v>429</v>
      </c>
      <c r="V480" s="138">
        <v>210</v>
      </c>
      <c r="W480" s="62">
        <v>45</v>
      </c>
      <c r="X480" s="66">
        <f>SUM(V480,W480)</f>
        <v>255</v>
      </c>
      <c r="Y480" s="22">
        <f>'boq'!Y480</f>
        <v>109395</v>
      </c>
      <c r="Z480" s="172"/>
      <c r="AA480" s="173"/>
      <c r="AB480" s="173"/>
      <c r="AC480" s="173"/>
      <c r="AD480" s="173"/>
      <c r="AE480" s="173"/>
      <c r="AF480" s="173"/>
      <c r="AG480" s="173"/>
      <c r="AH480" s="173"/>
      <c r="AI480" s="173"/>
      <c r="AJ480" s="173"/>
      <c r="AK480" s="174"/>
    </row>
    <row r="481" ht="13.65" customHeight="1">
      <c r="A481" t="s" s="159">
        <v>370</v>
      </c>
      <c r="B481" t="s" s="160">
        <v>26</v>
      </c>
      <c r="C481" t="s" s="155">
        <v>85</v>
      </c>
      <c r="D481" t="s" s="156">
        <v>73</v>
      </c>
      <c r="E481" t="s" s="115">
        <v>396</v>
      </c>
      <c r="F481" t="s" s="98">
        <v>135</v>
      </c>
      <c r="G481" s="161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3"/>
      <c r="T481" s="99">
        <v>266</v>
      </c>
      <c r="U481" s="164">
        <f>SUM(G481:T481)</f>
        <v>266</v>
      </c>
      <c r="V481" s="138">
        <v>255</v>
      </c>
      <c r="W481" s="62">
        <v>60</v>
      </c>
      <c r="X481" s="66">
        <f>SUM(V481,W481)</f>
        <v>315</v>
      </c>
      <c r="Y481" s="22">
        <f>'boq'!Y481</f>
        <v>83790</v>
      </c>
      <c r="Z481" s="172"/>
      <c r="AA481" s="173"/>
      <c r="AB481" s="173"/>
      <c r="AC481" s="173"/>
      <c r="AD481" s="173"/>
      <c r="AE481" s="173"/>
      <c r="AF481" s="173"/>
      <c r="AG481" s="173"/>
      <c r="AH481" s="173"/>
      <c r="AI481" s="173"/>
      <c r="AJ481" s="173"/>
      <c r="AK481" s="174"/>
    </row>
    <row r="482" ht="13.65" customHeight="1">
      <c r="A482" t="s" s="159">
        <v>370</v>
      </c>
      <c r="B482" t="s" s="160">
        <v>26</v>
      </c>
      <c r="C482" t="s" s="155">
        <v>85</v>
      </c>
      <c r="D482" t="s" s="156">
        <v>73</v>
      </c>
      <c r="E482" t="s" s="120">
        <v>397</v>
      </c>
      <c r="F482" t="s" s="98">
        <v>142</v>
      </c>
      <c r="G482" s="161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37">
        <v>203</v>
      </c>
      <c r="U482" s="137">
        <f>SUM(G482:T482)</f>
        <v>203</v>
      </c>
      <c r="V482" s="138">
        <v>60</v>
      </c>
      <c r="W482" s="62">
        <v>60</v>
      </c>
      <c r="X482" s="66">
        <f>SUM(V482,W482)</f>
        <v>120</v>
      </c>
      <c r="Y482" s="22">
        <f>'boq'!Y482</f>
        <v>24360</v>
      </c>
      <c r="Z482" s="172"/>
      <c r="AA482" s="173"/>
      <c r="AB482" s="173"/>
      <c r="AC482" s="173"/>
      <c r="AD482" s="173"/>
      <c r="AE482" s="173"/>
      <c r="AF482" s="173"/>
      <c r="AG482" s="173"/>
      <c r="AH482" s="173"/>
      <c r="AI482" s="173"/>
      <c r="AJ482" s="173"/>
      <c r="AK482" s="174"/>
    </row>
    <row r="483" ht="13.65" customHeight="1">
      <c r="A483" t="s" s="159">
        <v>370</v>
      </c>
      <c r="B483" t="s" s="160">
        <v>26</v>
      </c>
      <c r="C483" t="s" s="155">
        <v>85</v>
      </c>
      <c r="D483" t="s" s="156">
        <v>73</v>
      </c>
      <c r="E483" t="s" s="120">
        <v>398</v>
      </c>
      <c r="F483" t="s" s="98">
        <v>142</v>
      </c>
      <c r="G483" s="161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37">
        <v>202</v>
      </c>
      <c r="U483" s="137">
        <f>SUM(G483:T483)</f>
        <v>202</v>
      </c>
      <c r="V483" s="138">
        <v>255</v>
      </c>
      <c r="W483" s="62">
        <v>60</v>
      </c>
      <c r="X483" s="66">
        <f>SUM(V483,W483)</f>
        <v>315</v>
      </c>
      <c r="Y483" s="22">
        <f>'boq'!Y483</f>
        <v>63630</v>
      </c>
      <c r="Z483" s="172"/>
      <c r="AA483" s="173"/>
      <c r="AB483" s="173"/>
      <c r="AC483" s="173"/>
      <c r="AD483" s="173"/>
      <c r="AE483" s="173"/>
      <c r="AF483" s="173"/>
      <c r="AG483" s="173"/>
      <c r="AH483" s="173"/>
      <c r="AI483" s="173"/>
      <c r="AJ483" s="173"/>
      <c r="AK483" s="174"/>
    </row>
    <row r="484" ht="13.65" customHeight="1">
      <c r="A484" t="s" s="159">
        <v>370</v>
      </c>
      <c r="B484" t="s" s="160">
        <v>26</v>
      </c>
      <c r="C484" t="s" s="155">
        <v>85</v>
      </c>
      <c r="D484" t="s" s="156">
        <v>73</v>
      </c>
      <c r="E484" t="s" s="120">
        <v>399</v>
      </c>
      <c r="F484" t="s" s="98">
        <v>142</v>
      </c>
      <c r="G484" s="161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37">
        <v>62</v>
      </c>
      <c r="U484" s="137">
        <f>SUM(G484:T484)</f>
        <v>62</v>
      </c>
      <c r="V484" s="138">
        <v>295</v>
      </c>
      <c r="W484" s="62">
        <v>60</v>
      </c>
      <c r="X484" s="66">
        <f>SUM(V484,W484)</f>
        <v>355</v>
      </c>
      <c r="Y484" s="22">
        <f>'boq'!Y484</f>
        <v>22010</v>
      </c>
      <c r="Z484" s="172"/>
      <c r="AA484" s="173"/>
      <c r="AB484" s="173"/>
      <c r="AC484" s="173"/>
      <c r="AD484" s="173"/>
      <c r="AE484" s="173"/>
      <c r="AF484" s="173"/>
      <c r="AG484" s="173"/>
      <c r="AH484" s="173"/>
      <c r="AI484" s="173"/>
      <c r="AJ484" s="173"/>
      <c r="AK484" s="174"/>
    </row>
    <row r="485" ht="13.65" customHeight="1">
      <c r="A485" t="s" s="159">
        <v>370</v>
      </c>
      <c r="B485" t="s" s="160">
        <v>26</v>
      </c>
      <c r="C485" t="s" s="155">
        <v>85</v>
      </c>
      <c r="D485" t="s" s="156">
        <v>73</v>
      </c>
      <c r="E485" t="s" s="120">
        <v>400</v>
      </c>
      <c r="F485" t="s" s="98">
        <v>142</v>
      </c>
      <c r="G485" s="161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37">
        <v>202</v>
      </c>
      <c r="U485" s="137">
        <f>SUM(G485:T485)</f>
        <v>202</v>
      </c>
      <c r="V485" s="138">
        <v>255</v>
      </c>
      <c r="W485" s="62">
        <v>60</v>
      </c>
      <c r="X485" s="66">
        <f>SUM(V485,W485)</f>
        <v>315</v>
      </c>
      <c r="Y485" s="22">
        <f>'boq'!Y485</f>
        <v>63630</v>
      </c>
      <c r="Z485" s="172"/>
      <c r="AA485" s="173"/>
      <c r="AB485" s="173"/>
      <c r="AC485" s="173"/>
      <c r="AD485" s="173"/>
      <c r="AE485" s="173"/>
      <c r="AF485" s="173"/>
      <c r="AG485" s="173"/>
      <c r="AH485" s="173"/>
      <c r="AI485" s="173"/>
      <c r="AJ485" s="173"/>
      <c r="AK485" s="174"/>
    </row>
    <row r="486" ht="13.65" customHeight="1">
      <c r="A486" t="s" s="159">
        <v>370</v>
      </c>
      <c r="B486" t="s" s="160">
        <v>90</v>
      </c>
      <c r="C486" t="s" s="155">
        <v>91</v>
      </c>
      <c r="D486" t="s" s="156">
        <v>401</v>
      </c>
      <c r="E486" t="s" s="109">
        <v>393</v>
      </c>
      <c r="F486" t="s" s="110">
        <v>36</v>
      </c>
      <c r="G486" s="157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37">
        <v>0</v>
      </c>
      <c r="U486" s="137">
        <f>SUM(G486:T486)</f>
        <v>0</v>
      </c>
      <c r="V486" s="138">
        <v>0</v>
      </c>
      <c r="W486" s="62">
        <v>0</v>
      </c>
      <c r="X486" s="66">
        <f>SUM(V486,W486)</f>
        <v>0</v>
      </c>
      <c r="Y486" s="22">
        <f>'boq'!Y486</f>
        <v>0</v>
      </c>
      <c r="Z486" s="172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4"/>
    </row>
    <row r="487" ht="13.65" customHeight="1">
      <c r="A487" t="s" s="159">
        <v>370</v>
      </c>
      <c r="B487" t="s" s="160">
        <v>90</v>
      </c>
      <c r="C487" t="s" s="155">
        <v>91</v>
      </c>
      <c r="D487" t="s" s="156">
        <v>401</v>
      </c>
      <c r="E487" t="s" s="109">
        <v>43</v>
      </c>
      <c r="F487" t="s" s="110">
        <v>36</v>
      </c>
      <c r="G487" s="157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37">
        <v>44</v>
      </c>
      <c r="U487" s="137">
        <f>SUM(G487:T487)</f>
        <v>44</v>
      </c>
      <c r="V487" s="138">
        <v>1985</v>
      </c>
      <c r="W487" s="62">
        <v>205</v>
      </c>
      <c r="X487" s="66">
        <f>SUM(V487,W487)</f>
        <v>2190</v>
      </c>
      <c r="Y487" s="22">
        <f>'boq'!Y487</f>
        <v>96360</v>
      </c>
      <c r="Z487" s="172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4"/>
    </row>
    <row r="488" ht="13.65" customHeight="1">
      <c r="A488" t="s" s="159">
        <v>370</v>
      </c>
      <c r="B488" t="s" s="160">
        <v>90</v>
      </c>
      <c r="C488" t="s" s="155">
        <v>91</v>
      </c>
      <c r="D488" t="s" s="156">
        <v>401</v>
      </c>
      <c r="E488" t="s" s="109">
        <v>44</v>
      </c>
      <c r="F488" t="s" s="110">
        <v>40</v>
      </c>
      <c r="G488" s="157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37">
        <v>303</v>
      </c>
      <c r="U488" s="137">
        <f>SUM(G488:T488)</f>
        <v>303</v>
      </c>
      <c r="V488" s="138">
        <v>160</v>
      </c>
      <c r="W488" s="62">
        <v>200</v>
      </c>
      <c r="X488" s="66">
        <f>SUM(V488,W488)</f>
        <v>360</v>
      </c>
      <c r="Y488" s="22">
        <f>'boq'!Y488</f>
        <v>109080</v>
      </c>
      <c r="Z488" s="172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4"/>
    </row>
    <row r="489" ht="13.65" customHeight="1">
      <c r="A489" t="s" s="159">
        <v>370</v>
      </c>
      <c r="B489" t="s" s="160">
        <v>90</v>
      </c>
      <c r="C489" t="s" s="155">
        <v>91</v>
      </c>
      <c r="D489" t="s" s="156">
        <v>401</v>
      </c>
      <c r="E489" t="s" s="109">
        <v>45</v>
      </c>
      <c r="F489" t="s" s="110">
        <v>67</v>
      </c>
      <c r="G489" s="157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37">
        <v>0</v>
      </c>
      <c r="U489" s="137">
        <f>SUM(G489:T489)</f>
        <v>0</v>
      </c>
      <c r="V489" s="138">
        <v>24</v>
      </c>
      <c r="W489" s="62">
        <v>5</v>
      </c>
      <c r="X489" s="66">
        <f>SUM(V489,W489)</f>
        <v>29</v>
      </c>
      <c r="Y489" s="22">
        <f>'boq'!Y489</f>
        <v>0</v>
      </c>
      <c r="Z489" s="172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4"/>
    </row>
    <row r="490" ht="13.65" customHeight="1">
      <c r="A490" t="s" s="159">
        <v>370</v>
      </c>
      <c r="B490" t="s" s="160">
        <v>90</v>
      </c>
      <c r="C490" t="s" s="155">
        <v>91</v>
      </c>
      <c r="D490" t="s" s="156">
        <v>401</v>
      </c>
      <c r="E490" t="s" s="109">
        <v>47</v>
      </c>
      <c r="F490" t="s" s="110">
        <v>67</v>
      </c>
      <c r="G490" s="157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37">
        <v>2084</v>
      </c>
      <c r="U490" s="137">
        <f>SUM(G490:T490)</f>
        <v>2084</v>
      </c>
      <c r="V490" s="138">
        <v>23</v>
      </c>
      <c r="W490" s="62">
        <v>5</v>
      </c>
      <c r="X490" s="66">
        <f>SUM(V490,W490)</f>
        <v>28</v>
      </c>
      <c r="Y490" s="22">
        <f>'boq'!Y490</f>
        <v>58352</v>
      </c>
      <c r="Z490" s="172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4"/>
    </row>
    <row r="491" ht="13.65" customHeight="1">
      <c r="A491" t="s" s="159">
        <v>370</v>
      </c>
      <c r="B491" t="s" s="160">
        <v>90</v>
      </c>
      <c r="C491" t="s" s="155">
        <v>91</v>
      </c>
      <c r="D491" t="s" s="156">
        <v>401</v>
      </c>
      <c r="E491" t="s" s="109">
        <v>48</v>
      </c>
      <c r="F491" t="s" s="110">
        <v>67</v>
      </c>
      <c r="G491" s="157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37">
        <v>0</v>
      </c>
      <c r="U491" s="137">
        <f>SUM(G491:T491)</f>
        <v>0</v>
      </c>
      <c r="V491" s="138">
        <v>23</v>
      </c>
      <c r="W491" s="62">
        <v>5</v>
      </c>
      <c r="X491" s="66">
        <f>SUM(V491,W491)</f>
        <v>28</v>
      </c>
      <c r="Y491" s="22">
        <f>'boq'!Y491</f>
        <v>0</v>
      </c>
      <c r="Z491" s="172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4"/>
    </row>
    <row r="492" ht="13.65" customHeight="1">
      <c r="A492" t="s" s="159">
        <v>370</v>
      </c>
      <c r="B492" t="s" s="160">
        <v>90</v>
      </c>
      <c r="C492" t="s" s="155">
        <v>91</v>
      </c>
      <c r="D492" t="s" s="156">
        <v>401</v>
      </c>
      <c r="E492" t="s" s="109">
        <v>49</v>
      </c>
      <c r="F492" t="s" s="110">
        <v>67</v>
      </c>
      <c r="G492" s="157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37">
        <v>1671</v>
      </c>
      <c r="U492" s="137">
        <f>SUM(G492:T492)</f>
        <v>1671</v>
      </c>
      <c r="V492" s="138">
        <v>22.5</v>
      </c>
      <c r="W492" s="62">
        <v>4.5</v>
      </c>
      <c r="X492" s="66">
        <f>SUM(V492,W492)</f>
        <v>27</v>
      </c>
      <c r="Y492" s="22">
        <f>'boq'!Y492</f>
        <v>45117</v>
      </c>
      <c r="Z492" s="172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4"/>
    </row>
    <row r="493" ht="13.65" customHeight="1">
      <c r="A493" t="s" s="159">
        <v>370</v>
      </c>
      <c r="B493" t="s" s="160">
        <v>90</v>
      </c>
      <c r="C493" t="s" s="155">
        <v>91</v>
      </c>
      <c r="D493" t="s" s="156">
        <v>401</v>
      </c>
      <c r="E493" t="s" s="109">
        <v>50</v>
      </c>
      <c r="F493" t="s" s="110">
        <v>67</v>
      </c>
      <c r="G493" s="157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37">
        <v>1974</v>
      </c>
      <c r="U493" s="137">
        <f>SUM(G493:T493)</f>
        <v>1974</v>
      </c>
      <c r="V493" s="138">
        <v>22</v>
      </c>
      <c r="W493" s="62">
        <v>4.5</v>
      </c>
      <c r="X493" s="66">
        <f>SUM(V493,W493)</f>
        <v>26.5</v>
      </c>
      <c r="Y493" s="22">
        <f>'boq'!Y493</f>
        <v>52311</v>
      </c>
      <c r="Z493" s="172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4"/>
    </row>
    <row r="494" ht="13.65" customHeight="1">
      <c r="A494" t="s" s="159">
        <v>370</v>
      </c>
      <c r="B494" t="s" s="160">
        <v>90</v>
      </c>
      <c r="C494" t="s" s="155">
        <v>91</v>
      </c>
      <c r="D494" t="s" s="156">
        <v>401</v>
      </c>
      <c r="E494" t="s" s="109">
        <v>384</v>
      </c>
      <c r="F494" t="s" s="110">
        <v>67</v>
      </c>
      <c r="G494" s="157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37">
        <v>4308</v>
      </c>
      <c r="U494" s="137">
        <f>SUM(G494:T494)</f>
        <v>4308</v>
      </c>
      <c r="V494" s="138">
        <v>22</v>
      </c>
      <c r="W494" s="62">
        <v>4.5</v>
      </c>
      <c r="X494" s="66">
        <f>SUM(V494,W494)</f>
        <v>26.5</v>
      </c>
      <c r="Y494" s="22">
        <f>'boq'!Y494</f>
        <v>114162</v>
      </c>
      <c r="Z494" s="172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4"/>
    </row>
    <row r="495" ht="13.65" customHeight="1">
      <c r="A495" t="s" s="159">
        <v>370</v>
      </c>
      <c r="B495" t="s" s="160">
        <v>90</v>
      </c>
      <c r="C495" t="s" s="155">
        <v>91</v>
      </c>
      <c r="D495" t="s" s="156">
        <v>401</v>
      </c>
      <c r="E495" t="s" s="109">
        <v>385</v>
      </c>
      <c r="F495" t="s" s="110">
        <v>67</v>
      </c>
      <c r="G495" s="157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37">
        <v>0</v>
      </c>
      <c r="U495" s="137">
        <f>SUM(G495:T495)</f>
        <v>0</v>
      </c>
      <c r="V495" s="138">
        <v>22</v>
      </c>
      <c r="W495" s="62">
        <v>4.5</v>
      </c>
      <c r="X495" s="66">
        <f>SUM(V495,W495)</f>
        <v>26.5</v>
      </c>
      <c r="Y495" s="22">
        <f>'boq'!Y495</f>
        <v>0</v>
      </c>
      <c r="Z495" s="172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4"/>
    </row>
    <row r="496" ht="13.65" customHeight="1">
      <c r="A496" t="s" s="159">
        <v>370</v>
      </c>
      <c r="B496" t="s" s="160">
        <v>90</v>
      </c>
      <c r="C496" t="s" s="155">
        <v>91</v>
      </c>
      <c r="D496" t="s" s="156">
        <v>401</v>
      </c>
      <c r="E496" t="s" s="109">
        <v>386</v>
      </c>
      <c r="F496" t="s" s="110">
        <v>67</v>
      </c>
      <c r="G496" s="157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37">
        <v>0</v>
      </c>
      <c r="U496" s="137">
        <f>SUM(G496:T496)</f>
        <v>0</v>
      </c>
      <c r="V496" s="138">
        <v>22</v>
      </c>
      <c r="W496" s="62">
        <v>4.5</v>
      </c>
      <c r="X496" s="66">
        <f>SUM(V496,W496)</f>
        <v>26.5</v>
      </c>
      <c r="Y496" s="22">
        <f>'boq'!Y496</f>
        <v>0</v>
      </c>
      <c r="Z496" s="172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4"/>
    </row>
    <row r="497" ht="13.65" customHeight="1">
      <c r="A497" t="s" s="159">
        <v>370</v>
      </c>
      <c r="B497" t="s" s="160">
        <v>90</v>
      </c>
      <c r="C497" t="s" s="155">
        <v>91</v>
      </c>
      <c r="D497" t="s" s="156">
        <v>401</v>
      </c>
      <c r="E497" t="s" s="109">
        <v>54</v>
      </c>
      <c r="F497" t="s" s="110">
        <v>67</v>
      </c>
      <c r="G497" s="157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37">
        <v>0</v>
      </c>
      <c r="U497" s="137">
        <f>SUM(G497:T497)</f>
        <v>0</v>
      </c>
      <c r="V497" s="138">
        <v>22.5</v>
      </c>
      <c r="W497" s="62">
        <v>4.5</v>
      </c>
      <c r="X497" s="66">
        <f>SUM(V497,W497)</f>
        <v>27</v>
      </c>
      <c r="Y497" s="22">
        <f>'boq'!Y497</f>
        <v>0</v>
      </c>
      <c r="Z497" s="172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4"/>
    </row>
    <row r="498" ht="13.65" customHeight="1">
      <c r="A498" t="s" s="159">
        <v>370</v>
      </c>
      <c r="B498" t="s" s="160">
        <v>90</v>
      </c>
      <c r="C498" t="s" s="155">
        <v>94</v>
      </c>
      <c r="D498" t="s" s="156">
        <v>402</v>
      </c>
      <c r="E498" t="s" s="109">
        <v>393</v>
      </c>
      <c r="F498" t="s" s="121">
        <v>36</v>
      </c>
      <c r="G498" s="157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37">
        <v>0</v>
      </c>
      <c r="U498" s="137">
        <f>SUM(G498:T498)</f>
        <v>0</v>
      </c>
      <c r="V498" s="138">
        <v>0</v>
      </c>
      <c r="W498" s="62">
        <v>0</v>
      </c>
      <c r="X498" s="66">
        <f>SUM(V498,W498)</f>
        <v>0</v>
      </c>
      <c r="Y498" s="22">
        <f>'boq'!Y498</f>
        <v>0</v>
      </c>
      <c r="Z498" s="172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4"/>
    </row>
    <row r="499" ht="13.65" customHeight="1">
      <c r="A499" t="s" s="159">
        <v>370</v>
      </c>
      <c r="B499" t="s" s="160">
        <v>90</v>
      </c>
      <c r="C499" t="s" s="155">
        <v>94</v>
      </c>
      <c r="D499" t="s" s="156">
        <v>402</v>
      </c>
      <c r="E499" t="s" s="109">
        <v>43</v>
      </c>
      <c r="F499" t="s" s="110">
        <v>36</v>
      </c>
      <c r="G499" s="157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37">
        <v>81</v>
      </c>
      <c r="U499" s="137">
        <f>SUM(G499:T499)</f>
        <v>81</v>
      </c>
      <c r="V499" s="138">
        <v>1985</v>
      </c>
      <c r="W499" s="62">
        <v>205</v>
      </c>
      <c r="X499" s="66">
        <f>SUM(V499,W499)</f>
        <v>2190</v>
      </c>
      <c r="Y499" s="22">
        <f>'boq'!Y499</f>
        <v>177390</v>
      </c>
      <c r="Z499" s="172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4"/>
    </row>
    <row r="500" ht="13.65" customHeight="1">
      <c r="A500" t="s" s="159">
        <v>370</v>
      </c>
      <c r="B500" t="s" s="160">
        <v>90</v>
      </c>
      <c r="C500" t="s" s="155">
        <v>94</v>
      </c>
      <c r="D500" t="s" s="156">
        <v>402</v>
      </c>
      <c r="E500" t="s" s="109">
        <v>44</v>
      </c>
      <c r="F500" t="s" s="110">
        <v>40</v>
      </c>
      <c r="G500" s="157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37">
        <v>315</v>
      </c>
      <c r="U500" s="137">
        <f>SUM(G500:T500)</f>
        <v>315</v>
      </c>
      <c r="V500" s="138">
        <v>160</v>
      </c>
      <c r="W500" s="62">
        <v>200</v>
      </c>
      <c r="X500" s="66">
        <f>SUM(V500,W500)</f>
        <v>360</v>
      </c>
      <c r="Y500" s="22">
        <f>'boq'!Y500</f>
        <v>113400</v>
      </c>
      <c r="Z500" s="172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4"/>
    </row>
    <row r="501" ht="13.65" customHeight="1">
      <c r="A501" t="s" s="159">
        <v>370</v>
      </c>
      <c r="B501" t="s" s="160">
        <v>90</v>
      </c>
      <c r="C501" t="s" s="155">
        <v>94</v>
      </c>
      <c r="D501" t="s" s="156">
        <v>402</v>
      </c>
      <c r="E501" t="s" s="109">
        <v>45</v>
      </c>
      <c r="F501" t="s" s="110">
        <v>67</v>
      </c>
      <c r="G501" s="157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37">
        <v>0</v>
      </c>
      <c r="U501" s="137">
        <f>SUM(G501:T501)</f>
        <v>0</v>
      </c>
      <c r="V501" s="138">
        <v>24</v>
      </c>
      <c r="W501" s="62">
        <v>5</v>
      </c>
      <c r="X501" s="66">
        <f>SUM(V501,W501)</f>
        <v>29</v>
      </c>
      <c r="Y501" s="22">
        <f>'boq'!Y501</f>
        <v>0</v>
      </c>
      <c r="Z501" s="172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4"/>
    </row>
    <row r="502" ht="13.65" customHeight="1">
      <c r="A502" t="s" s="159">
        <v>370</v>
      </c>
      <c r="B502" t="s" s="160">
        <v>90</v>
      </c>
      <c r="C502" t="s" s="155">
        <v>94</v>
      </c>
      <c r="D502" t="s" s="156">
        <v>402</v>
      </c>
      <c r="E502" t="s" s="109">
        <v>47</v>
      </c>
      <c r="F502" t="s" s="110">
        <v>67</v>
      </c>
      <c r="G502" s="157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37">
        <v>0</v>
      </c>
      <c r="U502" s="137">
        <f>SUM(G502:T502)</f>
        <v>0</v>
      </c>
      <c r="V502" s="138">
        <v>23</v>
      </c>
      <c r="W502" s="62">
        <v>5</v>
      </c>
      <c r="X502" s="66">
        <f>SUM(V502,W502)</f>
        <v>28</v>
      </c>
      <c r="Y502" s="22">
        <f>'boq'!Y502</f>
        <v>0</v>
      </c>
      <c r="Z502" s="172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4"/>
    </row>
    <row r="503" ht="13.65" customHeight="1">
      <c r="A503" t="s" s="159">
        <v>370</v>
      </c>
      <c r="B503" t="s" s="160">
        <v>90</v>
      </c>
      <c r="C503" t="s" s="155">
        <v>94</v>
      </c>
      <c r="D503" t="s" s="156">
        <v>402</v>
      </c>
      <c r="E503" t="s" s="109">
        <v>48</v>
      </c>
      <c r="F503" t="s" s="110">
        <v>67</v>
      </c>
      <c r="G503" s="157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37">
        <v>0</v>
      </c>
      <c r="U503" s="137">
        <f>SUM(G503:T503)</f>
        <v>0</v>
      </c>
      <c r="V503" s="138">
        <v>23</v>
      </c>
      <c r="W503" s="62">
        <v>5</v>
      </c>
      <c r="X503" s="66">
        <f>SUM(V503,W503)</f>
        <v>28</v>
      </c>
      <c r="Y503" s="22">
        <f>'boq'!Y503</f>
        <v>0</v>
      </c>
      <c r="Z503" s="172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4"/>
    </row>
    <row r="504" ht="13.65" customHeight="1">
      <c r="A504" t="s" s="159">
        <v>370</v>
      </c>
      <c r="B504" t="s" s="160">
        <v>90</v>
      </c>
      <c r="C504" t="s" s="155">
        <v>94</v>
      </c>
      <c r="D504" t="s" s="156">
        <v>402</v>
      </c>
      <c r="E504" t="s" s="109">
        <v>49</v>
      </c>
      <c r="F504" t="s" s="110">
        <v>67</v>
      </c>
      <c r="G504" s="157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37">
        <v>7166</v>
      </c>
      <c r="U504" s="137">
        <f>SUM(G504:T504)</f>
        <v>7166</v>
      </c>
      <c r="V504" s="138">
        <v>22.5</v>
      </c>
      <c r="W504" s="62">
        <v>4.5</v>
      </c>
      <c r="X504" s="66">
        <f>SUM(V504,W504)</f>
        <v>27</v>
      </c>
      <c r="Y504" s="22">
        <f>'boq'!Y504</f>
        <v>193482</v>
      </c>
      <c r="Z504" s="172"/>
      <c r="AA504" s="173"/>
      <c r="AB504" s="173"/>
      <c r="AC504" s="173"/>
      <c r="AD504" s="173"/>
      <c r="AE504" s="173"/>
      <c r="AF504" s="173"/>
      <c r="AG504" s="173"/>
      <c r="AH504" s="173"/>
      <c r="AI504" s="173"/>
      <c r="AJ504" s="173"/>
      <c r="AK504" s="174"/>
    </row>
    <row r="505" ht="13.65" customHeight="1">
      <c r="A505" t="s" s="159">
        <v>370</v>
      </c>
      <c r="B505" t="s" s="160">
        <v>90</v>
      </c>
      <c r="C505" t="s" s="155">
        <v>94</v>
      </c>
      <c r="D505" t="s" s="156">
        <v>402</v>
      </c>
      <c r="E505" t="s" s="109">
        <v>50</v>
      </c>
      <c r="F505" t="s" s="110">
        <v>67</v>
      </c>
      <c r="G505" s="157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37">
        <v>561</v>
      </c>
      <c r="U505" s="137">
        <f>SUM(G505:T505)</f>
        <v>561</v>
      </c>
      <c r="V505" s="138">
        <v>22</v>
      </c>
      <c r="W505" s="62">
        <v>4.5</v>
      </c>
      <c r="X505" s="66">
        <f>SUM(V505,W505)</f>
        <v>26.5</v>
      </c>
      <c r="Y505" s="22">
        <f>'boq'!Y505</f>
        <v>14866.5</v>
      </c>
      <c r="Z505" s="172"/>
      <c r="AA505" s="173"/>
      <c r="AB505" s="173"/>
      <c r="AC505" s="173"/>
      <c r="AD505" s="173"/>
      <c r="AE505" s="173"/>
      <c r="AF505" s="173"/>
      <c r="AG505" s="173"/>
      <c r="AH505" s="173"/>
      <c r="AI505" s="173"/>
      <c r="AJ505" s="173"/>
      <c r="AK505" s="174"/>
    </row>
    <row r="506" ht="13.65" customHeight="1">
      <c r="A506" t="s" s="159">
        <v>370</v>
      </c>
      <c r="B506" t="s" s="160">
        <v>90</v>
      </c>
      <c r="C506" t="s" s="155">
        <v>94</v>
      </c>
      <c r="D506" t="s" s="156">
        <v>402</v>
      </c>
      <c r="E506" t="s" s="109">
        <v>384</v>
      </c>
      <c r="F506" t="s" s="110">
        <v>67</v>
      </c>
      <c r="G506" s="157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37">
        <v>0</v>
      </c>
      <c r="U506" s="137">
        <f>SUM(G506:T506)</f>
        <v>0</v>
      </c>
      <c r="V506" s="138">
        <v>22</v>
      </c>
      <c r="W506" s="62">
        <v>4.5</v>
      </c>
      <c r="X506" s="66">
        <f>SUM(V506,W506)</f>
        <v>26.5</v>
      </c>
      <c r="Y506" s="22">
        <f>'boq'!Y506</f>
        <v>0</v>
      </c>
      <c r="Z506" s="172"/>
      <c r="AA506" s="173"/>
      <c r="AB506" s="173"/>
      <c r="AC506" s="173"/>
      <c r="AD506" s="173"/>
      <c r="AE506" s="173"/>
      <c r="AF506" s="173"/>
      <c r="AG506" s="173"/>
      <c r="AH506" s="173"/>
      <c r="AI506" s="173"/>
      <c r="AJ506" s="173"/>
      <c r="AK506" s="174"/>
    </row>
    <row r="507" ht="13.65" customHeight="1">
      <c r="A507" t="s" s="159">
        <v>370</v>
      </c>
      <c r="B507" t="s" s="160">
        <v>90</v>
      </c>
      <c r="C507" t="s" s="155">
        <v>94</v>
      </c>
      <c r="D507" t="s" s="156">
        <v>402</v>
      </c>
      <c r="E507" t="s" s="109">
        <v>385</v>
      </c>
      <c r="F507" t="s" s="110">
        <v>67</v>
      </c>
      <c r="G507" s="157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37">
        <v>0</v>
      </c>
      <c r="U507" s="137">
        <f>SUM(G507:T507)</f>
        <v>0</v>
      </c>
      <c r="V507" s="138">
        <v>22</v>
      </c>
      <c r="W507" s="62">
        <v>4.5</v>
      </c>
      <c r="X507" s="66">
        <f>SUM(V507,W507)</f>
        <v>26.5</v>
      </c>
      <c r="Y507" s="22">
        <f>'boq'!Y507</f>
        <v>0</v>
      </c>
      <c r="Z507" s="172"/>
      <c r="AA507" s="173"/>
      <c r="AB507" s="173"/>
      <c r="AC507" s="173"/>
      <c r="AD507" s="173"/>
      <c r="AE507" s="173"/>
      <c r="AF507" s="173"/>
      <c r="AG507" s="173"/>
      <c r="AH507" s="173"/>
      <c r="AI507" s="173"/>
      <c r="AJ507" s="173"/>
      <c r="AK507" s="174"/>
    </row>
    <row r="508" ht="13.65" customHeight="1">
      <c r="A508" t="s" s="159">
        <v>370</v>
      </c>
      <c r="B508" t="s" s="160">
        <v>90</v>
      </c>
      <c r="C508" t="s" s="155">
        <v>94</v>
      </c>
      <c r="D508" t="s" s="156">
        <v>402</v>
      </c>
      <c r="E508" t="s" s="109">
        <v>386</v>
      </c>
      <c r="F508" t="s" s="110">
        <v>67</v>
      </c>
      <c r="G508" s="157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37">
        <v>0</v>
      </c>
      <c r="U508" s="137">
        <f>SUM(G508:T508)</f>
        <v>0</v>
      </c>
      <c r="V508" s="138">
        <v>22</v>
      </c>
      <c r="W508" s="62">
        <v>4.5</v>
      </c>
      <c r="X508" s="66">
        <f>SUM(V508,W508)</f>
        <v>26.5</v>
      </c>
      <c r="Y508" s="22">
        <f>'boq'!Y508</f>
        <v>0</v>
      </c>
      <c r="Z508" s="172"/>
      <c r="AA508" s="173"/>
      <c r="AB508" s="173"/>
      <c r="AC508" s="173"/>
      <c r="AD508" s="173"/>
      <c r="AE508" s="173"/>
      <c r="AF508" s="173"/>
      <c r="AG508" s="173"/>
      <c r="AH508" s="173"/>
      <c r="AI508" s="173"/>
      <c r="AJ508" s="173"/>
      <c r="AK508" s="174"/>
    </row>
    <row r="509" ht="13.65" customHeight="1">
      <c r="A509" t="s" s="159">
        <v>370</v>
      </c>
      <c r="B509" t="s" s="160">
        <v>90</v>
      </c>
      <c r="C509" t="s" s="155">
        <v>94</v>
      </c>
      <c r="D509" t="s" s="156">
        <v>402</v>
      </c>
      <c r="E509" t="s" s="109">
        <v>54</v>
      </c>
      <c r="F509" t="s" s="110">
        <v>67</v>
      </c>
      <c r="G509" s="157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37">
        <v>0</v>
      </c>
      <c r="U509" s="137">
        <f>SUM(G509:T509)</f>
        <v>0</v>
      </c>
      <c r="V509" s="138">
        <v>22.5</v>
      </c>
      <c r="W509" s="62">
        <v>4.5</v>
      </c>
      <c r="X509" s="66">
        <f>SUM(V509,W509)</f>
        <v>27</v>
      </c>
      <c r="Y509" s="22">
        <f>'boq'!Y509</f>
        <v>0</v>
      </c>
      <c r="Z509" s="172"/>
      <c r="AA509" s="173"/>
      <c r="AB509" s="173"/>
      <c r="AC509" s="173"/>
      <c r="AD509" s="173"/>
      <c r="AE509" s="173"/>
      <c r="AF509" s="173"/>
      <c r="AG509" s="173"/>
      <c r="AH509" s="173"/>
      <c r="AI509" s="173"/>
      <c r="AJ509" s="173"/>
      <c r="AK509" s="174"/>
    </row>
    <row r="510" ht="13.65" customHeight="1">
      <c r="A510" t="s" s="159">
        <v>370</v>
      </c>
      <c r="B510" t="s" s="160">
        <v>90</v>
      </c>
      <c r="C510" t="s" s="155">
        <v>403</v>
      </c>
      <c r="D510" t="s" s="156">
        <v>404</v>
      </c>
      <c r="E510" t="s" s="109">
        <v>393</v>
      </c>
      <c r="F510" t="s" s="110">
        <v>36</v>
      </c>
      <c r="G510" s="157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37">
        <v>0</v>
      </c>
      <c r="U510" s="137">
        <f>SUM(G510:T510)</f>
        <v>0</v>
      </c>
      <c r="V510" s="138">
        <v>1820</v>
      </c>
      <c r="W510" s="62">
        <v>205</v>
      </c>
      <c r="X510" s="66">
        <f>SUM(V510,W510)</f>
        <v>2025</v>
      </c>
      <c r="Y510" s="22">
        <f>'boq'!Y510</f>
        <v>0</v>
      </c>
      <c r="Z510" s="172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4"/>
    </row>
    <row r="511" ht="13.65" customHeight="1">
      <c r="A511" t="s" s="159">
        <v>370</v>
      </c>
      <c r="B511" t="s" s="160">
        <v>90</v>
      </c>
      <c r="C511" t="s" s="155">
        <v>403</v>
      </c>
      <c r="D511" t="s" s="156">
        <v>404</v>
      </c>
      <c r="E511" t="s" s="109">
        <v>43</v>
      </c>
      <c r="F511" t="s" s="110">
        <v>36</v>
      </c>
      <c r="G511" s="157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37">
        <v>13</v>
      </c>
      <c r="U511" s="137">
        <f>SUM(G511:T511)</f>
        <v>13</v>
      </c>
      <c r="V511" s="138">
        <v>1985</v>
      </c>
      <c r="W511" s="62">
        <v>205</v>
      </c>
      <c r="X511" s="66">
        <f>SUM(V511,W511)</f>
        <v>2190</v>
      </c>
      <c r="Y511" s="22">
        <f>'boq'!Y511</f>
        <v>28470</v>
      </c>
      <c r="Z511" s="172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4"/>
    </row>
    <row r="512" ht="13.65" customHeight="1">
      <c r="A512" t="s" s="159">
        <v>370</v>
      </c>
      <c r="B512" t="s" s="160">
        <v>90</v>
      </c>
      <c r="C512" t="s" s="155">
        <v>403</v>
      </c>
      <c r="D512" t="s" s="156">
        <v>404</v>
      </c>
      <c r="E512" t="s" s="109">
        <v>44</v>
      </c>
      <c r="F512" t="s" s="110">
        <v>40</v>
      </c>
      <c r="G512" s="157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37">
        <v>257</v>
      </c>
      <c r="U512" s="137">
        <f>SUM(G512:T512)</f>
        <v>257</v>
      </c>
      <c r="V512" s="138">
        <v>160</v>
      </c>
      <c r="W512" s="62">
        <v>200</v>
      </c>
      <c r="X512" s="66">
        <f>SUM(V512,W512)</f>
        <v>360</v>
      </c>
      <c r="Y512" s="22">
        <f>'boq'!Y512</f>
        <v>92520</v>
      </c>
      <c r="Z512" s="172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4"/>
    </row>
    <row r="513" ht="13.65" customHeight="1">
      <c r="A513" t="s" s="159">
        <v>370</v>
      </c>
      <c r="B513" t="s" s="160">
        <v>90</v>
      </c>
      <c r="C513" t="s" s="155">
        <v>403</v>
      </c>
      <c r="D513" t="s" s="156">
        <v>404</v>
      </c>
      <c r="E513" t="s" s="109">
        <v>45</v>
      </c>
      <c r="F513" t="s" s="110">
        <v>67</v>
      </c>
      <c r="G513" s="157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37">
        <v>0</v>
      </c>
      <c r="U513" s="137">
        <f>SUM(G513:T513)</f>
        <v>0</v>
      </c>
      <c r="V513" s="138">
        <v>24</v>
      </c>
      <c r="W513" s="62">
        <v>5</v>
      </c>
      <c r="X513" s="66">
        <f>SUM(V513,W513)</f>
        <v>29</v>
      </c>
      <c r="Y513" s="22">
        <f>'boq'!Y513</f>
        <v>0</v>
      </c>
      <c r="Z513" s="172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4"/>
    </row>
    <row r="514" ht="13.65" customHeight="1">
      <c r="A514" t="s" s="159">
        <v>370</v>
      </c>
      <c r="B514" t="s" s="160">
        <v>90</v>
      </c>
      <c r="C514" t="s" s="155">
        <v>403</v>
      </c>
      <c r="D514" t="s" s="156">
        <v>404</v>
      </c>
      <c r="E514" t="s" s="109">
        <v>47</v>
      </c>
      <c r="F514" t="s" s="110">
        <v>67</v>
      </c>
      <c r="G514" s="157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37">
        <v>963</v>
      </c>
      <c r="U514" s="137">
        <f>SUM(G514:T514)</f>
        <v>963</v>
      </c>
      <c r="V514" s="138">
        <v>23</v>
      </c>
      <c r="W514" s="62">
        <v>5</v>
      </c>
      <c r="X514" s="66">
        <f>SUM(V514,W514)</f>
        <v>28</v>
      </c>
      <c r="Y514" s="22">
        <f>'boq'!Y514</f>
        <v>26964</v>
      </c>
      <c r="Z514" s="172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4"/>
    </row>
    <row r="515" ht="13.65" customHeight="1">
      <c r="A515" t="s" s="159">
        <v>370</v>
      </c>
      <c r="B515" t="s" s="160">
        <v>90</v>
      </c>
      <c r="C515" t="s" s="155">
        <v>403</v>
      </c>
      <c r="D515" t="s" s="156">
        <v>404</v>
      </c>
      <c r="E515" t="s" s="109">
        <v>48</v>
      </c>
      <c r="F515" t="s" s="110">
        <v>67</v>
      </c>
      <c r="G515" s="157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37">
        <v>0</v>
      </c>
      <c r="U515" s="137">
        <f>SUM(G515:T515)</f>
        <v>0</v>
      </c>
      <c r="V515" s="138">
        <v>23</v>
      </c>
      <c r="W515" s="62">
        <v>5</v>
      </c>
      <c r="X515" s="66">
        <f>SUM(V515,W515)</f>
        <v>28</v>
      </c>
      <c r="Y515" s="22">
        <f>'boq'!Y515</f>
        <v>0</v>
      </c>
      <c r="Z515" s="172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4"/>
    </row>
    <row r="516" ht="13.65" customHeight="1">
      <c r="A516" t="s" s="159">
        <v>370</v>
      </c>
      <c r="B516" t="s" s="160">
        <v>90</v>
      </c>
      <c r="C516" t="s" s="155">
        <v>403</v>
      </c>
      <c r="D516" t="s" s="156">
        <v>404</v>
      </c>
      <c r="E516" t="s" s="109">
        <v>49</v>
      </c>
      <c r="F516" t="s" s="110">
        <v>67</v>
      </c>
      <c r="G516" s="157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37">
        <v>0</v>
      </c>
      <c r="U516" s="137">
        <f>SUM(G516:T516)</f>
        <v>0</v>
      </c>
      <c r="V516" s="138">
        <v>22.5</v>
      </c>
      <c r="W516" s="62">
        <v>4.5</v>
      </c>
      <c r="X516" s="66">
        <f>SUM(V516,W516)</f>
        <v>27</v>
      </c>
      <c r="Y516" s="22">
        <f>'boq'!Y516</f>
        <v>0</v>
      </c>
      <c r="Z516" s="172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4"/>
    </row>
    <row r="517" ht="13.65" customHeight="1">
      <c r="A517" t="s" s="159">
        <v>370</v>
      </c>
      <c r="B517" t="s" s="160">
        <v>90</v>
      </c>
      <c r="C517" t="s" s="155">
        <v>403</v>
      </c>
      <c r="D517" t="s" s="156">
        <v>404</v>
      </c>
      <c r="E517" t="s" s="109">
        <v>50</v>
      </c>
      <c r="F517" t="s" s="110">
        <v>67</v>
      </c>
      <c r="G517" s="157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37">
        <v>3002</v>
      </c>
      <c r="U517" s="137">
        <f>SUM(G517:T517)</f>
        <v>3002</v>
      </c>
      <c r="V517" s="138">
        <v>22</v>
      </c>
      <c r="W517" s="62">
        <v>4.5</v>
      </c>
      <c r="X517" s="66">
        <f>SUM(V517,W517)</f>
        <v>26.5</v>
      </c>
      <c r="Y517" s="22">
        <f>'boq'!Y517</f>
        <v>79553</v>
      </c>
      <c r="Z517" s="172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4"/>
    </row>
    <row r="518" ht="13.65" customHeight="1">
      <c r="A518" t="s" s="159">
        <v>370</v>
      </c>
      <c r="B518" t="s" s="160">
        <v>90</v>
      </c>
      <c r="C518" t="s" s="155">
        <v>403</v>
      </c>
      <c r="D518" t="s" s="156">
        <v>404</v>
      </c>
      <c r="E518" t="s" s="109">
        <v>384</v>
      </c>
      <c r="F518" t="s" s="110">
        <v>67</v>
      </c>
      <c r="G518" s="157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37">
        <v>0</v>
      </c>
      <c r="U518" s="137">
        <f>SUM(G518:T518)</f>
        <v>0</v>
      </c>
      <c r="V518" s="138">
        <v>22</v>
      </c>
      <c r="W518" s="62">
        <v>4.5</v>
      </c>
      <c r="X518" s="66">
        <f>SUM(V518,W518)</f>
        <v>26.5</v>
      </c>
      <c r="Y518" s="22">
        <f>'boq'!Y518</f>
        <v>0</v>
      </c>
      <c r="Z518" s="172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4"/>
    </row>
    <row r="519" ht="13.65" customHeight="1">
      <c r="A519" t="s" s="159">
        <v>370</v>
      </c>
      <c r="B519" t="s" s="160">
        <v>90</v>
      </c>
      <c r="C519" t="s" s="155">
        <v>403</v>
      </c>
      <c r="D519" t="s" s="156">
        <v>404</v>
      </c>
      <c r="E519" t="s" s="109">
        <v>385</v>
      </c>
      <c r="F519" t="s" s="110">
        <v>67</v>
      </c>
      <c r="G519" s="157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37">
        <v>0</v>
      </c>
      <c r="U519" s="137">
        <f>SUM(G519:T519)</f>
        <v>0</v>
      </c>
      <c r="V519" s="138">
        <v>22</v>
      </c>
      <c r="W519" s="62">
        <v>4.5</v>
      </c>
      <c r="X519" s="66">
        <f>SUM(V519,W519)</f>
        <v>26.5</v>
      </c>
      <c r="Y519" s="22">
        <f>'boq'!Y519</f>
        <v>0</v>
      </c>
      <c r="Z519" s="172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4"/>
    </row>
    <row r="520" ht="13.65" customHeight="1">
      <c r="A520" t="s" s="159">
        <v>370</v>
      </c>
      <c r="B520" t="s" s="160">
        <v>90</v>
      </c>
      <c r="C520" t="s" s="155">
        <v>403</v>
      </c>
      <c r="D520" t="s" s="156">
        <v>404</v>
      </c>
      <c r="E520" t="s" s="109">
        <v>386</v>
      </c>
      <c r="F520" t="s" s="110">
        <v>67</v>
      </c>
      <c r="G520" s="157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37">
        <v>0</v>
      </c>
      <c r="U520" s="137">
        <f>SUM(G520:T520)</f>
        <v>0</v>
      </c>
      <c r="V520" s="138">
        <v>22</v>
      </c>
      <c r="W520" s="62">
        <v>4.5</v>
      </c>
      <c r="X520" s="66">
        <f>SUM(V520,W520)</f>
        <v>26.5</v>
      </c>
      <c r="Y520" s="22">
        <f>'boq'!Y520</f>
        <v>0</v>
      </c>
      <c r="Z520" s="172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4"/>
    </row>
    <row r="521" ht="13.65" customHeight="1">
      <c r="A521" t="s" s="159">
        <v>370</v>
      </c>
      <c r="B521" t="s" s="160">
        <v>90</v>
      </c>
      <c r="C521" t="s" s="155">
        <v>403</v>
      </c>
      <c r="D521" t="s" s="156">
        <v>404</v>
      </c>
      <c r="E521" t="s" s="109">
        <v>54</v>
      </c>
      <c r="F521" t="s" s="110">
        <v>67</v>
      </c>
      <c r="G521" s="157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37">
        <v>0</v>
      </c>
      <c r="U521" s="137">
        <f>SUM(G521:T521)</f>
        <v>0</v>
      </c>
      <c r="V521" s="138">
        <v>22.5</v>
      </c>
      <c r="W521" s="62">
        <v>4.5</v>
      </c>
      <c r="X521" s="66">
        <f>SUM(V521,W521)</f>
        <v>27</v>
      </c>
      <c r="Y521" s="22">
        <f>'boq'!Y521</f>
        <v>0</v>
      </c>
      <c r="Z521" s="172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4"/>
    </row>
  </sheetData>
  <conditionalFormatting sqref="G2:U97 U98:U115 G116:U126 U127:U155 G156:U297 V273:X273 V279:X279 V297:X297 G298:U421 V300:W302">
    <cfRule type="cellIs" dxfId="2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