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B:\Documents\Code\Investant\InvestantWeb\Frontend\investant-net\public\files\UserTemplates\"/>
    </mc:Choice>
  </mc:AlternateContent>
  <xr:revisionPtr revIDLastSave="0" documentId="13_ncr:1_{D767EED0-656D-40B3-B2B7-D3292261D96B}" xr6:coauthVersionLast="47" xr6:coauthVersionMax="47" xr10:uidLastSave="{00000000-0000-0000-0000-000000000000}"/>
  <bookViews>
    <workbookView xWindow="-120" yWindow="-120" windowWidth="38640" windowHeight="21240" activeTab="1" xr2:uid="{8CFAE01B-4CBA-964A-BAE4-80ACE990AA17}"/>
  </bookViews>
  <sheets>
    <sheet name="Template" sheetId="1" r:id="rId1"/>
    <sheet name="Example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3" i="1"/>
  <c r="B11" i="1"/>
  <c r="B6" i="1"/>
  <c r="B6" i="2"/>
  <c r="B30" i="2"/>
  <c r="B21" i="2"/>
  <c r="B22" i="2"/>
  <c r="B11" i="2" s="1"/>
  <c r="B27" i="2"/>
  <c r="B23" i="2" s="1"/>
  <c r="B28" i="2"/>
  <c r="B22" i="1"/>
  <c r="B30" i="1" s="1"/>
  <c r="B27" i="1"/>
</calcChain>
</file>

<file path=xl/sharedStrings.xml><?xml version="1.0" encoding="utf-8"?>
<sst xmlns="http://schemas.openxmlformats.org/spreadsheetml/2006/main" count="80" uniqueCount="41">
  <si>
    <t>$</t>
  </si>
  <si>
    <t>Assets</t>
  </si>
  <si>
    <t>Investments</t>
  </si>
  <si>
    <t>Savings</t>
  </si>
  <si>
    <t>Debt</t>
  </si>
  <si>
    <t>TOTAL NET WORTH</t>
  </si>
  <si>
    <t>Gross monthly income (all income before taxes)</t>
  </si>
  <si>
    <t>Rent / Mortgage</t>
  </si>
  <si>
    <t>Utilities (gas, water, electric, internet, cable, etc.)</t>
  </si>
  <si>
    <t>Insurance (medical, auto, home / renters, etc.)</t>
  </si>
  <si>
    <t>Transportation</t>
  </si>
  <si>
    <t>Debt Payments</t>
  </si>
  <si>
    <t>Groceries</t>
  </si>
  <si>
    <t>Clothes</t>
  </si>
  <si>
    <t>Phone</t>
  </si>
  <si>
    <t>Subscriptions (Netflix, gym membership, meal services, Amazon, etc.)</t>
  </si>
  <si>
    <t>Miscellaneous (automatically adds 15% for things you forgot)</t>
  </si>
  <si>
    <t>FIXED COSTS TOTAL</t>
  </si>
  <si>
    <t>SAVINGS GOALS (5-10% of take home)</t>
  </si>
  <si>
    <t>Vacations</t>
  </si>
  <si>
    <t>Fallout (Emergency) Fund</t>
  </si>
  <si>
    <t>Add your own here</t>
  </si>
  <si>
    <t>SAVINGS TOTAL</t>
  </si>
  <si>
    <t>GUILT-FREE SPENDING (20-35% of take home)</t>
  </si>
  <si>
    <r>
      <t xml:space="preserve">GUILT-FREE SPENDING TOTAL </t>
    </r>
    <r>
      <rPr>
        <sz val="12"/>
        <color rgb="FF7030A0"/>
        <rFont val="Aptos Narrow"/>
        <family val="2"/>
        <scheme val="minor"/>
      </rPr>
      <t>(Dining out, movies, anything you want!)</t>
    </r>
  </si>
  <si>
    <t xml:space="preserve">https://www.iwillteachyoutoberich.com/conscious-spending-basics/ </t>
  </si>
  <si>
    <t>Concious spending plan template by Ramit Sethi</t>
  </si>
  <si>
    <t>The sum of your investments such as 401K, Roth IRAs, individual brokerage accounts, etc.</t>
  </si>
  <si>
    <t>The sum of your savings/cash</t>
  </si>
  <si>
    <t>The sum (negative) of your total debt such as credit cards, student loans, mortgage, etc.</t>
  </si>
  <si>
    <t>The sum of what you own of your home, properties, vehicle(s), belongings, etc.</t>
  </si>
  <si>
    <t>TOTAL REMAINING</t>
  </si>
  <si>
    <t>If (negative), you are overspending your income and accruing debt.</t>
  </si>
  <si>
    <t>The goal is to spend no more than 50-60% of your net monthly income. If it is less than 50%, you may have room to improve your standard of living if you choose</t>
  </si>
  <si>
    <r>
      <rPr>
        <b/>
        <sz val="12"/>
        <color rgb="FF7030A0"/>
        <rFont val="Aptos Narrow"/>
        <family val="2"/>
        <scheme val="minor"/>
      </rPr>
      <t xml:space="preserve">NET MONTHLY INCOME </t>
    </r>
    <r>
      <rPr>
        <sz val="12"/>
        <color rgb="FF7030A0"/>
        <rFont val="Aptos Narrow"/>
        <family val="2"/>
        <scheme val="minor"/>
      </rPr>
      <t>(how much you take home after taxes, 401K contribution, etc)</t>
    </r>
  </si>
  <si>
    <t>See the waterfall chart below for ideas of how this savings can most benefit you from a tax-weighted perspective:</t>
  </si>
  <si>
    <t>If you have positive remaining funds, there are multiple options you can elect to use them on.</t>
  </si>
  <si>
    <t>The goal is to land between 50-60% of your net monthly income for most individuals to maximize both frugality and enjoying what you earn.</t>
  </si>
  <si>
    <t>NET WORTH</t>
  </si>
  <si>
    <t>INCOME</t>
  </si>
  <si>
    <t>FIXED COSTS (50-60% of your take 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</si>
</sst>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7030A0"/>
      <name val="Aptos Narrow"/>
      <family val="2"/>
      <scheme val="minor"/>
    </font>
    <font>
      <sz val="12"/>
      <color rgb="FF7030A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i/>
      <sz val="11"/>
      <color rgb="FF7F7F7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164" fontId="0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9" fontId="2" fillId="2" borderId="1" xfId="2" applyFont="1" applyFill="1" applyBorder="1"/>
    <xf numFmtId="0" fontId="5" fillId="0" borderId="0" xfId="0" applyFont="1"/>
    <xf numFmtId="0" fontId="6" fillId="0" borderId="0" xfId="3"/>
    <xf numFmtId="9" fontId="0" fillId="0" borderId="0" xfId="0" applyNumberFormat="1"/>
    <xf numFmtId="0" fontId="8" fillId="0" borderId="0" xfId="4" applyFont="1"/>
    <xf numFmtId="164" fontId="2" fillId="2" borderId="1" xfId="2" applyNumberFormat="1" applyFont="1" applyFill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5">
    <cellStyle name="Currency" xfId="1" builtinId="4"/>
    <cellStyle name="Explanatory Text" xfId="4" builtinId="53"/>
    <cellStyle name="Hyperlink" xfId="3" builtinId="8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38100</xdr:rowOff>
    </xdr:from>
    <xdr:to>
      <xdr:col>0</xdr:col>
      <xdr:colOff>4171429</xdr:colOff>
      <xdr:row>42</xdr:row>
      <xdr:rowOff>123564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33173-AF17-D798-0558-320E200EA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38900"/>
          <a:ext cx="4171429" cy="2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</xdr:row>
      <xdr:rowOff>0</xdr:rowOff>
    </xdr:from>
    <xdr:to>
      <xdr:col>4</xdr:col>
      <xdr:colOff>771530</xdr:colOff>
      <xdr:row>8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BB7809-6C7A-22BB-8403-7B09DC898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000125"/>
          <a:ext cx="2438405" cy="609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38100</xdr:rowOff>
    </xdr:from>
    <xdr:to>
      <xdr:col>0</xdr:col>
      <xdr:colOff>4171429</xdr:colOff>
      <xdr:row>42</xdr:row>
      <xdr:rowOff>123564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13F0D-BC8B-4C8F-8BAB-618F36F4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38900"/>
          <a:ext cx="4171429" cy="2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4</xdr:col>
      <xdr:colOff>762005</xdr:colOff>
      <xdr:row>8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5A5D6-83CA-4829-BE35-02E3695B4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1000125"/>
          <a:ext cx="2438405" cy="60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willteachyoutoberich.com/conscious-spending-basic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willteachyoutoberich.com/conscious-spending-bas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2DD3-1EC7-614C-8EB9-A06D2AA364AC}">
  <dimension ref="A1:E46"/>
  <sheetViews>
    <sheetView showGridLines="0" showRowColHeaders="0" zoomScaleNormal="100" workbookViewId="0">
      <selection sqref="A1:B1"/>
    </sheetView>
  </sheetViews>
  <sheetFormatPr defaultColWidth="11" defaultRowHeight="15.75" x14ac:dyDescent="0.25"/>
  <cols>
    <col min="1" max="1" width="69.625" customWidth="1"/>
    <col min="2" max="2" width="12.5" bestFit="1" customWidth="1"/>
  </cols>
  <sheetData>
    <row r="1" spans="1:5" x14ac:dyDescent="0.25">
      <c r="A1" s="16" t="s">
        <v>38</v>
      </c>
      <c r="B1" s="17" t="s">
        <v>0</v>
      </c>
    </row>
    <row r="2" spans="1:5" x14ac:dyDescent="0.25">
      <c r="A2" s="2" t="s">
        <v>1</v>
      </c>
      <c r="B2" s="4"/>
      <c r="C2" s="11" t="s">
        <v>30</v>
      </c>
    </row>
    <row r="3" spans="1:5" x14ac:dyDescent="0.25">
      <c r="A3" s="2" t="s">
        <v>2</v>
      </c>
      <c r="B3" s="4"/>
      <c r="C3" s="11" t="s">
        <v>27</v>
      </c>
    </row>
    <row r="4" spans="1:5" x14ac:dyDescent="0.25">
      <c r="A4" s="2" t="s">
        <v>3</v>
      </c>
      <c r="B4" s="4"/>
      <c r="C4" s="11" t="s">
        <v>28</v>
      </c>
    </row>
    <row r="5" spans="1:5" x14ac:dyDescent="0.25">
      <c r="A5" s="2" t="s">
        <v>4</v>
      </c>
      <c r="B5" s="4"/>
      <c r="C5" s="11" t="s">
        <v>29</v>
      </c>
    </row>
    <row r="6" spans="1:5" x14ac:dyDescent="0.25">
      <c r="A6" s="5" t="s">
        <v>5</v>
      </c>
      <c r="B6" s="6">
        <f>SUM(B2:B5)</f>
        <v>0</v>
      </c>
    </row>
    <row r="7" spans="1:5" x14ac:dyDescent="0.25">
      <c r="A7" s="14"/>
      <c r="B7" s="15"/>
    </row>
    <row r="8" spans="1:5" x14ac:dyDescent="0.25">
      <c r="A8" s="16" t="s">
        <v>39</v>
      </c>
      <c r="B8" s="17"/>
    </row>
    <row r="9" spans="1:5" x14ac:dyDescent="0.25">
      <c r="A9" s="2" t="s">
        <v>6</v>
      </c>
      <c r="B9" s="4"/>
    </row>
    <row r="10" spans="1:5" x14ac:dyDescent="0.25">
      <c r="A10" s="13" t="s">
        <v>34</v>
      </c>
      <c r="B10" s="6"/>
    </row>
    <row r="11" spans="1:5" x14ac:dyDescent="0.25">
      <c r="A11" s="1" t="s">
        <v>40</v>
      </c>
      <c r="B11" s="7" t="e">
        <f>B22/B10</f>
        <v>#DIV/0!</v>
      </c>
      <c r="C11" s="11" t="s">
        <v>37</v>
      </c>
      <c r="E11" s="10"/>
    </row>
    <row r="12" spans="1:5" x14ac:dyDescent="0.25">
      <c r="A12" s="2" t="s">
        <v>7</v>
      </c>
      <c r="B12" s="4"/>
    </row>
    <row r="13" spans="1:5" x14ac:dyDescent="0.25">
      <c r="A13" s="2" t="s">
        <v>8</v>
      </c>
      <c r="B13" s="4"/>
    </row>
    <row r="14" spans="1:5" x14ac:dyDescent="0.25">
      <c r="A14" s="2" t="s">
        <v>9</v>
      </c>
      <c r="B14" s="4"/>
    </row>
    <row r="15" spans="1:5" x14ac:dyDescent="0.25">
      <c r="A15" s="2" t="s">
        <v>10</v>
      </c>
      <c r="B15" s="4"/>
    </row>
    <row r="16" spans="1:5" x14ac:dyDescent="0.25">
      <c r="A16" s="2" t="s">
        <v>11</v>
      </c>
      <c r="B16" s="4"/>
    </row>
    <row r="17" spans="1:3" x14ac:dyDescent="0.25">
      <c r="A17" s="2" t="s">
        <v>12</v>
      </c>
      <c r="B17" s="4"/>
    </row>
    <row r="18" spans="1:3" x14ac:dyDescent="0.25">
      <c r="A18" s="2" t="s">
        <v>13</v>
      </c>
      <c r="B18" s="4"/>
    </row>
    <row r="19" spans="1:3" x14ac:dyDescent="0.25">
      <c r="A19" s="2" t="s">
        <v>14</v>
      </c>
      <c r="B19" s="4"/>
    </row>
    <row r="20" spans="1:3" x14ac:dyDescent="0.25">
      <c r="A20" s="2" t="s">
        <v>15</v>
      </c>
      <c r="B20" s="4"/>
    </row>
    <row r="21" spans="1:3" x14ac:dyDescent="0.25">
      <c r="A21" s="2" t="s">
        <v>16</v>
      </c>
      <c r="B21" s="3"/>
    </row>
    <row r="22" spans="1:3" x14ac:dyDescent="0.25">
      <c r="A22" s="5" t="s">
        <v>17</v>
      </c>
      <c r="B22" s="6">
        <f>SUM(B12:B21)</f>
        <v>0</v>
      </c>
    </row>
    <row r="23" spans="1:3" x14ac:dyDescent="0.25">
      <c r="A23" s="1" t="s">
        <v>18</v>
      </c>
      <c r="B23" s="7" t="e">
        <f>B27/B10</f>
        <v>#DIV/0!</v>
      </c>
    </row>
    <row r="24" spans="1:3" x14ac:dyDescent="0.25">
      <c r="A24" s="2" t="s">
        <v>19</v>
      </c>
      <c r="B24" s="4"/>
    </row>
    <row r="25" spans="1:3" x14ac:dyDescent="0.25">
      <c r="A25" s="2" t="s">
        <v>20</v>
      </c>
      <c r="B25" s="4"/>
    </row>
    <row r="26" spans="1:3" x14ac:dyDescent="0.25">
      <c r="A26" s="2" t="s">
        <v>21</v>
      </c>
      <c r="B26" s="4"/>
    </row>
    <row r="27" spans="1:3" x14ac:dyDescent="0.25">
      <c r="A27" s="5" t="s">
        <v>22</v>
      </c>
      <c r="B27" s="6">
        <f>SUM(B24:B26)</f>
        <v>0</v>
      </c>
    </row>
    <row r="28" spans="1:3" x14ac:dyDescent="0.25">
      <c r="A28" s="1" t="s">
        <v>23</v>
      </c>
      <c r="B28" s="7" t="e">
        <f>B29/B10</f>
        <v>#DIV/0!</v>
      </c>
    </row>
    <row r="29" spans="1:3" x14ac:dyDescent="0.25">
      <c r="A29" s="5" t="s">
        <v>24</v>
      </c>
      <c r="B29" s="6"/>
    </row>
    <row r="30" spans="1:3" x14ac:dyDescent="0.25">
      <c r="A30" s="1" t="s">
        <v>31</v>
      </c>
      <c r="B30" s="12">
        <f>B10-B22-B27</f>
        <v>0</v>
      </c>
      <c r="C30" s="11" t="s">
        <v>32</v>
      </c>
    </row>
    <row r="31" spans="1:3" x14ac:dyDescent="0.25">
      <c r="A31" s="11" t="s">
        <v>36</v>
      </c>
    </row>
    <row r="32" spans="1:3" x14ac:dyDescent="0.25">
      <c r="A32" s="11" t="s">
        <v>35</v>
      </c>
    </row>
    <row r="45" spans="1:1" x14ac:dyDescent="0.25">
      <c r="A45" s="8" t="s">
        <v>26</v>
      </c>
    </row>
    <row r="46" spans="1:1" x14ac:dyDescent="0.25">
      <c r="A46" s="9" t="s">
        <v>25</v>
      </c>
    </row>
  </sheetData>
  <mergeCells count="2">
    <mergeCell ref="A1:B1"/>
    <mergeCell ref="A8:B8"/>
  </mergeCells>
  <conditionalFormatting sqref="B11">
    <cfRule type="cellIs" dxfId="11" priority="7" stopIfTrue="1" operator="between">
      <formula>50%%</formula>
      <formula>60%</formula>
    </cfRule>
    <cfRule type="cellIs" dxfId="10" priority="8" stopIfTrue="1" operator="notBetween">
      <formula>50%</formula>
      <formula>60%</formula>
    </cfRule>
  </conditionalFormatting>
  <conditionalFormatting sqref="B23">
    <cfRule type="cellIs" dxfId="9" priority="5" operator="lessThanOrEqual">
      <formula>0.1</formula>
    </cfRule>
    <cfRule type="cellIs" dxfId="8" priority="6" operator="greaterThan">
      <formula>0.1</formula>
    </cfRule>
  </conditionalFormatting>
  <conditionalFormatting sqref="B28">
    <cfRule type="cellIs" dxfId="7" priority="3" operator="lessThanOrEqual">
      <formula>0.35</formula>
    </cfRule>
    <cfRule type="cellIs" dxfId="6" priority="4" operator="greaterThan">
      <formula>0.35</formula>
    </cfRule>
  </conditionalFormatting>
  <hyperlinks>
    <hyperlink ref="A46" r:id="rId1" xr:uid="{17FE5422-801F-4346-8FE4-C5824185667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A5A9-E582-0244-831E-F63843FE758B}">
  <dimension ref="A1:C46"/>
  <sheetViews>
    <sheetView showGridLines="0" showRowColHeaders="0" tabSelected="1" zoomScaleNormal="100" workbookViewId="0">
      <selection sqref="A1:B1"/>
    </sheetView>
  </sheetViews>
  <sheetFormatPr defaultColWidth="11" defaultRowHeight="15.75" x14ac:dyDescent="0.25"/>
  <cols>
    <col min="1" max="1" width="69.625" customWidth="1"/>
    <col min="2" max="2" width="12.5" bestFit="1" customWidth="1"/>
  </cols>
  <sheetData>
    <row r="1" spans="1:3" x14ac:dyDescent="0.25">
      <c r="A1" s="16" t="s">
        <v>38</v>
      </c>
      <c r="B1" s="17" t="s">
        <v>0</v>
      </c>
    </row>
    <row r="2" spans="1:3" x14ac:dyDescent="0.25">
      <c r="A2" s="2" t="s">
        <v>1</v>
      </c>
      <c r="B2" s="4">
        <v>0</v>
      </c>
      <c r="C2" s="11" t="s">
        <v>30</v>
      </c>
    </row>
    <row r="3" spans="1:3" x14ac:dyDescent="0.25">
      <c r="A3" s="2" t="s">
        <v>2</v>
      </c>
      <c r="B3" s="4">
        <v>23000</v>
      </c>
      <c r="C3" s="11" t="s">
        <v>27</v>
      </c>
    </row>
    <row r="4" spans="1:3" x14ac:dyDescent="0.25">
      <c r="A4" s="2" t="s">
        <v>3</v>
      </c>
      <c r="B4" s="4">
        <v>5000</v>
      </c>
      <c r="C4" s="11" t="s">
        <v>28</v>
      </c>
    </row>
    <row r="5" spans="1:3" x14ac:dyDescent="0.25">
      <c r="A5" s="2" t="s">
        <v>4</v>
      </c>
      <c r="B5" s="4">
        <v>-5000</v>
      </c>
      <c r="C5" s="11" t="s">
        <v>29</v>
      </c>
    </row>
    <row r="6" spans="1:3" x14ac:dyDescent="0.25">
      <c r="A6" s="5" t="s">
        <v>5</v>
      </c>
      <c r="B6" s="6">
        <f>SUM(B2:B5)</f>
        <v>23000</v>
      </c>
    </row>
    <row r="7" spans="1:3" x14ac:dyDescent="0.25">
      <c r="A7" s="14"/>
      <c r="B7" s="15"/>
    </row>
    <row r="8" spans="1:3" x14ac:dyDescent="0.25">
      <c r="A8" s="16" t="s">
        <v>39</v>
      </c>
      <c r="B8" s="17"/>
    </row>
    <row r="9" spans="1:3" x14ac:dyDescent="0.25">
      <c r="A9" s="2" t="s">
        <v>6</v>
      </c>
      <c r="B9" s="4">
        <v>4167</v>
      </c>
    </row>
    <row r="10" spans="1:3" x14ac:dyDescent="0.25">
      <c r="A10" s="13" t="s">
        <v>34</v>
      </c>
      <c r="B10" s="6">
        <v>3000</v>
      </c>
    </row>
    <row r="11" spans="1:3" x14ac:dyDescent="0.25">
      <c r="A11" s="1" t="s">
        <v>40</v>
      </c>
      <c r="B11" s="7">
        <f>B22/B10</f>
        <v>0.59633333333333338</v>
      </c>
      <c r="C11" s="11" t="s">
        <v>33</v>
      </c>
    </row>
    <row r="12" spans="1:3" x14ac:dyDescent="0.25">
      <c r="A12" s="2" t="s">
        <v>7</v>
      </c>
      <c r="B12" s="4">
        <v>900</v>
      </c>
    </row>
    <row r="13" spans="1:3" x14ac:dyDescent="0.25">
      <c r="A13" s="2" t="s">
        <v>8</v>
      </c>
      <c r="B13" s="4">
        <v>132</v>
      </c>
    </row>
    <row r="14" spans="1:3" x14ac:dyDescent="0.25">
      <c r="A14" s="2" t="s">
        <v>9</v>
      </c>
      <c r="B14" s="4">
        <v>200</v>
      </c>
    </row>
    <row r="15" spans="1:3" x14ac:dyDescent="0.25">
      <c r="A15" s="2" t="s">
        <v>10</v>
      </c>
      <c r="B15" s="4">
        <v>100</v>
      </c>
    </row>
    <row r="16" spans="1:3" x14ac:dyDescent="0.25">
      <c r="A16" s="2" t="s">
        <v>11</v>
      </c>
      <c r="B16" s="4">
        <v>100</v>
      </c>
    </row>
    <row r="17" spans="1:3" x14ac:dyDescent="0.25">
      <c r="A17" s="2" t="s">
        <v>12</v>
      </c>
      <c r="B17" s="4">
        <v>200</v>
      </c>
    </row>
    <row r="18" spans="1:3" x14ac:dyDescent="0.25">
      <c r="A18" s="2" t="s">
        <v>13</v>
      </c>
      <c r="B18" s="4"/>
    </row>
    <row r="19" spans="1:3" x14ac:dyDescent="0.25">
      <c r="A19" s="2" t="s">
        <v>14</v>
      </c>
      <c r="B19" s="4">
        <v>25</v>
      </c>
    </row>
    <row r="20" spans="1:3" x14ac:dyDescent="0.25">
      <c r="A20" s="2" t="s">
        <v>15</v>
      </c>
      <c r="B20" s="4">
        <v>132</v>
      </c>
    </row>
    <row r="21" spans="1:3" x14ac:dyDescent="0.25">
      <c r="A21" s="2" t="s">
        <v>16</v>
      </c>
      <c r="B21" s="3">
        <f>SUM(B12:B20)*0.15</f>
        <v>268.34999999999997</v>
      </c>
    </row>
    <row r="22" spans="1:3" x14ac:dyDescent="0.25">
      <c r="A22" s="5" t="s">
        <v>17</v>
      </c>
      <c r="B22" s="6">
        <f>SUM(B12:B20)</f>
        <v>1789</v>
      </c>
    </row>
    <row r="23" spans="1:3" x14ac:dyDescent="0.25">
      <c r="A23" s="1" t="s">
        <v>18</v>
      </c>
      <c r="B23" s="7">
        <f>B27/B10</f>
        <v>0.1</v>
      </c>
    </row>
    <row r="24" spans="1:3" x14ac:dyDescent="0.25">
      <c r="A24" s="2" t="s">
        <v>19</v>
      </c>
      <c r="B24" s="4">
        <v>50</v>
      </c>
    </row>
    <row r="25" spans="1:3" x14ac:dyDescent="0.25">
      <c r="A25" s="2" t="s">
        <v>20</v>
      </c>
      <c r="B25" s="4">
        <v>250</v>
      </c>
    </row>
    <row r="26" spans="1:3" x14ac:dyDescent="0.25">
      <c r="A26" s="2" t="s">
        <v>21</v>
      </c>
      <c r="B26" s="4"/>
    </row>
    <row r="27" spans="1:3" x14ac:dyDescent="0.25">
      <c r="A27" s="5" t="s">
        <v>22</v>
      </c>
      <c r="B27" s="6">
        <f>SUM(B24:B26)</f>
        <v>300</v>
      </c>
    </row>
    <row r="28" spans="1:3" x14ac:dyDescent="0.25">
      <c r="A28" s="1" t="s">
        <v>23</v>
      </c>
      <c r="B28" s="7">
        <f>B29/B10</f>
        <v>0.13333333333333333</v>
      </c>
    </row>
    <row r="29" spans="1:3" x14ac:dyDescent="0.25">
      <c r="A29" s="5" t="s">
        <v>24</v>
      </c>
      <c r="B29" s="6">
        <v>400</v>
      </c>
    </row>
    <row r="30" spans="1:3" x14ac:dyDescent="0.25">
      <c r="A30" s="1" t="s">
        <v>31</v>
      </c>
      <c r="B30" s="12">
        <f>B10-B22-B27</f>
        <v>911</v>
      </c>
      <c r="C30" s="11" t="s">
        <v>32</v>
      </c>
    </row>
    <row r="31" spans="1:3" x14ac:dyDescent="0.25">
      <c r="A31" s="11" t="s">
        <v>36</v>
      </c>
    </row>
    <row r="32" spans="1:3" x14ac:dyDescent="0.25">
      <c r="A32" s="11" t="s">
        <v>35</v>
      </c>
    </row>
    <row r="45" spans="1:1" x14ac:dyDescent="0.25">
      <c r="A45" s="8" t="s">
        <v>26</v>
      </c>
    </row>
    <row r="46" spans="1:1" x14ac:dyDescent="0.25">
      <c r="A46" s="9" t="s">
        <v>25</v>
      </c>
    </row>
  </sheetData>
  <mergeCells count="2">
    <mergeCell ref="A1:B1"/>
    <mergeCell ref="A8:B8"/>
  </mergeCells>
  <conditionalFormatting sqref="B11">
    <cfRule type="cellIs" dxfId="5" priority="5" stopIfTrue="1" operator="between">
      <formula>50%%</formula>
      <formula>60%</formula>
    </cfRule>
    <cfRule type="cellIs" dxfId="4" priority="6" stopIfTrue="1" operator="notBetween">
      <formula>50%</formula>
      <formula>60%</formula>
    </cfRule>
  </conditionalFormatting>
  <conditionalFormatting sqref="B23">
    <cfRule type="cellIs" dxfId="3" priority="3" operator="lessThanOrEqual">
      <formula>0.1</formula>
    </cfRule>
    <cfRule type="cellIs" dxfId="2" priority="4" operator="greaterThan">
      <formula>0.1</formula>
    </cfRule>
  </conditionalFormatting>
  <conditionalFormatting sqref="B28">
    <cfRule type="cellIs" dxfId="1" priority="1" operator="lessThanOrEqual">
      <formula>0.35</formula>
    </cfRule>
    <cfRule type="cellIs" dxfId="0" priority="2" operator="greaterThan">
      <formula>0.35</formula>
    </cfRule>
  </conditionalFormatting>
  <hyperlinks>
    <hyperlink ref="A46" r:id="rId1" xr:uid="{4F9361E1-494C-404A-852E-E5269D80875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Haven Smith</dc:creator>
  <cp:lastModifiedBy>Ryan White</cp:lastModifiedBy>
  <dcterms:created xsi:type="dcterms:W3CDTF">2024-04-27T15:06:34Z</dcterms:created>
  <dcterms:modified xsi:type="dcterms:W3CDTF">2024-04-29T00:35:31Z</dcterms:modified>
</cp:coreProperties>
</file>