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6370" windowHeight="14790"/>
  </bookViews>
  <sheets>
    <sheet name="Strategy126548162_leverageData1" sheetId="1" r:id="rId1"/>
  </sheets>
  <calcPr calcId="0"/>
</workbook>
</file>

<file path=xl/calcChain.xml><?xml version="1.0" encoding="utf-8"?>
<calcChain xmlns="http://schemas.openxmlformats.org/spreadsheetml/2006/main">
  <c r="T350" i="1" l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N102" i="1" s="1"/>
  <c r="O131" i="1" s="1"/>
  <c r="M101" i="1"/>
  <c r="N101" i="1" s="1"/>
  <c r="M100" i="1"/>
  <c r="N100" i="1" s="1"/>
  <c r="M99" i="1"/>
  <c r="N99" i="1" s="1"/>
  <c r="M98" i="1"/>
  <c r="N98" i="1" s="1"/>
  <c r="M97" i="1"/>
  <c r="N97" i="1" s="1"/>
  <c r="M96" i="1"/>
  <c r="N96" i="1" s="1"/>
  <c r="O125" i="1" s="1"/>
  <c r="M95" i="1"/>
  <c r="M94" i="1"/>
  <c r="M93" i="1"/>
  <c r="M92" i="1"/>
  <c r="M91" i="1"/>
  <c r="M90" i="1"/>
  <c r="M89" i="1"/>
  <c r="M88" i="1"/>
  <c r="N88" i="1" s="1"/>
  <c r="M87" i="1"/>
  <c r="N87" i="1" s="1"/>
  <c r="M86" i="1"/>
  <c r="N86" i="1" s="1"/>
  <c r="M85" i="1"/>
  <c r="N85" i="1" s="1"/>
  <c r="M84" i="1"/>
  <c r="N84" i="1" s="1"/>
  <c r="O113" i="1" s="1"/>
  <c r="M83" i="1"/>
  <c r="N83" i="1" s="1"/>
  <c r="M82" i="1"/>
  <c r="N82" i="1" s="1"/>
  <c r="O111" i="1" s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F348" i="1"/>
  <c r="F347" i="1"/>
  <c r="F346" i="1"/>
  <c r="F344" i="1"/>
  <c r="F343" i="1"/>
  <c r="F326" i="1"/>
  <c r="F325" i="1"/>
  <c r="F137" i="1"/>
  <c r="G166" i="1" s="1"/>
  <c r="I166" i="1" s="1"/>
  <c r="F120" i="1"/>
  <c r="G149" i="1" s="1"/>
  <c r="I149" i="1" s="1"/>
  <c r="F119" i="1"/>
  <c r="G148" i="1" s="1"/>
  <c r="I148" i="1" s="1"/>
  <c r="F118" i="1"/>
  <c r="G147" i="1" s="1"/>
  <c r="I147" i="1" s="1"/>
  <c r="F117" i="1"/>
  <c r="G146" i="1" s="1"/>
  <c r="I146" i="1" s="1"/>
  <c r="F116" i="1"/>
  <c r="G145" i="1" s="1"/>
  <c r="I145" i="1" s="1"/>
  <c r="F115" i="1"/>
  <c r="F113" i="1"/>
  <c r="G142" i="1" s="1"/>
  <c r="I142" i="1" s="1"/>
  <c r="F112" i="1"/>
  <c r="G141" i="1" s="1"/>
  <c r="I141" i="1" s="1"/>
  <c r="F111" i="1"/>
  <c r="F110" i="1"/>
  <c r="G139" i="1" s="1"/>
  <c r="I139" i="1" s="1"/>
  <c r="F108" i="1"/>
  <c r="G137" i="1" s="1"/>
  <c r="I137" i="1" s="1"/>
  <c r="F102" i="1"/>
  <c r="G131" i="1" s="1"/>
  <c r="I131" i="1" s="1"/>
  <c r="F101" i="1"/>
  <c r="G130" i="1" s="1"/>
  <c r="I130" i="1" s="1"/>
  <c r="F100" i="1"/>
  <c r="G129" i="1" s="1"/>
  <c r="I129" i="1" s="1"/>
  <c r="F99" i="1"/>
  <c r="G128" i="1" s="1"/>
  <c r="I128" i="1" s="1"/>
  <c r="F98" i="1"/>
  <c r="G127" i="1" s="1"/>
  <c r="I127" i="1" s="1"/>
  <c r="F97" i="1"/>
  <c r="F96" i="1"/>
  <c r="G125" i="1" s="1"/>
  <c r="I125" i="1" s="1"/>
  <c r="F95" i="1"/>
  <c r="G124" i="1" s="1"/>
  <c r="I124" i="1" s="1"/>
  <c r="F94" i="1"/>
  <c r="G123" i="1" s="1"/>
  <c r="I123" i="1" s="1"/>
  <c r="F93" i="1"/>
  <c r="G122" i="1" s="1"/>
  <c r="I122" i="1" s="1"/>
  <c r="F92" i="1"/>
  <c r="G121" i="1" s="1"/>
  <c r="I121" i="1" s="1"/>
  <c r="F91" i="1"/>
  <c r="F90" i="1"/>
  <c r="G119" i="1" s="1"/>
  <c r="I119" i="1" s="1"/>
  <c r="F88" i="1"/>
  <c r="G117" i="1" s="1"/>
  <c r="I117" i="1" s="1"/>
  <c r="F87" i="1"/>
  <c r="F86" i="1"/>
  <c r="G115" i="1" s="1"/>
  <c r="I115" i="1" s="1"/>
  <c r="F85" i="1"/>
  <c r="F84" i="1"/>
  <c r="G113" i="1" s="1"/>
  <c r="I113" i="1" s="1"/>
  <c r="F83" i="1"/>
  <c r="G112" i="1" s="1"/>
  <c r="I112" i="1" s="1"/>
  <c r="F82" i="1"/>
  <c r="F81" i="1"/>
  <c r="G110" i="1" s="1"/>
  <c r="I110" i="1" s="1"/>
  <c r="F80" i="1"/>
  <c r="G109" i="1" s="1"/>
  <c r="I109" i="1" s="1"/>
  <c r="F79" i="1"/>
  <c r="F78" i="1"/>
  <c r="G107" i="1" s="1"/>
  <c r="I107" i="1" s="1"/>
  <c r="F77" i="1"/>
  <c r="G106" i="1" s="1"/>
  <c r="I106" i="1" s="1"/>
  <c r="F76" i="1"/>
  <c r="G105" i="1" s="1"/>
  <c r="I105" i="1" s="1"/>
  <c r="F2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3" i="1" s="1"/>
  <c r="O126" i="1" l="1"/>
  <c r="O128" i="1"/>
  <c r="O112" i="1"/>
  <c r="O114" i="1"/>
  <c r="O116" i="1"/>
  <c r="O130" i="1"/>
  <c r="O115" i="1"/>
  <c r="O127" i="1"/>
  <c r="O117" i="1"/>
  <c r="O129" i="1"/>
  <c r="G140" i="1"/>
  <c r="I140" i="1" s="1"/>
  <c r="G111" i="1"/>
  <c r="I111" i="1" s="1"/>
  <c r="G144" i="1"/>
  <c r="I144" i="1" s="1"/>
  <c r="G126" i="1"/>
  <c r="I126" i="1" s="1"/>
  <c r="G114" i="1"/>
  <c r="I114" i="1" s="1"/>
  <c r="G116" i="1"/>
  <c r="I116" i="1" s="1"/>
  <c r="G120" i="1"/>
  <c r="I120" i="1" s="1"/>
  <c r="G108" i="1"/>
  <c r="I108" i="1" s="1"/>
  <c r="E4" i="1"/>
  <c r="F3" i="1"/>
  <c r="E5" i="1" l="1"/>
  <c r="F4" i="1"/>
  <c r="E6" i="1" l="1"/>
  <c r="F5" i="1"/>
  <c r="E7" i="1" l="1"/>
  <c r="F6" i="1"/>
  <c r="E8" i="1" l="1"/>
  <c r="N8" i="1" s="1"/>
  <c r="F7" i="1"/>
  <c r="E9" i="1" l="1"/>
  <c r="N9" i="1" s="1"/>
  <c r="F8" i="1"/>
  <c r="E10" i="1" l="1"/>
  <c r="N10" i="1" s="1"/>
  <c r="F9" i="1"/>
  <c r="E11" i="1" l="1"/>
  <c r="N11" i="1" s="1"/>
  <c r="F10" i="1"/>
  <c r="E12" i="1" l="1"/>
  <c r="N12" i="1" s="1"/>
  <c r="F11" i="1"/>
  <c r="E13" i="1" l="1"/>
  <c r="N13" i="1" s="1"/>
  <c r="F12" i="1"/>
  <c r="E14" i="1" l="1"/>
  <c r="N14" i="1" s="1"/>
  <c r="F13" i="1"/>
  <c r="E15" i="1" l="1"/>
  <c r="N15" i="1" s="1"/>
  <c r="F14" i="1"/>
  <c r="E16" i="1" l="1"/>
  <c r="N16" i="1" s="1"/>
  <c r="F15" i="1"/>
  <c r="E17" i="1" l="1"/>
  <c r="N17" i="1" s="1"/>
  <c r="F16" i="1"/>
  <c r="E18" i="1" l="1"/>
  <c r="N18" i="1" s="1"/>
  <c r="F17" i="1"/>
  <c r="E19" i="1" l="1"/>
  <c r="N19" i="1" s="1"/>
  <c r="F18" i="1"/>
  <c r="E20" i="1" l="1"/>
  <c r="N20" i="1" s="1"/>
  <c r="F19" i="1"/>
  <c r="E21" i="1" l="1"/>
  <c r="N21" i="1" s="1"/>
  <c r="F20" i="1"/>
  <c r="E22" i="1" l="1"/>
  <c r="N22" i="1" s="1"/>
  <c r="F21" i="1"/>
  <c r="E23" i="1" l="1"/>
  <c r="N23" i="1" s="1"/>
  <c r="F22" i="1"/>
  <c r="H22" i="1" l="1"/>
  <c r="E24" i="1"/>
  <c r="N24" i="1" s="1"/>
  <c r="F23" i="1"/>
  <c r="H23" i="1" l="1"/>
  <c r="E25" i="1"/>
  <c r="N25" i="1" s="1"/>
  <c r="F24" i="1"/>
  <c r="H24" i="1" l="1"/>
  <c r="E26" i="1"/>
  <c r="N26" i="1" s="1"/>
  <c r="F25" i="1"/>
  <c r="H25" i="1" l="1"/>
  <c r="E27" i="1"/>
  <c r="N27" i="1" s="1"/>
  <c r="F26" i="1"/>
  <c r="H26" i="1" l="1"/>
  <c r="E28" i="1"/>
  <c r="N28" i="1" s="1"/>
  <c r="F27" i="1"/>
  <c r="H27" i="1" l="1"/>
  <c r="E29" i="1"/>
  <c r="N29" i="1" s="1"/>
  <c r="F28" i="1"/>
  <c r="H28" i="1" l="1"/>
  <c r="E30" i="1"/>
  <c r="N30" i="1" s="1"/>
  <c r="F29" i="1"/>
  <c r="H29" i="1" l="1"/>
  <c r="E31" i="1"/>
  <c r="N31" i="1" s="1"/>
  <c r="F30" i="1"/>
  <c r="H30" i="1" l="1"/>
  <c r="E32" i="1"/>
  <c r="N32" i="1" s="1"/>
  <c r="F31" i="1"/>
  <c r="G31" i="1" l="1"/>
  <c r="H31" i="1"/>
  <c r="E33" i="1"/>
  <c r="N33" i="1" s="1"/>
  <c r="F32" i="1"/>
  <c r="G32" i="1" l="1"/>
  <c r="H32" i="1"/>
  <c r="I31" i="1"/>
  <c r="E34" i="1"/>
  <c r="N34" i="1" s="1"/>
  <c r="F33" i="1"/>
  <c r="G33" i="1" l="1"/>
  <c r="H33" i="1"/>
  <c r="I32" i="1"/>
  <c r="E35" i="1"/>
  <c r="N35" i="1" s="1"/>
  <c r="F34" i="1"/>
  <c r="G34" i="1" l="1"/>
  <c r="H34" i="1"/>
  <c r="I33" i="1"/>
  <c r="E36" i="1"/>
  <c r="N36" i="1" s="1"/>
  <c r="F35" i="1"/>
  <c r="G35" i="1" l="1"/>
  <c r="H35" i="1"/>
  <c r="I34" i="1"/>
  <c r="E37" i="1"/>
  <c r="N37" i="1" s="1"/>
  <c r="F36" i="1"/>
  <c r="O37" i="1" l="1"/>
  <c r="P37" i="1"/>
  <c r="I35" i="1"/>
  <c r="G36" i="1"/>
  <c r="H36" i="1"/>
  <c r="E38" i="1"/>
  <c r="N38" i="1" s="1"/>
  <c r="F37" i="1"/>
  <c r="Q37" i="1" l="1"/>
  <c r="O38" i="1"/>
  <c r="P38" i="1"/>
  <c r="I36" i="1"/>
  <c r="G37" i="1"/>
  <c r="H37" i="1"/>
  <c r="E39" i="1"/>
  <c r="N39" i="1" s="1"/>
  <c r="F38" i="1"/>
  <c r="Q38" i="1" l="1"/>
  <c r="O39" i="1"/>
  <c r="P39" i="1"/>
  <c r="I37" i="1"/>
  <c r="G38" i="1"/>
  <c r="H38" i="1"/>
  <c r="E40" i="1"/>
  <c r="N40" i="1" s="1"/>
  <c r="F39" i="1"/>
  <c r="Q39" i="1" l="1"/>
  <c r="O40" i="1"/>
  <c r="P40" i="1"/>
  <c r="G39" i="1"/>
  <c r="H39" i="1"/>
  <c r="I38" i="1"/>
  <c r="E41" i="1"/>
  <c r="N41" i="1" s="1"/>
  <c r="F40" i="1"/>
  <c r="Q40" i="1" l="1"/>
  <c r="O41" i="1"/>
  <c r="P41" i="1"/>
  <c r="G40" i="1"/>
  <c r="H40" i="1"/>
  <c r="I39" i="1"/>
  <c r="E42" i="1"/>
  <c r="N42" i="1" s="1"/>
  <c r="F41" i="1"/>
  <c r="Q41" i="1" l="1"/>
  <c r="O42" i="1"/>
  <c r="P42" i="1"/>
  <c r="I40" i="1"/>
  <c r="G41" i="1"/>
  <c r="H41" i="1"/>
  <c r="E43" i="1"/>
  <c r="N43" i="1" s="1"/>
  <c r="F42" i="1"/>
  <c r="Q42" i="1" l="1"/>
  <c r="O43" i="1"/>
  <c r="P43" i="1"/>
  <c r="G42" i="1"/>
  <c r="H42" i="1"/>
  <c r="I41" i="1"/>
  <c r="E44" i="1"/>
  <c r="N44" i="1" s="1"/>
  <c r="F43" i="1"/>
  <c r="Q43" i="1" l="1"/>
  <c r="O44" i="1"/>
  <c r="P44" i="1"/>
  <c r="G43" i="1"/>
  <c r="H43" i="1"/>
  <c r="I42" i="1"/>
  <c r="E45" i="1"/>
  <c r="N45" i="1" s="1"/>
  <c r="F44" i="1"/>
  <c r="Q44" i="1" l="1"/>
  <c r="O45" i="1"/>
  <c r="P45" i="1"/>
  <c r="I43" i="1"/>
  <c r="G44" i="1"/>
  <c r="H44" i="1"/>
  <c r="E46" i="1"/>
  <c r="N46" i="1" s="1"/>
  <c r="F45" i="1"/>
  <c r="Q45" i="1" l="1"/>
  <c r="O46" i="1"/>
  <c r="P46" i="1"/>
  <c r="I44" i="1"/>
  <c r="G45" i="1"/>
  <c r="H45" i="1"/>
  <c r="E47" i="1"/>
  <c r="N47" i="1" s="1"/>
  <c r="F46" i="1"/>
  <c r="Q46" i="1" l="1"/>
  <c r="O47" i="1"/>
  <c r="P47" i="1"/>
  <c r="I45" i="1"/>
  <c r="G46" i="1"/>
  <c r="H46" i="1"/>
  <c r="E48" i="1"/>
  <c r="N48" i="1" s="1"/>
  <c r="F47" i="1"/>
  <c r="Q47" i="1" l="1"/>
  <c r="O48" i="1"/>
  <c r="P48" i="1"/>
  <c r="G76" i="1"/>
  <c r="G47" i="1"/>
  <c r="H47" i="1"/>
  <c r="I46" i="1"/>
  <c r="E49" i="1"/>
  <c r="N49" i="1" s="1"/>
  <c r="F48" i="1"/>
  <c r="Q48" i="1" l="1"/>
  <c r="O49" i="1"/>
  <c r="P49" i="1"/>
  <c r="G77" i="1"/>
  <c r="G48" i="1"/>
  <c r="H48" i="1"/>
  <c r="I47" i="1"/>
  <c r="E50" i="1"/>
  <c r="N50" i="1" s="1"/>
  <c r="F49" i="1"/>
  <c r="Q49" i="1" l="1"/>
  <c r="O50" i="1"/>
  <c r="P50" i="1"/>
  <c r="I48" i="1"/>
  <c r="G78" i="1"/>
  <c r="G49" i="1"/>
  <c r="H49" i="1"/>
  <c r="E51" i="1"/>
  <c r="N51" i="1" s="1"/>
  <c r="F50" i="1"/>
  <c r="Q50" i="1" l="1"/>
  <c r="O51" i="1"/>
  <c r="P51" i="1"/>
  <c r="G79" i="1"/>
  <c r="G50" i="1"/>
  <c r="H50" i="1"/>
  <c r="I49" i="1"/>
  <c r="E52" i="1"/>
  <c r="N52" i="1" s="1"/>
  <c r="F51" i="1"/>
  <c r="Q51" i="1" l="1"/>
  <c r="O52" i="1"/>
  <c r="P52" i="1"/>
  <c r="G80" i="1"/>
  <c r="G51" i="1"/>
  <c r="H51" i="1"/>
  <c r="I50" i="1"/>
  <c r="E53" i="1"/>
  <c r="N53" i="1" s="1"/>
  <c r="F52" i="1"/>
  <c r="Q52" i="1" l="1"/>
  <c r="O82" i="1"/>
  <c r="O53" i="1"/>
  <c r="P53" i="1"/>
  <c r="G81" i="1"/>
  <c r="G52" i="1"/>
  <c r="H52" i="1"/>
  <c r="I51" i="1"/>
  <c r="E54" i="1"/>
  <c r="N54" i="1" s="1"/>
  <c r="F53" i="1"/>
  <c r="Q53" i="1" l="1"/>
  <c r="O83" i="1"/>
  <c r="O54" i="1"/>
  <c r="P54" i="1"/>
  <c r="G82" i="1"/>
  <c r="G53" i="1"/>
  <c r="H53" i="1"/>
  <c r="I52" i="1"/>
  <c r="E55" i="1"/>
  <c r="N55" i="1" s="1"/>
  <c r="F54" i="1"/>
  <c r="Q54" i="1" l="1"/>
  <c r="O84" i="1"/>
  <c r="O55" i="1"/>
  <c r="P55" i="1"/>
  <c r="G83" i="1"/>
  <c r="G54" i="1"/>
  <c r="H54" i="1"/>
  <c r="I53" i="1"/>
  <c r="E56" i="1"/>
  <c r="N56" i="1" s="1"/>
  <c r="F55" i="1"/>
  <c r="Q55" i="1" l="1"/>
  <c r="O85" i="1"/>
  <c r="O56" i="1"/>
  <c r="P56" i="1"/>
  <c r="I54" i="1"/>
  <c r="G84" i="1"/>
  <c r="G55" i="1"/>
  <c r="H55" i="1"/>
  <c r="E57" i="1"/>
  <c r="N57" i="1" s="1"/>
  <c r="F56" i="1"/>
  <c r="Q56" i="1" l="1"/>
  <c r="O86" i="1"/>
  <c r="O57" i="1"/>
  <c r="P57" i="1"/>
  <c r="I55" i="1"/>
  <c r="G85" i="1"/>
  <c r="G56" i="1"/>
  <c r="H56" i="1"/>
  <c r="E58" i="1"/>
  <c r="N58" i="1" s="1"/>
  <c r="F57" i="1"/>
  <c r="Q57" i="1" l="1"/>
  <c r="O87" i="1"/>
  <c r="O58" i="1"/>
  <c r="P58" i="1"/>
  <c r="I56" i="1"/>
  <c r="G86" i="1"/>
  <c r="G57" i="1"/>
  <c r="H57" i="1"/>
  <c r="E59" i="1"/>
  <c r="N59" i="1" s="1"/>
  <c r="F58" i="1"/>
  <c r="Q58" i="1" l="1"/>
  <c r="O88" i="1"/>
  <c r="O59" i="1"/>
  <c r="P59" i="1"/>
  <c r="G87" i="1"/>
  <c r="G58" i="1"/>
  <c r="H58" i="1"/>
  <c r="I57" i="1"/>
  <c r="E60" i="1"/>
  <c r="N60" i="1" s="1"/>
  <c r="F59" i="1"/>
  <c r="Q59" i="1" l="1"/>
  <c r="O60" i="1"/>
  <c r="P60" i="1"/>
  <c r="I58" i="1"/>
  <c r="G88" i="1"/>
  <c r="G59" i="1"/>
  <c r="H59" i="1"/>
  <c r="E61" i="1"/>
  <c r="N61" i="1" s="1"/>
  <c r="F60" i="1"/>
  <c r="Q60" i="1" l="1"/>
  <c r="O61" i="1"/>
  <c r="P61" i="1"/>
  <c r="I59" i="1"/>
  <c r="G60" i="1"/>
  <c r="H60" i="1"/>
  <c r="E62" i="1"/>
  <c r="N62" i="1" s="1"/>
  <c r="F61" i="1"/>
  <c r="Q61" i="1" l="1"/>
  <c r="O62" i="1"/>
  <c r="P62" i="1"/>
  <c r="I60" i="1"/>
  <c r="G90" i="1"/>
  <c r="G61" i="1"/>
  <c r="H61" i="1"/>
  <c r="E63" i="1"/>
  <c r="N63" i="1" s="1"/>
  <c r="F62" i="1"/>
  <c r="Q62" i="1" l="1"/>
  <c r="O63" i="1"/>
  <c r="P63" i="1"/>
  <c r="I61" i="1"/>
  <c r="G91" i="1"/>
  <c r="G62" i="1"/>
  <c r="H62" i="1"/>
  <c r="E64" i="1"/>
  <c r="N64" i="1" s="1"/>
  <c r="F63" i="1"/>
  <c r="Q63" i="1" l="1"/>
  <c r="O64" i="1"/>
  <c r="P64" i="1"/>
  <c r="I62" i="1"/>
  <c r="G92" i="1"/>
  <c r="G63" i="1"/>
  <c r="H63" i="1"/>
  <c r="E65" i="1"/>
  <c r="N65" i="1" s="1"/>
  <c r="F64" i="1"/>
  <c r="Q64" i="1" l="1"/>
  <c r="O65" i="1"/>
  <c r="P65" i="1"/>
  <c r="G93" i="1"/>
  <c r="G64" i="1"/>
  <c r="H64" i="1"/>
  <c r="I63" i="1"/>
  <c r="E66" i="1"/>
  <c r="N66" i="1" s="1"/>
  <c r="F65" i="1"/>
  <c r="Q65" i="1" l="1"/>
  <c r="O66" i="1"/>
  <c r="P66" i="1"/>
  <c r="G94" i="1"/>
  <c r="G65" i="1"/>
  <c r="H65" i="1"/>
  <c r="I64" i="1"/>
  <c r="E67" i="1"/>
  <c r="N67" i="1" s="1"/>
  <c r="F66" i="1"/>
  <c r="Q66" i="1" l="1"/>
  <c r="O96" i="1"/>
  <c r="O67" i="1"/>
  <c r="P67" i="1"/>
  <c r="G95" i="1"/>
  <c r="G66" i="1"/>
  <c r="H66" i="1"/>
  <c r="I65" i="1"/>
  <c r="E68" i="1"/>
  <c r="N68" i="1" s="1"/>
  <c r="F67" i="1"/>
  <c r="Q67" i="1" l="1"/>
  <c r="O97" i="1"/>
  <c r="O68" i="1"/>
  <c r="P68" i="1"/>
  <c r="G96" i="1"/>
  <c r="G67" i="1"/>
  <c r="H67" i="1"/>
  <c r="I66" i="1"/>
  <c r="E69" i="1"/>
  <c r="N69" i="1" s="1"/>
  <c r="F68" i="1"/>
  <c r="Q68" i="1" l="1"/>
  <c r="O98" i="1"/>
  <c r="O69" i="1"/>
  <c r="P69" i="1"/>
  <c r="I67" i="1"/>
  <c r="G97" i="1"/>
  <c r="G68" i="1"/>
  <c r="H68" i="1"/>
  <c r="E70" i="1"/>
  <c r="N70" i="1" s="1"/>
  <c r="F69" i="1"/>
  <c r="Q69" i="1" l="1"/>
  <c r="O99" i="1"/>
  <c r="O70" i="1"/>
  <c r="P70" i="1"/>
  <c r="I68" i="1"/>
  <c r="G98" i="1"/>
  <c r="G69" i="1"/>
  <c r="H69" i="1"/>
  <c r="E71" i="1"/>
  <c r="N71" i="1" s="1"/>
  <c r="F70" i="1"/>
  <c r="Q70" i="1" l="1"/>
  <c r="O100" i="1"/>
  <c r="O71" i="1"/>
  <c r="P71" i="1"/>
  <c r="G99" i="1"/>
  <c r="G70" i="1"/>
  <c r="H70" i="1"/>
  <c r="I69" i="1"/>
  <c r="E72" i="1"/>
  <c r="N72" i="1" s="1"/>
  <c r="F71" i="1"/>
  <c r="Q71" i="1" l="1"/>
  <c r="O101" i="1"/>
  <c r="O72" i="1"/>
  <c r="P72" i="1"/>
  <c r="G100" i="1"/>
  <c r="G71" i="1"/>
  <c r="H71" i="1"/>
  <c r="I70" i="1"/>
  <c r="E73" i="1"/>
  <c r="N73" i="1" s="1"/>
  <c r="F72" i="1"/>
  <c r="Q72" i="1" l="1"/>
  <c r="O102" i="1"/>
  <c r="O73" i="1"/>
  <c r="P73" i="1"/>
  <c r="G101" i="1"/>
  <c r="G72" i="1"/>
  <c r="H72" i="1"/>
  <c r="I71" i="1"/>
  <c r="E74" i="1"/>
  <c r="N74" i="1" s="1"/>
  <c r="F73" i="1"/>
  <c r="Q73" i="1" l="1"/>
  <c r="O74" i="1"/>
  <c r="P74" i="1"/>
  <c r="G102" i="1"/>
  <c r="G73" i="1"/>
  <c r="H73" i="1"/>
  <c r="I72" i="1"/>
  <c r="E75" i="1"/>
  <c r="N75" i="1" s="1"/>
  <c r="F74" i="1"/>
  <c r="Q74" i="1" l="1"/>
  <c r="O75" i="1"/>
  <c r="P75" i="1"/>
  <c r="I73" i="1"/>
  <c r="G74" i="1"/>
  <c r="H74" i="1"/>
  <c r="E76" i="1"/>
  <c r="F75" i="1"/>
  <c r="Q75" i="1" l="1"/>
  <c r="E77" i="1"/>
  <c r="N76" i="1"/>
  <c r="I74" i="1"/>
  <c r="G75" i="1"/>
  <c r="H76" i="1"/>
  <c r="I76" i="1" s="1"/>
  <c r="H75" i="1"/>
  <c r="H77" i="1"/>
  <c r="I77" i="1" s="1"/>
  <c r="H78" i="1"/>
  <c r="I78" i="1" s="1"/>
  <c r="H79" i="1"/>
  <c r="I79" i="1" s="1"/>
  <c r="H80" i="1"/>
  <c r="I80" i="1" s="1"/>
  <c r="H81" i="1"/>
  <c r="I81" i="1" s="1"/>
  <c r="H84" i="1"/>
  <c r="I84" i="1" s="1"/>
  <c r="H82" i="1"/>
  <c r="I82" i="1" s="1"/>
  <c r="H83" i="1"/>
  <c r="I83" i="1" s="1"/>
  <c r="H86" i="1"/>
  <c r="I86" i="1" s="1"/>
  <c r="H85" i="1"/>
  <c r="I85" i="1" s="1"/>
  <c r="H88" i="1"/>
  <c r="I88" i="1" s="1"/>
  <c r="H87" i="1"/>
  <c r="I87" i="1" s="1"/>
  <c r="O76" i="1" l="1"/>
  <c r="P76" i="1"/>
  <c r="E78" i="1"/>
  <c r="N77" i="1"/>
  <c r="I75" i="1"/>
  <c r="Q76" i="1" l="1"/>
  <c r="E79" i="1"/>
  <c r="N78" i="1"/>
  <c r="O77" i="1"/>
  <c r="P77" i="1"/>
  <c r="Q77" i="1" l="1"/>
  <c r="O78" i="1"/>
  <c r="P78" i="1"/>
  <c r="E80" i="1"/>
  <c r="N79" i="1"/>
  <c r="Q78" i="1" l="1"/>
  <c r="O79" i="1"/>
  <c r="P79" i="1"/>
  <c r="E81" i="1"/>
  <c r="N80" i="1"/>
  <c r="Q79" i="1" l="1"/>
  <c r="E82" i="1"/>
  <c r="E83" i="1" s="1"/>
  <c r="E84" i="1" s="1"/>
  <c r="E85" i="1" s="1"/>
  <c r="E86" i="1" s="1"/>
  <c r="E87" i="1" s="1"/>
  <c r="E88" i="1" s="1"/>
  <c r="E89" i="1" s="1"/>
  <c r="N81" i="1"/>
  <c r="O80" i="1"/>
  <c r="P80" i="1"/>
  <c r="Q80" i="1" l="1"/>
  <c r="N89" i="1"/>
  <c r="E90" i="1"/>
  <c r="F89" i="1"/>
  <c r="O81" i="1"/>
  <c r="P81" i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Q81" i="1" l="1"/>
  <c r="E91" i="1"/>
  <c r="N90" i="1"/>
  <c r="H92" i="1"/>
  <c r="I92" i="1" s="1"/>
  <c r="H94" i="1"/>
  <c r="I94" i="1" s="1"/>
  <c r="H90" i="1"/>
  <c r="I90" i="1" s="1"/>
  <c r="H93" i="1"/>
  <c r="I93" i="1" s="1"/>
  <c r="H98" i="1"/>
  <c r="I98" i="1" s="1"/>
  <c r="H91" i="1"/>
  <c r="I91" i="1" s="1"/>
  <c r="H102" i="1"/>
  <c r="I102" i="1" s="1"/>
  <c r="H97" i="1"/>
  <c r="I97" i="1" s="1"/>
  <c r="G118" i="1"/>
  <c r="H101" i="1"/>
  <c r="I101" i="1" s="1"/>
  <c r="H100" i="1"/>
  <c r="I100" i="1" s="1"/>
  <c r="H99" i="1"/>
  <c r="I99" i="1" s="1"/>
  <c r="H95" i="1"/>
  <c r="I95" i="1" s="1"/>
  <c r="H96" i="1"/>
  <c r="I96" i="1" s="1"/>
  <c r="G89" i="1"/>
  <c r="H89" i="1"/>
  <c r="O89" i="1"/>
  <c r="P89" i="1"/>
  <c r="Q89" i="1" l="1"/>
  <c r="O90" i="1"/>
  <c r="P90" i="1"/>
  <c r="I89" i="1"/>
  <c r="E92" i="1"/>
  <c r="N91" i="1"/>
  <c r="Q90" i="1" l="1"/>
  <c r="E93" i="1"/>
  <c r="N92" i="1"/>
  <c r="O91" i="1"/>
  <c r="P91" i="1"/>
  <c r="Q91" i="1" l="1"/>
  <c r="O92" i="1"/>
  <c r="P92" i="1"/>
  <c r="E94" i="1"/>
  <c r="N93" i="1"/>
  <c r="Q92" i="1" l="1"/>
  <c r="O93" i="1"/>
  <c r="P93" i="1"/>
  <c r="E95" i="1"/>
  <c r="N94" i="1"/>
  <c r="Q93" i="1" l="1"/>
  <c r="E96" i="1"/>
  <c r="E97" i="1" s="1"/>
  <c r="E98" i="1" s="1"/>
  <c r="E99" i="1" s="1"/>
  <c r="E100" i="1" s="1"/>
  <c r="E101" i="1" s="1"/>
  <c r="E102" i="1" s="1"/>
  <c r="E103" i="1" s="1"/>
  <c r="N95" i="1"/>
  <c r="O94" i="1"/>
  <c r="P94" i="1"/>
  <c r="Q94" i="1" l="1"/>
  <c r="O95" i="1"/>
  <c r="P95" i="1"/>
  <c r="P97" i="1"/>
  <c r="Q97" i="1" s="1"/>
  <c r="P96" i="1"/>
  <c r="Q96" i="1" s="1"/>
  <c r="P98" i="1"/>
  <c r="Q98" i="1" s="1"/>
  <c r="P101" i="1"/>
  <c r="Q101" i="1" s="1"/>
  <c r="P102" i="1"/>
  <c r="Q102" i="1" s="1"/>
  <c r="P99" i="1"/>
  <c r="Q99" i="1" s="1"/>
  <c r="P100" i="1"/>
  <c r="Q100" i="1" s="1"/>
  <c r="N103" i="1"/>
  <c r="F103" i="1"/>
  <c r="E104" i="1"/>
  <c r="Q95" i="1" l="1"/>
  <c r="N104" i="1"/>
  <c r="E105" i="1"/>
  <c r="F104" i="1"/>
  <c r="H104" i="1" s="1"/>
  <c r="H103" i="1"/>
  <c r="G103" i="1"/>
  <c r="I103" i="1" s="1"/>
  <c r="O103" i="1"/>
  <c r="P103" i="1"/>
  <c r="Q103" i="1" l="1"/>
  <c r="G104" i="1"/>
  <c r="I104" i="1" s="1"/>
  <c r="N105" i="1"/>
  <c r="F105" i="1"/>
  <c r="E106" i="1"/>
  <c r="O104" i="1"/>
  <c r="P104" i="1"/>
  <c r="Q104" i="1" l="1"/>
  <c r="H105" i="1"/>
  <c r="N106" i="1"/>
  <c r="E107" i="1"/>
  <c r="F106" i="1"/>
  <c r="H106" i="1" s="1"/>
  <c r="O105" i="1"/>
  <c r="P105" i="1"/>
  <c r="Q105" i="1" l="1"/>
  <c r="O106" i="1"/>
  <c r="P106" i="1"/>
  <c r="N107" i="1"/>
  <c r="F107" i="1"/>
  <c r="H107" i="1" s="1"/>
  <c r="E108" i="1"/>
  <c r="Q106" i="1" l="1"/>
  <c r="E109" i="1"/>
  <c r="N108" i="1"/>
  <c r="H108" i="1"/>
  <c r="O107" i="1"/>
  <c r="P107" i="1"/>
  <c r="Q107" i="1" l="1"/>
  <c r="O108" i="1"/>
  <c r="P108" i="1"/>
  <c r="N109" i="1"/>
  <c r="E110" i="1"/>
  <c r="F109" i="1"/>
  <c r="Q108" i="1" l="1"/>
  <c r="E111" i="1"/>
  <c r="N110" i="1"/>
  <c r="H111" i="1"/>
  <c r="H110" i="1"/>
  <c r="H113" i="1"/>
  <c r="H112" i="1"/>
  <c r="H109" i="1"/>
  <c r="O109" i="1"/>
  <c r="P109" i="1"/>
  <c r="Q109" i="1" l="1"/>
  <c r="O110" i="1"/>
  <c r="P110" i="1"/>
  <c r="E112" i="1"/>
  <c r="N111" i="1"/>
  <c r="Q110" i="1" l="1"/>
  <c r="P111" i="1"/>
  <c r="Q111" i="1" s="1"/>
  <c r="E113" i="1"/>
  <c r="N112" i="1"/>
  <c r="P112" i="1" l="1"/>
  <c r="Q112" i="1" s="1"/>
  <c r="E114" i="1"/>
  <c r="N113" i="1"/>
  <c r="P113" i="1" l="1"/>
  <c r="Q113" i="1" s="1"/>
  <c r="N114" i="1"/>
  <c r="F114" i="1"/>
  <c r="E115" i="1"/>
  <c r="H120" i="1" l="1"/>
  <c r="H119" i="1"/>
  <c r="H117" i="1"/>
  <c r="H114" i="1"/>
  <c r="H118" i="1"/>
  <c r="I118" i="1" s="1"/>
  <c r="H115" i="1"/>
  <c r="H116" i="1"/>
  <c r="E116" i="1"/>
  <c r="N115" i="1"/>
  <c r="P114" i="1"/>
  <c r="Q114" i="1" s="1"/>
  <c r="P115" i="1" l="1"/>
  <c r="Q115" i="1" s="1"/>
  <c r="E117" i="1"/>
  <c r="N116" i="1"/>
  <c r="P116" i="1" l="1"/>
  <c r="Q116" i="1" s="1"/>
  <c r="E118" i="1"/>
  <c r="N117" i="1"/>
  <c r="P117" i="1" l="1"/>
  <c r="Q117" i="1" s="1"/>
  <c r="E119" i="1"/>
  <c r="N118" i="1"/>
  <c r="O118" i="1" l="1"/>
  <c r="P118" i="1"/>
  <c r="E120" i="1"/>
  <c r="N119" i="1"/>
  <c r="Q118" i="1" l="1"/>
  <c r="O119" i="1"/>
  <c r="P119" i="1"/>
  <c r="E121" i="1"/>
  <c r="N120" i="1"/>
  <c r="Q119" i="1" l="1"/>
  <c r="N121" i="1"/>
  <c r="E122" i="1"/>
  <c r="F121" i="1"/>
  <c r="O120" i="1"/>
  <c r="P120" i="1"/>
  <c r="Q120" i="1" l="1"/>
  <c r="N122" i="1"/>
  <c r="F122" i="1"/>
  <c r="E123" i="1"/>
  <c r="H121" i="1"/>
  <c r="O121" i="1"/>
  <c r="P121" i="1"/>
  <c r="Q121" i="1" l="1"/>
  <c r="H122" i="1"/>
  <c r="N123" i="1"/>
  <c r="F123" i="1"/>
  <c r="E124" i="1"/>
  <c r="O122" i="1"/>
  <c r="Q122" i="1" s="1"/>
  <c r="P122" i="1"/>
  <c r="O123" i="1" l="1"/>
  <c r="P123" i="1"/>
  <c r="N124" i="1"/>
  <c r="E125" i="1"/>
  <c r="F124" i="1"/>
  <c r="H123" i="1"/>
  <c r="Q123" i="1" l="1"/>
  <c r="N125" i="1"/>
  <c r="F125" i="1"/>
  <c r="E126" i="1"/>
  <c r="O124" i="1"/>
  <c r="P124" i="1"/>
  <c r="H124" i="1"/>
  <c r="Q124" i="1" l="1"/>
  <c r="P125" i="1"/>
  <c r="Q125" i="1" s="1"/>
  <c r="N126" i="1"/>
  <c r="E127" i="1"/>
  <c r="F126" i="1"/>
  <c r="H125" i="1"/>
  <c r="N127" i="1" l="1"/>
  <c r="E128" i="1"/>
  <c r="F127" i="1"/>
  <c r="H126" i="1"/>
  <c r="P126" i="1"/>
  <c r="Q126" i="1" s="1"/>
  <c r="P127" i="1" l="1"/>
  <c r="Q127" i="1" s="1"/>
  <c r="H127" i="1"/>
  <c r="N128" i="1"/>
  <c r="E129" i="1"/>
  <c r="F128" i="1"/>
  <c r="N129" i="1" l="1"/>
  <c r="F129" i="1"/>
  <c r="E130" i="1"/>
  <c r="H128" i="1"/>
  <c r="P128" i="1"/>
  <c r="Q128" i="1" s="1"/>
  <c r="H129" i="1" l="1"/>
  <c r="N130" i="1"/>
  <c r="E131" i="1"/>
  <c r="F130" i="1"/>
  <c r="P129" i="1"/>
  <c r="Q129" i="1" s="1"/>
  <c r="H130" i="1" l="1"/>
  <c r="N131" i="1"/>
  <c r="F131" i="1"/>
  <c r="E132" i="1"/>
  <c r="P130" i="1"/>
  <c r="Q130" i="1" s="1"/>
  <c r="N132" i="1" l="1"/>
  <c r="E133" i="1"/>
  <c r="F132" i="1"/>
  <c r="P131" i="1"/>
  <c r="Q131" i="1" s="1"/>
  <c r="H131" i="1"/>
  <c r="N133" i="1" l="1"/>
  <c r="E134" i="1"/>
  <c r="F133" i="1"/>
  <c r="G132" i="1"/>
  <c r="H132" i="1"/>
  <c r="O132" i="1"/>
  <c r="P132" i="1"/>
  <c r="Q132" i="1" l="1"/>
  <c r="N134" i="1"/>
  <c r="E135" i="1"/>
  <c r="F134" i="1"/>
  <c r="I132" i="1"/>
  <c r="G133" i="1"/>
  <c r="H133" i="1"/>
  <c r="O133" i="1"/>
  <c r="P133" i="1"/>
  <c r="Q133" i="1" l="1"/>
  <c r="N135" i="1"/>
  <c r="E136" i="1"/>
  <c r="F135" i="1"/>
  <c r="I133" i="1"/>
  <c r="G134" i="1"/>
  <c r="H134" i="1"/>
  <c r="O134" i="1"/>
  <c r="P134" i="1"/>
  <c r="Q134" i="1" l="1"/>
  <c r="N136" i="1"/>
  <c r="E137" i="1"/>
  <c r="F136" i="1"/>
  <c r="I134" i="1"/>
  <c r="G135" i="1"/>
  <c r="H135" i="1"/>
  <c r="O135" i="1"/>
  <c r="P135" i="1"/>
  <c r="Q135" i="1" l="1"/>
  <c r="G136" i="1"/>
  <c r="H136" i="1"/>
  <c r="H137" i="1"/>
  <c r="E138" i="1"/>
  <c r="N137" i="1"/>
  <c r="I135" i="1"/>
  <c r="O136" i="1"/>
  <c r="P136" i="1"/>
  <c r="Q136" i="1" l="1"/>
  <c r="O137" i="1"/>
  <c r="P137" i="1"/>
  <c r="N138" i="1"/>
  <c r="E139" i="1"/>
  <c r="F138" i="1"/>
  <c r="I136" i="1"/>
  <c r="Q137" i="1" l="1"/>
  <c r="N139" i="1"/>
  <c r="E140" i="1"/>
  <c r="F139" i="1"/>
  <c r="G138" i="1"/>
  <c r="H138" i="1"/>
  <c r="O138" i="1"/>
  <c r="P138" i="1"/>
  <c r="Q138" i="1" l="1"/>
  <c r="H139" i="1"/>
  <c r="O139" i="1"/>
  <c r="P139" i="1"/>
  <c r="I138" i="1"/>
  <c r="N140" i="1"/>
  <c r="E141" i="1"/>
  <c r="F140" i="1"/>
  <c r="Q139" i="1" l="1"/>
  <c r="N141" i="1"/>
  <c r="E142" i="1"/>
  <c r="F141" i="1"/>
  <c r="H140" i="1"/>
  <c r="O140" i="1"/>
  <c r="P140" i="1"/>
  <c r="Q140" i="1" l="1"/>
  <c r="O141" i="1"/>
  <c r="P141" i="1"/>
  <c r="H141" i="1"/>
  <c r="N142" i="1"/>
  <c r="E143" i="1"/>
  <c r="F142" i="1"/>
  <c r="Q141" i="1" l="1"/>
  <c r="H142" i="1"/>
  <c r="O142" i="1"/>
  <c r="P142" i="1"/>
  <c r="N143" i="1"/>
  <c r="F143" i="1"/>
  <c r="E144" i="1"/>
  <c r="Q142" i="1" l="1"/>
  <c r="N144" i="1"/>
  <c r="E145" i="1"/>
  <c r="F144" i="1"/>
  <c r="G143" i="1"/>
  <c r="H143" i="1"/>
  <c r="O143" i="1"/>
  <c r="P143" i="1"/>
  <c r="Q143" i="1" l="1"/>
  <c r="I143" i="1"/>
  <c r="H144" i="1"/>
  <c r="N145" i="1"/>
  <c r="E146" i="1"/>
  <c r="F145" i="1"/>
  <c r="O144" i="1"/>
  <c r="P144" i="1"/>
  <c r="Q144" i="1" l="1"/>
  <c r="N146" i="1"/>
  <c r="E147" i="1"/>
  <c r="F146" i="1"/>
  <c r="H145" i="1"/>
  <c r="O145" i="1"/>
  <c r="P145" i="1"/>
  <c r="Q145" i="1" l="1"/>
  <c r="N147" i="1"/>
  <c r="E148" i="1"/>
  <c r="F147" i="1"/>
  <c r="O146" i="1"/>
  <c r="P146" i="1"/>
  <c r="H146" i="1"/>
  <c r="Q146" i="1" l="1"/>
  <c r="H147" i="1"/>
  <c r="N148" i="1"/>
  <c r="E149" i="1"/>
  <c r="F148" i="1"/>
  <c r="O147" i="1"/>
  <c r="P147" i="1"/>
  <c r="Q147" i="1" l="1"/>
  <c r="H148" i="1"/>
  <c r="O148" i="1"/>
  <c r="P148" i="1"/>
  <c r="N149" i="1"/>
  <c r="E150" i="1"/>
  <c r="F149" i="1"/>
  <c r="Q148" i="1" l="1"/>
  <c r="H149" i="1"/>
  <c r="N150" i="1"/>
  <c r="E151" i="1"/>
  <c r="F150" i="1"/>
  <c r="O149" i="1"/>
  <c r="P149" i="1"/>
  <c r="Q149" i="1" l="1"/>
  <c r="O150" i="1"/>
  <c r="P150" i="1"/>
  <c r="G150" i="1"/>
  <c r="H150" i="1"/>
  <c r="N151" i="1"/>
  <c r="F151" i="1"/>
  <c r="E152" i="1"/>
  <c r="Q150" i="1" l="1"/>
  <c r="N152" i="1"/>
  <c r="E153" i="1"/>
  <c r="F152" i="1"/>
  <c r="I150" i="1"/>
  <c r="G151" i="1"/>
  <c r="H151" i="1"/>
  <c r="O151" i="1"/>
  <c r="P151" i="1"/>
  <c r="Q151" i="1" l="1"/>
  <c r="G152" i="1"/>
  <c r="H152" i="1"/>
  <c r="N153" i="1"/>
  <c r="E154" i="1"/>
  <c r="F153" i="1"/>
  <c r="I151" i="1"/>
  <c r="O152" i="1"/>
  <c r="P152" i="1"/>
  <c r="Q152" i="1" l="1"/>
  <c r="G153" i="1"/>
  <c r="H153" i="1"/>
  <c r="O153" i="1"/>
  <c r="P153" i="1"/>
  <c r="N154" i="1"/>
  <c r="E155" i="1"/>
  <c r="F154" i="1"/>
  <c r="I152" i="1"/>
  <c r="Q153" i="1" l="1"/>
  <c r="G154" i="1"/>
  <c r="H154" i="1"/>
  <c r="N155" i="1"/>
  <c r="F155" i="1"/>
  <c r="E156" i="1"/>
  <c r="O154" i="1"/>
  <c r="P154" i="1"/>
  <c r="I153" i="1"/>
  <c r="Q154" i="1" l="1"/>
  <c r="N156" i="1"/>
  <c r="F156" i="1"/>
  <c r="E157" i="1"/>
  <c r="G155" i="1"/>
  <c r="H155" i="1"/>
  <c r="I154" i="1"/>
  <c r="O155" i="1"/>
  <c r="P155" i="1"/>
  <c r="Q155" i="1" l="1"/>
  <c r="I155" i="1"/>
  <c r="G156" i="1"/>
  <c r="H156" i="1"/>
  <c r="N157" i="1"/>
  <c r="F157" i="1"/>
  <c r="E158" i="1"/>
  <c r="O156" i="1"/>
  <c r="P156" i="1"/>
  <c r="Q156" i="1" l="1"/>
  <c r="G157" i="1"/>
  <c r="H157" i="1"/>
  <c r="N158" i="1"/>
  <c r="F158" i="1"/>
  <c r="E159" i="1"/>
  <c r="O157" i="1"/>
  <c r="P157" i="1"/>
  <c r="I156" i="1"/>
  <c r="Q157" i="1" l="1"/>
  <c r="N159" i="1"/>
  <c r="F159" i="1"/>
  <c r="E160" i="1"/>
  <c r="G158" i="1"/>
  <c r="H158" i="1"/>
  <c r="O158" i="1"/>
  <c r="P158" i="1"/>
  <c r="I157" i="1"/>
  <c r="Q158" i="1" l="1"/>
  <c r="I158" i="1"/>
  <c r="N160" i="1"/>
  <c r="E161" i="1"/>
  <c r="F160" i="1"/>
  <c r="G159" i="1"/>
  <c r="H159" i="1"/>
  <c r="O159" i="1"/>
  <c r="P159" i="1"/>
  <c r="Q159" i="1" l="1"/>
  <c r="N161" i="1"/>
  <c r="E162" i="1"/>
  <c r="F161" i="1"/>
  <c r="O160" i="1"/>
  <c r="P160" i="1"/>
  <c r="I159" i="1"/>
  <c r="G160" i="1"/>
  <c r="H160" i="1"/>
  <c r="Q160" i="1" l="1"/>
  <c r="I160" i="1"/>
  <c r="G161" i="1"/>
  <c r="H161" i="1"/>
  <c r="N162" i="1"/>
  <c r="E163" i="1"/>
  <c r="F162" i="1"/>
  <c r="O161" i="1"/>
  <c r="P161" i="1"/>
  <c r="Q161" i="1" l="1"/>
  <c r="G162" i="1"/>
  <c r="H162" i="1"/>
  <c r="O162" i="1"/>
  <c r="P162" i="1"/>
  <c r="N163" i="1"/>
  <c r="F163" i="1"/>
  <c r="E164" i="1"/>
  <c r="I161" i="1"/>
  <c r="Q162" i="1" l="1"/>
  <c r="O163" i="1"/>
  <c r="P163" i="1"/>
  <c r="N164" i="1"/>
  <c r="E165" i="1"/>
  <c r="F164" i="1"/>
  <c r="G163" i="1"/>
  <c r="H163" i="1"/>
  <c r="I162" i="1"/>
  <c r="Q163" i="1" l="1"/>
  <c r="N165" i="1"/>
  <c r="E166" i="1"/>
  <c r="F165" i="1"/>
  <c r="I163" i="1"/>
  <c r="G164" i="1"/>
  <c r="H164" i="1"/>
  <c r="O164" i="1"/>
  <c r="P164" i="1"/>
  <c r="Q164" i="1" l="1"/>
  <c r="I164" i="1"/>
  <c r="N166" i="1"/>
  <c r="F166" i="1"/>
  <c r="E167" i="1"/>
  <c r="G165" i="1"/>
  <c r="H165" i="1"/>
  <c r="O165" i="1"/>
  <c r="P165" i="1"/>
  <c r="Q165" i="1" l="1"/>
  <c r="H166" i="1"/>
  <c r="O166" i="1"/>
  <c r="P166" i="1"/>
  <c r="I165" i="1"/>
  <c r="N167" i="1"/>
  <c r="F167" i="1"/>
  <c r="E168" i="1"/>
  <c r="Q166" i="1" l="1"/>
  <c r="N168" i="1"/>
  <c r="E169" i="1"/>
  <c r="F168" i="1"/>
  <c r="G167" i="1"/>
  <c r="H167" i="1"/>
  <c r="O167" i="1"/>
  <c r="P167" i="1"/>
  <c r="Q167" i="1" l="1"/>
  <c r="I167" i="1"/>
  <c r="G168" i="1"/>
  <c r="H168" i="1"/>
  <c r="O168" i="1"/>
  <c r="P168" i="1"/>
  <c r="N169" i="1"/>
  <c r="E170" i="1"/>
  <c r="F169" i="1"/>
  <c r="Q168" i="1" l="1"/>
  <c r="G169" i="1"/>
  <c r="H169" i="1"/>
  <c r="O169" i="1"/>
  <c r="P169" i="1"/>
  <c r="N170" i="1"/>
  <c r="F170" i="1"/>
  <c r="E171" i="1"/>
  <c r="I168" i="1"/>
  <c r="Q169" i="1" l="1"/>
  <c r="N171" i="1"/>
  <c r="E172" i="1"/>
  <c r="F171" i="1"/>
  <c r="G170" i="1"/>
  <c r="H170" i="1"/>
  <c r="O170" i="1"/>
  <c r="P170" i="1"/>
  <c r="I169" i="1"/>
  <c r="Q170" i="1" l="1"/>
  <c r="G171" i="1"/>
  <c r="H171" i="1"/>
  <c r="N172" i="1"/>
  <c r="E173" i="1"/>
  <c r="F172" i="1"/>
  <c r="I170" i="1"/>
  <c r="O171" i="1"/>
  <c r="P171" i="1"/>
  <c r="Q171" i="1" l="1"/>
  <c r="N173" i="1"/>
  <c r="E174" i="1"/>
  <c r="F173" i="1"/>
  <c r="O172" i="1"/>
  <c r="P172" i="1"/>
  <c r="I171" i="1"/>
  <c r="G172" i="1"/>
  <c r="H172" i="1"/>
  <c r="Q172" i="1" l="1"/>
  <c r="I172" i="1"/>
  <c r="N174" i="1"/>
  <c r="E175" i="1"/>
  <c r="F174" i="1"/>
  <c r="O173" i="1"/>
  <c r="P173" i="1"/>
  <c r="G173" i="1"/>
  <c r="H173" i="1"/>
  <c r="Q173" i="1" l="1"/>
  <c r="I173" i="1"/>
  <c r="N175" i="1"/>
  <c r="E176" i="1"/>
  <c r="F175" i="1"/>
  <c r="O174" i="1"/>
  <c r="P174" i="1"/>
  <c r="G174" i="1"/>
  <c r="H174" i="1"/>
  <c r="Q174" i="1" l="1"/>
  <c r="G175" i="1"/>
  <c r="H175" i="1"/>
  <c r="N176" i="1"/>
  <c r="E177" i="1"/>
  <c r="F176" i="1"/>
  <c r="I174" i="1"/>
  <c r="O175" i="1"/>
  <c r="P175" i="1"/>
  <c r="Q175" i="1" l="1"/>
  <c r="O176" i="1"/>
  <c r="P176" i="1"/>
  <c r="G176" i="1"/>
  <c r="H176" i="1"/>
  <c r="I175" i="1"/>
  <c r="N177" i="1"/>
  <c r="E178" i="1"/>
  <c r="F177" i="1"/>
  <c r="Q176" i="1" l="1"/>
  <c r="G177" i="1"/>
  <c r="H177" i="1"/>
  <c r="N178" i="1"/>
  <c r="E179" i="1"/>
  <c r="F178" i="1"/>
  <c r="O177" i="1"/>
  <c r="P177" i="1"/>
  <c r="I176" i="1"/>
  <c r="Q177" i="1" l="1"/>
  <c r="O178" i="1"/>
  <c r="P178" i="1"/>
  <c r="I177" i="1"/>
  <c r="G178" i="1"/>
  <c r="H178" i="1"/>
  <c r="N179" i="1"/>
  <c r="E180" i="1"/>
  <c r="F179" i="1"/>
  <c r="I178" i="1" l="1"/>
  <c r="Q178" i="1"/>
  <c r="N180" i="1"/>
  <c r="E181" i="1"/>
  <c r="F180" i="1"/>
  <c r="O179" i="1"/>
  <c r="P179" i="1"/>
  <c r="G179" i="1"/>
  <c r="H179" i="1"/>
  <c r="Q179" i="1" l="1"/>
  <c r="I179" i="1"/>
  <c r="G180" i="1"/>
  <c r="H180" i="1"/>
  <c r="N181" i="1"/>
  <c r="F181" i="1"/>
  <c r="E182" i="1"/>
  <c r="O180" i="1"/>
  <c r="P180" i="1"/>
  <c r="Q180" i="1" l="1"/>
  <c r="N182" i="1"/>
  <c r="E183" i="1"/>
  <c r="F182" i="1"/>
  <c r="G181" i="1"/>
  <c r="H181" i="1"/>
  <c r="I180" i="1"/>
  <c r="O181" i="1"/>
  <c r="P181" i="1"/>
  <c r="Q181" i="1" l="1"/>
  <c r="I181" i="1"/>
  <c r="G182" i="1"/>
  <c r="H182" i="1"/>
  <c r="N183" i="1"/>
  <c r="F183" i="1"/>
  <c r="E184" i="1"/>
  <c r="O182" i="1"/>
  <c r="P182" i="1"/>
  <c r="Q182" i="1" l="1"/>
  <c r="O183" i="1"/>
  <c r="P183" i="1"/>
  <c r="I182" i="1"/>
  <c r="N184" i="1"/>
  <c r="E185" i="1"/>
  <c r="F184" i="1"/>
  <c r="G183" i="1"/>
  <c r="H183" i="1"/>
  <c r="Q183" i="1" l="1"/>
  <c r="I183" i="1"/>
  <c r="G184" i="1"/>
  <c r="H184" i="1"/>
  <c r="O184" i="1"/>
  <c r="P184" i="1"/>
  <c r="N185" i="1"/>
  <c r="F185" i="1"/>
  <c r="E186" i="1"/>
  <c r="Q184" i="1" l="1"/>
  <c r="G185" i="1"/>
  <c r="H185" i="1"/>
  <c r="O185" i="1"/>
  <c r="P185" i="1"/>
  <c r="N186" i="1"/>
  <c r="E187" i="1"/>
  <c r="F186" i="1"/>
  <c r="I184" i="1"/>
  <c r="Q185" i="1" l="1"/>
  <c r="G186" i="1"/>
  <c r="H186" i="1"/>
  <c r="N187" i="1"/>
  <c r="E188" i="1"/>
  <c r="F187" i="1"/>
  <c r="O186" i="1"/>
  <c r="P186" i="1"/>
  <c r="I185" i="1"/>
  <c r="Q186" i="1" l="1"/>
  <c r="G187" i="1"/>
  <c r="H187" i="1"/>
  <c r="N188" i="1"/>
  <c r="F188" i="1"/>
  <c r="E189" i="1"/>
  <c r="O187" i="1"/>
  <c r="P187" i="1"/>
  <c r="I186" i="1"/>
  <c r="Q187" i="1" l="1"/>
  <c r="O188" i="1"/>
  <c r="P188" i="1"/>
  <c r="N189" i="1"/>
  <c r="E190" i="1"/>
  <c r="F189" i="1"/>
  <c r="G188" i="1"/>
  <c r="H188" i="1"/>
  <c r="I187" i="1"/>
  <c r="Q188" i="1" l="1"/>
  <c r="O189" i="1"/>
  <c r="P189" i="1"/>
  <c r="G189" i="1"/>
  <c r="H189" i="1"/>
  <c r="N190" i="1"/>
  <c r="E191" i="1"/>
  <c r="F190" i="1"/>
  <c r="I188" i="1"/>
  <c r="Q189" i="1" l="1"/>
  <c r="G190" i="1"/>
  <c r="H190" i="1"/>
  <c r="N191" i="1"/>
  <c r="E192" i="1"/>
  <c r="F191" i="1"/>
  <c r="O190" i="1"/>
  <c r="P190" i="1"/>
  <c r="I189" i="1"/>
  <c r="Q190" i="1" l="1"/>
  <c r="O191" i="1"/>
  <c r="P191" i="1"/>
  <c r="N192" i="1"/>
  <c r="E193" i="1"/>
  <c r="F192" i="1"/>
  <c r="G191" i="1"/>
  <c r="H191" i="1"/>
  <c r="I190" i="1"/>
  <c r="Q191" i="1" l="1"/>
  <c r="I191" i="1"/>
  <c r="G192" i="1"/>
  <c r="H192" i="1"/>
  <c r="O192" i="1"/>
  <c r="P192" i="1"/>
  <c r="N193" i="1"/>
  <c r="F193" i="1"/>
  <c r="E194" i="1"/>
  <c r="Q192" i="1" l="1"/>
  <c r="N194" i="1"/>
  <c r="F194" i="1"/>
  <c r="E195" i="1"/>
  <c r="G193" i="1"/>
  <c r="H193" i="1"/>
  <c r="O193" i="1"/>
  <c r="P193" i="1"/>
  <c r="I192" i="1"/>
  <c r="Q193" i="1" l="1"/>
  <c r="I193" i="1"/>
  <c r="G194" i="1"/>
  <c r="H194" i="1"/>
  <c r="O194" i="1"/>
  <c r="P194" i="1"/>
  <c r="N195" i="1"/>
  <c r="E196" i="1"/>
  <c r="F195" i="1"/>
  <c r="Q194" i="1" l="1"/>
  <c r="G195" i="1"/>
  <c r="H195" i="1"/>
  <c r="I194" i="1"/>
  <c r="N196" i="1"/>
  <c r="F196" i="1"/>
  <c r="E197" i="1"/>
  <c r="O195" i="1"/>
  <c r="P195" i="1"/>
  <c r="Q195" i="1" l="1"/>
  <c r="N197" i="1"/>
  <c r="E198" i="1"/>
  <c r="F197" i="1"/>
  <c r="G196" i="1"/>
  <c r="H196" i="1"/>
  <c r="O196" i="1"/>
  <c r="P196" i="1"/>
  <c r="I195" i="1"/>
  <c r="Q196" i="1" l="1"/>
  <c r="I196" i="1"/>
  <c r="N198" i="1"/>
  <c r="E199" i="1"/>
  <c r="F198" i="1"/>
  <c r="O197" i="1"/>
  <c r="P197" i="1"/>
  <c r="G197" i="1"/>
  <c r="H197" i="1"/>
  <c r="Q197" i="1" l="1"/>
  <c r="I197" i="1"/>
  <c r="O198" i="1"/>
  <c r="P198" i="1"/>
  <c r="G198" i="1"/>
  <c r="H198" i="1"/>
  <c r="N199" i="1"/>
  <c r="F199" i="1"/>
  <c r="E200" i="1"/>
  <c r="I198" i="1" l="1"/>
  <c r="Q198" i="1"/>
  <c r="G199" i="1"/>
  <c r="H199" i="1"/>
  <c r="O199" i="1"/>
  <c r="P199" i="1"/>
  <c r="N200" i="1"/>
  <c r="E201" i="1"/>
  <c r="F200" i="1"/>
  <c r="Q199" i="1" l="1"/>
  <c r="N201" i="1"/>
  <c r="E202" i="1"/>
  <c r="F201" i="1"/>
  <c r="G200" i="1"/>
  <c r="H200" i="1"/>
  <c r="O200" i="1"/>
  <c r="P200" i="1"/>
  <c r="I199" i="1"/>
  <c r="Q200" i="1" l="1"/>
  <c r="G201" i="1"/>
  <c r="H201" i="1"/>
  <c r="I200" i="1"/>
  <c r="N202" i="1"/>
  <c r="E203" i="1"/>
  <c r="F202" i="1"/>
  <c r="O201" i="1"/>
  <c r="P201" i="1"/>
  <c r="Q201" i="1" l="1"/>
  <c r="G202" i="1"/>
  <c r="H202" i="1"/>
  <c r="O202" i="1"/>
  <c r="P202" i="1"/>
  <c r="N203" i="1"/>
  <c r="E204" i="1"/>
  <c r="F203" i="1"/>
  <c r="I201" i="1"/>
  <c r="Q202" i="1" l="1"/>
  <c r="N204" i="1"/>
  <c r="E205" i="1"/>
  <c r="F204" i="1"/>
  <c r="G203" i="1"/>
  <c r="H203" i="1"/>
  <c r="O203" i="1"/>
  <c r="P203" i="1"/>
  <c r="I202" i="1"/>
  <c r="Q203" i="1" l="1"/>
  <c r="I203" i="1"/>
  <c r="G204" i="1"/>
  <c r="H204" i="1"/>
  <c r="N205" i="1"/>
  <c r="F205" i="1"/>
  <c r="E206" i="1"/>
  <c r="O204" i="1"/>
  <c r="P204" i="1"/>
  <c r="Q204" i="1" l="1"/>
  <c r="I204" i="1"/>
  <c r="N206" i="1"/>
  <c r="E207" i="1"/>
  <c r="F206" i="1"/>
  <c r="G205" i="1"/>
  <c r="H205" i="1"/>
  <c r="O205" i="1"/>
  <c r="P205" i="1"/>
  <c r="Q205" i="1" l="1"/>
  <c r="O206" i="1"/>
  <c r="P206" i="1"/>
  <c r="N207" i="1"/>
  <c r="F207" i="1"/>
  <c r="E208" i="1"/>
  <c r="I205" i="1"/>
  <c r="G206" i="1"/>
  <c r="H206" i="1"/>
  <c r="I206" i="1" l="1"/>
  <c r="Q206" i="1"/>
  <c r="G207" i="1"/>
  <c r="H207" i="1"/>
  <c r="O207" i="1"/>
  <c r="P207" i="1"/>
  <c r="N208" i="1"/>
  <c r="F208" i="1"/>
  <c r="E209" i="1"/>
  <c r="Q207" i="1" l="1"/>
  <c r="G208" i="1"/>
  <c r="H208" i="1"/>
  <c r="I207" i="1"/>
  <c r="N209" i="1"/>
  <c r="F209" i="1"/>
  <c r="E210" i="1"/>
  <c r="O208" i="1"/>
  <c r="P208" i="1"/>
  <c r="Q208" i="1" l="1"/>
  <c r="N210" i="1"/>
  <c r="E211" i="1"/>
  <c r="F210" i="1"/>
  <c r="G209" i="1"/>
  <c r="H209" i="1"/>
  <c r="O209" i="1"/>
  <c r="P209" i="1"/>
  <c r="I208" i="1"/>
  <c r="Q209" i="1" l="1"/>
  <c r="O210" i="1"/>
  <c r="P210" i="1"/>
  <c r="I209" i="1"/>
  <c r="G210" i="1"/>
  <c r="H210" i="1"/>
  <c r="N211" i="1"/>
  <c r="E212" i="1"/>
  <c r="F211" i="1"/>
  <c r="Q210" i="1" l="1"/>
  <c r="O211" i="1"/>
  <c r="P211" i="1"/>
  <c r="N212" i="1"/>
  <c r="E213" i="1"/>
  <c r="F212" i="1"/>
  <c r="I210" i="1"/>
  <c r="J210" i="1" s="1"/>
  <c r="L210" i="1" s="1"/>
  <c r="G211" i="1"/>
  <c r="H211" i="1"/>
  <c r="Q211" i="1" l="1"/>
  <c r="I211" i="1"/>
  <c r="J211" i="1" s="1"/>
  <c r="L211" i="1" s="1"/>
  <c r="N213" i="1"/>
  <c r="E214" i="1"/>
  <c r="F213" i="1"/>
  <c r="O212" i="1"/>
  <c r="P212" i="1"/>
  <c r="G212" i="1"/>
  <c r="H212" i="1"/>
  <c r="Q212" i="1" l="1"/>
  <c r="G213" i="1"/>
  <c r="H213" i="1"/>
  <c r="O213" i="1"/>
  <c r="P213" i="1"/>
  <c r="N214" i="1"/>
  <c r="F214" i="1"/>
  <c r="E215" i="1"/>
  <c r="I212" i="1"/>
  <c r="J212" i="1" s="1"/>
  <c r="L212" i="1" s="1"/>
  <c r="Q213" i="1" l="1"/>
  <c r="O214" i="1"/>
  <c r="P214" i="1"/>
  <c r="I213" i="1"/>
  <c r="J213" i="1" s="1"/>
  <c r="L213" i="1" s="1"/>
  <c r="N215" i="1"/>
  <c r="F215" i="1"/>
  <c r="E216" i="1"/>
  <c r="G214" i="1"/>
  <c r="H214" i="1"/>
  <c r="Q214" i="1" l="1"/>
  <c r="I214" i="1"/>
  <c r="J214" i="1" s="1"/>
  <c r="L214" i="1" s="1"/>
  <c r="N216" i="1"/>
  <c r="F216" i="1"/>
  <c r="E217" i="1"/>
  <c r="G215" i="1"/>
  <c r="H215" i="1"/>
  <c r="O215" i="1"/>
  <c r="P215" i="1"/>
  <c r="Q215" i="1" l="1"/>
  <c r="I215" i="1"/>
  <c r="J215" i="1" s="1"/>
  <c r="L215" i="1" s="1"/>
  <c r="G216" i="1"/>
  <c r="H216" i="1"/>
  <c r="N217" i="1"/>
  <c r="F217" i="1"/>
  <c r="E218" i="1"/>
  <c r="O216" i="1"/>
  <c r="P216" i="1"/>
  <c r="Q216" i="1" l="1"/>
  <c r="G217" i="1"/>
  <c r="H217" i="1"/>
  <c r="O217" i="1"/>
  <c r="P217" i="1"/>
  <c r="I216" i="1"/>
  <c r="J216" i="1" s="1"/>
  <c r="L216" i="1" s="1"/>
  <c r="N218" i="1"/>
  <c r="E219" i="1"/>
  <c r="F218" i="1"/>
  <c r="Q217" i="1" l="1"/>
  <c r="R217" i="1" s="1"/>
  <c r="O218" i="1"/>
  <c r="P218" i="1"/>
  <c r="N219" i="1"/>
  <c r="E220" i="1"/>
  <c r="F219" i="1"/>
  <c r="G218" i="1"/>
  <c r="H218" i="1"/>
  <c r="I217" i="1"/>
  <c r="J217" i="1" s="1"/>
  <c r="L217" i="1" s="1"/>
  <c r="I218" i="1" l="1"/>
  <c r="Q218" i="1"/>
  <c r="R218" i="1" s="1"/>
  <c r="N220" i="1"/>
  <c r="E221" i="1"/>
  <c r="F220" i="1"/>
  <c r="O219" i="1"/>
  <c r="P219" i="1"/>
  <c r="G219" i="1"/>
  <c r="H219" i="1"/>
  <c r="J218" i="1"/>
  <c r="L218" i="1" s="1"/>
  <c r="Q219" i="1" l="1"/>
  <c r="R219" i="1" s="1"/>
  <c r="I219" i="1"/>
  <c r="J219" i="1" s="1"/>
  <c r="L219" i="1" s="1"/>
  <c r="G220" i="1"/>
  <c r="H220" i="1"/>
  <c r="N221" i="1"/>
  <c r="F221" i="1"/>
  <c r="E222" i="1"/>
  <c r="O220" i="1"/>
  <c r="P220" i="1"/>
  <c r="Q220" i="1" l="1"/>
  <c r="R220" i="1" s="1"/>
  <c r="O221" i="1"/>
  <c r="P221" i="1"/>
  <c r="N222" i="1"/>
  <c r="F222" i="1"/>
  <c r="E223" i="1"/>
  <c r="G221" i="1"/>
  <c r="H221" i="1"/>
  <c r="I220" i="1"/>
  <c r="J220" i="1" s="1"/>
  <c r="L220" i="1" s="1"/>
  <c r="Q221" i="1" l="1"/>
  <c r="R221" i="1" s="1"/>
  <c r="G222" i="1"/>
  <c r="H222" i="1"/>
  <c r="O222" i="1"/>
  <c r="P222" i="1"/>
  <c r="I221" i="1"/>
  <c r="J221" i="1" s="1"/>
  <c r="L221" i="1" s="1"/>
  <c r="N223" i="1"/>
  <c r="E224" i="1"/>
  <c r="F223" i="1"/>
  <c r="Q222" i="1" l="1"/>
  <c r="R222" i="1" s="1"/>
  <c r="G223" i="1"/>
  <c r="H223" i="1"/>
  <c r="N224" i="1"/>
  <c r="E225" i="1"/>
  <c r="F224" i="1"/>
  <c r="O223" i="1"/>
  <c r="P223" i="1"/>
  <c r="I222" i="1"/>
  <c r="J222" i="1" s="1"/>
  <c r="L222" i="1" s="1"/>
  <c r="Q223" i="1" l="1"/>
  <c r="R223" i="1" s="1"/>
  <c r="N225" i="1"/>
  <c r="E226" i="1"/>
  <c r="F225" i="1"/>
  <c r="G224" i="1"/>
  <c r="H224" i="1"/>
  <c r="O224" i="1"/>
  <c r="P224" i="1"/>
  <c r="I223" i="1"/>
  <c r="J223" i="1" s="1"/>
  <c r="L223" i="1" s="1"/>
  <c r="Q224" i="1" l="1"/>
  <c r="R224" i="1" s="1"/>
  <c r="N226" i="1"/>
  <c r="F226" i="1"/>
  <c r="E227" i="1"/>
  <c r="O225" i="1"/>
  <c r="P225" i="1"/>
  <c r="I224" i="1"/>
  <c r="J224" i="1" s="1"/>
  <c r="L224" i="1" s="1"/>
  <c r="G225" i="1"/>
  <c r="H225" i="1"/>
  <c r="Q225" i="1" l="1"/>
  <c r="R225" i="1" s="1"/>
  <c r="I225" i="1"/>
  <c r="J225" i="1" s="1"/>
  <c r="L225" i="1" s="1"/>
  <c r="N227" i="1"/>
  <c r="E228" i="1"/>
  <c r="F227" i="1"/>
  <c r="G226" i="1"/>
  <c r="H226" i="1"/>
  <c r="O226" i="1"/>
  <c r="P226" i="1"/>
  <c r="Q226" i="1" l="1"/>
  <c r="R226" i="1" s="1"/>
  <c r="G227" i="1"/>
  <c r="H227" i="1"/>
  <c r="O227" i="1"/>
  <c r="P227" i="1"/>
  <c r="I226" i="1"/>
  <c r="J226" i="1" s="1"/>
  <c r="L226" i="1" s="1"/>
  <c r="N228" i="1"/>
  <c r="E229" i="1"/>
  <c r="F228" i="1"/>
  <c r="Q227" i="1" l="1"/>
  <c r="R227" i="1" s="1"/>
  <c r="O228" i="1"/>
  <c r="P228" i="1"/>
  <c r="G228" i="1"/>
  <c r="H228" i="1"/>
  <c r="N229" i="1"/>
  <c r="E230" i="1"/>
  <c r="F229" i="1"/>
  <c r="I227" i="1"/>
  <c r="J227" i="1" s="1"/>
  <c r="L227" i="1" s="1"/>
  <c r="I228" i="1" l="1"/>
  <c r="J228" i="1" s="1"/>
  <c r="L228" i="1" s="1"/>
  <c r="Q228" i="1"/>
  <c r="R228" i="1" s="1"/>
  <c r="N230" i="1"/>
  <c r="E231" i="1"/>
  <c r="F230" i="1"/>
  <c r="O229" i="1"/>
  <c r="P229" i="1"/>
  <c r="G229" i="1"/>
  <c r="H229" i="1"/>
  <c r="Q229" i="1" l="1"/>
  <c r="R229" i="1" s="1"/>
  <c r="I229" i="1"/>
  <c r="J229" i="1" s="1"/>
  <c r="L229" i="1" s="1"/>
  <c r="N231" i="1"/>
  <c r="E232" i="1"/>
  <c r="F231" i="1"/>
  <c r="G230" i="1"/>
  <c r="H230" i="1"/>
  <c r="O230" i="1"/>
  <c r="P230" i="1"/>
  <c r="Q230" i="1" l="1"/>
  <c r="R230" i="1" s="1"/>
  <c r="N232" i="1"/>
  <c r="E233" i="1"/>
  <c r="F232" i="1"/>
  <c r="I230" i="1"/>
  <c r="J230" i="1" s="1"/>
  <c r="L230" i="1" s="1"/>
  <c r="G231" i="1"/>
  <c r="H231" i="1"/>
  <c r="O231" i="1"/>
  <c r="P231" i="1"/>
  <c r="Q231" i="1" l="1"/>
  <c r="R231" i="1" s="1"/>
  <c r="I231" i="1"/>
  <c r="J231" i="1" s="1"/>
  <c r="L231" i="1" s="1"/>
  <c r="N233" i="1"/>
  <c r="E234" i="1"/>
  <c r="F233" i="1"/>
  <c r="G232" i="1"/>
  <c r="H232" i="1"/>
  <c r="O232" i="1"/>
  <c r="P232" i="1"/>
  <c r="Q232" i="1" l="1"/>
  <c r="R232" i="1" s="1"/>
  <c r="G233" i="1"/>
  <c r="H233" i="1"/>
  <c r="I232" i="1"/>
  <c r="J232" i="1" s="1"/>
  <c r="L232" i="1" s="1"/>
  <c r="N234" i="1"/>
  <c r="E235" i="1"/>
  <c r="F234" i="1"/>
  <c r="O233" i="1"/>
  <c r="P233" i="1"/>
  <c r="Q233" i="1" l="1"/>
  <c r="R233" i="1" s="1"/>
  <c r="G234" i="1"/>
  <c r="H234" i="1"/>
  <c r="N235" i="1"/>
  <c r="E236" i="1"/>
  <c r="F235" i="1"/>
  <c r="O234" i="1"/>
  <c r="P234" i="1"/>
  <c r="I233" i="1"/>
  <c r="J233" i="1" s="1"/>
  <c r="L233" i="1" s="1"/>
  <c r="Q234" i="1" l="1"/>
  <c r="R234" i="1" s="1"/>
  <c r="O235" i="1"/>
  <c r="P235" i="1"/>
  <c r="N236" i="1"/>
  <c r="E237" i="1"/>
  <c r="F236" i="1"/>
  <c r="I234" i="1"/>
  <c r="J234" i="1" s="1"/>
  <c r="L234" i="1" s="1"/>
  <c r="G235" i="1"/>
  <c r="H235" i="1"/>
  <c r="Q235" i="1" l="1"/>
  <c r="R235" i="1" s="1"/>
  <c r="I235" i="1"/>
  <c r="J235" i="1" s="1"/>
  <c r="L235" i="1" s="1"/>
  <c r="G236" i="1"/>
  <c r="H236" i="1"/>
  <c r="N237" i="1"/>
  <c r="F237" i="1"/>
  <c r="E238" i="1"/>
  <c r="O236" i="1"/>
  <c r="P236" i="1"/>
  <c r="Q236" i="1" l="1"/>
  <c r="R236" i="1" s="1"/>
  <c r="N238" i="1"/>
  <c r="E239" i="1"/>
  <c r="F238" i="1"/>
  <c r="I236" i="1"/>
  <c r="J236" i="1" s="1"/>
  <c r="L236" i="1" s="1"/>
  <c r="G237" i="1"/>
  <c r="H237" i="1"/>
  <c r="O237" i="1"/>
  <c r="P237" i="1"/>
  <c r="Q237" i="1" l="1"/>
  <c r="R237" i="1" s="1"/>
  <c r="N239" i="1"/>
  <c r="E240" i="1"/>
  <c r="F239" i="1"/>
  <c r="I237" i="1"/>
  <c r="J237" i="1" s="1"/>
  <c r="L237" i="1" s="1"/>
  <c r="G238" i="1"/>
  <c r="H238" i="1"/>
  <c r="O238" i="1"/>
  <c r="P238" i="1"/>
  <c r="Q238" i="1" l="1"/>
  <c r="R238" i="1" s="1"/>
  <c r="I238" i="1"/>
  <c r="J238" i="1" s="1"/>
  <c r="L238" i="1" s="1"/>
  <c r="N240" i="1"/>
  <c r="F240" i="1"/>
  <c r="E241" i="1"/>
  <c r="O239" i="1"/>
  <c r="P239" i="1"/>
  <c r="G239" i="1"/>
  <c r="H239" i="1"/>
  <c r="Q239" i="1" l="1"/>
  <c r="R239" i="1" s="1"/>
  <c r="I239" i="1"/>
  <c r="J239" i="1" s="1"/>
  <c r="L239" i="1" s="1"/>
  <c r="G240" i="1"/>
  <c r="H240" i="1"/>
  <c r="N241" i="1"/>
  <c r="F241" i="1"/>
  <c r="E242" i="1"/>
  <c r="O240" i="1"/>
  <c r="P240" i="1"/>
  <c r="Q240" i="1" l="1"/>
  <c r="R240" i="1" s="1"/>
  <c r="N242" i="1"/>
  <c r="E243" i="1"/>
  <c r="F242" i="1"/>
  <c r="O241" i="1"/>
  <c r="P241" i="1"/>
  <c r="G241" i="1"/>
  <c r="H241" i="1"/>
  <c r="I240" i="1"/>
  <c r="J240" i="1" s="1"/>
  <c r="L240" i="1" s="1"/>
  <c r="Q241" i="1" l="1"/>
  <c r="R241" i="1" s="1"/>
  <c r="I241" i="1"/>
  <c r="J241" i="1" s="1"/>
  <c r="L241" i="1" s="1"/>
  <c r="G242" i="1"/>
  <c r="H242" i="1"/>
  <c r="N243" i="1"/>
  <c r="E244" i="1"/>
  <c r="F243" i="1"/>
  <c r="O242" i="1"/>
  <c r="P242" i="1"/>
  <c r="Q242" i="1" l="1"/>
  <c r="R242" i="1" s="1"/>
  <c r="O243" i="1"/>
  <c r="P243" i="1"/>
  <c r="N244" i="1"/>
  <c r="F244" i="1"/>
  <c r="E245" i="1"/>
  <c r="G243" i="1"/>
  <c r="H243" i="1"/>
  <c r="I242" i="1"/>
  <c r="J242" i="1" s="1"/>
  <c r="L242" i="1" s="1"/>
  <c r="Q243" i="1" l="1"/>
  <c r="R243" i="1" s="1"/>
  <c r="O244" i="1"/>
  <c r="P244" i="1"/>
  <c r="G244" i="1"/>
  <c r="H244" i="1"/>
  <c r="I243" i="1"/>
  <c r="J243" i="1" s="1"/>
  <c r="L243" i="1" s="1"/>
  <c r="N245" i="1"/>
  <c r="F245" i="1"/>
  <c r="E246" i="1"/>
  <c r="Q244" i="1" l="1"/>
  <c r="R244" i="1" s="1"/>
  <c r="I244" i="1"/>
  <c r="J244" i="1" s="1"/>
  <c r="L244" i="1" s="1"/>
  <c r="N246" i="1"/>
  <c r="E247" i="1"/>
  <c r="F246" i="1"/>
  <c r="G245" i="1"/>
  <c r="H245" i="1"/>
  <c r="O245" i="1"/>
  <c r="P245" i="1"/>
  <c r="Q245" i="1" l="1"/>
  <c r="R245" i="1" s="1"/>
  <c r="N247" i="1"/>
  <c r="F247" i="1"/>
  <c r="E248" i="1"/>
  <c r="I245" i="1"/>
  <c r="J245" i="1" s="1"/>
  <c r="L245" i="1" s="1"/>
  <c r="G246" i="1"/>
  <c r="H246" i="1"/>
  <c r="O246" i="1"/>
  <c r="P246" i="1"/>
  <c r="Q246" i="1" l="1"/>
  <c r="R246" i="1" s="1"/>
  <c r="N248" i="1"/>
  <c r="E249" i="1"/>
  <c r="F248" i="1"/>
  <c r="I246" i="1"/>
  <c r="J246" i="1" s="1"/>
  <c r="L246" i="1" s="1"/>
  <c r="G247" i="1"/>
  <c r="H247" i="1"/>
  <c r="O247" i="1"/>
  <c r="P247" i="1"/>
  <c r="Q247" i="1" l="1"/>
  <c r="R247" i="1" s="1"/>
  <c r="G248" i="1"/>
  <c r="H248" i="1"/>
  <c r="N249" i="1"/>
  <c r="E250" i="1"/>
  <c r="F249" i="1"/>
  <c r="I247" i="1"/>
  <c r="J247" i="1" s="1"/>
  <c r="L247" i="1" s="1"/>
  <c r="O248" i="1"/>
  <c r="P248" i="1"/>
  <c r="Q248" i="1" l="1"/>
  <c r="R248" i="1" s="1"/>
  <c r="G249" i="1"/>
  <c r="H249" i="1"/>
  <c r="O249" i="1"/>
  <c r="P249" i="1"/>
  <c r="N250" i="1"/>
  <c r="E251" i="1"/>
  <c r="F250" i="1"/>
  <c r="I248" i="1"/>
  <c r="J248" i="1" s="1"/>
  <c r="L248" i="1" s="1"/>
  <c r="Q249" i="1" l="1"/>
  <c r="R249" i="1" s="1"/>
  <c r="G250" i="1"/>
  <c r="H250" i="1"/>
  <c r="N251" i="1"/>
  <c r="E252" i="1"/>
  <c r="F251" i="1"/>
  <c r="I249" i="1"/>
  <c r="J249" i="1" s="1"/>
  <c r="L249" i="1" s="1"/>
  <c r="O250" i="1"/>
  <c r="P250" i="1"/>
  <c r="Q250" i="1" l="1"/>
  <c r="R250" i="1" s="1"/>
  <c r="N252" i="1"/>
  <c r="E253" i="1"/>
  <c r="F252" i="1"/>
  <c r="O251" i="1"/>
  <c r="P251" i="1"/>
  <c r="G251" i="1"/>
  <c r="H251" i="1"/>
  <c r="I250" i="1"/>
  <c r="J250" i="1" s="1"/>
  <c r="L250" i="1" s="1"/>
  <c r="I251" i="1" l="1"/>
  <c r="J251" i="1" s="1"/>
  <c r="L251" i="1" s="1"/>
  <c r="Q251" i="1"/>
  <c r="R251" i="1" s="1"/>
  <c r="O252" i="1"/>
  <c r="P252" i="1"/>
  <c r="N253" i="1"/>
  <c r="F253" i="1"/>
  <c r="E254" i="1"/>
  <c r="G252" i="1"/>
  <c r="H252" i="1"/>
  <c r="Q252" i="1" l="1"/>
  <c r="R252" i="1" s="1"/>
  <c r="O253" i="1"/>
  <c r="P253" i="1"/>
  <c r="N254" i="1"/>
  <c r="E255" i="1"/>
  <c r="F254" i="1"/>
  <c r="I252" i="1"/>
  <c r="J252" i="1" s="1"/>
  <c r="L252" i="1" s="1"/>
  <c r="G253" i="1"/>
  <c r="H253" i="1"/>
  <c r="I253" i="1" l="1"/>
  <c r="J253" i="1" s="1"/>
  <c r="L253" i="1" s="1"/>
  <c r="Q253" i="1"/>
  <c r="R253" i="1" s="1"/>
  <c r="N255" i="1"/>
  <c r="F255" i="1"/>
  <c r="E256" i="1"/>
  <c r="G254" i="1"/>
  <c r="H254" i="1"/>
  <c r="O254" i="1"/>
  <c r="P254" i="1"/>
  <c r="Q254" i="1" l="1"/>
  <c r="R254" i="1" s="1"/>
  <c r="I254" i="1"/>
  <c r="J254" i="1" s="1"/>
  <c r="L254" i="1" s="1"/>
  <c r="N256" i="1"/>
  <c r="E257" i="1"/>
  <c r="F256" i="1"/>
  <c r="G255" i="1"/>
  <c r="H255" i="1"/>
  <c r="O255" i="1"/>
  <c r="P255" i="1"/>
  <c r="Q255" i="1" l="1"/>
  <c r="R255" i="1" s="1"/>
  <c r="G256" i="1"/>
  <c r="H256" i="1"/>
  <c r="O256" i="1"/>
  <c r="P256" i="1"/>
  <c r="I255" i="1"/>
  <c r="J255" i="1" s="1"/>
  <c r="L255" i="1" s="1"/>
  <c r="N257" i="1"/>
  <c r="E258" i="1"/>
  <c r="F257" i="1"/>
  <c r="Q256" i="1" l="1"/>
  <c r="R256" i="1" s="1"/>
  <c r="G257" i="1"/>
  <c r="H257" i="1"/>
  <c r="N258" i="1"/>
  <c r="F258" i="1"/>
  <c r="E259" i="1"/>
  <c r="O257" i="1"/>
  <c r="P257" i="1"/>
  <c r="I256" i="1"/>
  <c r="J256" i="1" s="1"/>
  <c r="L256" i="1" s="1"/>
  <c r="Q257" i="1" l="1"/>
  <c r="R257" i="1" s="1"/>
  <c r="N259" i="1"/>
  <c r="F259" i="1"/>
  <c r="E260" i="1"/>
  <c r="O258" i="1"/>
  <c r="P258" i="1"/>
  <c r="G258" i="1"/>
  <c r="H258" i="1"/>
  <c r="I257" i="1"/>
  <c r="J257" i="1" s="1"/>
  <c r="L257" i="1" s="1"/>
  <c r="Q258" i="1" l="1"/>
  <c r="R258" i="1" s="1"/>
  <c r="I258" i="1"/>
  <c r="J258" i="1" s="1"/>
  <c r="L258" i="1" s="1"/>
  <c r="N260" i="1"/>
  <c r="E261" i="1"/>
  <c r="F260" i="1"/>
  <c r="O259" i="1"/>
  <c r="P259" i="1"/>
  <c r="G259" i="1"/>
  <c r="H259" i="1"/>
  <c r="Q259" i="1" l="1"/>
  <c r="R259" i="1" s="1"/>
  <c r="N261" i="1"/>
  <c r="E262" i="1"/>
  <c r="F261" i="1"/>
  <c r="G260" i="1"/>
  <c r="H260" i="1"/>
  <c r="O260" i="1"/>
  <c r="P260" i="1"/>
  <c r="I259" i="1"/>
  <c r="J259" i="1" s="1"/>
  <c r="L259" i="1" s="1"/>
  <c r="Q260" i="1" l="1"/>
  <c r="R260" i="1" s="1"/>
  <c r="N262" i="1"/>
  <c r="E263" i="1"/>
  <c r="F262" i="1"/>
  <c r="G261" i="1"/>
  <c r="H261" i="1"/>
  <c r="O261" i="1"/>
  <c r="P261" i="1"/>
  <c r="I260" i="1"/>
  <c r="J260" i="1" s="1"/>
  <c r="L260" i="1" s="1"/>
  <c r="Q261" i="1" l="1"/>
  <c r="R261" i="1" s="1"/>
  <c r="N263" i="1"/>
  <c r="F263" i="1"/>
  <c r="E264" i="1"/>
  <c r="I261" i="1"/>
  <c r="J261" i="1" s="1"/>
  <c r="L261" i="1" s="1"/>
  <c r="G262" i="1"/>
  <c r="H262" i="1"/>
  <c r="O262" i="1"/>
  <c r="P262" i="1"/>
  <c r="Q262" i="1" l="1"/>
  <c r="R262" i="1" s="1"/>
  <c r="I262" i="1"/>
  <c r="J262" i="1" s="1"/>
  <c r="L262" i="1" s="1"/>
  <c r="N264" i="1"/>
  <c r="E265" i="1"/>
  <c r="F264" i="1"/>
  <c r="G263" i="1"/>
  <c r="H263" i="1"/>
  <c r="O263" i="1"/>
  <c r="P263" i="1"/>
  <c r="Q263" i="1" l="1"/>
  <c r="R263" i="1" s="1"/>
  <c r="G264" i="1"/>
  <c r="H264" i="1"/>
  <c r="N265" i="1"/>
  <c r="F265" i="1"/>
  <c r="E266" i="1"/>
  <c r="I263" i="1"/>
  <c r="J263" i="1" s="1"/>
  <c r="L263" i="1" s="1"/>
  <c r="O264" i="1"/>
  <c r="P264" i="1"/>
  <c r="Q264" i="1" l="1"/>
  <c r="R264" i="1" s="1"/>
  <c r="N266" i="1"/>
  <c r="E267" i="1"/>
  <c r="F266" i="1"/>
  <c r="G265" i="1"/>
  <c r="H265" i="1"/>
  <c r="O265" i="1"/>
  <c r="P265" i="1"/>
  <c r="I264" i="1"/>
  <c r="J264" i="1" s="1"/>
  <c r="L264" i="1" s="1"/>
  <c r="I265" i="1" l="1"/>
  <c r="J265" i="1" s="1"/>
  <c r="L265" i="1" s="1"/>
  <c r="Q265" i="1"/>
  <c r="R265" i="1" s="1"/>
  <c r="N267" i="1"/>
  <c r="F267" i="1"/>
  <c r="E268" i="1"/>
  <c r="O266" i="1"/>
  <c r="P266" i="1"/>
  <c r="G266" i="1"/>
  <c r="H266" i="1"/>
  <c r="Q266" i="1" l="1"/>
  <c r="R266" i="1" s="1"/>
  <c r="I266" i="1"/>
  <c r="J266" i="1" s="1"/>
  <c r="L266" i="1" s="1"/>
  <c r="N268" i="1"/>
  <c r="E269" i="1"/>
  <c r="F268" i="1"/>
  <c r="G267" i="1"/>
  <c r="H267" i="1"/>
  <c r="O267" i="1"/>
  <c r="P267" i="1"/>
  <c r="I267" i="1" l="1"/>
  <c r="J267" i="1" s="1"/>
  <c r="L267" i="1" s="1"/>
  <c r="Q267" i="1"/>
  <c r="R267" i="1" s="1"/>
  <c r="N269" i="1"/>
  <c r="F269" i="1"/>
  <c r="E270" i="1"/>
  <c r="G268" i="1"/>
  <c r="H268" i="1"/>
  <c r="O268" i="1"/>
  <c r="P268" i="1"/>
  <c r="Q268" i="1" l="1"/>
  <c r="R268" i="1" s="1"/>
  <c r="I268" i="1"/>
  <c r="J268" i="1" s="1"/>
  <c r="L268" i="1" s="1"/>
  <c r="N270" i="1"/>
  <c r="E271" i="1"/>
  <c r="F270" i="1"/>
  <c r="G269" i="1"/>
  <c r="H269" i="1"/>
  <c r="O269" i="1"/>
  <c r="P269" i="1"/>
  <c r="Q269" i="1" l="1"/>
  <c r="R269" i="1" s="1"/>
  <c r="N271" i="1"/>
  <c r="F271" i="1"/>
  <c r="E272" i="1"/>
  <c r="O270" i="1"/>
  <c r="P270" i="1"/>
  <c r="I269" i="1"/>
  <c r="J269" i="1" s="1"/>
  <c r="L269" i="1" s="1"/>
  <c r="G270" i="1"/>
  <c r="H270" i="1"/>
  <c r="I270" i="1" l="1"/>
  <c r="J270" i="1" s="1"/>
  <c r="L270" i="1" s="1"/>
  <c r="Q270" i="1"/>
  <c r="R270" i="1" s="1"/>
  <c r="G271" i="1"/>
  <c r="H271" i="1"/>
  <c r="N272" i="1"/>
  <c r="E273" i="1"/>
  <c r="F272" i="1"/>
  <c r="O271" i="1"/>
  <c r="P271" i="1"/>
  <c r="Q271" i="1" l="1"/>
  <c r="R271" i="1" s="1"/>
  <c r="N273" i="1"/>
  <c r="E274" i="1"/>
  <c r="F273" i="1"/>
  <c r="G272" i="1"/>
  <c r="H272" i="1"/>
  <c r="O272" i="1"/>
  <c r="P272" i="1"/>
  <c r="I271" i="1"/>
  <c r="J271" i="1" s="1"/>
  <c r="L271" i="1" s="1"/>
  <c r="Q272" i="1" l="1"/>
  <c r="R272" i="1" s="1"/>
  <c r="O273" i="1"/>
  <c r="P273" i="1"/>
  <c r="G273" i="1"/>
  <c r="H273" i="1"/>
  <c r="I272" i="1"/>
  <c r="J272" i="1" s="1"/>
  <c r="L272" i="1" s="1"/>
  <c r="N274" i="1"/>
  <c r="E275" i="1"/>
  <c r="F274" i="1"/>
  <c r="Q273" i="1" l="1"/>
  <c r="R273" i="1" s="1"/>
  <c r="I273" i="1"/>
  <c r="J273" i="1" s="1"/>
  <c r="L273" i="1" s="1"/>
  <c r="N275" i="1"/>
  <c r="E276" i="1"/>
  <c r="F275" i="1"/>
  <c r="O274" i="1"/>
  <c r="P274" i="1"/>
  <c r="G274" i="1"/>
  <c r="H274" i="1"/>
  <c r="Q274" i="1" l="1"/>
  <c r="R274" i="1" s="1"/>
  <c r="N276" i="1"/>
  <c r="E277" i="1"/>
  <c r="F276" i="1"/>
  <c r="O275" i="1"/>
  <c r="P275" i="1"/>
  <c r="G275" i="1"/>
  <c r="H275" i="1"/>
  <c r="I274" i="1"/>
  <c r="J274" i="1" s="1"/>
  <c r="L274" i="1" s="1"/>
  <c r="Q275" i="1" l="1"/>
  <c r="R275" i="1" s="1"/>
  <c r="I275" i="1"/>
  <c r="J275" i="1" s="1"/>
  <c r="L275" i="1" s="1"/>
  <c r="G276" i="1"/>
  <c r="H276" i="1"/>
  <c r="N277" i="1"/>
  <c r="F277" i="1"/>
  <c r="E278" i="1"/>
  <c r="O276" i="1"/>
  <c r="P276" i="1"/>
  <c r="Q276" i="1" l="1"/>
  <c r="R276" i="1" s="1"/>
  <c r="N278" i="1"/>
  <c r="E279" i="1"/>
  <c r="F278" i="1"/>
  <c r="O277" i="1"/>
  <c r="P277" i="1"/>
  <c r="I276" i="1"/>
  <c r="J276" i="1" s="1"/>
  <c r="L276" i="1" s="1"/>
  <c r="G277" i="1"/>
  <c r="H277" i="1"/>
  <c r="Q277" i="1" l="1"/>
  <c r="R277" i="1" s="1"/>
  <c r="G278" i="1"/>
  <c r="H278" i="1"/>
  <c r="I277" i="1"/>
  <c r="J277" i="1" s="1"/>
  <c r="L277" i="1" s="1"/>
  <c r="N279" i="1"/>
  <c r="E280" i="1"/>
  <c r="F279" i="1"/>
  <c r="O278" i="1"/>
  <c r="P278" i="1"/>
  <c r="Q278" i="1" l="1"/>
  <c r="R278" i="1" s="1"/>
  <c r="N280" i="1"/>
  <c r="E281" i="1"/>
  <c r="F280" i="1"/>
  <c r="O279" i="1"/>
  <c r="P279" i="1"/>
  <c r="G279" i="1"/>
  <c r="H279" i="1"/>
  <c r="I278" i="1"/>
  <c r="J278" i="1" s="1"/>
  <c r="L278" i="1" s="1"/>
  <c r="Q279" i="1" l="1"/>
  <c r="R279" i="1" s="1"/>
  <c r="N281" i="1"/>
  <c r="F281" i="1"/>
  <c r="E282" i="1"/>
  <c r="O280" i="1"/>
  <c r="P280" i="1"/>
  <c r="G280" i="1"/>
  <c r="H280" i="1"/>
  <c r="I279" i="1"/>
  <c r="J279" i="1" s="1"/>
  <c r="L279" i="1" s="1"/>
  <c r="Q280" i="1" l="1"/>
  <c r="R280" i="1" s="1"/>
  <c r="G281" i="1"/>
  <c r="H281" i="1"/>
  <c r="I280" i="1"/>
  <c r="J280" i="1" s="1"/>
  <c r="L280" i="1" s="1"/>
  <c r="N282" i="1"/>
  <c r="E283" i="1"/>
  <c r="F282" i="1"/>
  <c r="O281" i="1"/>
  <c r="P281" i="1"/>
  <c r="Q281" i="1" l="1"/>
  <c r="R281" i="1" s="1"/>
  <c r="N283" i="1"/>
  <c r="F283" i="1"/>
  <c r="E284" i="1"/>
  <c r="O282" i="1"/>
  <c r="P282" i="1"/>
  <c r="G282" i="1"/>
  <c r="H282" i="1"/>
  <c r="I281" i="1"/>
  <c r="J281" i="1" s="1"/>
  <c r="L281" i="1" s="1"/>
  <c r="Q282" i="1" l="1"/>
  <c r="R282" i="1" s="1"/>
  <c r="I282" i="1"/>
  <c r="J282" i="1" s="1"/>
  <c r="L282" i="1" s="1"/>
  <c r="N284" i="1"/>
  <c r="E285" i="1"/>
  <c r="F284" i="1"/>
  <c r="G283" i="1"/>
  <c r="H283" i="1"/>
  <c r="O283" i="1"/>
  <c r="P283" i="1"/>
  <c r="Q283" i="1" l="1"/>
  <c r="R283" i="1" s="1"/>
  <c r="N285" i="1"/>
  <c r="E286" i="1"/>
  <c r="F285" i="1"/>
  <c r="I283" i="1"/>
  <c r="J283" i="1" s="1"/>
  <c r="L283" i="1" s="1"/>
  <c r="G284" i="1"/>
  <c r="H284" i="1"/>
  <c r="O284" i="1"/>
  <c r="P284" i="1"/>
  <c r="Q284" i="1" l="1"/>
  <c r="R284" i="1" s="1"/>
  <c r="G285" i="1"/>
  <c r="H285" i="1"/>
  <c r="I284" i="1"/>
  <c r="J284" i="1" s="1"/>
  <c r="L284" i="1" s="1"/>
  <c r="N286" i="1"/>
  <c r="F286" i="1"/>
  <c r="E287" i="1"/>
  <c r="O285" i="1"/>
  <c r="P285" i="1"/>
  <c r="Q285" i="1" l="1"/>
  <c r="R285" i="1" s="1"/>
  <c r="N287" i="1"/>
  <c r="E288" i="1"/>
  <c r="F287" i="1"/>
  <c r="G286" i="1"/>
  <c r="H286" i="1"/>
  <c r="O286" i="1"/>
  <c r="P286" i="1"/>
  <c r="I285" i="1"/>
  <c r="J285" i="1" s="1"/>
  <c r="L285" i="1" s="1"/>
  <c r="Q286" i="1" l="1"/>
  <c r="R286" i="1" s="1"/>
  <c r="I286" i="1"/>
  <c r="J286" i="1" s="1"/>
  <c r="L286" i="1" s="1"/>
  <c r="G287" i="1"/>
  <c r="H287" i="1"/>
  <c r="N288" i="1"/>
  <c r="E289" i="1"/>
  <c r="F288" i="1"/>
  <c r="O287" i="1"/>
  <c r="P287" i="1"/>
  <c r="Q287" i="1" l="1"/>
  <c r="R287" i="1" s="1"/>
  <c r="G288" i="1"/>
  <c r="H288" i="1"/>
  <c r="N289" i="1"/>
  <c r="F289" i="1"/>
  <c r="E290" i="1"/>
  <c r="O288" i="1"/>
  <c r="P288" i="1"/>
  <c r="I287" i="1"/>
  <c r="J287" i="1" s="1"/>
  <c r="L287" i="1" s="1"/>
  <c r="Q288" i="1" l="1"/>
  <c r="R288" i="1" s="1"/>
  <c r="N290" i="1"/>
  <c r="F290" i="1"/>
  <c r="E291" i="1"/>
  <c r="O289" i="1"/>
  <c r="P289" i="1"/>
  <c r="G289" i="1"/>
  <c r="H289" i="1"/>
  <c r="I288" i="1"/>
  <c r="J288" i="1" s="1"/>
  <c r="L288" i="1" s="1"/>
  <c r="Q289" i="1" l="1"/>
  <c r="R289" i="1" s="1"/>
  <c r="I289" i="1"/>
  <c r="J289" i="1" s="1"/>
  <c r="L289" i="1" s="1"/>
  <c r="O290" i="1"/>
  <c r="P290" i="1"/>
  <c r="N291" i="1"/>
  <c r="E292" i="1"/>
  <c r="F291" i="1"/>
  <c r="G290" i="1"/>
  <c r="H290" i="1"/>
  <c r="I290" i="1" l="1"/>
  <c r="J290" i="1" s="1"/>
  <c r="L290" i="1" s="1"/>
  <c r="Q290" i="1"/>
  <c r="R290" i="1" s="1"/>
  <c r="G291" i="1"/>
  <c r="H291" i="1"/>
  <c r="N292" i="1"/>
  <c r="F292" i="1"/>
  <c r="E293" i="1"/>
  <c r="O291" i="1"/>
  <c r="P291" i="1"/>
  <c r="Q291" i="1" l="1"/>
  <c r="R291" i="1" s="1"/>
  <c r="N293" i="1"/>
  <c r="E294" i="1"/>
  <c r="F293" i="1"/>
  <c r="O292" i="1"/>
  <c r="P292" i="1"/>
  <c r="G292" i="1"/>
  <c r="H292" i="1"/>
  <c r="I291" i="1"/>
  <c r="J291" i="1" s="1"/>
  <c r="L291" i="1" s="1"/>
  <c r="I292" i="1" l="1"/>
  <c r="J292" i="1" s="1"/>
  <c r="L292" i="1" s="1"/>
  <c r="Q292" i="1"/>
  <c r="R292" i="1" s="1"/>
  <c r="N294" i="1"/>
  <c r="F294" i="1"/>
  <c r="E295" i="1"/>
  <c r="O293" i="1"/>
  <c r="P293" i="1"/>
  <c r="G293" i="1"/>
  <c r="H293" i="1"/>
  <c r="Q293" i="1" l="1"/>
  <c r="R293" i="1" s="1"/>
  <c r="N295" i="1"/>
  <c r="E296" i="1"/>
  <c r="F295" i="1"/>
  <c r="O294" i="1"/>
  <c r="P294" i="1"/>
  <c r="G294" i="1"/>
  <c r="H294" i="1"/>
  <c r="I293" i="1"/>
  <c r="J293" i="1" s="1"/>
  <c r="L293" i="1" s="1"/>
  <c r="Q294" i="1" l="1"/>
  <c r="R294" i="1" s="1"/>
  <c r="G295" i="1"/>
  <c r="H295" i="1"/>
  <c r="N296" i="1"/>
  <c r="E297" i="1"/>
  <c r="F296" i="1"/>
  <c r="I294" i="1"/>
  <c r="J294" i="1" s="1"/>
  <c r="L294" i="1" s="1"/>
  <c r="O295" i="1"/>
  <c r="P295" i="1"/>
  <c r="Q295" i="1" l="1"/>
  <c r="R295" i="1" s="1"/>
  <c r="G325" i="1"/>
  <c r="G296" i="1"/>
  <c r="H296" i="1"/>
  <c r="N297" i="1"/>
  <c r="E298" i="1"/>
  <c r="F297" i="1"/>
  <c r="O296" i="1"/>
  <c r="P296" i="1"/>
  <c r="I295" i="1"/>
  <c r="J295" i="1" s="1"/>
  <c r="L295" i="1" s="1"/>
  <c r="Q296" i="1" l="1"/>
  <c r="R296" i="1" s="1"/>
  <c r="O297" i="1"/>
  <c r="P297" i="1"/>
  <c r="I296" i="1"/>
  <c r="J296" i="1" s="1"/>
  <c r="L296" i="1" s="1"/>
  <c r="G326" i="1"/>
  <c r="G297" i="1"/>
  <c r="H297" i="1"/>
  <c r="N298" i="1"/>
  <c r="F298" i="1"/>
  <c r="E299" i="1"/>
  <c r="Q297" i="1" l="1"/>
  <c r="R297" i="1" s="1"/>
  <c r="O298" i="1"/>
  <c r="P298" i="1"/>
  <c r="N299" i="1"/>
  <c r="E300" i="1"/>
  <c r="F299" i="1"/>
  <c r="G298" i="1"/>
  <c r="H298" i="1"/>
  <c r="I297" i="1"/>
  <c r="J297" i="1" s="1"/>
  <c r="L297" i="1" s="1"/>
  <c r="I298" i="1" l="1"/>
  <c r="J298" i="1" s="1"/>
  <c r="L298" i="1" s="1"/>
  <c r="Q298" i="1"/>
  <c r="R298" i="1" s="1"/>
  <c r="G299" i="1"/>
  <c r="H299" i="1"/>
  <c r="N300" i="1"/>
  <c r="E301" i="1"/>
  <c r="F300" i="1"/>
  <c r="O299" i="1"/>
  <c r="P299" i="1"/>
  <c r="Q299" i="1" l="1"/>
  <c r="R299" i="1" s="1"/>
  <c r="G300" i="1"/>
  <c r="H300" i="1"/>
  <c r="O300" i="1"/>
  <c r="P300" i="1"/>
  <c r="I299" i="1"/>
  <c r="J299" i="1" s="1"/>
  <c r="L299" i="1" s="1"/>
  <c r="N301" i="1"/>
  <c r="E302" i="1"/>
  <c r="F301" i="1"/>
  <c r="Q300" i="1" l="1"/>
  <c r="R300" i="1" s="1"/>
  <c r="G301" i="1"/>
  <c r="H301" i="1"/>
  <c r="N302" i="1"/>
  <c r="F302" i="1"/>
  <c r="E303" i="1"/>
  <c r="O301" i="1"/>
  <c r="P301" i="1"/>
  <c r="I300" i="1"/>
  <c r="J300" i="1" s="1"/>
  <c r="L300" i="1" s="1"/>
  <c r="Q301" i="1" l="1"/>
  <c r="R301" i="1" s="1"/>
  <c r="N303" i="1"/>
  <c r="E304" i="1"/>
  <c r="F303" i="1"/>
  <c r="G302" i="1"/>
  <c r="H302" i="1"/>
  <c r="O302" i="1"/>
  <c r="P302" i="1"/>
  <c r="I301" i="1"/>
  <c r="Q302" i="1" l="1"/>
  <c r="R302" i="1" s="1"/>
  <c r="J301" i="1"/>
  <c r="L301" i="1" s="1"/>
  <c r="N304" i="1"/>
  <c r="E305" i="1"/>
  <c r="F304" i="1"/>
  <c r="I302" i="1"/>
  <c r="J302" i="1" s="1"/>
  <c r="L302" i="1" s="1"/>
  <c r="G303" i="1"/>
  <c r="H303" i="1"/>
  <c r="O303" i="1"/>
  <c r="P303" i="1"/>
  <c r="Q303" i="1" l="1"/>
  <c r="R303" i="1" s="1"/>
  <c r="G304" i="1"/>
  <c r="H304" i="1"/>
  <c r="N305" i="1"/>
  <c r="E306" i="1"/>
  <c r="F305" i="1"/>
  <c r="O304" i="1"/>
  <c r="P304" i="1"/>
  <c r="I303" i="1"/>
  <c r="J303" i="1" s="1"/>
  <c r="L303" i="1" s="1"/>
  <c r="Q304" i="1" l="1"/>
  <c r="R304" i="1" s="1"/>
  <c r="N306" i="1"/>
  <c r="E307" i="1"/>
  <c r="F306" i="1"/>
  <c r="G305" i="1"/>
  <c r="H305" i="1"/>
  <c r="O305" i="1"/>
  <c r="P305" i="1"/>
  <c r="I304" i="1"/>
  <c r="Q305" i="1" l="1"/>
  <c r="R305" i="1" s="1"/>
  <c r="I305" i="1"/>
  <c r="J305" i="1" s="1"/>
  <c r="L305" i="1" s="1"/>
  <c r="G306" i="1"/>
  <c r="H306" i="1"/>
  <c r="N307" i="1"/>
  <c r="E308" i="1"/>
  <c r="F307" i="1"/>
  <c r="J304" i="1"/>
  <c r="L304" i="1" s="1"/>
  <c r="O306" i="1"/>
  <c r="P306" i="1"/>
  <c r="Q306" i="1" l="1"/>
  <c r="R306" i="1" s="1"/>
  <c r="G307" i="1"/>
  <c r="H307" i="1"/>
  <c r="O307" i="1"/>
  <c r="P307" i="1"/>
  <c r="N308" i="1"/>
  <c r="F308" i="1"/>
  <c r="E309" i="1"/>
  <c r="I306" i="1"/>
  <c r="Q307" i="1" l="1"/>
  <c r="R307" i="1" s="1"/>
  <c r="J306" i="1"/>
  <c r="L306" i="1" s="1"/>
  <c r="G308" i="1"/>
  <c r="H308" i="1"/>
  <c r="N309" i="1"/>
  <c r="F309" i="1"/>
  <c r="E310" i="1"/>
  <c r="O308" i="1"/>
  <c r="P308" i="1"/>
  <c r="I307" i="1"/>
  <c r="J307" i="1" s="1"/>
  <c r="L307" i="1" s="1"/>
  <c r="Q308" i="1" l="1"/>
  <c r="R308" i="1" s="1"/>
  <c r="G309" i="1"/>
  <c r="H309" i="1"/>
  <c r="O309" i="1"/>
  <c r="P309" i="1"/>
  <c r="I308" i="1"/>
  <c r="J308" i="1" s="1"/>
  <c r="L308" i="1" s="1"/>
  <c r="N310" i="1"/>
  <c r="E311" i="1"/>
  <c r="F310" i="1"/>
  <c r="Q309" i="1" l="1"/>
  <c r="R309" i="1" s="1"/>
  <c r="O310" i="1"/>
  <c r="P310" i="1"/>
  <c r="G310" i="1"/>
  <c r="H310" i="1"/>
  <c r="I309" i="1"/>
  <c r="J309" i="1" s="1"/>
  <c r="L309" i="1" s="1"/>
  <c r="N311" i="1"/>
  <c r="F311" i="1"/>
  <c r="E312" i="1"/>
  <c r="Q310" i="1" l="1"/>
  <c r="R310" i="1" s="1"/>
  <c r="I310" i="1"/>
  <c r="J310" i="1" s="1"/>
  <c r="L310" i="1" s="1"/>
  <c r="N312" i="1"/>
  <c r="E313" i="1"/>
  <c r="F312" i="1"/>
  <c r="O311" i="1"/>
  <c r="P311" i="1"/>
  <c r="G311" i="1"/>
  <c r="H311" i="1"/>
  <c r="Q311" i="1" l="1"/>
  <c r="R311" i="1" s="1"/>
  <c r="I311" i="1"/>
  <c r="J311" i="1" s="1"/>
  <c r="L311" i="1" s="1"/>
  <c r="O312" i="1"/>
  <c r="P312" i="1"/>
  <c r="G312" i="1"/>
  <c r="H312" i="1"/>
  <c r="N313" i="1"/>
  <c r="E314" i="1"/>
  <c r="F313" i="1"/>
  <c r="I312" i="1" l="1"/>
  <c r="J312" i="1" s="1"/>
  <c r="L312" i="1" s="1"/>
  <c r="Q312" i="1"/>
  <c r="R312" i="1" s="1"/>
  <c r="G313" i="1"/>
  <c r="H313" i="1"/>
  <c r="N314" i="1"/>
  <c r="E315" i="1"/>
  <c r="F314" i="1"/>
  <c r="O313" i="1"/>
  <c r="P313" i="1"/>
  <c r="Q313" i="1" l="1"/>
  <c r="R313" i="1" s="1"/>
  <c r="G314" i="1"/>
  <c r="G343" i="1"/>
  <c r="H314" i="1"/>
  <c r="N315" i="1"/>
  <c r="F315" i="1"/>
  <c r="E316" i="1"/>
  <c r="I313" i="1"/>
  <c r="J313" i="1" s="1"/>
  <c r="L313" i="1" s="1"/>
  <c r="O314" i="1"/>
  <c r="P314" i="1"/>
  <c r="Q314" i="1" l="1"/>
  <c r="R314" i="1" s="1"/>
  <c r="O315" i="1"/>
  <c r="P315" i="1"/>
  <c r="G344" i="1"/>
  <c r="G315" i="1"/>
  <c r="H315" i="1"/>
  <c r="N316" i="1"/>
  <c r="E317" i="1"/>
  <c r="F316" i="1"/>
  <c r="I314" i="1"/>
  <c r="J314" i="1" s="1"/>
  <c r="L314" i="1" s="1"/>
  <c r="Q315" i="1" l="1"/>
  <c r="R315" i="1" s="1"/>
  <c r="N317" i="1"/>
  <c r="F317" i="1"/>
  <c r="E318" i="1"/>
  <c r="I315" i="1"/>
  <c r="J315" i="1" s="1"/>
  <c r="L315" i="1" s="1"/>
  <c r="O316" i="1"/>
  <c r="P316" i="1"/>
  <c r="G316" i="1"/>
  <c r="H316" i="1"/>
  <c r="Q316" i="1" l="1"/>
  <c r="R316" i="1" s="1"/>
  <c r="I316" i="1"/>
  <c r="J316" i="1" s="1"/>
  <c r="L316" i="1" s="1"/>
  <c r="N318" i="1"/>
  <c r="E319" i="1"/>
  <c r="F318" i="1"/>
  <c r="G346" i="1"/>
  <c r="G317" i="1"/>
  <c r="H317" i="1"/>
  <c r="O317" i="1"/>
  <c r="P317" i="1"/>
  <c r="Q317" i="1" l="1"/>
  <c r="R317" i="1" s="1"/>
  <c r="N319" i="1"/>
  <c r="E320" i="1"/>
  <c r="F319" i="1"/>
  <c r="O318" i="1"/>
  <c r="P318" i="1"/>
  <c r="I317" i="1"/>
  <c r="G347" i="1"/>
  <c r="G318" i="1"/>
  <c r="H318" i="1"/>
  <c r="Q318" i="1" l="1"/>
  <c r="R318" i="1" s="1"/>
  <c r="G348" i="1"/>
  <c r="G319" i="1"/>
  <c r="H319" i="1"/>
  <c r="N320" i="1"/>
  <c r="E321" i="1"/>
  <c r="F320" i="1"/>
  <c r="J317" i="1"/>
  <c r="L317" i="1" s="1"/>
  <c r="O319" i="1"/>
  <c r="P319" i="1"/>
  <c r="I318" i="1"/>
  <c r="J318" i="1" s="1"/>
  <c r="L318" i="1" s="1"/>
  <c r="Q319" i="1" l="1"/>
  <c r="R319" i="1" s="1"/>
  <c r="N321" i="1"/>
  <c r="E322" i="1"/>
  <c r="F321" i="1"/>
  <c r="G320" i="1"/>
  <c r="H320" i="1"/>
  <c r="O320" i="1"/>
  <c r="P320" i="1"/>
  <c r="I319" i="1"/>
  <c r="Q320" i="1" l="1"/>
  <c r="R320" i="1" s="1"/>
  <c r="I320" i="1"/>
  <c r="G321" i="1"/>
  <c r="H321" i="1"/>
  <c r="N322" i="1"/>
  <c r="E323" i="1"/>
  <c r="F322" i="1"/>
  <c r="J319" i="1"/>
  <c r="L319" i="1" s="1"/>
  <c r="O321" i="1"/>
  <c r="P321" i="1"/>
  <c r="Q321" i="1" l="1"/>
  <c r="R321" i="1" s="1"/>
  <c r="N323" i="1"/>
  <c r="F323" i="1"/>
  <c r="E324" i="1"/>
  <c r="G322" i="1"/>
  <c r="H322" i="1"/>
  <c r="I321" i="1"/>
  <c r="O322" i="1"/>
  <c r="P322" i="1"/>
  <c r="J320" i="1"/>
  <c r="L320" i="1" s="1"/>
  <c r="Q322" i="1" l="1"/>
  <c r="R322" i="1" s="1"/>
  <c r="I322" i="1"/>
  <c r="N324" i="1"/>
  <c r="E325" i="1"/>
  <c r="F324" i="1"/>
  <c r="O323" i="1"/>
  <c r="P323" i="1"/>
  <c r="J321" i="1"/>
  <c r="L321" i="1" s="1"/>
  <c r="G323" i="1"/>
  <c r="H323" i="1"/>
  <c r="Q323" i="1" l="1"/>
  <c r="R323" i="1" s="1"/>
  <c r="G324" i="1"/>
  <c r="H324" i="1"/>
  <c r="H326" i="1"/>
  <c r="I326" i="1" s="1"/>
  <c r="H325" i="1"/>
  <c r="I325" i="1" s="1"/>
  <c r="E326" i="1"/>
  <c r="N325" i="1"/>
  <c r="O324" i="1"/>
  <c r="P324" i="1"/>
  <c r="I323" i="1"/>
  <c r="J322" i="1"/>
  <c r="L322" i="1" s="1"/>
  <c r="Q324" i="1" l="1"/>
  <c r="R324" i="1" s="1"/>
  <c r="J323" i="1"/>
  <c r="L323" i="1" s="1"/>
  <c r="E327" i="1"/>
  <c r="N326" i="1"/>
  <c r="I324" i="1"/>
  <c r="J324" i="1" s="1"/>
  <c r="L324" i="1" s="1"/>
  <c r="O325" i="1"/>
  <c r="P325" i="1"/>
  <c r="Q325" i="1" l="1"/>
  <c r="R325" i="1" s="1"/>
  <c r="J325" i="1"/>
  <c r="L325" i="1" s="1"/>
  <c r="O326" i="1"/>
  <c r="P326" i="1"/>
  <c r="N327" i="1"/>
  <c r="E328" i="1"/>
  <c r="F327" i="1"/>
  <c r="J326" i="1"/>
  <c r="L326" i="1" s="1"/>
  <c r="Q326" i="1" l="1"/>
  <c r="R326" i="1" s="1"/>
  <c r="G327" i="1"/>
  <c r="H327" i="1"/>
  <c r="N328" i="1"/>
  <c r="E329" i="1"/>
  <c r="F328" i="1"/>
  <c r="O327" i="1"/>
  <c r="P327" i="1"/>
  <c r="Q327" i="1" l="1"/>
  <c r="R327" i="1" s="1"/>
  <c r="G328" i="1"/>
  <c r="H328" i="1"/>
  <c r="N329" i="1"/>
  <c r="E330" i="1"/>
  <c r="F329" i="1"/>
  <c r="I327" i="1"/>
  <c r="O328" i="1"/>
  <c r="P328" i="1"/>
  <c r="Q328" i="1" l="1"/>
  <c r="R328" i="1" s="1"/>
  <c r="O329" i="1"/>
  <c r="P329" i="1"/>
  <c r="J327" i="1"/>
  <c r="L327" i="1" s="1"/>
  <c r="N330" i="1"/>
  <c r="E331" i="1"/>
  <c r="F330" i="1"/>
  <c r="G329" i="1"/>
  <c r="H329" i="1"/>
  <c r="I328" i="1"/>
  <c r="J328" i="1" s="1"/>
  <c r="L328" i="1" s="1"/>
  <c r="Q329" i="1" l="1"/>
  <c r="R329" i="1" s="1"/>
  <c r="I329" i="1"/>
  <c r="J329" i="1" s="1"/>
  <c r="L329" i="1" s="1"/>
  <c r="N331" i="1"/>
  <c r="E332" i="1"/>
  <c r="F331" i="1"/>
  <c r="O330" i="1"/>
  <c r="P330" i="1"/>
  <c r="G330" i="1"/>
  <c r="H330" i="1"/>
  <c r="Q330" i="1" l="1"/>
  <c r="R330" i="1" s="1"/>
  <c r="N332" i="1"/>
  <c r="E333" i="1"/>
  <c r="F332" i="1"/>
  <c r="G331" i="1"/>
  <c r="H331" i="1"/>
  <c r="O331" i="1"/>
  <c r="P331" i="1"/>
  <c r="I330" i="1"/>
  <c r="J330" i="1" s="1"/>
  <c r="L330" i="1" s="1"/>
  <c r="Q331" i="1" l="1"/>
  <c r="R331" i="1" s="1"/>
  <c r="I331" i="1"/>
  <c r="J331" i="1" s="1"/>
  <c r="L331" i="1" s="1"/>
  <c r="G332" i="1"/>
  <c r="H332" i="1"/>
  <c r="O332" i="1"/>
  <c r="P332" i="1"/>
  <c r="N333" i="1"/>
  <c r="F333" i="1"/>
  <c r="E334" i="1"/>
  <c r="Q332" i="1" l="1"/>
  <c r="R332" i="1" s="1"/>
  <c r="N334" i="1"/>
  <c r="E335" i="1"/>
  <c r="F334" i="1"/>
  <c r="G333" i="1"/>
  <c r="H333" i="1"/>
  <c r="I332" i="1"/>
  <c r="J332" i="1" s="1"/>
  <c r="L332" i="1" s="1"/>
  <c r="O333" i="1"/>
  <c r="P333" i="1"/>
  <c r="Q333" i="1" l="1"/>
  <c r="R333" i="1" s="1"/>
  <c r="I333" i="1"/>
  <c r="J333" i="1" s="1"/>
  <c r="L333" i="1" s="1"/>
  <c r="O334" i="1"/>
  <c r="P334" i="1"/>
  <c r="G334" i="1"/>
  <c r="H334" i="1"/>
  <c r="N335" i="1"/>
  <c r="E336" i="1"/>
  <c r="F335" i="1"/>
  <c r="Q334" i="1" l="1"/>
  <c r="R334" i="1" s="1"/>
  <c r="O335" i="1"/>
  <c r="P335" i="1"/>
  <c r="I334" i="1"/>
  <c r="J334" i="1" s="1"/>
  <c r="L334" i="1" s="1"/>
  <c r="G335" i="1"/>
  <c r="H335" i="1"/>
  <c r="N336" i="1"/>
  <c r="F336" i="1"/>
  <c r="E337" i="1"/>
  <c r="Q335" i="1" l="1"/>
  <c r="R335" i="1" s="1"/>
  <c r="O336" i="1"/>
  <c r="P336" i="1"/>
  <c r="N337" i="1"/>
  <c r="E338" i="1"/>
  <c r="F337" i="1"/>
  <c r="G336" i="1"/>
  <c r="H336" i="1"/>
  <c r="I335" i="1"/>
  <c r="J335" i="1" s="1"/>
  <c r="L335" i="1" s="1"/>
  <c r="Q336" i="1" l="1"/>
  <c r="R336" i="1" s="1"/>
  <c r="I336" i="1"/>
  <c r="J336" i="1" s="1"/>
  <c r="L336" i="1" s="1"/>
  <c r="G337" i="1"/>
  <c r="H337" i="1"/>
  <c r="N338" i="1"/>
  <c r="F338" i="1"/>
  <c r="E339" i="1"/>
  <c r="O337" i="1"/>
  <c r="P337" i="1"/>
  <c r="Q337" i="1" l="1"/>
  <c r="R337" i="1" s="1"/>
  <c r="N339" i="1"/>
  <c r="E340" i="1"/>
  <c r="F339" i="1"/>
  <c r="G338" i="1"/>
  <c r="H338" i="1"/>
  <c r="O338" i="1"/>
  <c r="P338" i="1"/>
  <c r="I337" i="1"/>
  <c r="J337" i="1" s="1"/>
  <c r="L337" i="1" s="1"/>
  <c r="Q338" i="1" l="1"/>
  <c r="R338" i="1" s="1"/>
  <c r="I338" i="1"/>
  <c r="J338" i="1" s="1"/>
  <c r="L338" i="1" s="1"/>
  <c r="G339" i="1"/>
  <c r="H339" i="1"/>
  <c r="N340" i="1"/>
  <c r="F340" i="1"/>
  <c r="E341" i="1"/>
  <c r="O339" i="1"/>
  <c r="P339" i="1"/>
  <c r="Q339" i="1" l="1"/>
  <c r="R339" i="1" s="1"/>
  <c r="G340" i="1"/>
  <c r="H340" i="1"/>
  <c r="N341" i="1"/>
  <c r="E342" i="1"/>
  <c r="F341" i="1"/>
  <c r="O340" i="1"/>
  <c r="P340" i="1"/>
  <c r="I339" i="1"/>
  <c r="J339" i="1" s="1"/>
  <c r="L339" i="1" s="1"/>
  <c r="I340" i="1" l="1"/>
  <c r="Q340" i="1"/>
  <c r="R340" i="1" s="1"/>
  <c r="G341" i="1"/>
  <c r="H341" i="1"/>
  <c r="N342" i="1"/>
  <c r="F342" i="1"/>
  <c r="E343" i="1"/>
  <c r="O341" i="1"/>
  <c r="P341" i="1"/>
  <c r="J340" i="1"/>
  <c r="L340" i="1" s="1"/>
  <c r="Q341" i="1" l="1"/>
  <c r="R341" i="1" s="1"/>
  <c r="O342" i="1"/>
  <c r="P342" i="1"/>
  <c r="E344" i="1"/>
  <c r="N343" i="1"/>
  <c r="G342" i="1"/>
  <c r="H343" i="1"/>
  <c r="I343" i="1" s="1"/>
  <c r="H342" i="1"/>
  <c r="H344" i="1"/>
  <c r="I344" i="1" s="1"/>
  <c r="I341" i="1"/>
  <c r="J341" i="1" s="1"/>
  <c r="L341" i="1" s="1"/>
  <c r="Q342" i="1" l="1"/>
  <c r="R342" i="1" s="1"/>
  <c r="I342" i="1"/>
  <c r="J342" i="1" s="1"/>
  <c r="L342" i="1" s="1"/>
  <c r="O343" i="1"/>
  <c r="P343" i="1"/>
  <c r="E345" i="1"/>
  <c r="N344" i="1"/>
  <c r="Q343" i="1" l="1"/>
  <c r="R343" i="1" s="1"/>
  <c r="O344" i="1"/>
  <c r="P344" i="1"/>
  <c r="N345" i="1"/>
  <c r="E346" i="1"/>
  <c r="F345" i="1"/>
  <c r="J343" i="1"/>
  <c r="L343" i="1" s="1"/>
  <c r="J344" i="1"/>
  <c r="L344" i="1" s="1"/>
  <c r="Q344" i="1" l="1"/>
  <c r="R344" i="1" s="1"/>
  <c r="G345" i="1"/>
  <c r="H348" i="1"/>
  <c r="I348" i="1" s="1"/>
  <c r="H345" i="1"/>
  <c r="H346" i="1"/>
  <c r="I346" i="1" s="1"/>
  <c r="H347" i="1"/>
  <c r="I347" i="1" s="1"/>
  <c r="E347" i="1"/>
  <c r="N346" i="1"/>
  <c r="O345" i="1"/>
  <c r="P345" i="1"/>
  <c r="Q345" i="1" l="1"/>
  <c r="R345" i="1" s="1"/>
  <c r="E348" i="1"/>
  <c r="N348" i="1" s="1"/>
  <c r="N347" i="1"/>
  <c r="O346" i="1"/>
  <c r="P346" i="1"/>
  <c r="I345" i="1"/>
  <c r="J345" i="1" s="1"/>
  <c r="L345" i="1" s="1"/>
  <c r="Q346" i="1" l="1"/>
  <c r="R346" i="1" s="1"/>
  <c r="J346" i="1"/>
  <c r="L346" i="1" s="1"/>
  <c r="J348" i="1"/>
  <c r="L348" i="1" s="1"/>
  <c r="L350" i="1" s="1"/>
  <c r="O347" i="1"/>
  <c r="P347" i="1"/>
  <c r="J347" i="1"/>
  <c r="L347" i="1" s="1"/>
  <c r="O348" i="1"/>
  <c r="P348" i="1"/>
  <c r="Q347" i="1" l="1"/>
  <c r="R347" i="1" s="1"/>
  <c r="Q348" i="1"/>
  <c r="R348" i="1" l="1"/>
</calcChain>
</file>

<file path=xl/sharedStrings.xml><?xml version="1.0" encoding="utf-8"?>
<sst xmlns="http://schemas.openxmlformats.org/spreadsheetml/2006/main" count="22" uniqueCount="21">
  <si>
    <t>Index</t>
  </si>
  <si>
    <t>Close</t>
  </si>
  <si>
    <t>Leverage</t>
  </si>
  <si>
    <t>UnitAssetValue</t>
  </si>
  <si>
    <t>Return</t>
  </si>
  <si>
    <t>UAVDivLvrg</t>
  </si>
  <si>
    <t>UAVDivLvrgMonthly</t>
  </si>
  <si>
    <t>SD(ColumF)_ANN</t>
  </si>
  <si>
    <t>EXCEL_RollingProforma180</t>
  </si>
  <si>
    <t>SOFTWARE_RollingProforma180</t>
  </si>
  <si>
    <t>Proforma = 0.1*G / H</t>
  </si>
  <si>
    <t>Error</t>
  </si>
  <si>
    <t>MaxError:</t>
  </si>
  <si>
    <t>Results Error</t>
  </si>
  <si>
    <t>SMA(7,Leverage)</t>
  </si>
  <si>
    <t>SD(ColumN)_ANN</t>
  </si>
  <si>
    <t>SOFTWARE_ReturnDivLvrgSMA7MonthlyRolling180</t>
  </si>
  <si>
    <t>ProformaSMA = 0.1*O / P</t>
  </si>
  <si>
    <t>UAVDivLvrgSMA7</t>
  </si>
  <si>
    <t>UAVDivLvrgSMA7Monthly</t>
  </si>
  <si>
    <t>EXCEL_Roll180_Column_Q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</si>
</sst>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10" xfId="0" applyFill="1" applyBorder="1"/>
    <xf numFmtId="11" fontId="0" fillId="33" borderId="10" xfId="0" applyNumberFormat="1" applyFill="1" applyBorder="1"/>
    <xf numFmtId="0" fontId="0" fillId="34" borderId="10" xfId="0" applyFill="1" applyBorder="1"/>
    <xf numFmtId="11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.7109375" customWidth="1"/>
    <col min="5" max="5" width="14.85546875" bestFit="1" customWidth="1"/>
    <col min="6" max="6" width="12" bestFit="1" customWidth="1"/>
    <col min="7" max="7" width="19" bestFit="1" customWidth="1"/>
    <col min="8" max="8" width="18.5703125" customWidth="1"/>
    <col min="9" max="9" width="23.7109375" customWidth="1"/>
    <col min="10" max="10" width="25" style="2" bestFit="1" customWidth="1"/>
    <col min="11" max="11" width="29.85546875" style="2" bestFit="1" customWidth="1"/>
    <col min="12" max="12" width="12" bestFit="1" customWidth="1"/>
    <col min="13" max="13" width="16.140625" bestFit="1" customWidth="1"/>
    <col min="14" max="14" width="12.28515625" bestFit="1" customWidth="1"/>
    <col min="15" max="15" width="20" bestFit="1" customWidth="1"/>
    <col min="16" max="16" width="17.28515625" bestFit="1" customWidth="1"/>
    <col min="17" max="17" width="19.28515625" bestFit="1" customWidth="1"/>
    <col min="18" max="18" width="19.28515625" style="4" customWidth="1"/>
    <col min="19" max="19" width="47" style="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10</v>
      </c>
      <c r="J1" s="2" t="s">
        <v>8</v>
      </c>
      <c r="K1" s="2" t="s">
        <v>9</v>
      </c>
      <c r="L1" t="s">
        <v>13</v>
      </c>
      <c r="M1" t="s">
        <v>14</v>
      </c>
      <c r="N1" t="s">
        <v>18</v>
      </c>
      <c r="O1" t="s">
        <v>19</v>
      </c>
      <c r="P1" t="s">
        <v>15</v>
      </c>
      <c r="Q1" t="s">
        <v>17</v>
      </c>
      <c r="R1" s="4" t="s">
        <v>20</v>
      </c>
      <c r="S1" s="4" t="s">
        <v>16</v>
      </c>
      <c r="T1" t="s">
        <v>11</v>
      </c>
    </row>
    <row r="2" spans="1:20" x14ac:dyDescent="0.25">
      <c r="A2" s="1">
        <v>43808</v>
      </c>
      <c r="B2">
        <v>49944.46</v>
      </c>
      <c r="C2">
        <v>0.99000000953674305</v>
      </c>
      <c r="D2">
        <v>0</v>
      </c>
      <c r="E2">
        <v>1</v>
      </c>
      <c r="F2">
        <f>IF(C2&gt;0,E2/C2,0)</f>
        <v>1.0101010003706326</v>
      </c>
      <c r="K2" s="2">
        <v>0</v>
      </c>
      <c r="L2">
        <f>ABS(J2-K2)</f>
        <v>0</v>
      </c>
      <c r="S2" s="4">
        <v>0</v>
      </c>
      <c r="T2">
        <f>ABS(R2-S2)</f>
        <v>0</v>
      </c>
    </row>
    <row r="3" spans="1:20" x14ac:dyDescent="0.25">
      <c r="A3" s="1">
        <v>43809</v>
      </c>
      <c r="B3">
        <v>50217.46</v>
      </c>
      <c r="C3">
        <v>0.980000019073486</v>
      </c>
      <c r="D3">
        <f>+B3/B2-1</f>
        <v>5.4660717124581648E-3</v>
      </c>
      <c r="E3">
        <f>+E2*(1+D3)</f>
        <v>1.0054660717124582</v>
      </c>
      <c r="F3">
        <f t="shared" ref="F3:F66" si="0">IF(C3&gt;0,E3/C3,0)</f>
        <v>1.0259857674931969</v>
      </c>
      <c r="K3" s="2">
        <v>0</v>
      </c>
      <c r="L3">
        <f t="shared" ref="L3:L66" si="1">ABS(J3-K3)</f>
        <v>0</v>
      </c>
      <c r="S3" s="4">
        <v>0</v>
      </c>
      <c r="T3">
        <f t="shared" ref="T3:T66" si="2">ABS(R3-S3)</f>
        <v>0</v>
      </c>
    </row>
    <row r="4" spans="1:20" x14ac:dyDescent="0.25">
      <c r="A4" s="1">
        <v>43810</v>
      </c>
      <c r="B4">
        <v>51187.46</v>
      </c>
      <c r="C4">
        <v>0.97000002861022905</v>
      </c>
      <c r="D4">
        <f t="shared" ref="D4:D67" si="3">+B4/B3-1</f>
        <v>1.9315990892410762E-2</v>
      </c>
      <c r="E4">
        <f t="shared" ref="E4:E67" si="4">+E3*(1+D4)</f>
        <v>1.0248876451962841</v>
      </c>
      <c r="F4">
        <f t="shared" si="0"/>
        <v>1.0565851700692168</v>
      </c>
      <c r="K4" s="2">
        <v>0</v>
      </c>
      <c r="L4">
        <f t="shared" si="1"/>
        <v>0</v>
      </c>
      <c r="S4" s="4">
        <v>0</v>
      </c>
      <c r="T4">
        <f t="shared" si="2"/>
        <v>0</v>
      </c>
    </row>
    <row r="5" spans="1:20" x14ac:dyDescent="0.25">
      <c r="A5" s="1">
        <v>43811</v>
      </c>
      <c r="B5">
        <v>52220.46</v>
      </c>
      <c r="C5">
        <v>0.94999998807907104</v>
      </c>
      <c r="D5">
        <f t="shared" si="3"/>
        <v>2.0180723950748769E-2</v>
      </c>
      <c r="E5">
        <f t="shared" si="4"/>
        <v>1.0455706198445232</v>
      </c>
      <c r="F5">
        <f t="shared" si="0"/>
        <v>1.1006006662786374</v>
      </c>
      <c r="K5" s="2">
        <v>0</v>
      </c>
      <c r="L5">
        <f t="shared" si="1"/>
        <v>0</v>
      </c>
      <c r="S5" s="4">
        <v>0</v>
      </c>
      <c r="T5">
        <f t="shared" si="2"/>
        <v>0</v>
      </c>
    </row>
    <row r="6" spans="1:20" x14ac:dyDescent="0.25">
      <c r="A6" s="1">
        <v>43812</v>
      </c>
      <c r="B6">
        <v>52240.46</v>
      </c>
      <c r="C6">
        <v>0.94999998807907104</v>
      </c>
      <c r="D6">
        <f t="shared" si="3"/>
        <v>3.8299164733524016E-4</v>
      </c>
      <c r="E6">
        <f t="shared" si="4"/>
        <v>1.0459710646586227</v>
      </c>
      <c r="F6">
        <f t="shared" si="0"/>
        <v>1.1010221871408736</v>
      </c>
      <c r="K6" s="2">
        <v>0</v>
      </c>
      <c r="L6">
        <f t="shared" si="1"/>
        <v>0</v>
      </c>
      <c r="S6" s="4">
        <v>0</v>
      </c>
      <c r="T6">
        <f t="shared" si="2"/>
        <v>0</v>
      </c>
    </row>
    <row r="7" spans="1:20" x14ac:dyDescent="0.25">
      <c r="A7" s="1">
        <v>43813</v>
      </c>
      <c r="B7">
        <v>52240.46</v>
      </c>
      <c r="C7">
        <v>0.94999998807907104</v>
      </c>
      <c r="D7">
        <f t="shared" si="3"/>
        <v>0</v>
      </c>
      <c r="E7">
        <f t="shared" si="4"/>
        <v>1.0459710646586227</v>
      </c>
      <c r="F7">
        <f t="shared" si="0"/>
        <v>1.1010221871408736</v>
      </c>
      <c r="K7" s="2">
        <v>0</v>
      </c>
      <c r="L7">
        <f t="shared" si="1"/>
        <v>0</v>
      </c>
      <c r="S7" s="4">
        <v>0</v>
      </c>
      <c r="T7">
        <f t="shared" si="2"/>
        <v>0</v>
      </c>
    </row>
    <row r="8" spans="1:20" x14ac:dyDescent="0.25">
      <c r="A8" s="1">
        <v>43814</v>
      </c>
      <c r="B8">
        <v>52240.46</v>
      </c>
      <c r="C8">
        <v>0.94999998807907104</v>
      </c>
      <c r="D8">
        <f t="shared" si="3"/>
        <v>0</v>
      </c>
      <c r="E8">
        <f t="shared" si="4"/>
        <v>1.0459710646586227</v>
      </c>
      <c r="F8">
        <f t="shared" si="0"/>
        <v>1.1010221871408736</v>
      </c>
      <c r="K8" s="2">
        <v>0</v>
      </c>
      <c r="L8">
        <f t="shared" si="1"/>
        <v>0</v>
      </c>
      <c r="M8">
        <f>AVERAGE(C2:C8)</f>
        <v>0.96285714421953461</v>
      </c>
      <c r="N8">
        <f>IF(M8&lt;&gt;0,+E8/M8,0)</f>
        <v>1.0863200952893775</v>
      </c>
      <c r="S8" s="4">
        <v>0</v>
      </c>
      <c r="T8">
        <f t="shared" si="2"/>
        <v>0</v>
      </c>
    </row>
    <row r="9" spans="1:20" x14ac:dyDescent="0.25">
      <c r="A9" s="1">
        <v>43815</v>
      </c>
      <c r="B9">
        <v>52658.46</v>
      </c>
      <c r="C9">
        <v>0.93999999761581399</v>
      </c>
      <c r="D9">
        <f t="shared" si="3"/>
        <v>8.0014609365997025E-3</v>
      </c>
      <c r="E9">
        <f t="shared" si="4"/>
        <v>1.0543403612733022</v>
      </c>
      <c r="F9">
        <f t="shared" si="0"/>
        <v>1.1216386850505293</v>
      </c>
      <c r="K9" s="2">
        <v>0</v>
      </c>
      <c r="L9">
        <f t="shared" si="1"/>
        <v>0</v>
      </c>
      <c r="M9">
        <f t="shared" ref="M9:M72" si="5">AVERAGE(C3:C9)</f>
        <v>0.95571428537368763</v>
      </c>
      <c r="N9">
        <f t="shared" ref="N9:N72" si="6">IF(M9&lt;&gt;0,+E9/M9,0)</f>
        <v>1.1031961930558059</v>
      </c>
      <c r="S9" s="4">
        <v>0</v>
      </c>
      <c r="T9">
        <f t="shared" si="2"/>
        <v>0</v>
      </c>
    </row>
    <row r="10" spans="1:20" x14ac:dyDescent="0.25">
      <c r="A10" s="1">
        <v>43816</v>
      </c>
      <c r="B10">
        <v>53148.46</v>
      </c>
      <c r="C10">
        <v>0.93000000715255704</v>
      </c>
      <c r="D10">
        <f t="shared" si="3"/>
        <v>9.3052474379236028E-3</v>
      </c>
      <c r="E10">
        <f t="shared" si="4"/>
        <v>1.0641512592187401</v>
      </c>
      <c r="F10">
        <f t="shared" si="0"/>
        <v>1.1442486570262755</v>
      </c>
      <c r="K10" s="2">
        <v>0</v>
      </c>
      <c r="L10">
        <f t="shared" si="1"/>
        <v>0</v>
      </c>
      <c r="M10">
        <f t="shared" si="5"/>
        <v>0.94857142652784077</v>
      </c>
      <c r="N10">
        <f t="shared" si="6"/>
        <v>1.1218462094245962</v>
      </c>
      <c r="S10" s="4">
        <v>0</v>
      </c>
      <c r="T10">
        <f t="shared" si="2"/>
        <v>0</v>
      </c>
    </row>
    <row r="11" spans="1:20" x14ac:dyDescent="0.25">
      <c r="A11" s="1">
        <v>43817</v>
      </c>
      <c r="B11">
        <v>53059.46</v>
      </c>
      <c r="C11">
        <v>0.93000000715255704</v>
      </c>
      <c r="D11">
        <f t="shared" si="3"/>
        <v>-1.6745546343205353E-3</v>
      </c>
      <c r="E11">
        <f t="shared" si="4"/>
        <v>1.0623692797959974</v>
      </c>
      <c r="F11">
        <f t="shared" si="0"/>
        <v>1.1423325501348374</v>
      </c>
      <c r="K11" s="2">
        <v>0</v>
      </c>
      <c r="L11">
        <f t="shared" si="1"/>
        <v>0</v>
      </c>
      <c r="M11">
        <f t="shared" si="5"/>
        <v>0.94285713774817326</v>
      </c>
      <c r="N11">
        <f t="shared" si="6"/>
        <v>1.1267553028587716</v>
      </c>
      <c r="S11" s="4">
        <v>0</v>
      </c>
      <c r="T11">
        <f t="shared" si="2"/>
        <v>0</v>
      </c>
    </row>
    <row r="12" spans="1:20" x14ac:dyDescent="0.25">
      <c r="A12" s="1">
        <v>43818</v>
      </c>
      <c r="B12">
        <v>53497.46</v>
      </c>
      <c r="C12">
        <v>0.92000001668930098</v>
      </c>
      <c r="D12">
        <f t="shared" si="3"/>
        <v>8.2548898914538427E-3</v>
      </c>
      <c r="E12">
        <f t="shared" si="4"/>
        <v>1.0711390212247764</v>
      </c>
      <c r="F12">
        <f t="shared" si="0"/>
        <v>1.1642815236888389</v>
      </c>
      <c r="K12" s="2">
        <v>0</v>
      </c>
      <c r="L12">
        <f t="shared" si="1"/>
        <v>0</v>
      </c>
      <c r="M12">
        <f t="shared" si="5"/>
        <v>0.93857142754963463</v>
      </c>
      <c r="N12">
        <f t="shared" si="6"/>
        <v>1.1412440116797944</v>
      </c>
      <c r="S12" s="4">
        <v>0</v>
      </c>
      <c r="T12">
        <f t="shared" si="2"/>
        <v>0</v>
      </c>
    </row>
    <row r="13" spans="1:20" x14ac:dyDescent="0.25">
      <c r="A13" s="1">
        <v>43819</v>
      </c>
      <c r="B13">
        <v>54044.46</v>
      </c>
      <c r="C13">
        <v>0.91000002622604403</v>
      </c>
      <c r="D13">
        <f t="shared" si="3"/>
        <v>1.0224784503787721E-2</v>
      </c>
      <c r="E13">
        <f t="shared" si="4"/>
        <v>1.082091186890398</v>
      </c>
      <c r="F13">
        <f t="shared" si="0"/>
        <v>1.1891111601150728</v>
      </c>
      <c r="K13" s="2">
        <v>0</v>
      </c>
      <c r="L13">
        <f t="shared" si="1"/>
        <v>0</v>
      </c>
      <c r="M13">
        <f t="shared" si="5"/>
        <v>0.93285714728491642</v>
      </c>
      <c r="N13">
        <f t="shared" si="6"/>
        <v>1.1599752331209849</v>
      </c>
      <c r="S13" s="4">
        <v>0</v>
      </c>
      <c r="T13">
        <f t="shared" si="2"/>
        <v>0</v>
      </c>
    </row>
    <row r="14" spans="1:20" x14ac:dyDescent="0.25">
      <c r="A14" s="1">
        <v>43820</v>
      </c>
      <c r="B14">
        <v>54044.46</v>
      </c>
      <c r="C14">
        <v>0.91000002622604403</v>
      </c>
      <c r="D14">
        <f t="shared" si="3"/>
        <v>0</v>
      </c>
      <c r="E14">
        <f t="shared" si="4"/>
        <v>1.082091186890398</v>
      </c>
      <c r="F14">
        <f t="shared" si="0"/>
        <v>1.1891111601150728</v>
      </c>
      <c r="K14" s="2">
        <v>0</v>
      </c>
      <c r="L14">
        <f t="shared" si="1"/>
        <v>0</v>
      </c>
      <c r="M14">
        <f t="shared" si="5"/>
        <v>0.92714286702019832</v>
      </c>
      <c r="N14">
        <f t="shared" si="6"/>
        <v>1.167124534289087</v>
      </c>
      <c r="S14" s="4">
        <v>0</v>
      </c>
      <c r="T14">
        <f t="shared" si="2"/>
        <v>0</v>
      </c>
    </row>
    <row r="15" spans="1:20" x14ac:dyDescent="0.25">
      <c r="A15" s="1">
        <v>43821</v>
      </c>
      <c r="B15">
        <v>54044.46</v>
      </c>
      <c r="C15">
        <v>0.91000002622604403</v>
      </c>
      <c r="D15">
        <f t="shared" si="3"/>
        <v>0</v>
      </c>
      <c r="E15">
        <f t="shared" si="4"/>
        <v>1.082091186890398</v>
      </c>
      <c r="F15">
        <f t="shared" si="0"/>
        <v>1.1891111601150728</v>
      </c>
      <c r="K15" s="2">
        <v>0</v>
      </c>
      <c r="L15">
        <f t="shared" si="1"/>
        <v>0</v>
      </c>
      <c r="M15">
        <f t="shared" si="5"/>
        <v>0.92142858675548012</v>
      </c>
      <c r="N15">
        <f t="shared" si="6"/>
        <v>1.1743625088740088</v>
      </c>
      <c r="S15" s="4">
        <v>0</v>
      </c>
      <c r="T15">
        <f t="shared" si="2"/>
        <v>0</v>
      </c>
    </row>
    <row r="16" spans="1:20" x14ac:dyDescent="0.25">
      <c r="A16" s="1">
        <v>43822</v>
      </c>
      <c r="B16">
        <v>54105.46</v>
      </c>
      <c r="C16">
        <v>0.91000002622604403</v>
      </c>
      <c r="D16">
        <f t="shared" si="3"/>
        <v>1.1287003330220369E-3</v>
      </c>
      <c r="E16">
        <f t="shared" si="4"/>
        <v>1.0833125435734015</v>
      </c>
      <c r="F16">
        <f t="shared" si="0"/>
        <v>1.190453310277495</v>
      </c>
      <c r="K16" s="2">
        <v>0</v>
      </c>
      <c r="L16">
        <f t="shared" si="1"/>
        <v>0</v>
      </c>
      <c r="M16">
        <f t="shared" si="5"/>
        <v>0.9171428765569416</v>
      </c>
      <c r="N16">
        <f t="shared" si="6"/>
        <v>1.1811818760892301</v>
      </c>
      <c r="S16" s="4">
        <v>0</v>
      </c>
      <c r="T16">
        <f t="shared" si="2"/>
        <v>0</v>
      </c>
    </row>
    <row r="17" spans="1:20" x14ac:dyDescent="0.25">
      <c r="A17" s="1">
        <v>43823</v>
      </c>
      <c r="B17">
        <v>53828.46</v>
      </c>
      <c r="C17">
        <v>0.92000001668930098</v>
      </c>
      <c r="D17">
        <f t="shared" si="3"/>
        <v>-5.1196311795519422E-3</v>
      </c>
      <c r="E17">
        <f t="shared" si="4"/>
        <v>1.0777663828981234</v>
      </c>
      <c r="F17">
        <f t="shared" si="0"/>
        <v>1.171485177550929</v>
      </c>
      <c r="K17" s="2">
        <v>0</v>
      </c>
      <c r="L17">
        <f t="shared" si="1"/>
        <v>0</v>
      </c>
      <c r="M17">
        <f t="shared" si="5"/>
        <v>0.91571430649076213</v>
      </c>
      <c r="N17">
        <f t="shared" si="6"/>
        <v>1.176967942139491</v>
      </c>
      <c r="S17" s="4">
        <v>0</v>
      </c>
      <c r="T17">
        <f t="shared" si="2"/>
        <v>0</v>
      </c>
    </row>
    <row r="18" spans="1:20" x14ac:dyDescent="0.25">
      <c r="A18" s="1">
        <v>43824</v>
      </c>
      <c r="B18">
        <v>53828.46</v>
      </c>
      <c r="C18">
        <v>0.92000001668930098</v>
      </c>
      <c r="D18">
        <f t="shared" si="3"/>
        <v>0</v>
      </c>
      <c r="E18">
        <f t="shared" si="4"/>
        <v>1.0777663828981234</v>
      </c>
      <c r="F18">
        <f t="shared" si="0"/>
        <v>1.171485177550929</v>
      </c>
      <c r="K18" s="2">
        <v>0</v>
      </c>
      <c r="L18">
        <f t="shared" si="1"/>
        <v>0</v>
      </c>
      <c r="M18">
        <f t="shared" si="5"/>
        <v>0.91428573642458255</v>
      </c>
      <c r="N18">
        <f t="shared" si="6"/>
        <v>1.1788069527507345</v>
      </c>
      <c r="S18" s="4">
        <v>0</v>
      </c>
      <c r="T18">
        <f t="shared" si="2"/>
        <v>0</v>
      </c>
    </row>
    <row r="19" spans="1:20" x14ac:dyDescent="0.25">
      <c r="A19" s="1">
        <v>43825</v>
      </c>
      <c r="B19">
        <v>54470.46</v>
      </c>
      <c r="C19">
        <v>0.91000002622604403</v>
      </c>
      <c r="D19">
        <f t="shared" si="3"/>
        <v>1.192677628154315E-2</v>
      </c>
      <c r="E19">
        <f t="shared" si="4"/>
        <v>1.0906206614307172</v>
      </c>
      <c r="F19">
        <f t="shared" si="0"/>
        <v>1.1984842087903491</v>
      </c>
      <c r="K19" s="2">
        <v>0</v>
      </c>
      <c r="L19">
        <f t="shared" si="1"/>
        <v>0</v>
      </c>
      <c r="M19">
        <f t="shared" si="5"/>
        <v>0.91285716635840308</v>
      </c>
      <c r="N19">
        <f t="shared" si="6"/>
        <v>1.1947330881801077</v>
      </c>
      <c r="S19" s="4">
        <v>0</v>
      </c>
      <c r="T19">
        <f t="shared" si="2"/>
        <v>0</v>
      </c>
    </row>
    <row r="20" spans="1:20" x14ac:dyDescent="0.25">
      <c r="A20" s="1">
        <v>43826</v>
      </c>
      <c r="B20">
        <v>54366.46</v>
      </c>
      <c r="C20">
        <v>0.91000002622604403</v>
      </c>
      <c r="D20">
        <f t="shared" si="3"/>
        <v>-1.9092917518963581E-3</v>
      </c>
      <c r="E20">
        <f t="shared" si="4"/>
        <v>1.0885383483973998</v>
      </c>
      <c r="F20">
        <f t="shared" si="0"/>
        <v>1.1961959527757275</v>
      </c>
      <c r="K20" s="2">
        <v>0</v>
      </c>
      <c r="L20">
        <f t="shared" si="1"/>
        <v>0</v>
      </c>
      <c r="M20">
        <f t="shared" si="5"/>
        <v>0.91285716635840308</v>
      </c>
      <c r="N20">
        <f t="shared" si="6"/>
        <v>1.1924519941491278</v>
      </c>
      <c r="S20" s="4">
        <v>0</v>
      </c>
      <c r="T20">
        <f t="shared" si="2"/>
        <v>0</v>
      </c>
    </row>
    <row r="21" spans="1:20" x14ac:dyDescent="0.25">
      <c r="A21" s="1">
        <v>43827</v>
      </c>
      <c r="B21">
        <v>54366.46</v>
      </c>
      <c r="C21">
        <v>0.91000002622604403</v>
      </c>
      <c r="D21">
        <f t="shared" si="3"/>
        <v>0</v>
      </c>
      <c r="E21">
        <f t="shared" si="4"/>
        <v>1.0885383483973998</v>
      </c>
      <c r="F21">
        <f t="shared" si="0"/>
        <v>1.1961959527757275</v>
      </c>
      <c r="K21" s="2">
        <v>0</v>
      </c>
      <c r="L21">
        <f t="shared" si="1"/>
        <v>0</v>
      </c>
      <c r="M21">
        <f t="shared" si="5"/>
        <v>0.91285716635840308</v>
      </c>
      <c r="N21">
        <f t="shared" si="6"/>
        <v>1.1924519941491278</v>
      </c>
      <c r="S21" s="4">
        <v>0</v>
      </c>
      <c r="T21">
        <f t="shared" si="2"/>
        <v>0</v>
      </c>
    </row>
    <row r="22" spans="1:20" x14ac:dyDescent="0.25">
      <c r="A22" s="1">
        <v>43828</v>
      </c>
      <c r="B22">
        <v>54366.46</v>
      </c>
      <c r="C22">
        <v>0.91000002622604403</v>
      </c>
      <c r="D22">
        <f t="shared" si="3"/>
        <v>0</v>
      </c>
      <c r="E22">
        <f t="shared" si="4"/>
        <v>1.0885383483973998</v>
      </c>
      <c r="F22">
        <f t="shared" si="0"/>
        <v>1.1961959527757275</v>
      </c>
      <c r="H22">
        <f>STDEV(F2:F22)*SQRT(365)</f>
        <v>1.1183867678559498</v>
      </c>
      <c r="K22" s="2">
        <v>0</v>
      </c>
      <c r="L22">
        <f t="shared" si="1"/>
        <v>0</v>
      </c>
      <c r="M22">
        <f t="shared" si="5"/>
        <v>0.91285716635840308</v>
      </c>
      <c r="N22">
        <f t="shared" si="6"/>
        <v>1.1924519941491278</v>
      </c>
      <c r="S22" s="4">
        <v>0</v>
      </c>
      <c r="T22">
        <f t="shared" si="2"/>
        <v>0</v>
      </c>
    </row>
    <row r="23" spans="1:20" x14ac:dyDescent="0.25">
      <c r="A23" s="1">
        <v>43829</v>
      </c>
      <c r="B23">
        <v>54084.46</v>
      </c>
      <c r="C23">
        <v>0.91000002622604403</v>
      </c>
      <c r="D23">
        <f t="shared" si="3"/>
        <v>-5.1870215570408718E-3</v>
      </c>
      <c r="E23">
        <f t="shared" si="4"/>
        <v>1.0828920765185968</v>
      </c>
      <c r="F23">
        <f t="shared" si="0"/>
        <v>1.1899912585822348</v>
      </c>
      <c r="H23">
        <f t="shared" ref="H23:H86" si="7">STDEV(F3:F23)*SQRT(365)</f>
        <v>0.97730096028515778</v>
      </c>
      <c r="K23" s="2">
        <v>0</v>
      </c>
      <c r="L23">
        <f t="shared" si="1"/>
        <v>0</v>
      </c>
      <c r="M23">
        <f t="shared" si="5"/>
        <v>0.91285716635840308</v>
      </c>
      <c r="N23">
        <f t="shared" si="6"/>
        <v>1.1862667199497399</v>
      </c>
      <c r="S23" s="4">
        <v>0</v>
      </c>
      <c r="T23">
        <f t="shared" si="2"/>
        <v>0</v>
      </c>
    </row>
    <row r="24" spans="1:20" x14ac:dyDescent="0.25">
      <c r="A24" s="1">
        <v>43830</v>
      </c>
      <c r="B24">
        <v>54274.46</v>
      </c>
      <c r="C24">
        <v>0.91000002622604403</v>
      </c>
      <c r="D24">
        <f t="shared" si="3"/>
        <v>3.5130238889322651E-3</v>
      </c>
      <c r="E24">
        <f t="shared" si="4"/>
        <v>1.086696302252542</v>
      </c>
      <c r="F24">
        <f t="shared" si="0"/>
        <v>1.1941717263012546</v>
      </c>
      <c r="H24">
        <f t="shared" si="7"/>
        <v>0.8302984741545143</v>
      </c>
      <c r="K24" s="2">
        <v>0</v>
      </c>
      <c r="L24">
        <f t="shared" si="1"/>
        <v>0</v>
      </c>
      <c r="M24">
        <f t="shared" si="5"/>
        <v>0.9114285962922235</v>
      </c>
      <c r="N24">
        <f t="shared" si="6"/>
        <v>1.1922999856196348</v>
      </c>
      <c r="S24" s="4">
        <v>0</v>
      </c>
      <c r="T24">
        <f t="shared" si="2"/>
        <v>0</v>
      </c>
    </row>
    <row r="25" spans="1:20" x14ac:dyDescent="0.25">
      <c r="A25" s="1">
        <v>43831</v>
      </c>
      <c r="B25">
        <v>54274.46</v>
      </c>
      <c r="C25">
        <v>0.91000002622604403</v>
      </c>
      <c r="D25">
        <f t="shared" si="3"/>
        <v>0</v>
      </c>
      <c r="E25">
        <f t="shared" si="4"/>
        <v>1.086696302252542</v>
      </c>
      <c r="F25">
        <f t="shared" si="0"/>
        <v>1.1941717263012546</v>
      </c>
      <c r="H25">
        <f t="shared" si="7"/>
        <v>0.71574541364674393</v>
      </c>
      <c r="K25" s="2">
        <v>0</v>
      </c>
      <c r="L25">
        <f t="shared" si="1"/>
        <v>0</v>
      </c>
      <c r="M25">
        <f t="shared" si="5"/>
        <v>0.91000002622604392</v>
      </c>
      <c r="N25">
        <f t="shared" si="6"/>
        <v>1.1941717263012548</v>
      </c>
      <c r="S25" s="4">
        <v>0</v>
      </c>
      <c r="T25">
        <f t="shared" si="2"/>
        <v>0</v>
      </c>
    </row>
    <row r="26" spans="1:20" x14ac:dyDescent="0.25">
      <c r="A26" s="1">
        <v>43832</v>
      </c>
      <c r="B26">
        <v>55295.46</v>
      </c>
      <c r="C26">
        <v>0.88999998569488503</v>
      </c>
      <c r="D26">
        <f t="shared" si="3"/>
        <v>1.8811794718915698E-2</v>
      </c>
      <c r="E26">
        <f t="shared" si="4"/>
        <v>1.1071390100123215</v>
      </c>
      <c r="F26">
        <f t="shared" si="0"/>
        <v>1.2439764357388174</v>
      </c>
      <c r="H26">
        <f t="shared" si="7"/>
        <v>0.73363350712790976</v>
      </c>
      <c r="K26" s="2">
        <v>0</v>
      </c>
      <c r="L26">
        <f t="shared" si="1"/>
        <v>0</v>
      </c>
      <c r="M26">
        <f t="shared" si="5"/>
        <v>0.90714287757873557</v>
      </c>
      <c r="N26">
        <f t="shared" si="6"/>
        <v>1.220468172519193</v>
      </c>
      <c r="S26" s="4">
        <v>0</v>
      </c>
      <c r="T26">
        <f t="shared" si="2"/>
        <v>0</v>
      </c>
    </row>
    <row r="27" spans="1:20" x14ac:dyDescent="0.25">
      <c r="A27" s="1">
        <v>43833</v>
      </c>
      <c r="B27">
        <v>54492.46</v>
      </c>
      <c r="C27">
        <v>0.91000002622604403</v>
      </c>
      <c r="D27">
        <f t="shared" si="3"/>
        <v>-1.4521987881102705E-2</v>
      </c>
      <c r="E27">
        <f t="shared" si="4"/>
        <v>1.0910611507262264</v>
      </c>
      <c r="F27">
        <f t="shared" si="0"/>
        <v>1.198968262947288</v>
      </c>
      <c r="H27">
        <f t="shared" si="7"/>
        <v>0.6750474686292558</v>
      </c>
      <c r="K27" s="2">
        <v>0</v>
      </c>
      <c r="L27">
        <f t="shared" si="1"/>
        <v>0</v>
      </c>
      <c r="M27">
        <f t="shared" si="5"/>
        <v>0.90714287757873557</v>
      </c>
      <c r="N27">
        <f t="shared" si="6"/>
        <v>1.2027445485085977</v>
      </c>
      <c r="S27" s="4">
        <v>0</v>
      </c>
      <c r="T27">
        <f t="shared" si="2"/>
        <v>0</v>
      </c>
    </row>
    <row r="28" spans="1:20" x14ac:dyDescent="0.25">
      <c r="A28" s="1">
        <v>43834</v>
      </c>
      <c r="B28">
        <v>54492.46</v>
      </c>
      <c r="C28">
        <v>0.91000002622604403</v>
      </c>
      <c r="D28">
        <f t="shared" si="3"/>
        <v>0</v>
      </c>
      <c r="E28">
        <f t="shared" si="4"/>
        <v>1.0910611507262264</v>
      </c>
      <c r="F28">
        <f t="shared" si="0"/>
        <v>1.198968262947288</v>
      </c>
      <c r="H28">
        <f t="shared" si="7"/>
        <v>0.5970642724860401</v>
      </c>
      <c r="K28" s="2">
        <v>0</v>
      </c>
      <c r="L28">
        <f t="shared" si="1"/>
        <v>0</v>
      </c>
      <c r="M28">
        <f t="shared" si="5"/>
        <v>0.90714287757873546</v>
      </c>
      <c r="N28">
        <f t="shared" si="6"/>
        <v>1.2027445485085979</v>
      </c>
      <c r="S28" s="4">
        <v>0</v>
      </c>
      <c r="T28">
        <f t="shared" si="2"/>
        <v>0</v>
      </c>
    </row>
    <row r="29" spans="1:20" x14ac:dyDescent="0.25">
      <c r="A29" s="1">
        <v>43835</v>
      </c>
      <c r="B29">
        <v>54492.46</v>
      </c>
      <c r="C29">
        <v>0.91000002622604403</v>
      </c>
      <c r="D29">
        <f t="shared" si="3"/>
        <v>0</v>
      </c>
      <c r="E29">
        <f t="shared" si="4"/>
        <v>1.0910611507262264</v>
      </c>
      <c r="F29">
        <f t="shared" si="0"/>
        <v>1.198968262947288</v>
      </c>
      <c r="H29">
        <f t="shared" si="7"/>
        <v>0.49051819997870783</v>
      </c>
      <c r="K29" s="2">
        <v>0</v>
      </c>
      <c r="L29">
        <f t="shared" si="1"/>
        <v>0</v>
      </c>
      <c r="M29">
        <f t="shared" si="5"/>
        <v>0.90714287757873546</v>
      </c>
      <c r="N29">
        <f t="shared" si="6"/>
        <v>1.2027445485085979</v>
      </c>
      <c r="S29" s="4">
        <v>0</v>
      </c>
      <c r="T29">
        <f t="shared" si="2"/>
        <v>0</v>
      </c>
    </row>
    <row r="30" spans="1:20" x14ac:dyDescent="0.25">
      <c r="A30" s="1">
        <v>43836</v>
      </c>
      <c r="B30">
        <v>54104.46</v>
      </c>
      <c r="C30">
        <v>0.91000002622604403</v>
      </c>
      <c r="D30">
        <f t="shared" si="3"/>
        <v>-7.1202511319914397E-3</v>
      </c>
      <c r="E30">
        <f t="shared" si="4"/>
        <v>1.083292521332696</v>
      </c>
      <c r="F30">
        <f t="shared" si="0"/>
        <v>1.1904313078158155</v>
      </c>
      <c r="H30">
        <f t="shared" si="7"/>
        <v>0.40548531586787284</v>
      </c>
      <c r="K30" s="2">
        <v>0</v>
      </c>
      <c r="L30">
        <f t="shared" si="1"/>
        <v>0</v>
      </c>
      <c r="M30">
        <f t="shared" si="5"/>
        <v>0.90714287757873546</v>
      </c>
      <c r="N30">
        <f t="shared" si="6"/>
        <v>1.1941807052755828</v>
      </c>
      <c r="S30" s="4">
        <v>0</v>
      </c>
      <c r="T30">
        <f t="shared" si="2"/>
        <v>0</v>
      </c>
    </row>
    <row r="31" spans="1:20" x14ac:dyDescent="0.25">
      <c r="A31" s="1">
        <v>43837</v>
      </c>
      <c r="B31">
        <v>54562.46</v>
      </c>
      <c r="C31">
        <v>0.91000002622604403</v>
      </c>
      <c r="D31">
        <f t="shared" si="3"/>
        <v>8.4651062038139102E-3</v>
      </c>
      <c r="E31">
        <f t="shared" si="4"/>
        <v>1.0924627075755746</v>
      </c>
      <c r="F31">
        <f t="shared" si="0"/>
        <v>1.2005084352648214</v>
      </c>
      <c r="G31">
        <f>IF(F2&lt;&gt;0,F31/F2-1,0)</f>
        <v>0.18850336236111387</v>
      </c>
      <c r="H31">
        <f t="shared" si="7"/>
        <v>0.35993905610993465</v>
      </c>
      <c r="I31">
        <f>IF(G31&lt;&gt;0,0.1*G31/H31,0)</f>
        <v>5.2370910897632655E-2</v>
      </c>
      <c r="K31" s="2">
        <v>0</v>
      </c>
      <c r="L31">
        <f t="shared" si="1"/>
        <v>0</v>
      </c>
      <c r="M31">
        <f t="shared" si="5"/>
        <v>0.90714287757873546</v>
      </c>
      <c r="N31">
        <f t="shared" si="6"/>
        <v>1.2042895717722861</v>
      </c>
      <c r="S31" s="4">
        <v>0</v>
      </c>
      <c r="T31">
        <f t="shared" si="2"/>
        <v>0</v>
      </c>
    </row>
    <row r="32" spans="1:20" x14ac:dyDescent="0.25">
      <c r="A32" s="1">
        <v>43838</v>
      </c>
      <c r="B32">
        <v>55084.46</v>
      </c>
      <c r="C32">
        <v>0.89999997615814198</v>
      </c>
      <c r="D32">
        <f t="shared" si="3"/>
        <v>9.5670173228992184E-3</v>
      </c>
      <c r="E32">
        <f t="shared" si="4"/>
        <v>1.1029143172235716</v>
      </c>
      <c r="F32">
        <f t="shared" si="0"/>
        <v>1.2254603849342489</v>
      </c>
      <c r="G32">
        <f t="shared" ref="G32:G95" si="8">IF(F3&lt;&gt;0,F32/F3-1,0)</f>
        <v>0.1944224021044958</v>
      </c>
      <c r="H32">
        <f t="shared" si="7"/>
        <v>0.32081513425189107</v>
      </c>
      <c r="I32">
        <f t="shared" ref="I32:I95" si="9">IF(G32&lt;&gt;0,0.1*G32/H32,0)</f>
        <v>6.0602627914630489E-2</v>
      </c>
      <c r="K32" s="2">
        <v>0</v>
      </c>
      <c r="L32">
        <f t="shared" si="1"/>
        <v>0</v>
      </c>
      <c r="M32">
        <f t="shared" si="5"/>
        <v>0.90571429899760669</v>
      </c>
      <c r="N32">
        <f t="shared" si="6"/>
        <v>1.2177287235546737</v>
      </c>
      <c r="S32" s="4">
        <v>0</v>
      </c>
      <c r="T32">
        <f t="shared" si="2"/>
        <v>0</v>
      </c>
    </row>
    <row r="33" spans="1:20" x14ac:dyDescent="0.25">
      <c r="A33" s="1">
        <v>43839</v>
      </c>
      <c r="B33">
        <v>55194.97</v>
      </c>
      <c r="C33">
        <v>0.85000002384185802</v>
      </c>
      <c r="D33">
        <f t="shared" si="3"/>
        <v>2.0061919459681832E-3</v>
      </c>
      <c r="E33">
        <f t="shared" si="4"/>
        <v>1.1051269750438786</v>
      </c>
      <c r="F33">
        <f t="shared" si="0"/>
        <v>1.3001493459363558</v>
      </c>
      <c r="G33">
        <f t="shared" si="8"/>
        <v>0.23052015376212709</v>
      </c>
      <c r="H33">
        <f t="shared" si="7"/>
        <v>0.52264244245739067</v>
      </c>
      <c r="I33">
        <f t="shared" si="9"/>
        <v>4.4106665482094035E-2</v>
      </c>
      <c r="K33" s="2">
        <v>0</v>
      </c>
      <c r="L33">
        <f t="shared" si="1"/>
        <v>0</v>
      </c>
      <c r="M33">
        <f t="shared" si="5"/>
        <v>0.9000000187328886</v>
      </c>
      <c r="N33">
        <f t="shared" si="6"/>
        <v>1.2279188356015687</v>
      </c>
      <c r="S33" s="4">
        <v>0</v>
      </c>
      <c r="T33">
        <f t="shared" si="2"/>
        <v>0</v>
      </c>
    </row>
    <row r="34" spans="1:20" x14ac:dyDescent="0.25">
      <c r="A34" s="1">
        <v>43840</v>
      </c>
      <c r="B34">
        <v>55037.97</v>
      </c>
      <c r="C34">
        <v>0.730000019073486</v>
      </c>
      <c r="D34">
        <f t="shared" si="3"/>
        <v>-2.8444620950061061E-3</v>
      </c>
      <c r="E34">
        <f t="shared" si="4"/>
        <v>1.1019834832531976</v>
      </c>
      <c r="F34">
        <f t="shared" si="0"/>
        <v>1.5095663759732938</v>
      </c>
      <c r="G34">
        <f t="shared" si="8"/>
        <v>0.37158410150473165</v>
      </c>
      <c r="H34">
        <f t="shared" si="7"/>
        <v>1.3847482218781377</v>
      </c>
      <c r="I34">
        <f t="shared" si="9"/>
        <v>2.6834055146916971E-2</v>
      </c>
      <c r="K34" s="2">
        <v>0</v>
      </c>
      <c r="L34">
        <f t="shared" si="1"/>
        <v>0</v>
      </c>
      <c r="M34">
        <f t="shared" si="5"/>
        <v>0.87428573199680881</v>
      </c>
      <c r="N34">
        <f t="shared" si="6"/>
        <v>1.2604385991023126</v>
      </c>
      <c r="S34" s="4">
        <v>0</v>
      </c>
      <c r="T34">
        <f t="shared" si="2"/>
        <v>0</v>
      </c>
    </row>
    <row r="35" spans="1:20" x14ac:dyDescent="0.25">
      <c r="A35" s="1">
        <v>43841</v>
      </c>
      <c r="B35">
        <v>55037.97</v>
      </c>
      <c r="C35">
        <v>0.730000019073486</v>
      </c>
      <c r="D35">
        <f t="shared" si="3"/>
        <v>0</v>
      </c>
      <c r="E35">
        <f t="shared" si="4"/>
        <v>1.1019834832531976</v>
      </c>
      <c r="F35">
        <f t="shared" si="0"/>
        <v>1.5095663759732938</v>
      </c>
      <c r="G35">
        <f t="shared" si="8"/>
        <v>0.37105899736073877</v>
      </c>
      <c r="H35">
        <f t="shared" si="7"/>
        <v>1.8394054657225467</v>
      </c>
      <c r="I35">
        <f t="shared" si="9"/>
        <v>2.0172768009851547E-2</v>
      </c>
      <c r="K35" s="2">
        <v>0</v>
      </c>
      <c r="L35">
        <f t="shared" si="1"/>
        <v>0</v>
      </c>
      <c r="M35">
        <f t="shared" si="5"/>
        <v>0.84857144526072925</v>
      </c>
      <c r="N35">
        <f t="shared" si="6"/>
        <v>1.2986337089325528</v>
      </c>
      <c r="S35" s="4">
        <v>0</v>
      </c>
      <c r="T35">
        <f t="shared" si="2"/>
        <v>0</v>
      </c>
    </row>
    <row r="36" spans="1:20" x14ac:dyDescent="0.25">
      <c r="A36" s="1">
        <v>43842</v>
      </c>
      <c r="B36">
        <v>55037.97</v>
      </c>
      <c r="C36">
        <v>0.730000019073486</v>
      </c>
      <c r="D36">
        <f t="shared" si="3"/>
        <v>0</v>
      </c>
      <c r="E36">
        <f t="shared" si="4"/>
        <v>1.1019834832531976</v>
      </c>
      <c r="F36">
        <f t="shared" si="0"/>
        <v>1.5095663759732938</v>
      </c>
      <c r="G36">
        <f t="shared" si="8"/>
        <v>0.37105899736073877</v>
      </c>
      <c r="H36">
        <f t="shared" si="7"/>
        <v>2.1612055919471826</v>
      </c>
      <c r="I36">
        <f t="shared" si="9"/>
        <v>1.7169074462111935E-2</v>
      </c>
      <c r="K36" s="2">
        <v>0</v>
      </c>
      <c r="L36">
        <f t="shared" si="1"/>
        <v>0</v>
      </c>
      <c r="M36">
        <f t="shared" si="5"/>
        <v>0.82285715852464947</v>
      </c>
      <c r="N36">
        <f t="shared" si="6"/>
        <v>1.3392160131765891</v>
      </c>
      <c r="S36" s="4">
        <v>0</v>
      </c>
      <c r="T36">
        <f t="shared" si="2"/>
        <v>0</v>
      </c>
    </row>
    <row r="37" spans="1:20" x14ac:dyDescent="0.25">
      <c r="A37" s="1">
        <v>43843</v>
      </c>
      <c r="B37">
        <v>56043.97</v>
      </c>
      <c r="C37">
        <v>0.72000002861022905</v>
      </c>
      <c r="D37">
        <f t="shared" si="3"/>
        <v>1.827829042386564E-2</v>
      </c>
      <c r="E37">
        <f t="shared" si="4"/>
        <v>1.1221258574024027</v>
      </c>
      <c r="F37">
        <f t="shared" si="0"/>
        <v>1.558508073351569</v>
      </c>
      <c r="G37">
        <f t="shared" si="8"/>
        <v>0.41551014280528853</v>
      </c>
      <c r="H37">
        <f t="shared" si="7"/>
        <v>2.5033906981388978</v>
      </c>
      <c r="I37">
        <f t="shared" si="9"/>
        <v>1.6597894332442489E-2</v>
      </c>
      <c r="K37" s="2">
        <v>0</v>
      </c>
      <c r="L37">
        <f t="shared" si="1"/>
        <v>0</v>
      </c>
      <c r="M37">
        <f t="shared" si="5"/>
        <v>0.79571430172239033</v>
      </c>
      <c r="N37">
        <f t="shared" si="6"/>
        <v>1.410212000680982</v>
      </c>
      <c r="O37">
        <f t="shared" ref="O37:O95" si="10">IF(N8&lt;&gt;0,N37/N8-1,0)</f>
        <v>0.29815512646419862</v>
      </c>
      <c r="P37">
        <f t="shared" ref="P37:P86" si="11">STDEV(N17:N37)*SQRT(365)</f>
        <v>1.1216738638564583</v>
      </c>
      <c r="Q37">
        <f>0.1*O37/P37</f>
        <v>2.6581267164334486E-2</v>
      </c>
      <c r="S37" s="4">
        <v>0</v>
      </c>
      <c r="T37">
        <f t="shared" si="2"/>
        <v>0</v>
      </c>
    </row>
    <row r="38" spans="1:20" x14ac:dyDescent="0.25">
      <c r="A38" s="1">
        <v>43844</v>
      </c>
      <c r="B38">
        <v>55772.97</v>
      </c>
      <c r="C38">
        <v>0.72000002861022905</v>
      </c>
      <c r="D38">
        <f t="shared" si="3"/>
        <v>-4.8354889919468569E-3</v>
      </c>
      <c r="E38">
        <f t="shared" si="4"/>
        <v>1.1166998301713544</v>
      </c>
      <c r="F38">
        <f t="shared" si="0"/>
        <v>1.5509719247190172</v>
      </c>
      <c r="G38">
        <f t="shared" si="8"/>
        <v>0.382773209760634</v>
      </c>
      <c r="H38">
        <f t="shared" si="7"/>
        <v>2.7354351851247718</v>
      </c>
      <c r="I38">
        <f t="shared" si="9"/>
        <v>1.3993137612696698E-2</v>
      </c>
      <c r="K38" s="2">
        <v>0</v>
      </c>
      <c r="L38">
        <f t="shared" si="1"/>
        <v>0</v>
      </c>
      <c r="M38">
        <f t="shared" si="5"/>
        <v>0.76857144492013085</v>
      </c>
      <c r="N38">
        <f t="shared" si="6"/>
        <v>1.4529551384613317</v>
      </c>
      <c r="O38">
        <f t="shared" si="10"/>
        <v>0.3170414724118189</v>
      </c>
      <c r="P38">
        <f t="shared" si="11"/>
        <v>1.4556278152173545</v>
      </c>
      <c r="Q38">
        <f>0.1*O38/P38</f>
        <v>2.1780393937064071E-2</v>
      </c>
      <c r="S38" s="4">
        <v>0</v>
      </c>
      <c r="T38">
        <f t="shared" si="2"/>
        <v>0</v>
      </c>
    </row>
    <row r="39" spans="1:20" x14ac:dyDescent="0.25">
      <c r="A39" s="1">
        <v>43845</v>
      </c>
      <c r="B39">
        <v>55393.97</v>
      </c>
      <c r="C39">
        <v>0.730000019073486</v>
      </c>
      <c r="D39">
        <f t="shared" si="3"/>
        <v>-6.7954064486793753E-3</v>
      </c>
      <c r="E39">
        <f t="shared" si="4"/>
        <v>1.1091114009441689</v>
      </c>
      <c r="F39">
        <f t="shared" si="0"/>
        <v>1.5193306465277221</v>
      </c>
      <c r="G39">
        <f t="shared" si="8"/>
        <v>0.32779762265679757</v>
      </c>
      <c r="H39">
        <f t="shared" si="7"/>
        <v>2.8593975511030409</v>
      </c>
      <c r="I39">
        <f t="shared" si="9"/>
        <v>1.1463870161403279E-2</v>
      </c>
      <c r="K39" s="2">
        <v>0</v>
      </c>
      <c r="L39">
        <f t="shared" si="1"/>
        <v>0</v>
      </c>
      <c r="M39">
        <f t="shared" si="5"/>
        <v>0.74428573676518006</v>
      </c>
      <c r="N39">
        <f t="shared" si="6"/>
        <v>1.4901688238237598</v>
      </c>
      <c r="O39">
        <f t="shared" si="10"/>
        <v>0.32831827687689841</v>
      </c>
      <c r="P39">
        <f t="shared" si="11"/>
        <v>1.7756278229753431</v>
      </c>
      <c r="Q39">
        <f>0.1*O39/P39</f>
        <v>1.8490264267584502E-2</v>
      </c>
      <c r="S39" s="4">
        <v>0</v>
      </c>
      <c r="T39">
        <f t="shared" si="2"/>
        <v>0</v>
      </c>
    </row>
    <row r="40" spans="1:20" x14ac:dyDescent="0.25">
      <c r="A40" s="1">
        <v>43846</v>
      </c>
      <c r="B40">
        <v>56172.97</v>
      </c>
      <c r="C40">
        <v>0.72000002861022905</v>
      </c>
      <c r="D40">
        <f t="shared" si="3"/>
        <v>1.4062902514479392E-2</v>
      </c>
      <c r="E40">
        <f t="shared" si="4"/>
        <v>1.1247087264533444</v>
      </c>
      <c r="F40">
        <f t="shared" si="0"/>
        <v>1.5620953913353297</v>
      </c>
      <c r="G40">
        <f t="shared" si="8"/>
        <v>0.36746115756829734</v>
      </c>
      <c r="H40">
        <f t="shared" si="7"/>
        <v>3.0231219070908328</v>
      </c>
      <c r="I40">
        <f t="shared" si="9"/>
        <v>1.2155022816195569E-2</v>
      </c>
      <c r="K40" s="2">
        <v>0</v>
      </c>
      <c r="L40">
        <f t="shared" si="1"/>
        <v>0</v>
      </c>
      <c r="M40">
        <f t="shared" si="5"/>
        <v>0.72571430887494748</v>
      </c>
      <c r="N40">
        <f t="shared" si="6"/>
        <v>1.5497954397467313</v>
      </c>
      <c r="O40">
        <f t="shared" si="10"/>
        <v>0.37544987435571353</v>
      </c>
      <c r="P40">
        <f t="shared" si="11"/>
        <v>2.1484688479493945</v>
      </c>
      <c r="Q40">
        <f>0.1*O40/P40</f>
        <v>1.7475230079042645E-2</v>
      </c>
      <c r="S40" s="4">
        <v>0</v>
      </c>
      <c r="T40">
        <f t="shared" si="2"/>
        <v>0</v>
      </c>
    </row>
    <row r="41" spans="1:20" x14ac:dyDescent="0.25">
      <c r="A41" s="1">
        <v>43847</v>
      </c>
      <c r="B41">
        <v>56493.97</v>
      </c>
      <c r="C41">
        <v>0.70999997854232799</v>
      </c>
      <c r="D41">
        <f t="shared" si="3"/>
        <v>5.7144922193004266E-3</v>
      </c>
      <c r="E41">
        <f t="shared" si="4"/>
        <v>1.1311358657196413</v>
      </c>
      <c r="F41">
        <f t="shared" si="0"/>
        <v>1.5931491547956527</v>
      </c>
      <c r="G41">
        <f t="shared" si="8"/>
        <v>0.36835389240569216</v>
      </c>
      <c r="H41">
        <f t="shared" si="7"/>
        <v>3.1838197226872826</v>
      </c>
      <c r="I41">
        <f t="shared" si="9"/>
        <v>1.1569558721584446E-2</v>
      </c>
      <c r="K41" s="2">
        <v>0</v>
      </c>
      <c r="L41">
        <f t="shared" si="1"/>
        <v>0</v>
      </c>
      <c r="M41">
        <f t="shared" si="5"/>
        <v>0.72285716022763913</v>
      </c>
      <c r="N41">
        <f t="shared" si="6"/>
        <v>1.5648124248550417</v>
      </c>
      <c r="O41">
        <f t="shared" si="10"/>
        <v>0.37114623063984187</v>
      </c>
      <c r="P41">
        <f t="shared" si="11"/>
        <v>2.4497786219665931</v>
      </c>
      <c r="Q41">
        <f>0.1*O41/P41</f>
        <v>1.5150194687465236E-2</v>
      </c>
      <c r="S41" s="4">
        <v>0</v>
      </c>
      <c r="T41">
        <f t="shared" si="2"/>
        <v>0</v>
      </c>
    </row>
    <row r="42" spans="1:20" x14ac:dyDescent="0.25">
      <c r="A42" s="1">
        <v>43848</v>
      </c>
      <c r="B42">
        <v>56493.97</v>
      </c>
      <c r="C42">
        <v>0.70999997854232799</v>
      </c>
      <c r="D42">
        <f t="shared" si="3"/>
        <v>0</v>
      </c>
      <c r="E42">
        <f t="shared" si="4"/>
        <v>1.1311358657196413</v>
      </c>
      <c r="F42">
        <f t="shared" si="0"/>
        <v>1.5931491547956527</v>
      </c>
      <c r="G42">
        <f t="shared" si="8"/>
        <v>0.33978151768542841</v>
      </c>
      <c r="H42">
        <f t="shared" si="7"/>
        <v>3.295493152058758</v>
      </c>
      <c r="I42">
        <f t="shared" si="9"/>
        <v>1.0310490782636293E-2</v>
      </c>
      <c r="K42" s="2">
        <v>0</v>
      </c>
      <c r="L42">
        <f t="shared" si="1"/>
        <v>0</v>
      </c>
      <c r="M42">
        <f t="shared" si="5"/>
        <v>0.72000001158033078</v>
      </c>
      <c r="N42">
        <f t="shared" si="6"/>
        <v>1.5710220104537316</v>
      </c>
      <c r="O42">
        <f t="shared" si="10"/>
        <v>0.35435823593129645</v>
      </c>
      <c r="P42">
        <f t="shared" si="11"/>
        <v>2.684374399112881</v>
      </c>
      <c r="Q42">
        <f>0.1*O42/P42</f>
        <v>1.320077542269823E-2</v>
      </c>
      <c r="S42" s="4">
        <v>0</v>
      </c>
      <c r="T42">
        <f t="shared" si="2"/>
        <v>0</v>
      </c>
    </row>
    <row r="43" spans="1:20" x14ac:dyDescent="0.25">
      <c r="A43" s="1">
        <v>43849</v>
      </c>
      <c r="B43">
        <v>56493.97</v>
      </c>
      <c r="C43">
        <v>0.70999997854232799</v>
      </c>
      <c r="D43">
        <f t="shared" si="3"/>
        <v>0</v>
      </c>
      <c r="E43">
        <f t="shared" si="4"/>
        <v>1.1311358657196413</v>
      </c>
      <c r="F43">
        <f t="shared" si="0"/>
        <v>1.5931491547956527</v>
      </c>
      <c r="G43">
        <f t="shared" si="8"/>
        <v>0.33978151768542841</v>
      </c>
      <c r="H43">
        <f t="shared" si="7"/>
        <v>3.3630294871162776</v>
      </c>
      <c r="I43">
        <f t="shared" si="9"/>
        <v>1.0103435577568589E-2</v>
      </c>
      <c r="K43" s="2">
        <v>0</v>
      </c>
      <c r="L43">
        <f t="shared" si="1"/>
        <v>0</v>
      </c>
      <c r="M43">
        <f t="shared" si="5"/>
        <v>0.71714286293302243</v>
      </c>
      <c r="N43">
        <f t="shared" si="6"/>
        <v>1.5772810749220045</v>
      </c>
      <c r="O43">
        <f t="shared" si="10"/>
        <v>0.35142482964146571</v>
      </c>
      <c r="P43">
        <f t="shared" si="11"/>
        <v>2.8668591263619572</v>
      </c>
      <c r="Q43">
        <f>0.1*O43/P43</f>
        <v>1.2258182706292361E-2</v>
      </c>
      <c r="S43" s="4">
        <v>0</v>
      </c>
      <c r="T43">
        <f t="shared" si="2"/>
        <v>0</v>
      </c>
    </row>
    <row r="44" spans="1:20" x14ac:dyDescent="0.25">
      <c r="A44" s="1">
        <v>43850</v>
      </c>
      <c r="B44">
        <v>56493.97</v>
      </c>
      <c r="C44">
        <v>0.70999997854232799</v>
      </c>
      <c r="D44">
        <f t="shared" si="3"/>
        <v>0</v>
      </c>
      <c r="E44">
        <f t="shared" si="4"/>
        <v>1.1311358657196413</v>
      </c>
      <c r="F44">
        <f t="shared" si="0"/>
        <v>1.5931491547956527</v>
      </c>
      <c r="G44">
        <f t="shared" si="8"/>
        <v>0.33978151768542841</v>
      </c>
      <c r="H44">
        <f t="shared" si="7"/>
        <v>3.3824114308250444</v>
      </c>
      <c r="I44">
        <f t="shared" si="9"/>
        <v>1.0045540722482371E-2</v>
      </c>
      <c r="K44" s="2">
        <v>0</v>
      </c>
      <c r="L44">
        <f t="shared" si="1"/>
        <v>0</v>
      </c>
      <c r="M44">
        <f t="shared" si="5"/>
        <v>0.71571428435189366</v>
      </c>
      <c r="N44">
        <f t="shared" si="6"/>
        <v>1.5804293563093095</v>
      </c>
      <c r="O44">
        <f t="shared" si="10"/>
        <v>0.34577640580900515</v>
      </c>
      <c r="P44">
        <f t="shared" si="11"/>
        <v>2.9946250082336299</v>
      </c>
      <c r="Q44">
        <f>0.1*O44/P44</f>
        <v>1.1546567762517961E-2</v>
      </c>
      <c r="S44" s="4">
        <v>0</v>
      </c>
      <c r="T44">
        <f t="shared" si="2"/>
        <v>0</v>
      </c>
    </row>
    <row r="45" spans="1:20" x14ac:dyDescent="0.25">
      <c r="A45" s="1">
        <v>43851</v>
      </c>
      <c r="B45">
        <v>56453.97</v>
      </c>
      <c r="C45">
        <v>0.70999997854232799</v>
      </c>
      <c r="D45">
        <f t="shared" si="3"/>
        <v>-7.0804016782677337E-4</v>
      </c>
      <c r="E45">
        <f t="shared" si="4"/>
        <v>1.1303349760914423</v>
      </c>
      <c r="F45">
        <f t="shared" si="0"/>
        <v>1.5920211412007179</v>
      </c>
      <c r="G45">
        <f t="shared" si="8"/>
        <v>0.33732346111887179</v>
      </c>
      <c r="H45">
        <f t="shared" si="7"/>
        <v>3.3637687383130519</v>
      </c>
      <c r="I45">
        <f t="shared" si="9"/>
        <v>1.0028140676758932E-2</v>
      </c>
      <c r="K45" s="2">
        <v>0</v>
      </c>
      <c r="L45">
        <f t="shared" si="1"/>
        <v>0</v>
      </c>
      <c r="M45">
        <f t="shared" si="5"/>
        <v>0.71428570577076489</v>
      </c>
      <c r="N45">
        <f t="shared" si="6"/>
        <v>1.5824689853925198</v>
      </c>
      <c r="O45">
        <f t="shared" si="10"/>
        <v>0.3397335477512653</v>
      </c>
      <c r="P45">
        <f t="shared" si="11"/>
        <v>3.08230838285164</v>
      </c>
      <c r="Q45">
        <f>0.1*O45/P45</f>
        <v>1.1022049242099395E-2</v>
      </c>
      <c r="S45" s="4">
        <v>0</v>
      </c>
      <c r="T45">
        <f t="shared" si="2"/>
        <v>0</v>
      </c>
    </row>
    <row r="46" spans="1:20" x14ac:dyDescent="0.25">
      <c r="A46" s="1">
        <v>43852</v>
      </c>
      <c r="B46">
        <v>56800.97</v>
      </c>
      <c r="C46">
        <v>0.70999997854232799</v>
      </c>
      <c r="D46">
        <f t="shared" si="3"/>
        <v>6.1466004959438436E-3</v>
      </c>
      <c r="E46">
        <f t="shared" si="4"/>
        <v>1.1372826936160687</v>
      </c>
      <c r="F46">
        <f t="shared" si="0"/>
        <v>1.6018066591367754</v>
      </c>
      <c r="G46">
        <f t="shared" si="8"/>
        <v>0.3673298560084759</v>
      </c>
      <c r="H46">
        <f t="shared" si="7"/>
        <v>3.3126320920462469</v>
      </c>
      <c r="I46">
        <f t="shared" si="9"/>
        <v>1.1088761015461046E-2</v>
      </c>
      <c r="K46" s="2">
        <v>0</v>
      </c>
      <c r="L46">
        <f t="shared" si="1"/>
        <v>0</v>
      </c>
      <c r="M46">
        <f t="shared" si="5"/>
        <v>0.71142855712345665</v>
      </c>
      <c r="N46">
        <f t="shared" si="6"/>
        <v>1.5985901637326489</v>
      </c>
      <c r="O46">
        <f t="shared" si="10"/>
        <v>0.35822744740755952</v>
      </c>
      <c r="P46">
        <f t="shared" si="11"/>
        <v>3.1474538202792388</v>
      </c>
      <c r="Q46">
        <f>0.1*O46/P46</f>
        <v>1.1381499709367554E-2</v>
      </c>
      <c r="S46" s="4">
        <v>0</v>
      </c>
      <c r="T46">
        <f t="shared" si="2"/>
        <v>0</v>
      </c>
    </row>
    <row r="47" spans="1:20" x14ac:dyDescent="0.25">
      <c r="A47" s="1">
        <v>43853</v>
      </c>
      <c r="B47">
        <v>57214.97</v>
      </c>
      <c r="C47">
        <v>0.69999998807907104</v>
      </c>
      <c r="D47">
        <f t="shared" si="3"/>
        <v>7.2886079234211198E-3</v>
      </c>
      <c r="E47">
        <f t="shared" si="4"/>
        <v>1.1455719012679284</v>
      </c>
      <c r="F47">
        <f t="shared" si="0"/>
        <v>1.6365313153955743</v>
      </c>
      <c r="G47">
        <f t="shared" si="8"/>
        <v>0.39697142290511644</v>
      </c>
      <c r="H47">
        <f t="shared" si="7"/>
        <v>3.3132081012991788</v>
      </c>
      <c r="I47">
        <f t="shared" si="9"/>
        <v>1.1981481717054102E-2</v>
      </c>
      <c r="K47" s="2">
        <v>0</v>
      </c>
      <c r="L47">
        <f t="shared" si="1"/>
        <v>0</v>
      </c>
      <c r="M47">
        <f t="shared" si="5"/>
        <v>0.70857140847614841</v>
      </c>
      <c r="N47">
        <f t="shared" si="6"/>
        <v>1.6167345839307741</v>
      </c>
      <c r="O47">
        <f t="shared" si="10"/>
        <v>0.37150071956917086</v>
      </c>
      <c r="P47">
        <f t="shared" si="11"/>
        <v>3.2171074439252241</v>
      </c>
      <c r="Q47">
        <f>0.1*O47/P47</f>
        <v>1.1547662800963192E-2</v>
      </c>
      <c r="S47" s="4">
        <v>0</v>
      </c>
      <c r="T47">
        <f t="shared" si="2"/>
        <v>0</v>
      </c>
    </row>
    <row r="48" spans="1:20" x14ac:dyDescent="0.25">
      <c r="A48" s="1">
        <v>43854</v>
      </c>
      <c r="B48">
        <v>56259.97</v>
      </c>
      <c r="C48">
        <v>0.72000002861022905</v>
      </c>
      <c r="D48">
        <f t="shared" si="3"/>
        <v>-1.6691435825274437E-2</v>
      </c>
      <c r="E48">
        <f t="shared" si="4"/>
        <v>1.1264506613946772</v>
      </c>
      <c r="F48">
        <f t="shared" si="0"/>
        <v>1.5645147453243777</v>
      </c>
      <c r="G48">
        <f t="shared" si="8"/>
        <v>0.30541123016002825</v>
      </c>
      <c r="H48">
        <f t="shared" si="7"/>
        <v>3.1558472868344141</v>
      </c>
      <c r="I48">
        <f t="shared" si="9"/>
        <v>9.6776302020108833E-3</v>
      </c>
      <c r="K48" s="2">
        <v>0</v>
      </c>
      <c r="L48">
        <f t="shared" si="1"/>
        <v>0</v>
      </c>
      <c r="M48">
        <f t="shared" si="5"/>
        <v>0.70999998705727718</v>
      </c>
      <c r="N48">
        <f t="shared" si="6"/>
        <v>1.5865502562379681</v>
      </c>
      <c r="O48">
        <f t="shared" si="10"/>
        <v>0.32795372617887475</v>
      </c>
      <c r="P48">
        <f t="shared" si="11"/>
        <v>3.1911434254656208</v>
      </c>
      <c r="Q48">
        <f>0.1*O48/P48</f>
        <v>1.0276997378487395E-2</v>
      </c>
      <c r="S48" s="4">
        <v>0</v>
      </c>
      <c r="T48">
        <f t="shared" si="2"/>
        <v>0</v>
      </c>
    </row>
    <row r="49" spans="1:20" x14ac:dyDescent="0.25">
      <c r="A49" s="1">
        <v>43855</v>
      </c>
      <c r="B49">
        <v>56259.97</v>
      </c>
      <c r="C49">
        <v>0.72000002861022905</v>
      </c>
      <c r="D49">
        <f t="shared" si="3"/>
        <v>0</v>
      </c>
      <c r="E49">
        <f t="shared" si="4"/>
        <v>1.1264506613946772</v>
      </c>
      <c r="F49">
        <f t="shared" si="0"/>
        <v>1.5645147453243777</v>
      </c>
      <c r="G49">
        <f t="shared" si="8"/>
        <v>0.30790840889737203</v>
      </c>
      <c r="H49">
        <f t="shared" si="7"/>
        <v>2.9511259942462473</v>
      </c>
      <c r="I49">
        <f t="shared" si="9"/>
        <v>1.0433590754772756E-2</v>
      </c>
      <c r="K49" s="2">
        <v>0</v>
      </c>
      <c r="L49">
        <f t="shared" si="1"/>
        <v>0</v>
      </c>
      <c r="M49">
        <f t="shared" si="5"/>
        <v>0.71142856563840595</v>
      </c>
      <c r="N49">
        <f t="shared" si="6"/>
        <v>1.5833643963731594</v>
      </c>
      <c r="O49">
        <f t="shared" si="10"/>
        <v>0.32782233929925741</v>
      </c>
      <c r="P49">
        <f t="shared" si="11"/>
        <v>3.121443468562751</v>
      </c>
      <c r="Q49">
        <f>0.1*O49/P49</f>
        <v>1.0502267383692237E-2</v>
      </c>
      <c r="S49" s="4">
        <v>0</v>
      </c>
      <c r="T49">
        <f t="shared" si="2"/>
        <v>0</v>
      </c>
    </row>
    <row r="50" spans="1:20" x14ac:dyDescent="0.25">
      <c r="A50" s="1">
        <v>43856</v>
      </c>
      <c r="B50">
        <v>56259.97</v>
      </c>
      <c r="C50">
        <v>0.72000002861022905</v>
      </c>
      <c r="D50">
        <f t="shared" si="3"/>
        <v>0</v>
      </c>
      <c r="E50">
        <f t="shared" si="4"/>
        <v>1.1264506613946772</v>
      </c>
      <c r="F50">
        <f t="shared" si="0"/>
        <v>1.5645147453243777</v>
      </c>
      <c r="G50">
        <f t="shared" si="8"/>
        <v>0.30790840889737203</v>
      </c>
      <c r="H50">
        <f t="shared" si="7"/>
        <v>2.6882458092224431</v>
      </c>
      <c r="I50">
        <f t="shared" si="9"/>
        <v>1.1453878504749998E-2</v>
      </c>
      <c r="K50" s="2">
        <v>0</v>
      </c>
      <c r="L50">
        <f t="shared" si="1"/>
        <v>0</v>
      </c>
      <c r="M50">
        <f t="shared" si="5"/>
        <v>0.71285714421953472</v>
      </c>
      <c r="N50">
        <f t="shared" si="6"/>
        <v>1.5801913055496717</v>
      </c>
      <c r="O50">
        <f t="shared" si="10"/>
        <v>0.32516135936961943</v>
      </c>
      <c r="P50">
        <f t="shared" si="11"/>
        <v>3.0060892155524668</v>
      </c>
      <c r="Q50">
        <f>0.1*O50/P50</f>
        <v>1.0816756791094123E-2</v>
      </c>
      <c r="S50" s="4">
        <v>0</v>
      </c>
      <c r="T50">
        <f t="shared" si="2"/>
        <v>0</v>
      </c>
    </row>
    <row r="51" spans="1:20" x14ac:dyDescent="0.25">
      <c r="A51" s="1">
        <v>43857</v>
      </c>
      <c r="B51">
        <v>54704.97</v>
      </c>
      <c r="C51">
        <v>0.74000000953674305</v>
      </c>
      <c r="D51">
        <f t="shared" si="3"/>
        <v>-2.7639545488559625E-2</v>
      </c>
      <c r="E51">
        <f t="shared" si="4"/>
        <v>1.0953160770984409</v>
      </c>
      <c r="F51">
        <f t="shared" si="0"/>
        <v>1.4801568418683317</v>
      </c>
      <c r="G51">
        <f t="shared" si="8"/>
        <v>0.23738659910500748</v>
      </c>
      <c r="H51">
        <f t="shared" si="7"/>
        <v>2.3228238873966287</v>
      </c>
      <c r="I51">
        <f t="shared" si="9"/>
        <v>1.0219741599569364E-2</v>
      </c>
      <c r="K51" s="2">
        <v>0</v>
      </c>
      <c r="L51">
        <f t="shared" si="1"/>
        <v>0</v>
      </c>
      <c r="M51">
        <f t="shared" si="5"/>
        <v>0.71714286293302243</v>
      </c>
      <c r="N51">
        <f t="shared" si="6"/>
        <v>1.5273331629052802</v>
      </c>
      <c r="O51">
        <f t="shared" si="10"/>
        <v>0.28083408841553092</v>
      </c>
      <c r="P51">
        <f t="shared" si="11"/>
        <v>2.7988391009277396</v>
      </c>
      <c r="Q51">
        <f>0.1*O51/P51</f>
        <v>1.0033949015591574E-2</v>
      </c>
      <c r="S51" s="4">
        <v>0</v>
      </c>
      <c r="T51">
        <f t="shared" si="2"/>
        <v>0</v>
      </c>
    </row>
    <row r="52" spans="1:20" x14ac:dyDescent="0.25">
      <c r="A52" s="1">
        <v>43858</v>
      </c>
      <c r="B52">
        <v>55796.97</v>
      </c>
      <c r="C52">
        <v>0.72000002861022905</v>
      </c>
      <c r="D52">
        <f t="shared" si="3"/>
        <v>1.9961623230942305E-2</v>
      </c>
      <c r="E52">
        <f t="shared" si="4"/>
        <v>1.1171803639482738</v>
      </c>
      <c r="F52">
        <f t="shared" si="0"/>
        <v>1.5516393327159959</v>
      </c>
      <c r="G52">
        <f t="shared" si="8"/>
        <v>0.30390817707739437</v>
      </c>
      <c r="H52">
        <f t="shared" si="7"/>
        <v>1.8717221002820013</v>
      </c>
      <c r="I52">
        <f t="shared" si="9"/>
        <v>1.6236821536252968E-2</v>
      </c>
      <c r="K52" s="2">
        <v>0</v>
      </c>
      <c r="L52">
        <f t="shared" si="1"/>
        <v>0</v>
      </c>
      <c r="M52">
        <f t="shared" si="5"/>
        <v>0.7185714415141512</v>
      </c>
      <c r="N52">
        <f t="shared" si="6"/>
        <v>1.5547241365370525</v>
      </c>
      <c r="O52">
        <f t="shared" si="10"/>
        <v>0.31060250649442778</v>
      </c>
      <c r="P52">
        <f t="shared" si="11"/>
        <v>2.5689812404298316</v>
      </c>
      <c r="Q52">
        <f>0.1*O52/P52</f>
        <v>1.2090493367809063E-2</v>
      </c>
      <c r="S52" s="4">
        <v>0</v>
      </c>
      <c r="T52">
        <f t="shared" si="2"/>
        <v>0</v>
      </c>
    </row>
    <row r="53" spans="1:20" x14ac:dyDescent="0.25">
      <c r="A53" s="1">
        <v>43859</v>
      </c>
      <c r="B53">
        <v>55224.97</v>
      </c>
      <c r="C53">
        <v>0.730000019073486</v>
      </c>
      <c r="D53">
        <f t="shared" si="3"/>
        <v>-1.0251452722253585E-2</v>
      </c>
      <c r="E53">
        <f t="shared" si="4"/>
        <v>1.105727642265028</v>
      </c>
      <c r="F53">
        <f t="shared" si="0"/>
        <v>1.5146953607869962</v>
      </c>
      <c r="G53">
        <f t="shared" si="8"/>
        <v>0.26840665159483335</v>
      </c>
      <c r="H53">
        <f t="shared" si="7"/>
        <v>1.3116622608102726</v>
      </c>
      <c r="I53">
        <f t="shared" si="9"/>
        <v>2.0463091728279696E-2</v>
      </c>
      <c r="K53" s="2">
        <v>0</v>
      </c>
      <c r="L53">
        <f t="shared" si="1"/>
        <v>0</v>
      </c>
      <c r="M53">
        <f t="shared" si="5"/>
        <v>0.72142859016145955</v>
      </c>
      <c r="N53">
        <f t="shared" si="6"/>
        <v>1.5326917415590089</v>
      </c>
      <c r="O53">
        <f t="shared" si="10"/>
        <v>0.28549170514539046</v>
      </c>
      <c r="P53">
        <f t="shared" si="11"/>
        <v>2.2932932490187938</v>
      </c>
      <c r="Q53">
        <f>0.1*O53/P53</f>
        <v>1.2448983803861136E-2</v>
      </c>
      <c r="S53" s="4">
        <v>0</v>
      </c>
      <c r="T53">
        <f t="shared" si="2"/>
        <v>0</v>
      </c>
    </row>
    <row r="54" spans="1:20" x14ac:dyDescent="0.25">
      <c r="A54" s="1">
        <v>43860</v>
      </c>
      <c r="B54">
        <v>55699.97</v>
      </c>
      <c r="C54">
        <v>0.72000002861022905</v>
      </c>
      <c r="D54">
        <f t="shared" si="3"/>
        <v>8.6011816756079718E-3</v>
      </c>
      <c r="E54">
        <f t="shared" si="4"/>
        <v>1.1152382065998911</v>
      </c>
      <c r="F54">
        <f t="shared" si="0"/>
        <v>1.5489418920615401</v>
      </c>
      <c r="G54">
        <f t="shared" si="8"/>
        <v>0.29708471398759895</v>
      </c>
      <c r="H54">
        <f t="shared" si="7"/>
        <v>0.75176753990496392</v>
      </c>
      <c r="I54">
        <f t="shared" si="9"/>
        <v>3.9518161960698045E-2</v>
      </c>
      <c r="K54" s="2">
        <v>0</v>
      </c>
      <c r="L54">
        <f t="shared" si="1"/>
        <v>0</v>
      </c>
      <c r="M54">
        <f t="shared" si="5"/>
        <v>0.7242857388087679</v>
      </c>
      <c r="N54">
        <f t="shared" si="6"/>
        <v>1.5397765644731904</v>
      </c>
      <c r="O54">
        <f t="shared" si="10"/>
        <v>0.28940966408775082</v>
      </c>
      <c r="P54">
        <f t="shared" si="11"/>
        <v>1.964784311240761</v>
      </c>
      <c r="Q54">
        <f>0.1*O54/P54</f>
        <v>1.472984400537017E-2</v>
      </c>
      <c r="S54" s="4">
        <v>0</v>
      </c>
      <c r="T54">
        <f t="shared" si="2"/>
        <v>0</v>
      </c>
    </row>
    <row r="55" spans="1:20" x14ac:dyDescent="0.25">
      <c r="A55" s="1">
        <v>43861</v>
      </c>
      <c r="B55">
        <v>54113.97</v>
      </c>
      <c r="C55">
        <v>0.75</v>
      </c>
      <c r="D55">
        <f t="shared" si="3"/>
        <v>-2.8473983020098625E-2</v>
      </c>
      <c r="E55">
        <f t="shared" si="4"/>
        <v>1.0834829328418005</v>
      </c>
      <c r="F55">
        <f t="shared" si="0"/>
        <v>1.444643910455734</v>
      </c>
      <c r="G55">
        <f t="shared" si="8"/>
        <v>0.16131131503125062</v>
      </c>
      <c r="H55">
        <f t="shared" si="7"/>
        <v>0.86744248160940596</v>
      </c>
      <c r="I55">
        <f t="shared" si="9"/>
        <v>1.8596197263934126E-2</v>
      </c>
      <c r="K55" s="2">
        <v>0</v>
      </c>
      <c r="L55">
        <f t="shared" si="1"/>
        <v>0</v>
      </c>
      <c r="M55">
        <f t="shared" si="5"/>
        <v>0.72857144900730653</v>
      </c>
      <c r="N55">
        <f t="shared" si="6"/>
        <v>1.4871333955208761</v>
      </c>
      <c r="O55">
        <f t="shared" si="10"/>
        <v>0.21849420493387717</v>
      </c>
      <c r="P55">
        <f t="shared" si="11"/>
        <v>1.6291714927133436</v>
      </c>
      <c r="Q55">
        <f>0.1*O55/P55</f>
        <v>1.3411369270277413E-2</v>
      </c>
      <c r="S55" s="4">
        <v>0</v>
      </c>
      <c r="T55">
        <f t="shared" si="2"/>
        <v>0</v>
      </c>
    </row>
    <row r="56" spans="1:20" x14ac:dyDescent="0.25">
      <c r="A56" s="1">
        <v>43862</v>
      </c>
      <c r="B56">
        <v>54113.97</v>
      </c>
      <c r="C56">
        <v>0.75</v>
      </c>
      <c r="D56">
        <f t="shared" si="3"/>
        <v>0</v>
      </c>
      <c r="E56">
        <f t="shared" si="4"/>
        <v>1.0834829328418005</v>
      </c>
      <c r="F56">
        <f t="shared" si="0"/>
        <v>1.444643910455734</v>
      </c>
      <c r="G56">
        <f t="shared" si="8"/>
        <v>0.20490588041465707</v>
      </c>
      <c r="H56">
        <f t="shared" si="7"/>
        <v>0.96562546570491914</v>
      </c>
      <c r="I56">
        <f t="shared" si="9"/>
        <v>2.1220016216647014E-2</v>
      </c>
      <c r="K56" s="2">
        <v>0</v>
      </c>
      <c r="L56">
        <f t="shared" si="1"/>
        <v>0</v>
      </c>
      <c r="M56">
        <f t="shared" si="5"/>
        <v>0.73285715920584515</v>
      </c>
      <c r="N56">
        <f t="shared" si="6"/>
        <v>1.4784367174851758</v>
      </c>
      <c r="O56">
        <f t="shared" si="10"/>
        <v>0.22921922142023932</v>
      </c>
      <c r="P56">
        <f t="shared" si="11"/>
        <v>1.3155978923623191</v>
      </c>
      <c r="Q56">
        <f>0.1*O56/P56</f>
        <v>1.7423197676962512E-2</v>
      </c>
      <c r="S56" s="4">
        <v>0</v>
      </c>
      <c r="T56">
        <f t="shared" si="2"/>
        <v>0</v>
      </c>
    </row>
    <row r="57" spans="1:20" x14ac:dyDescent="0.25">
      <c r="A57" s="1">
        <v>43863</v>
      </c>
      <c r="B57">
        <v>54113.97</v>
      </c>
      <c r="C57">
        <v>0.75</v>
      </c>
      <c r="D57">
        <f t="shared" si="3"/>
        <v>0</v>
      </c>
      <c r="E57">
        <f t="shared" si="4"/>
        <v>1.0834829328418005</v>
      </c>
      <c r="F57">
        <f t="shared" si="0"/>
        <v>1.444643910455734</v>
      </c>
      <c r="G57">
        <f t="shared" si="8"/>
        <v>0.20490588041465707</v>
      </c>
      <c r="H57">
        <f t="shared" si="7"/>
        <v>1.0512291269776701</v>
      </c>
      <c r="I57">
        <f t="shared" si="9"/>
        <v>1.9492028441389413E-2</v>
      </c>
      <c r="K57" s="2">
        <v>0</v>
      </c>
      <c r="L57">
        <f t="shared" si="1"/>
        <v>0</v>
      </c>
      <c r="M57">
        <f t="shared" si="5"/>
        <v>0.73714286940438378</v>
      </c>
      <c r="N57">
        <f t="shared" si="6"/>
        <v>1.4698411635145596</v>
      </c>
      <c r="O57">
        <f t="shared" si="10"/>
        <v>0.2220726049743158</v>
      </c>
      <c r="P57">
        <f t="shared" si="11"/>
        <v>1.0492707363839588</v>
      </c>
      <c r="Q57">
        <f>0.1*O57/P57</f>
        <v>2.116447140607693E-2</v>
      </c>
      <c r="S57" s="4">
        <v>0</v>
      </c>
      <c r="T57">
        <f t="shared" si="2"/>
        <v>0</v>
      </c>
    </row>
    <row r="58" spans="1:20" x14ac:dyDescent="0.25">
      <c r="A58" s="1">
        <v>43864</v>
      </c>
      <c r="B58">
        <v>55109.97</v>
      </c>
      <c r="C58">
        <v>0.730000019073486</v>
      </c>
      <c r="D58">
        <f t="shared" si="3"/>
        <v>1.8405598406474377E-2</v>
      </c>
      <c r="E58">
        <f t="shared" si="4"/>
        <v>1.1034250845839557</v>
      </c>
      <c r="F58">
        <f t="shared" si="0"/>
        <v>1.5115411722652006</v>
      </c>
      <c r="G58">
        <f t="shared" si="8"/>
        <v>0.26070157065671618</v>
      </c>
      <c r="H58">
        <f t="shared" si="7"/>
        <v>1.0611904890800548</v>
      </c>
      <c r="I58">
        <f t="shared" si="9"/>
        <v>2.4566896644797314E-2</v>
      </c>
      <c r="K58" s="2">
        <v>0</v>
      </c>
      <c r="L58">
        <f t="shared" si="1"/>
        <v>0</v>
      </c>
      <c r="M58">
        <f t="shared" si="5"/>
        <v>0.73571429933820431</v>
      </c>
      <c r="N58">
        <f t="shared" si="6"/>
        <v>1.4998010580690324</v>
      </c>
      <c r="O58">
        <f t="shared" si="10"/>
        <v>0.24698221241475116</v>
      </c>
      <c r="P58">
        <f t="shared" si="11"/>
        <v>0.90383607939110622</v>
      </c>
      <c r="Q58">
        <f>0.1*O58/P58</f>
        <v>2.7325996167483983E-2</v>
      </c>
      <c r="S58" s="4">
        <v>0</v>
      </c>
      <c r="T58">
        <f t="shared" si="2"/>
        <v>0</v>
      </c>
    </row>
    <row r="59" spans="1:20" x14ac:dyDescent="0.25">
      <c r="A59" s="1">
        <v>43865</v>
      </c>
      <c r="B59">
        <v>56815.97</v>
      </c>
      <c r="C59">
        <v>0.70999997854232799</v>
      </c>
      <c r="D59">
        <f t="shared" si="3"/>
        <v>3.0956286131166522E-2</v>
      </c>
      <c r="E59">
        <f t="shared" si="4"/>
        <v>1.1375830272266432</v>
      </c>
      <c r="F59">
        <f t="shared" si="0"/>
        <v>1.6022296642348757</v>
      </c>
      <c r="G59">
        <f t="shared" si="8"/>
        <v>0.34592366121034002</v>
      </c>
      <c r="H59">
        <f t="shared" si="7"/>
        <v>1.0866251825358089</v>
      </c>
      <c r="I59">
        <f t="shared" si="9"/>
        <v>3.1834681062983775E-2</v>
      </c>
      <c r="K59" s="2">
        <v>0</v>
      </c>
      <c r="L59">
        <f t="shared" si="1"/>
        <v>0</v>
      </c>
      <c r="M59">
        <f t="shared" si="5"/>
        <v>0.73428572075707554</v>
      </c>
      <c r="N59">
        <f t="shared" si="6"/>
        <v>1.549237572063574</v>
      </c>
      <c r="O59">
        <f t="shared" si="10"/>
        <v>0.29732256200375828</v>
      </c>
      <c r="P59">
        <f t="shared" si="11"/>
        <v>0.81121489756735121</v>
      </c>
      <c r="Q59">
        <f>0.1*O59/P59</f>
        <v>3.6651516496474724E-2</v>
      </c>
      <c r="S59" s="4">
        <v>0</v>
      </c>
      <c r="T59">
        <f t="shared" si="2"/>
        <v>0</v>
      </c>
    </row>
    <row r="60" spans="1:20" x14ac:dyDescent="0.25">
      <c r="A60" s="1">
        <v>43866</v>
      </c>
      <c r="B60">
        <v>57226.95</v>
      </c>
      <c r="C60">
        <v>0.68999999761581399</v>
      </c>
      <c r="D60">
        <f t="shared" si="3"/>
        <v>7.2335295868397598E-3</v>
      </c>
      <c r="E60">
        <f t="shared" si="4"/>
        <v>1.1458117677115738</v>
      </c>
      <c r="F60">
        <f t="shared" si="0"/>
        <v>1.6605967705373121</v>
      </c>
      <c r="G60">
        <f t="shared" si="8"/>
        <v>0.38324456684971087</v>
      </c>
      <c r="H60">
        <f t="shared" si="7"/>
        <v>1.1732766708712343</v>
      </c>
      <c r="I60">
        <f t="shared" si="9"/>
        <v>3.2664466648358981E-2</v>
      </c>
      <c r="K60" s="2">
        <v>0</v>
      </c>
      <c r="L60">
        <f t="shared" si="1"/>
        <v>0</v>
      </c>
      <c r="M60">
        <f t="shared" si="5"/>
        <v>0.72857143197740815</v>
      </c>
      <c r="N60">
        <f t="shared" si="6"/>
        <v>1.5726828110755564</v>
      </c>
      <c r="O60">
        <f t="shared" si="10"/>
        <v>0.3059008796041689</v>
      </c>
      <c r="P60">
        <f t="shared" si="11"/>
        <v>0.7748929306043042</v>
      </c>
      <c r="Q60">
        <f>0.1*O60/P60</f>
        <v>3.9476535082803056E-2</v>
      </c>
      <c r="S60" s="4">
        <v>0</v>
      </c>
      <c r="T60">
        <f t="shared" si="2"/>
        <v>0</v>
      </c>
    </row>
    <row r="61" spans="1:20" x14ac:dyDescent="0.25">
      <c r="A61" s="1">
        <v>43867</v>
      </c>
      <c r="B61">
        <v>57177.95</v>
      </c>
      <c r="C61">
        <v>0.68999999761581399</v>
      </c>
      <c r="D61">
        <f t="shared" si="3"/>
        <v>-8.5623993590433489E-4</v>
      </c>
      <c r="E61">
        <f t="shared" si="4"/>
        <v>1.1448306779170301</v>
      </c>
      <c r="F61">
        <f t="shared" si="0"/>
        <v>1.6591749012649444</v>
      </c>
      <c r="G61">
        <f t="shared" si="8"/>
        <v>0.35391965473773035</v>
      </c>
      <c r="H61">
        <f t="shared" si="7"/>
        <v>1.2507154199044705</v>
      </c>
      <c r="I61">
        <f t="shared" si="9"/>
        <v>2.8297376773747839E-2</v>
      </c>
      <c r="K61" s="2">
        <v>0</v>
      </c>
      <c r="L61">
        <f t="shared" si="1"/>
        <v>0</v>
      </c>
      <c r="M61">
        <f t="shared" si="5"/>
        <v>0.72428571326392022</v>
      </c>
      <c r="N61">
        <f t="shared" si="6"/>
        <v>1.580634074304692</v>
      </c>
      <c r="O61">
        <f t="shared" si="10"/>
        <v>0.29801822337791362</v>
      </c>
      <c r="P61">
        <f t="shared" si="11"/>
        <v>0.78353243746393064</v>
      </c>
      <c r="Q61">
        <f>0.1*O61/P61</f>
        <v>3.8035211961678701E-2</v>
      </c>
      <c r="S61" s="4">
        <v>0</v>
      </c>
      <c r="T61">
        <f t="shared" si="2"/>
        <v>0</v>
      </c>
    </row>
    <row r="62" spans="1:20" x14ac:dyDescent="0.25">
      <c r="A62" s="1">
        <v>43868</v>
      </c>
      <c r="B62">
        <v>56503.95</v>
      </c>
      <c r="C62">
        <v>0.69999998807907104</v>
      </c>
      <c r="D62">
        <f t="shared" si="3"/>
        <v>-1.178776084137334E-2</v>
      </c>
      <c r="E62">
        <f t="shared" si="4"/>
        <v>1.1313356876818768</v>
      </c>
      <c r="F62">
        <f t="shared" si="0"/>
        <v>1.6161938670691558</v>
      </c>
      <c r="G62">
        <f t="shared" si="8"/>
        <v>0.24308324433697082</v>
      </c>
      <c r="H62">
        <f t="shared" si="7"/>
        <v>1.2654745789179263</v>
      </c>
      <c r="I62">
        <f t="shared" si="9"/>
        <v>1.9208860326915843E-2</v>
      </c>
      <c r="K62" s="2">
        <v>0</v>
      </c>
      <c r="L62">
        <f t="shared" si="1"/>
        <v>0</v>
      </c>
      <c r="M62">
        <f t="shared" si="5"/>
        <v>0.71714285441807324</v>
      </c>
      <c r="N62">
        <f t="shared" si="6"/>
        <v>1.5775597298531281</v>
      </c>
      <c r="O62">
        <f t="shared" si="10"/>
        <v>0.28474267526018293</v>
      </c>
      <c r="P62">
        <f t="shared" si="11"/>
        <v>0.78853279826809963</v>
      </c>
      <c r="Q62">
        <f>0.1*O62/P62</f>
        <v>3.6110441554946075E-2</v>
      </c>
      <c r="S62" s="4">
        <v>0</v>
      </c>
      <c r="T62">
        <f t="shared" si="2"/>
        <v>0</v>
      </c>
    </row>
    <row r="63" spans="1:20" x14ac:dyDescent="0.25">
      <c r="A63" s="1">
        <v>43869</v>
      </c>
      <c r="B63">
        <v>56503.95</v>
      </c>
      <c r="C63">
        <v>0.69999998807907104</v>
      </c>
      <c r="D63">
        <f t="shared" si="3"/>
        <v>0</v>
      </c>
      <c r="E63">
        <f t="shared" si="4"/>
        <v>1.1313356876818768</v>
      </c>
      <c r="F63">
        <f t="shared" si="0"/>
        <v>1.6161938670691558</v>
      </c>
      <c r="G63">
        <f t="shared" si="8"/>
        <v>7.0634516502869227E-2</v>
      </c>
      <c r="H63">
        <f t="shared" si="7"/>
        <v>1.279702984086438</v>
      </c>
      <c r="I63">
        <f t="shared" si="9"/>
        <v>5.5196023906511574E-3</v>
      </c>
      <c r="K63" s="2">
        <v>0</v>
      </c>
      <c r="L63">
        <f t="shared" si="1"/>
        <v>0</v>
      </c>
      <c r="M63">
        <f t="shared" si="5"/>
        <v>0.70999999557222626</v>
      </c>
      <c r="N63">
        <f t="shared" si="6"/>
        <v>1.5934305559679249</v>
      </c>
      <c r="O63">
        <f t="shared" si="10"/>
        <v>0.26418736866894599</v>
      </c>
      <c r="P63">
        <f t="shared" si="11"/>
        <v>0.80246368254109079</v>
      </c>
      <c r="Q63">
        <f>0.1*O63/P63</f>
        <v>3.2922034282270224E-2</v>
      </c>
      <c r="S63" s="4">
        <v>0</v>
      </c>
      <c r="T63">
        <f t="shared" si="2"/>
        <v>0</v>
      </c>
    </row>
    <row r="64" spans="1:20" x14ac:dyDescent="0.25">
      <c r="A64" s="1">
        <v>43870</v>
      </c>
      <c r="B64">
        <v>56503.95</v>
      </c>
      <c r="C64">
        <v>0.69999998807907104</v>
      </c>
      <c r="D64">
        <f t="shared" si="3"/>
        <v>0</v>
      </c>
      <c r="E64">
        <f t="shared" si="4"/>
        <v>1.1313356876818768</v>
      </c>
      <c r="F64">
        <f t="shared" si="0"/>
        <v>1.6161938670691558</v>
      </c>
      <c r="G64">
        <f t="shared" si="8"/>
        <v>7.0634516502869227E-2</v>
      </c>
      <c r="H64">
        <f t="shared" si="7"/>
        <v>1.2934181513971079</v>
      </c>
      <c r="I64">
        <f t="shared" si="9"/>
        <v>5.4610735458267799E-3</v>
      </c>
      <c r="K64" s="2">
        <v>0</v>
      </c>
      <c r="L64">
        <f t="shared" si="1"/>
        <v>0</v>
      </c>
      <c r="M64">
        <f t="shared" si="5"/>
        <v>0.70285713672637928</v>
      </c>
      <c r="N64">
        <f t="shared" si="6"/>
        <v>1.609623959929005</v>
      </c>
      <c r="O64">
        <f t="shared" si="10"/>
        <v>0.23947495653110606</v>
      </c>
      <c r="P64">
        <f t="shared" si="11"/>
        <v>0.82924766197871269</v>
      </c>
      <c r="Q64">
        <f>0.1*O64/P64</f>
        <v>2.8878580852393594E-2</v>
      </c>
      <c r="S64" s="4">
        <v>0</v>
      </c>
      <c r="T64">
        <f t="shared" si="2"/>
        <v>0</v>
      </c>
    </row>
    <row r="65" spans="1:20" x14ac:dyDescent="0.25">
      <c r="A65" s="1">
        <v>43871</v>
      </c>
      <c r="B65">
        <v>57367.78</v>
      </c>
      <c r="C65">
        <v>0.81999999284744296</v>
      </c>
      <c r="D65">
        <f t="shared" si="3"/>
        <v>1.5287957744547054E-2</v>
      </c>
      <c r="E65">
        <f t="shared" si="4"/>
        <v>1.1486314998700553</v>
      </c>
      <c r="F65">
        <f t="shared" si="0"/>
        <v>1.4007701340111507</v>
      </c>
      <c r="G65">
        <f t="shared" si="8"/>
        <v>-7.2071187921098678E-2</v>
      </c>
      <c r="H65">
        <f t="shared" si="7"/>
        <v>1.4513251823839688</v>
      </c>
      <c r="I65">
        <f t="shared" si="9"/>
        <v>-4.965888334047471E-3</v>
      </c>
      <c r="K65" s="2">
        <v>0</v>
      </c>
      <c r="L65">
        <f t="shared" si="1"/>
        <v>0</v>
      </c>
      <c r="M65">
        <f t="shared" si="5"/>
        <v>0.71571427583694458</v>
      </c>
      <c r="N65">
        <f t="shared" si="6"/>
        <v>1.6048743732641975</v>
      </c>
      <c r="O65">
        <f t="shared" si="10"/>
        <v>0.198368565992183</v>
      </c>
      <c r="P65">
        <f t="shared" si="11"/>
        <v>0.84779864577780506</v>
      </c>
      <c r="Q65">
        <f>0.1*O65/P65</f>
        <v>2.3398075354342136E-2</v>
      </c>
      <c r="S65" s="4">
        <v>0</v>
      </c>
      <c r="T65">
        <f t="shared" si="2"/>
        <v>0</v>
      </c>
    </row>
    <row r="66" spans="1:20" x14ac:dyDescent="0.25">
      <c r="A66" s="1">
        <v>43872</v>
      </c>
      <c r="B66">
        <v>58105.78</v>
      </c>
      <c r="C66">
        <v>0.81000000238418601</v>
      </c>
      <c r="D66">
        <f t="shared" si="3"/>
        <v>1.2864363933901668E-2</v>
      </c>
      <c r="E66">
        <f t="shared" si="4"/>
        <v>1.163407913510327</v>
      </c>
      <c r="F66">
        <f t="shared" si="0"/>
        <v>1.4363060618344521</v>
      </c>
      <c r="G66">
        <f t="shared" si="8"/>
        <v>-7.8409610836549404E-2</v>
      </c>
      <c r="H66">
        <f t="shared" si="7"/>
        <v>1.5206157766851305</v>
      </c>
      <c r="I66">
        <f t="shared" si="9"/>
        <v>-5.1564380719157478E-3</v>
      </c>
      <c r="K66" s="2">
        <v>0</v>
      </c>
      <c r="L66">
        <f t="shared" si="1"/>
        <v>0</v>
      </c>
      <c r="M66">
        <f t="shared" si="5"/>
        <v>0.72999999352863854</v>
      </c>
      <c r="N66">
        <f t="shared" si="6"/>
        <v>1.5937094846901332</v>
      </c>
      <c r="O66">
        <f t="shared" si="10"/>
        <v>0.13012049530179959</v>
      </c>
      <c r="P66">
        <f t="shared" si="11"/>
        <v>0.85489627448474825</v>
      </c>
      <c r="Q66">
        <f>0.1*O66/P66</f>
        <v>1.5220617890775591E-2</v>
      </c>
      <c r="S66" s="4">
        <v>0</v>
      </c>
      <c r="T66">
        <f t="shared" si="2"/>
        <v>0</v>
      </c>
    </row>
    <row r="67" spans="1:20" x14ac:dyDescent="0.25">
      <c r="A67" s="1">
        <v>43873</v>
      </c>
      <c r="B67">
        <v>58896.78</v>
      </c>
      <c r="C67">
        <v>0.79000002145767201</v>
      </c>
      <c r="D67">
        <f t="shared" si="3"/>
        <v>1.3613103550111472E-2</v>
      </c>
      <c r="E67">
        <f t="shared" si="4"/>
        <v>1.1792455059079623</v>
      </c>
      <c r="F67">
        <f t="shared" ref="F67:F130" si="12">IF(C67&gt;0,E67/C67,0)</f>
        <v>1.4927157897186791</v>
      </c>
      <c r="G67">
        <f t="shared" si="8"/>
        <v>-3.7561050636614302E-2</v>
      </c>
      <c r="H67">
        <f t="shared" si="7"/>
        <v>1.5164588443581621</v>
      </c>
      <c r="I67">
        <f t="shared" si="9"/>
        <v>-2.4768921871079156E-3</v>
      </c>
      <c r="K67" s="2">
        <v>0</v>
      </c>
      <c r="L67">
        <f t="shared" ref="L67:L130" si="13">ABS(J67-K67)</f>
        <v>0</v>
      </c>
      <c r="M67">
        <f t="shared" si="5"/>
        <v>0.74428571122033271</v>
      </c>
      <c r="N67">
        <f t="shared" si="6"/>
        <v>1.5843989588010072</v>
      </c>
      <c r="O67">
        <f t="shared" si="10"/>
        <v>9.0466537376283629E-2</v>
      </c>
      <c r="P67">
        <f t="shared" si="11"/>
        <v>0.84486084526175875</v>
      </c>
      <c r="Q67">
        <f>0.1*O67/P67</f>
        <v>1.0707862470328455E-2</v>
      </c>
      <c r="S67" s="4">
        <v>0</v>
      </c>
      <c r="T67">
        <f t="shared" ref="T67:T130" si="14">ABS(R67-S67)</f>
        <v>0</v>
      </c>
    </row>
    <row r="68" spans="1:20" x14ac:dyDescent="0.25">
      <c r="A68" s="1">
        <v>43874</v>
      </c>
      <c r="B68">
        <v>59294.78</v>
      </c>
      <c r="C68">
        <v>0.79000002145767201</v>
      </c>
      <c r="D68">
        <f t="shared" ref="D68:D131" si="15">+B68/B67-1</f>
        <v>6.7575850496410794E-3</v>
      </c>
      <c r="E68">
        <f t="shared" ref="E68:E131" si="16">+E67*(1+D68)</f>
        <v>1.1872143577085423</v>
      </c>
      <c r="F68">
        <f t="shared" si="12"/>
        <v>1.5028029436226451</v>
      </c>
      <c r="G68">
        <f t="shared" si="8"/>
        <v>-1.0878279157239046E-2</v>
      </c>
      <c r="H68">
        <f t="shared" si="7"/>
        <v>1.4651233922262668</v>
      </c>
      <c r="I68">
        <f t="shared" si="9"/>
        <v>-7.424821154967306E-4</v>
      </c>
      <c r="K68" s="2">
        <v>0</v>
      </c>
      <c r="L68">
        <f t="shared" si="13"/>
        <v>0</v>
      </c>
      <c r="M68">
        <f t="shared" si="5"/>
        <v>0.75857142891202667</v>
      </c>
      <c r="N68">
        <f t="shared" si="6"/>
        <v>1.5650660075759675</v>
      </c>
      <c r="O68">
        <f t="shared" si="10"/>
        <v>5.0260871489729686E-2</v>
      </c>
      <c r="P68">
        <f t="shared" si="11"/>
        <v>0.80613138615279512</v>
      </c>
      <c r="Q68">
        <f>0.1*O68/P68</f>
        <v>6.2348237958574143E-3</v>
      </c>
      <c r="S68" s="4">
        <v>0</v>
      </c>
      <c r="T68">
        <f t="shared" si="14"/>
        <v>0</v>
      </c>
    </row>
    <row r="69" spans="1:20" x14ac:dyDescent="0.25">
      <c r="A69" s="1">
        <v>43875</v>
      </c>
      <c r="B69">
        <v>59408.78</v>
      </c>
      <c r="C69">
        <v>0.79000002145767201</v>
      </c>
      <c r="D69">
        <f t="shared" si="15"/>
        <v>1.9225975709835641E-3</v>
      </c>
      <c r="E69">
        <f t="shared" si="16"/>
        <v>1.1894968931489096</v>
      </c>
      <c r="F69">
        <f t="shared" si="12"/>
        <v>1.5056922289117209</v>
      </c>
      <c r="G69">
        <f t="shared" si="8"/>
        <v>-3.6107373939176401E-2</v>
      </c>
      <c r="H69">
        <f t="shared" si="7"/>
        <v>1.4641127389969717</v>
      </c>
      <c r="I69">
        <f t="shared" si="9"/>
        <v>-2.466160766001715E-3</v>
      </c>
      <c r="K69" s="2">
        <v>0</v>
      </c>
      <c r="L69">
        <f t="shared" si="13"/>
        <v>0</v>
      </c>
      <c r="M69">
        <f t="shared" si="5"/>
        <v>0.77142857653754116</v>
      </c>
      <c r="N69">
        <f t="shared" si="6"/>
        <v>1.5419404068330147</v>
      </c>
      <c r="O69">
        <f t="shared" si="10"/>
        <v>-5.0684320732032884E-3</v>
      </c>
      <c r="P69">
        <f t="shared" si="11"/>
        <v>0.79643575750380269</v>
      </c>
      <c r="Q69">
        <f>0.1*O69/P69</f>
        <v>-6.3638931645771681E-4</v>
      </c>
      <c r="S69" s="4">
        <v>0</v>
      </c>
      <c r="T69">
        <f t="shared" si="14"/>
        <v>0</v>
      </c>
    </row>
    <row r="70" spans="1:20" x14ac:dyDescent="0.25">
      <c r="A70" s="1">
        <v>43876</v>
      </c>
      <c r="B70">
        <v>59408.78</v>
      </c>
      <c r="C70">
        <v>0.79000002145767201</v>
      </c>
      <c r="D70">
        <f t="shared" si="15"/>
        <v>0</v>
      </c>
      <c r="E70">
        <f t="shared" si="16"/>
        <v>1.1894968931489096</v>
      </c>
      <c r="F70">
        <f t="shared" si="12"/>
        <v>1.5056922289117209</v>
      </c>
      <c r="G70">
        <f t="shared" si="8"/>
        <v>-5.4895629590406725E-2</v>
      </c>
      <c r="H70">
        <f t="shared" si="7"/>
        <v>1.4610447314513966</v>
      </c>
      <c r="I70">
        <f t="shared" si="9"/>
        <v>-3.7572860302417716E-3</v>
      </c>
      <c r="K70" s="2">
        <v>0</v>
      </c>
      <c r="L70">
        <f t="shared" si="13"/>
        <v>0</v>
      </c>
      <c r="M70">
        <f t="shared" si="5"/>
        <v>0.78428572416305553</v>
      </c>
      <c r="N70">
        <f t="shared" si="6"/>
        <v>1.5166626861891079</v>
      </c>
      <c r="O70">
        <f t="shared" si="10"/>
        <v>-3.077029419062427E-2</v>
      </c>
      <c r="P70">
        <f t="shared" si="11"/>
        <v>0.79954598606826754</v>
      </c>
      <c r="Q70">
        <f>0.1*O70/P70</f>
        <v>-3.8484708480541379E-3</v>
      </c>
      <c r="S70" s="4">
        <v>0</v>
      </c>
      <c r="T70">
        <f t="shared" si="14"/>
        <v>0</v>
      </c>
    </row>
    <row r="71" spans="1:20" x14ac:dyDescent="0.25">
      <c r="A71" s="1">
        <v>43877</v>
      </c>
      <c r="B71">
        <v>59408.78</v>
      </c>
      <c r="C71">
        <v>0.79000002145767201</v>
      </c>
      <c r="D71">
        <f t="shared" si="15"/>
        <v>0</v>
      </c>
      <c r="E71">
        <f t="shared" si="16"/>
        <v>1.1894968931489096</v>
      </c>
      <c r="F71">
        <f t="shared" si="12"/>
        <v>1.5056922289117209</v>
      </c>
      <c r="G71">
        <f t="shared" si="8"/>
        <v>-5.4895629590406725E-2</v>
      </c>
      <c r="H71">
        <f t="shared" si="7"/>
        <v>1.4559063633608484</v>
      </c>
      <c r="I71">
        <f t="shared" si="9"/>
        <v>-3.77054671728231E-3</v>
      </c>
      <c r="K71" s="2">
        <v>0</v>
      </c>
      <c r="L71">
        <f t="shared" si="13"/>
        <v>0</v>
      </c>
      <c r="M71">
        <f t="shared" si="5"/>
        <v>0.79714287178856991</v>
      </c>
      <c r="N71">
        <f t="shared" si="6"/>
        <v>1.4922003761759857</v>
      </c>
      <c r="O71">
        <f t="shared" si="10"/>
        <v>-5.0172202396439491E-2</v>
      </c>
      <c r="P71">
        <f t="shared" si="11"/>
        <v>0.82363266497036747</v>
      </c>
      <c r="Q71">
        <f>0.1*O71/P71</f>
        <v>-6.0915751074836965E-3</v>
      </c>
      <c r="S71" s="4">
        <v>0</v>
      </c>
      <c r="T71">
        <f t="shared" si="14"/>
        <v>0</v>
      </c>
    </row>
    <row r="72" spans="1:20" x14ac:dyDescent="0.25">
      <c r="A72" s="1">
        <v>43878</v>
      </c>
      <c r="B72">
        <v>59408.78</v>
      </c>
      <c r="C72">
        <v>0.79000002145767201</v>
      </c>
      <c r="D72">
        <f t="shared" si="15"/>
        <v>0</v>
      </c>
      <c r="E72">
        <f t="shared" si="16"/>
        <v>1.1894968931489096</v>
      </c>
      <c r="F72">
        <f t="shared" si="12"/>
        <v>1.5056922289117209</v>
      </c>
      <c r="G72">
        <f t="shared" si="8"/>
        <v>-5.4895629590406725E-2</v>
      </c>
      <c r="H72">
        <f t="shared" si="7"/>
        <v>1.4448515760390157</v>
      </c>
      <c r="I72">
        <f t="shared" si="9"/>
        <v>-3.7993957649892457E-3</v>
      </c>
      <c r="K72" s="2">
        <v>0</v>
      </c>
      <c r="L72">
        <f t="shared" si="13"/>
        <v>0</v>
      </c>
      <c r="M72">
        <f t="shared" si="5"/>
        <v>0.79285716159003117</v>
      </c>
      <c r="N72">
        <f t="shared" si="6"/>
        <v>1.5002663162724537</v>
      </c>
      <c r="O72">
        <f t="shared" si="10"/>
        <v>-4.8827542455208373E-2</v>
      </c>
      <c r="P72">
        <f t="shared" si="11"/>
        <v>0.84250634424487181</v>
      </c>
      <c r="Q72">
        <f>0.1*O72/P72</f>
        <v>-5.7955103589127166E-3</v>
      </c>
      <c r="S72" s="4">
        <v>0</v>
      </c>
      <c r="T72">
        <f t="shared" si="14"/>
        <v>0</v>
      </c>
    </row>
    <row r="73" spans="1:20" x14ac:dyDescent="0.25">
      <c r="A73" s="1">
        <v>43879</v>
      </c>
      <c r="B73">
        <v>59733.78</v>
      </c>
      <c r="C73">
        <v>0.77999997138977095</v>
      </c>
      <c r="D73">
        <f t="shared" si="15"/>
        <v>5.4705718582337415E-3</v>
      </c>
      <c r="E73">
        <f t="shared" si="16"/>
        <v>1.1960041213780266</v>
      </c>
      <c r="F73">
        <f t="shared" si="12"/>
        <v>1.5333386733938426</v>
      </c>
      <c r="G73">
        <f t="shared" si="8"/>
        <v>-3.7542298674151264E-2</v>
      </c>
      <c r="H73">
        <f t="shared" si="7"/>
        <v>1.4413831110436235</v>
      </c>
      <c r="I73">
        <f t="shared" si="9"/>
        <v>-2.6046023702171054E-3</v>
      </c>
      <c r="K73" s="2">
        <v>0</v>
      </c>
      <c r="L73">
        <f t="shared" si="13"/>
        <v>0</v>
      </c>
      <c r="M73">
        <f t="shared" ref="M73:M136" si="17">AVERAGE(C67:C73)</f>
        <v>0.78857144287654335</v>
      </c>
      <c r="N73">
        <f t="shared" ref="N73:N136" si="18">IF(M73&lt;&gt;0,+E73/M73,0)</f>
        <v>1.5166718655385925</v>
      </c>
      <c r="O73">
        <f t="shared" si="10"/>
        <v>-4.0341879576070605E-2</v>
      </c>
      <c r="P73">
        <f t="shared" si="11"/>
        <v>0.849386740925407</v>
      </c>
      <c r="Q73">
        <f>0.1*O73/P73</f>
        <v>-4.7495301765739968E-3</v>
      </c>
      <c r="S73" s="4">
        <v>0</v>
      </c>
      <c r="T73">
        <f t="shared" si="14"/>
        <v>0</v>
      </c>
    </row>
    <row r="74" spans="1:20" x14ac:dyDescent="0.25">
      <c r="A74" s="1">
        <v>43880</v>
      </c>
      <c r="B74">
        <v>61351.78</v>
      </c>
      <c r="C74">
        <v>0.75999999046325695</v>
      </c>
      <c r="D74">
        <f t="shared" si="15"/>
        <v>2.7086851024663128E-2</v>
      </c>
      <c r="E74">
        <f t="shared" si="16"/>
        <v>1.2284001068386763</v>
      </c>
      <c r="F74">
        <f t="shared" si="12"/>
        <v>1.6163159503329818</v>
      </c>
      <c r="G74">
        <f t="shared" si="8"/>
        <v>1.5260355848001117E-2</v>
      </c>
      <c r="H74">
        <f t="shared" si="7"/>
        <v>1.4870062707971354</v>
      </c>
      <c r="I74">
        <f t="shared" si="9"/>
        <v>1.0262469061290871E-3</v>
      </c>
      <c r="K74" s="2">
        <v>0</v>
      </c>
      <c r="L74">
        <f t="shared" si="13"/>
        <v>0</v>
      </c>
      <c r="M74">
        <f t="shared" si="17"/>
        <v>0.78428572416305542</v>
      </c>
      <c r="N74">
        <f t="shared" si="18"/>
        <v>1.5662660545677458</v>
      </c>
      <c r="O74">
        <f t="shared" si="10"/>
        <v>-1.0239019515921211E-2</v>
      </c>
      <c r="P74">
        <f t="shared" si="11"/>
        <v>0.85334955229606535</v>
      </c>
      <c r="Q74">
        <f>0.1*O74/P74</f>
        <v>-1.1998622942229933E-3</v>
      </c>
      <c r="S74" s="4">
        <v>0</v>
      </c>
      <c r="T74">
        <f t="shared" si="14"/>
        <v>0</v>
      </c>
    </row>
    <row r="75" spans="1:20" x14ac:dyDescent="0.25">
      <c r="A75" s="1">
        <v>43881</v>
      </c>
      <c r="B75">
        <v>60059.96</v>
      </c>
      <c r="C75">
        <v>0.64999997615814198</v>
      </c>
      <c r="D75">
        <f t="shared" si="15"/>
        <v>-2.1055949802923357E-2</v>
      </c>
      <c r="E75">
        <f t="shared" si="16"/>
        <v>1.2025349758511754</v>
      </c>
      <c r="F75">
        <f t="shared" si="12"/>
        <v>1.8500538768613803</v>
      </c>
      <c r="G75">
        <f t="shared" si="8"/>
        <v>0.15497951410589539</v>
      </c>
      <c r="H75">
        <f t="shared" si="7"/>
        <v>1.9935723859139396</v>
      </c>
      <c r="I75">
        <f t="shared" si="9"/>
        <v>7.7739597117686852E-3</v>
      </c>
      <c r="K75" s="2">
        <v>0</v>
      </c>
      <c r="L75">
        <f t="shared" si="13"/>
        <v>0</v>
      </c>
      <c r="M75">
        <f t="shared" si="17"/>
        <v>0.76428571769169396</v>
      </c>
      <c r="N75">
        <f t="shared" si="18"/>
        <v>1.5734102417654587</v>
      </c>
      <c r="O75">
        <f t="shared" si="10"/>
        <v>-1.5751330477597802E-2</v>
      </c>
      <c r="P75">
        <f t="shared" si="11"/>
        <v>0.86124012094516267</v>
      </c>
      <c r="Q75">
        <f>0.1*O75/P75</f>
        <v>-1.8289127613227774E-3</v>
      </c>
      <c r="S75" s="4">
        <v>0</v>
      </c>
      <c r="T75">
        <f t="shared" si="14"/>
        <v>0</v>
      </c>
    </row>
    <row r="76" spans="1:20" x14ac:dyDescent="0.25">
      <c r="A76" s="1">
        <v>43882</v>
      </c>
      <c r="B76">
        <v>60059.96</v>
      </c>
      <c r="C76">
        <v>0</v>
      </c>
      <c r="D76">
        <f t="shared" si="15"/>
        <v>0</v>
      </c>
      <c r="E76">
        <f t="shared" si="16"/>
        <v>1.2025349758511754</v>
      </c>
      <c r="F76">
        <f t="shared" si="12"/>
        <v>0</v>
      </c>
      <c r="G76">
        <f t="shared" si="8"/>
        <v>-1</v>
      </c>
      <c r="H76">
        <f t="shared" si="7"/>
        <v>6.7531949587386615</v>
      </c>
      <c r="I76">
        <f t="shared" si="9"/>
        <v>-1.4807805877216621E-2</v>
      </c>
      <c r="K76" s="2">
        <v>0</v>
      </c>
      <c r="L76">
        <f t="shared" si="13"/>
        <v>0</v>
      </c>
      <c r="M76">
        <f t="shared" si="17"/>
        <v>0.65142857176916935</v>
      </c>
      <c r="N76">
        <f t="shared" si="18"/>
        <v>1.8459966724905765</v>
      </c>
      <c r="O76">
        <f t="shared" si="10"/>
        <v>0.1418056438196531</v>
      </c>
      <c r="P76">
        <f t="shared" si="11"/>
        <v>1.4846357770755485</v>
      </c>
      <c r="Q76">
        <f>0.1*O76/P76</f>
        <v>9.5515442918251234E-3</v>
      </c>
      <c r="S76" s="4">
        <v>0</v>
      </c>
      <c r="T76">
        <f t="shared" si="14"/>
        <v>0</v>
      </c>
    </row>
    <row r="77" spans="1:20" x14ac:dyDescent="0.25">
      <c r="A77" s="1">
        <v>43883</v>
      </c>
      <c r="B77">
        <v>60059.96</v>
      </c>
      <c r="C77">
        <v>0</v>
      </c>
      <c r="D77">
        <f t="shared" si="15"/>
        <v>0</v>
      </c>
      <c r="E77">
        <f t="shared" si="16"/>
        <v>1.2025349758511754</v>
      </c>
      <c r="F77">
        <f t="shared" si="12"/>
        <v>0</v>
      </c>
      <c r="G77">
        <f t="shared" si="8"/>
        <v>-1</v>
      </c>
      <c r="H77">
        <f t="shared" si="7"/>
        <v>9.1438260911594238</v>
      </c>
      <c r="I77">
        <f t="shared" si="9"/>
        <v>-1.093634098057525E-2</v>
      </c>
      <c r="K77" s="2">
        <v>0</v>
      </c>
      <c r="L77">
        <f t="shared" si="13"/>
        <v>0</v>
      </c>
      <c r="M77">
        <f t="shared" si="17"/>
        <v>0.53857142584664486</v>
      </c>
      <c r="N77">
        <f t="shared" si="18"/>
        <v>2.2328235738848692</v>
      </c>
      <c r="O77">
        <f t="shared" si="10"/>
        <v>0.40734500221842707</v>
      </c>
      <c r="P77">
        <f t="shared" si="11"/>
        <v>3.1232101935152095</v>
      </c>
      <c r="Q77">
        <f>0.1*O77/P77</f>
        <v>1.3042510013069455E-2</v>
      </c>
      <c r="S77" s="4">
        <v>0</v>
      </c>
      <c r="T77">
        <f t="shared" si="14"/>
        <v>0</v>
      </c>
    </row>
    <row r="78" spans="1:20" x14ac:dyDescent="0.25">
      <c r="A78" s="1">
        <v>43884</v>
      </c>
      <c r="B78">
        <v>60059.96</v>
      </c>
      <c r="C78">
        <v>0</v>
      </c>
      <c r="D78">
        <f t="shared" si="15"/>
        <v>0</v>
      </c>
      <c r="E78">
        <f t="shared" si="16"/>
        <v>1.2025349758511754</v>
      </c>
      <c r="F78">
        <f t="shared" si="12"/>
        <v>0</v>
      </c>
      <c r="G78">
        <f t="shared" si="8"/>
        <v>-1</v>
      </c>
      <c r="H78">
        <f t="shared" si="7"/>
        <v>10.862139345533313</v>
      </c>
      <c r="I78">
        <f t="shared" si="9"/>
        <v>-9.2062895548400067E-3</v>
      </c>
      <c r="K78" s="2">
        <v>0</v>
      </c>
      <c r="L78">
        <f t="shared" si="13"/>
        <v>0</v>
      </c>
      <c r="M78">
        <f t="shared" si="17"/>
        <v>0.42571427992412031</v>
      </c>
      <c r="N78">
        <f t="shared" si="18"/>
        <v>2.8247466259894227</v>
      </c>
      <c r="O78">
        <f t="shared" si="10"/>
        <v>0.78401550044939916</v>
      </c>
      <c r="P78">
        <f t="shared" si="11"/>
        <v>5.9376219528269401</v>
      </c>
      <c r="Q78">
        <f>0.1*O78/P78</f>
        <v>1.320420037985282E-2</v>
      </c>
      <c r="S78" s="4">
        <v>0</v>
      </c>
      <c r="T78">
        <f t="shared" si="14"/>
        <v>0</v>
      </c>
    </row>
    <row r="79" spans="1:20" x14ac:dyDescent="0.25">
      <c r="A79" s="1">
        <v>43885</v>
      </c>
      <c r="B79">
        <v>60059.96</v>
      </c>
      <c r="C79">
        <v>0</v>
      </c>
      <c r="D79">
        <f t="shared" si="15"/>
        <v>0</v>
      </c>
      <c r="E79">
        <f t="shared" si="16"/>
        <v>1.2025349758511754</v>
      </c>
      <c r="F79">
        <f t="shared" si="12"/>
        <v>0</v>
      </c>
      <c r="G79">
        <f t="shared" si="8"/>
        <v>-1</v>
      </c>
      <c r="H79">
        <f t="shared" si="7"/>
        <v>12.174802338269856</v>
      </c>
      <c r="I79">
        <f t="shared" si="9"/>
        <v>-8.2136857109920743E-3</v>
      </c>
      <c r="K79" s="2">
        <v>0</v>
      </c>
      <c r="L79">
        <f t="shared" si="13"/>
        <v>0</v>
      </c>
      <c r="M79">
        <f t="shared" si="17"/>
        <v>0.3128571340015957</v>
      </c>
      <c r="N79">
        <f t="shared" si="18"/>
        <v>3.8437192096921851</v>
      </c>
      <c r="O79">
        <f t="shared" si="10"/>
        <v>1.4324391585961438</v>
      </c>
      <c r="P79">
        <f t="shared" si="11"/>
        <v>10.803050388025753</v>
      </c>
      <c r="Q79">
        <f>0.1*O79/P79</f>
        <v>1.3259580462420862E-2</v>
      </c>
      <c r="S79" s="4">
        <v>0</v>
      </c>
      <c r="T79">
        <f t="shared" si="14"/>
        <v>0</v>
      </c>
    </row>
    <row r="80" spans="1:20" x14ac:dyDescent="0.25">
      <c r="A80" s="1">
        <v>43886</v>
      </c>
      <c r="B80">
        <v>60059.96</v>
      </c>
      <c r="C80">
        <v>0</v>
      </c>
      <c r="D80">
        <f t="shared" si="15"/>
        <v>0</v>
      </c>
      <c r="E80">
        <f t="shared" si="16"/>
        <v>1.2025349758511754</v>
      </c>
      <c r="F80">
        <f t="shared" si="12"/>
        <v>0</v>
      </c>
      <c r="G80">
        <f t="shared" si="8"/>
        <v>-1</v>
      </c>
      <c r="H80">
        <f t="shared" si="7"/>
        <v>13.164057342914452</v>
      </c>
      <c r="I80">
        <f t="shared" si="9"/>
        <v>-7.5964421450826448E-3</v>
      </c>
      <c r="K80" s="2">
        <v>0</v>
      </c>
      <c r="L80">
        <f t="shared" si="13"/>
        <v>0</v>
      </c>
      <c r="M80">
        <f t="shared" si="17"/>
        <v>0.20142856666019984</v>
      </c>
      <c r="N80">
        <f t="shared" si="18"/>
        <v>5.970031936333009</v>
      </c>
      <c r="O80">
        <f t="shared" si="10"/>
        <v>2.9087948073993659</v>
      </c>
      <c r="P80">
        <f t="shared" si="11"/>
        <v>20.490887778865819</v>
      </c>
      <c r="Q80">
        <f>0.1*O80/P80</f>
        <v>1.4195552866184156E-2</v>
      </c>
      <c r="S80" s="4">
        <v>0</v>
      </c>
      <c r="T80">
        <f t="shared" si="14"/>
        <v>0</v>
      </c>
    </row>
    <row r="81" spans="1:20" x14ac:dyDescent="0.25">
      <c r="A81" s="1">
        <v>43887</v>
      </c>
      <c r="B81">
        <v>60059.96</v>
      </c>
      <c r="C81">
        <v>0</v>
      </c>
      <c r="D81">
        <f t="shared" si="15"/>
        <v>0</v>
      </c>
      <c r="E81">
        <f t="shared" si="16"/>
        <v>1.2025349758511754</v>
      </c>
      <c r="F81">
        <f t="shared" si="12"/>
        <v>0</v>
      </c>
      <c r="G81">
        <f t="shared" si="8"/>
        <v>-1</v>
      </c>
      <c r="H81">
        <f t="shared" si="7"/>
        <v>13.885048340357054</v>
      </c>
      <c r="I81">
        <f t="shared" si="9"/>
        <v>-7.2019914910450003E-3</v>
      </c>
      <c r="K81" s="2">
        <v>0</v>
      </c>
      <c r="L81">
        <f t="shared" si="13"/>
        <v>0</v>
      </c>
      <c r="M81">
        <f t="shared" si="17"/>
        <v>9.285713945116314E-2</v>
      </c>
      <c r="N81">
        <f t="shared" si="18"/>
        <v>12.950377138029664</v>
      </c>
      <c r="O81">
        <f t="shared" si="10"/>
        <v>7.3296945314523505</v>
      </c>
      <c r="P81">
        <f t="shared" si="11"/>
        <v>49.982150280658175</v>
      </c>
      <c r="Q81">
        <f>0.1*O81/P81</f>
        <v>1.4664624251447536E-2</v>
      </c>
      <c r="S81" s="4">
        <v>0</v>
      </c>
      <c r="T81">
        <f t="shared" si="14"/>
        <v>0</v>
      </c>
    </row>
    <row r="82" spans="1:20" x14ac:dyDescent="0.25">
      <c r="A82" s="1">
        <v>43888</v>
      </c>
      <c r="B82">
        <v>60059.96</v>
      </c>
      <c r="C82">
        <v>0</v>
      </c>
      <c r="D82">
        <f t="shared" si="15"/>
        <v>0</v>
      </c>
      <c r="E82">
        <f t="shared" si="16"/>
        <v>1.2025349758511754</v>
      </c>
      <c r="F82">
        <f t="shared" si="12"/>
        <v>0</v>
      </c>
      <c r="G82">
        <f t="shared" si="8"/>
        <v>-1</v>
      </c>
      <c r="H82">
        <f t="shared" si="7"/>
        <v>14.406120202365692</v>
      </c>
      <c r="I82">
        <f t="shared" si="9"/>
        <v>-6.9414942118543876E-3</v>
      </c>
      <c r="K82" s="2">
        <v>0</v>
      </c>
      <c r="L82">
        <f t="shared" si="13"/>
        <v>0</v>
      </c>
      <c r="M82">
        <f t="shared" si="17"/>
        <v>0</v>
      </c>
      <c r="N82">
        <f t="shared" si="18"/>
        <v>0</v>
      </c>
      <c r="O82">
        <f t="shared" si="10"/>
        <v>-1</v>
      </c>
      <c r="P82">
        <f t="shared" si="11"/>
        <v>50.953769687502202</v>
      </c>
      <c r="Q82">
        <f>0.1*O82/P82</f>
        <v>-1.962563331688641E-3</v>
      </c>
      <c r="S82" s="4">
        <v>0</v>
      </c>
      <c r="T82">
        <f t="shared" si="14"/>
        <v>0</v>
      </c>
    </row>
    <row r="83" spans="1:20" x14ac:dyDescent="0.25">
      <c r="A83" s="1">
        <v>43889</v>
      </c>
      <c r="B83">
        <v>60059.96</v>
      </c>
      <c r="C83">
        <v>0</v>
      </c>
      <c r="D83">
        <f t="shared" si="15"/>
        <v>0</v>
      </c>
      <c r="E83">
        <f t="shared" si="16"/>
        <v>1.2025349758511754</v>
      </c>
      <c r="F83">
        <f t="shared" si="12"/>
        <v>0</v>
      </c>
      <c r="G83">
        <f t="shared" si="8"/>
        <v>-1</v>
      </c>
      <c r="H83">
        <f t="shared" si="7"/>
        <v>14.783892485269973</v>
      </c>
      <c r="I83">
        <f t="shared" si="9"/>
        <v>-6.7641184552468606E-3</v>
      </c>
      <c r="K83" s="2">
        <v>0</v>
      </c>
      <c r="L83">
        <f t="shared" si="13"/>
        <v>0</v>
      </c>
      <c r="M83">
        <f t="shared" si="17"/>
        <v>0</v>
      </c>
      <c r="N83">
        <f t="shared" si="18"/>
        <v>0</v>
      </c>
      <c r="O83">
        <f t="shared" si="10"/>
        <v>-1</v>
      </c>
      <c r="P83">
        <f t="shared" si="11"/>
        <v>51.864495594149894</v>
      </c>
      <c r="Q83">
        <f>0.1*O83/P83</f>
        <v>-1.9281012734129357E-3</v>
      </c>
      <c r="S83" s="4">
        <v>0</v>
      </c>
      <c r="T83">
        <f t="shared" si="14"/>
        <v>0</v>
      </c>
    </row>
    <row r="84" spans="1:20" x14ac:dyDescent="0.25">
      <c r="A84" s="1">
        <v>43890</v>
      </c>
      <c r="B84">
        <v>60059.96</v>
      </c>
      <c r="C84">
        <v>0</v>
      </c>
      <c r="D84">
        <f t="shared" si="15"/>
        <v>0</v>
      </c>
      <c r="E84">
        <f t="shared" si="16"/>
        <v>1.2025349758511754</v>
      </c>
      <c r="F84">
        <f t="shared" si="12"/>
        <v>0</v>
      </c>
      <c r="G84">
        <f t="shared" si="8"/>
        <v>-1</v>
      </c>
      <c r="H84">
        <f t="shared" si="7"/>
        <v>15.00168678484982</v>
      </c>
      <c r="I84">
        <f t="shared" si="9"/>
        <v>-6.6659170688052128E-3</v>
      </c>
      <c r="K84" s="2">
        <v>0</v>
      </c>
      <c r="L84">
        <f t="shared" si="13"/>
        <v>0</v>
      </c>
      <c r="M84">
        <f t="shared" si="17"/>
        <v>0</v>
      </c>
      <c r="N84">
        <f t="shared" si="18"/>
        <v>0</v>
      </c>
      <c r="O84">
        <f t="shared" si="10"/>
        <v>-1</v>
      </c>
      <c r="P84">
        <f t="shared" si="11"/>
        <v>52.722429743400738</v>
      </c>
      <c r="Q84">
        <f>0.1*O84/P84</f>
        <v>-1.8967259378351582E-3</v>
      </c>
      <c r="S84" s="4">
        <v>0</v>
      </c>
      <c r="T84">
        <f t="shared" si="14"/>
        <v>0</v>
      </c>
    </row>
    <row r="85" spans="1:20" x14ac:dyDescent="0.25">
      <c r="A85" s="1">
        <v>43891</v>
      </c>
      <c r="B85">
        <v>60059.96</v>
      </c>
      <c r="C85">
        <v>0</v>
      </c>
      <c r="D85">
        <f t="shared" si="15"/>
        <v>0</v>
      </c>
      <c r="E85">
        <f t="shared" si="16"/>
        <v>1.2025349758511754</v>
      </c>
      <c r="F85">
        <f t="shared" si="12"/>
        <v>0</v>
      </c>
      <c r="G85">
        <f t="shared" si="8"/>
        <v>-1</v>
      </c>
      <c r="H85">
        <f t="shared" si="7"/>
        <v>15.066442427101233</v>
      </c>
      <c r="I85">
        <f t="shared" si="9"/>
        <v>-6.6372669250786033E-3</v>
      </c>
      <c r="K85" s="2">
        <v>0</v>
      </c>
      <c r="L85">
        <f t="shared" si="13"/>
        <v>0</v>
      </c>
      <c r="M85">
        <f t="shared" si="17"/>
        <v>0</v>
      </c>
      <c r="N85">
        <f t="shared" si="18"/>
        <v>0</v>
      </c>
      <c r="O85">
        <f t="shared" si="10"/>
        <v>-1</v>
      </c>
      <c r="P85">
        <f t="shared" si="11"/>
        <v>53.528860609412334</v>
      </c>
      <c r="Q85">
        <f>0.1*O85/P85</f>
        <v>-1.8681511031904225E-3</v>
      </c>
      <c r="S85" s="4">
        <v>0</v>
      </c>
      <c r="T85">
        <f t="shared" si="14"/>
        <v>0</v>
      </c>
    </row>
    <row r="86" spans="1:20" x14ac:dyDescent="0.25">
      <c r="A86" s="1">
        <v>43892</v>
      </c>
      <c r="B86">
        <v>60059.96</v>
      </c>
      <c r="C86">
        <v>0</v>
      </c>
      <c r="D86">
        <f t="shared" si="15"/>
        <v>0</v>
      </c>
      <c r="E86">
        <f t="shared" si="16"/>
        <v>1.2025349758511754</v>
      </c>
      <c r="F86">
        <f t="shared" si="12"/>
        <v>0</v>
      </c>
      <c r="G86">
        <f t="shared" si="8"/>
        <v>-1</v>
      </c>
      <c r="H86">
        <f t="shared" si="7"/>
        <v>15.18287475745065</v>
      </c>
      <c r="I86">
        <f t="shared" si="9"/>
        <v>-6.5863679703296821E-3</v>
      </c>
      <c r="K86" s="2">
        <v>0</v>
      </c>
      <c r="L86">
        <f t="shared" si="13"/>
        <v>0</v>
      </c>
      <c r="M86">
        <f t="shared" si="17"/>
        <v>0</v>
      </c>
      <c r="N86">
        <f t="shared" si="18"/>
        <v>0</v>
      </c>
      <c r="O86">
        <f t="shared" si="10"/>
        <v>-1</v>
      </c>
      <c r="P86">
        <f t="shared" si="11"/>
        <v>54.280993138069746</v>
      </c>
      <c r="Q86">
        <f>0.1*O86/P86</f>
        <v>-1.8422654822405123E-3</v>
      </c>
      <c r="S86" s="4">
        <v>0</v>
      </c>
      <c r="T86">
        <f t="shared" si="14"/>
        <v>0</v>
      </c>
    </row>
    <row r="87" spans="1:20" x14ac:dyDescent="0.25">
      <c r="A87" s="1">
        <v>43893</v>
      </c>
      <c r="B87">
        <v>60091.96</v>
      </c>
      <c r="C87">
        <v>0</v>
      </c>
      <c r="D87">
        <f t="shared" si="15"/>
        <v>5.3280088764617872E-4</v>
      </c>
      <c r="E87">
        <f t="shared" si="16"/>
        <v>1.2031756875537345</v>
      </c>
      <c r="F87">
        <f t="shared" si="12"/>
        <v>0</v>
      </c>
      <c r="G87">
        <f t="shared" si="8"/>
        <v>-1</v>
      </c>
      <c r="H87">
        <f t="shared" ref="H87:H150" si="19">STDEV(F67:F87)*SQRT(365)</f>
        <v>15.154479677230157</v>
      </c>
      <c r="I87">
        <f t="shared" si="9"/>
        <v>-6.5987089052124684E-3</v>
      </c>
      <c r="K87" s="2">
        <v>0</v>
      </c>
      <c r="L87">
        <f t="shared" si="13"/>
        <v>0</v>
      </c>
      <c r="M87">
        <f t="shared" si="17"/>
        <v>0</v>
      </c>
      <c r="N87">
        <f t="shared" si="18"/>
        <v>0</v>
      </c>
      <c r="O87">
        <f t="shared" si="10"/>
        <v>-1</v>
      </c>
      <c r="P87">
        <f t="shared" ref="P87:P150" si="20">STDEV(N67:N87)*SQRT(365)</f>
        <v>54.98039709801867</v>
      </c>
      <c r="Q87">
        <f>0.1*O87/P87</f>
        <v>-1.8188300790501876E-3</v>
      </c>
      <c r="S87" s="4">
        <v>0</v>
      </c>
      <c r="T87">
        <f t="shared" si="14"/>
        <v>0</v>
      </c>
    </row>
    <row r="88" spans="1:20" x14ac:dyDescent="0.25">
      <c r="A88" s="1">
        <v>43894</v>
      </c>
      <c r="B88">
        <v>60091.96</v>
      </c>
      <c r="C88">
        <v>0</v>
      </c>
      <c r="D88">
        <f t="shared" si="15"/>
        <v>0</v>
      </c>
      <c r="E88">
        <f t="shared" si="16"/>
        <v>1.2031756875537345</v>
      </c>
      <c r="F88">
        <f t="shared" si="12"/>
        <v>0</v>
      </c>
      <c r="G88">
        <f t="shared" si="8"/>
        <v>-1</v>
      </c>
      <c r="H88">
        <f t="shared" si="19"/>
        <v>14.94746218446916</v>
      </c>
      <c r="I88">
        <f t="shared" si="9"/>
        <v>-6.6900988787182121E-3</v>
      </c>
      <c r="K88" s="2">
        <v>0</v>
      </c>
      <c r="L88">
        <f t="shared" si="13"/>
        <v>0</v>
      </c>
      <c r="M88">
        <f t="shared" si="17"/>
        <v>0</v>
      </c>
      <c r="N88">
        <f t="shared" si="18"/>
        <v>0</v>
      </c>
      <c r="O88">
        <f t="shared" si="10"/>
        <v>-1</v>
      </c>
      <c r="P88">
        <f t="shared" si="20"/>
        <v>55.630106045911525</v>
      </c>
      <c r="Q88">
        <f>0.1*O88/P88</f>
        <v>-1.7975878010635107E-3</v>
      </c>
      <c r="S88" s="4">
        <v>0</v>
      </c>
      <c r="T88">
        <f t="shared" si="14"/>
        <v>0</v>
      </c>
    </row>
    <row r="89" spans="1:20" x14ac:dyDescent="0.25">
      <c r="A89" s="1">
        <v>43895</v>
      </c>
      <c r="B89">
        <v>60058.720000000001</v>
      </c>
      <c r="C89">
        <v>0.259999990463257</v>
      </c>
      <c r="D89">
        <f t="shared" si="15"/>
        <v>-5.5315220205831572E-4</v>
      </c>
      <c r="E89">
        <f t="shared" si="16"/>
        <v>1.2025101482727012</v>
      </c>
      <c r="F89">
        <f t="shared" si="12"/>
        <v>4.6250392014635056</v>
      </c>
      <c r="G89">
        <f t="shared" si="8"/>
        <v>1.7851669252415814</v>
      </c>
      <c r="H89">
        <f t="shared" si="19"/>
        <v>22.274486909944272</v>
      </c>
      <c r="I89">
        <f t="shared" si="9"/>
        <v>8.0144020037768299E-3</v>
      </c>
      <c r="K89" s="2">
        <v>0</v>
      </c>
      <c r="L89">
        <f t="shared" si="13"/>
        <v>0</v>
      </c>
      <c r="M89">
        <f t="shared" si="17"/>
        <v>3.7142855780465285E-2</v>
      </c>
      <c r="N89">
        <f t="shared" si="18"/>
        <v>32.375274410244536</v>
      </c>
      <c r="O89">
        <f t="shared" si="10"/>
        <v>19.586016571328273</v>
      </c>
      <c r="P89">
        <f t="shared" si="20"/>
        <v>138.23167362251687</v>
      </c>
      <c r="Q89">
        <f>0.1*O89/P89</f>
        <v>1.4168978829565342E-2</v>
      </c>
      <c r="S89" s="4">
        <v>0</v>
      </c>
      <c r="T89">
        <f t="shared" si="14"/>
        <v>0</v>
      </c>
    </row>
    <row r="90" spans="1:20" x14ac:dyDescent="0.25">
      <c r="A90" s="1">
        <v>43896</v>
      </c>
      <c r="B90">
        <v>60859.48</v>
      </c>
      <c r="C90">
        <v>0</v>
      </c>
      <c r="D90">
        <f t="shared" si="15"/>
        <v>1.3332951484813504E-2</v>
      </c>
      <c r="E90">
        <f t="shared" si="16"/>
        <v>1.2185431577396171</v>
      </c>
      <c r="F90">
        <f t="shared" si="12"/>
        <v>0</v>
      </c>
      <c r="G90">
        <f t="shared" si="8"/>
        <v>-1</v>
      </c>
      <c r="H90">
        <f t="shared" si="19"/>
        <v>22.220664312782084</v>
      </c>
      <c r="I90">
        <f t="shared" si="9"/>
        <v>-4.5003154987799622E-3</v>
      </c>
      <c r="K90" s="2">
        <v>0</v>
      </c>
      <c r="L90">
        <f t="shared" si="13"/>
        <v>0</v>
      </c>
      <c r="M90">
        <f t="shared" si="17"/>
        <v>3.7142855780465285E-2</v>
      </c>
      <c r="N90">
        <f t="shared" si="18"/>
        <v>32.806932373263855</v>
      </c>
      <c r="O90">
        <f t="shared" si="10"/>
        <v>19.755551779241095</v>
      </c>
      <c r="P90">
        <f t="shared" si="20"/>
        <v>184.13072429568211</v>
      </c>
      <c r="Q90">
        <f>0.1*O90/P90</f>
        <v>1.0729090354044931E-2</v>
      </c>
      <c r="S90" s="4">
        <v>0</v>
      </c>
      <c r="T90">
        <f t="shared" si="14"/>
        <v>0</v>
      </c>
    </row>
    <row r="91" spans="1:20" x14ac:dyDescent="0.25">
      <c r="A91" s="1">
        <v>43897</v>
      </c>
      <c r="B91">
        <v>60859.48</v>
      </c>
      <c r="C91">
        <v>0</v>
      </c>
      <c r="D91">
        <f t="shared" si="15"/>
        <v>0</v>
      </c>
      <c r="E91">
        <f t="shared" si="16"/>
        <v>1.2185431577396171</v>
      </c>
      <c r="F91">
        <f t="shared" si="12"/>
        <v>0</v>
      </c>
      <c r="G91">
        <f t="shared" si="8"/>
        <v>-1</v>
      </c>
      <c r="H91">
        <f t="shared" si="19"/>
        <v>22.077649929079048</v>
      </c>
      <c r="I91">
        <f t="shared" si="9"/>
        <v>-4.5294675982830677E-3</v>
      </c>
      <c r="K91" s="2">
        <v>0</v>
      </c>
      <c r="L91">
        <f t="shared" si="13"/>
        <v>0</v>
      </c>
      <c r="M91">
        <f t="shared" si="17"/>
        <v>3.7142855780465285E-2</v>
      </c>
      <c r="N91">
        <f t="shared" si="18"/>
        <v>32.806932373263855</v>
      </c>
      <c r="O91">
        <f t="shared" si="10"/>
        <v>19.796000146579683</v>
      </c>
      <c r="P91">
        <f t="shared" si="20"/>
        <v>216.78729421598953</v>
      </c>
      <c r="Q91">
        <f>0.1*O91/P91</f>
        <v>9.1315315402463269E-3</v>
      </c>
      <c r="S91" s="4">
        <v>0</v>
      </c>
      <c r="T91">
        <f t="shared" si="14"/>
        <v>0</v>
      </c>
    </row>
    <row r="92" spans="1:20" x14ac:dyDescent="0.25">
      <c r="A92" s="1">
        <v>43898</v>
      </c>
      <c r="B92">
        <v>60859.48</v>
      </c>
      <c r="C92">
        <v>0</v>
      </c>
      <c r="D92">
        <f t="shared" si="15"/>
        <v>0</v>
      </c>
      <c r="E92">
        <f t="shared" si="16"/>
        <v>1.2185431577396171</v>
      </c>
      <c r="F92">
        <f t="shared" si="12"/>
        <v>0</v>
      </c>
      <c r="G92">
        <f t="shared" si="8"/>
        <v>-1</v>
      </c>
      <c r="H92">
        <f t="shared" si="19"/>
        <v>21.843691967479518</v>
      </c>
      <c r="I92">
        <f t="shared" si="9"/>
        <v>-4.5779806888358501E-3</v>
      </c>
      <c r="K92" s="2">
        <v>0</v>
      </c>
      <c r="L92">
        <f t="shared" si="13"/>
        <v>0</v>
      </c>
      <c r="M92">
        <f t="shared" si="17"/>
        <v>3.7142855780465285E-2</v>
      </c>
      <c r="N92">
        <f t="shared" si="18"/>
        <v>32.806932373263855</v>
      </c>
      <c r="O92">
        <f t="shared" si="10"/>
        <v>19.588868620845151</v>
      </c>
      <c r="P92">
        <f t="shared" si="20"/>
        <v>241.62338815917929</v>
      </c>
      <c r="Q92">
        <f>0.1*O92/P92</f>
        <v>8.1071906035603582E-3</v>
      </c>
      <c r="S92" s="4">
        <v>0</v>
      </c>
      <c r="T92">
        <f t="shared" si="14"/>
        <v>0</v>
      </c>
    </row>
    <row r="93" spans="1:20" x14ac:dyDescent="0.25">
      <c r="A93" s="1">
        <v>43899</v>
      </c>
      <c r="B93">
        <v>60859.48</v>
      </c>
      <c r="C93">
        <v>0</v>
      </c>
      <c r="D93">
        <f t="shared" si="15"/>
        <v>0</v>
      </c>
      <c r="E93">
        <f t="shared" si="16"/>
        <v>1.2185431577396171</v>
      </c>
      <c r="F93">
        <f t="shared" si="12"/>
        <v>0</v>
      </c>
      <c r="G93">
        <f t="shared" si="8"/>
        <v>-1</v>
      </c>
      <c r="H93">
        <f t="shared" si="19"/>
        <v>21.515823935858052</v>
      </c>
      <c r="I93">
        <f t="shared" si="9"/>
        <v>-4.6477420664026272E-3</v>
      </c>
      <c r="K93" s="2">
        <v>0</v>
      </c>
      <c r="L93">
        <f t="shared" si="13"/>
        <v>0</v>
      </c>
      <c r="M93">
        <f t="shared" si="17"/>
        <v>3.7142855780465285E-2</v>
      </c>
      <c r="N93">
        <f t="shared" si="18"/>
        <v>32.806932373263855</v>
      </c>
      <c r="O93">
        <f t="shared" si="10"/>
        <v>19.381737095110623</v>
      </c>
      <c r="P93">
        <f t="shared" si="20"/>
        <v>260.89256224210783</v>
      </c>
      <c r="Q93">
        <f>0.1*O93/P93</f>
        <v>7.4290109800540828E-3</v>
      </c>
      <c r="S93" s="4">
        <v>0</v>
      </c>
      <c r="T93">
        <f t="shared" si="14"/>
        <v>0</v>
      </c>
    </row>
    <row r="94" spans="1:20" x14ac:dyDescent="0.25">
      <c r="A94" s="1">
        <v>43900</v>
      </c>
      <c r="B94">
        <v>60859.48</v>
      </c>
      <c r="C94">
        <v>0</v>
      </c>
      <c r="D94">
        <f t="shared" si="15"/>
        <v>0</v>
      </c>
      <c r="E94">
        <f t="shared" si="16"/>
        <v>1.2185431577396171</v>
      </c>
      <c r="F94">
        <f t="shared" si="12"/>
        <v>0</v>
      </c>
      <c r="G94">
        <f t="shared" si="8"/>
        <v>-1</v>
      </c>
      <c r="H94">
        <f t="shared" si="19"/>
        <v>21.062529930601254</v>
      </c>
      <c r="I94">
        <f t="shared" si="9"/>
        <v>-4.7477677339564208E-3</v>
      </c>
      <c r="K94" s="2">
        <v>0</v>
      </c>
      <c r="L94">
        <f t="shared" si="13"/>
        <v>0</v>
      </c>
      <c r="M94">
        <f t="shared" si="17"/>
        <v>3.7142855780465285E-2</v>
      </c>
      <c r="N94">
        <f t="shared" si="18"/>
        <v>32.806932373263855</v>
      </c>
      <c r="O94">
        <f t="shared" si="10"/>
        <v>19.442056350203256</v>
      </c>
      <c r="P94">
        <f t="shared" si="20"/>
        <v>275.77184304343677</v>
      </c>
      <c r="Q94">
        <f>0.1*O94/P94</f>
        <v>7.0500512799419272E-3</v>
      </c>
      <c r="S94" s="4">
        <v>0</v>
      </c>
      <c r="T94">
        <f t="shared" si="14"/>
        <v>0</v>
      </c>
    </row>
    <row r="95" spans="1:20" x14ac:dyDescent="0.25">
      <c r="A95" s="1">
        <v>43901</v>
      </c>
      <c r="B95">
        <v>60859.48</v>
      </c>
      <c r="C95">
        <v>0</v>
      </c>
      <c r="D95">
        <f t="shared" si="15"/>
        <v>0</v>
      </c>
      <c r="E95">
        <f t="shared" si="16"/>
        <v>1.2185431577396171</v>
      </c>
      <c r="F95">
        <f t="shared" si="12"/>
        <v>0</v>
      </c>
      <c r="G95">
        <f t="shared" si="8"/>
        <v>-1</v>
      </c>
      <c r="H95">
        <f t="shared" si="19"/>
        <v>20.406209225461236</v>
      </c>
      <c r="I95">
        <f t="shared" si="9"/>
        <v>-4.9004692098926442E-3</v>
      </c>
      <c r="K95" s="2">
        <v>0</v>
      </c>
      <c r="L95">
        <f t="shared" si="13"/>
        <v>0</v>
      </c>
      <c r="M95">
        <f t="shared" si="17"/>
        <v>3.7142855780465285E-2</v>
      </c>
      <c r="N95">
        <f t="shared" si="18"/>
        <v>32.806932373263855</v>
      </c>
      <c r="O95">
        <f t="shared" si="10"/>
        <v>19.585265186924921</v>
      </c>
      <c r="P95">
        <f t="shared" si="20"/>
        <v>286.97250378507152</v>
      </c>
      <c r="Q95">
        <f>0.1*O95/P95</f>
        <v>6.8247880645712789E-3</v>
      </c>
      <c r="S95" s="4">
        <v>0</v>
      </c>
      <c r="T95">
        <f t="shared" si="14"/>
        <v>0</v>
      </c>
    </row>
    <row r="96" spans="1:20" x14ac:dyDescent="0.25">
      <c r="A96" s="1">
        <v>43902</v>
      </c>
      <c r="B96">
        <v>60859.48</v>
      </c>
      <c r="C96">
        <v>0</v>
      </c>
      <c r="D96">
        <f t="shared" si="15"/>
        <v>0</v>
      </c>
      <c r="E96">
        <f t="shared" si="16"/>
        <v>1.2185431577396171</v>
      </c>
      <c r="F96">
        <f t="shared" si="12"/>
        <v>0</v>
      </c>
      <c r="G96">
        <f t="shared" ref="G96:G159" si="21">IF(F67&lt;&gt;0,F96/F67-1,0)</f>
        <v>-1</v>
      </c>
      <c r="H96">
        <f t="shared" si="19"/>
        <v>19.28200552637475</v>
      </c>
      <c r="I96">
        <f t="shared" ref="I96:I159" si="22">IF(G96&lt;&gt;0,0.1*G96/H96,0)</f>
        <v>-5.1861825194073168E-3</v>
      </c>
      <c r="K96" s="2">
        <v>0</v>
      </c>
      <c r="L96">
        <f t="shared" si="13"/>
        <v>0</v>
      </c>
      <c r="M96">
        <f t="shared" si="17"/>
        <v>0</v>
      </c>
      <c r="N96">
        <f t="shared" si="18"/>
        <v>0</v>
      </c>
      <c r="O96">
        <f t="shared" ref="O96:O159" si="23">IF(N67&lt;&gt;0,N96/N67-1,0)</f>
        <v>-1</v>
      </c>
      <c r="P96">
        <f t="shared" si="20"/>
        <v>288.12873937743666</v>
      </c>
      <c r="Q96">
        <f>0.1*O96/P96</f>
        <v>-3.4706707916770554E-4</v>
      </c>
      <c r="S96" s="4">
        <v>0</v>
      </c>
      <c r="T96">
        <f t="shared" si="14"/>
        <v>0</v>
      </c>
    </row>
    <row r="97" spans="1:20" x14ac:dyDescent="0.25">
      <c r="A97" s="1">
        <v>43903</v>
      </c>
      <c r="B97">
        <v>60859.48</v>
      </c>
      <c r="C97">
        <v>0</v>
      </c>
      <c r="D97">
        <f t="shared" si="15"/>
        <v>0</v>
      </c>
      <c r="E97">
        <f t="shared" si="16"/>
        <v>1.2185431577396171</v>
      </c>
      <c r="F97">
        <f t="shared" si="12"/>
        <v>0</v>
      </c>
      <c r="G97">
        <f t="shared" si="21"/>
        <v>-1</v>
      </c>
      <c r="H97">
        <f t="shared" si="19"/>
        <v>19.28200552637475</v>
      </c>
      <c r="I97">
        <f t="shared" si="22"/>
        <v>-5.1861825194073168E-3</v>
      </c>
      <c r="K97" s="2">
        <v>0</v>
      </c>
      <c r="L97">
        <f t="shared" si="13"/>
        <v>0</v>
      </c>
      <c r="M97">
        <f t="shared" si="17"/>
        <v>0</v>
      </c>
      <c r="N97">
        <f t="shared" si="18"/>
        <v>0</v>
      </c>
      <c r="O97">
        <f t="shared" si="23"/>
        <v>-1</v>
      </c>
      <c r="P97">
        <f t="shared" si="20"/>
        <v>289.45406232295204</v>
      </c>
      <c r="Q97">
        <f>0.1*O97/P97</f>
        <v>-3.4547796357553687E-4</v>
      </c>
      <c r="S97" s="4">
        <v>0</v>
      </c>
      <c r="T97">
        <f t="shared" si="14"/>
        <v>0</v>
      </c>
    </row>
    <row r="98" spans="1:20" x14ac:dyDescent="0.25">
      <c r="A98" s="1">
        <v>43904</v>
      </c>
      <c r="B98">
        <v>60859.48</v>
      </c>
      <c r="C98">
        <v>0</v>
      </c>
      <c r="D98">
        <f t="shared" si="15"/>
        <v>0</v>
      </c>
      <c r="E98">
        <f t="shared" si="16"/>
        <v>1.2185431577396171</v>
      </c>
      <c r="F98">
        <f t="shared" si="12"/>
        <v>0</v>
      </c>
      <c r="G98">
        <f t="shared" si="21"/>
        <v>-1</v>
      </c>
      <c r="H98">
        <f t="shared" si="19"/>
        <v>19.28200552637475</v>
      </c>
      <c r="I98">
        <f t="shared" si="22"/>
        <v>-5.1861825194073168E-3</v>
      </c>
      <c r="K98" s="2">
        <v>0</v>
      </c>
      <c r="L98">
        <f t="shared" si="13"/>
        <v>0</v>
      </c>
      <c r="M98">
        <f t="shared" si="17"/>
        <v>0</v>
      </c>
      <c r="N98">
        <f t="shared" si="18"/>
        <v>0</v>
      </c>
      <c r="O98">
        <f t="shared" si="23"/>
        <v>-1</v>
      </c>
      <c r="P98">
        <f t="shared" si="20"/>
        <v>291.00836218433295</v>
      </c>
      <c r="Q98">
        <f>0.1*O98/P98</f>
        <v>-3.4363273704367703E-4</v>
      </c>
      <c r="S98" s="4">
        <v>0</v>
      </c>
      <c r="T98">
        <f t="shared" si="14"/>
        <v>0</v>
      </c>
    </row>
    <row r="99" spans="1:20" x14ac:dyDescent="0.25">
      <c r="A99" s="1">
        <v>43905</v>
      </c>
      <c r="B99">
        <v>60859.48</v>
      </c>
      <c r="C99">
        <v>0</v>
      </c>
      <c r="D99">
        <f t="shared" si="15"/>
        <v>0</v>
      </c>
      <c r="E99">
        <f t="shared" si="16"/>
        <v>1.2185431577396171</v>
      </c>
      <c r="F99">
        <f t="shared" si="12"/>
        <v>0</v>
      </c>
      <c r="G99">
        <f t="shared" si="21"/>
        <v>-1</v>
      </c>
      <c r="H99">
        <f t="shared" si="19"/>
        <v>19.28200552637475</v>
      </c>
      <c r="I99">
        <f t="shared" si="22"/>
        <v>-5.1861825194073168E-3</v>
      </c>
      <c r="K99" s="2">
        <v>0</v>
      </c>
      <c r="L99">
        <f t="shared" si="13"/>
        <v>0</v>
      </c>
      <c r="M99">
        <f t="shared" si="17"/>
        <v>0</v>
      </c>
      <c r="N99">
        <f t="shared" si="18"/>
        <v>0</v>
      </c>
      <c r="O99">
        <f t="shared" si="23"/>
        <v>-1</v>
      </c>
      <c r="P99">
        <f t="shared" si="20"/>
        <v>292.88961504663007</v>
      </c>
      <c r="Q99">
        <f>0.1*O99/P99</f>
        <v>-3.4142555714745742E-4</v>
      </c>
      <c r="S99" s="4">
        <v>0</v>
      </c>
      <c r="T99">
        <f t="shared" si="14"/>
        <v>0</v>
      </c>
    </row>
    <row r="100" spans="1:20" x14ac:dyDescent="0.25">
      <c r="A100" s="1">
        <v>43906</v>
      </c>
      <c r="B100">
        <v>60859.48</v>
      </c>
      <c r="C100">
        <v>0</v>
      </c>
      <c r="D100">
        <f t="shared" si="15"/>
        <v>0</v>
      </c>
      <c r="E100">
        <f t="shared" si="16"/>
        <v>1.2185431577396171</v>
      </c>
      <c r="F100">
        <f t="shared" si="12"/>
        <v>0</v>
      </c>
      <c r="G100">
        <f t="shared" si="21"/>
        <v>-1</v>
      </c>
      <c r="H100">
        <f t="shared" si="19"/>
        <v>19.28200552637475</v>
      </c>
      <c r="I100">
        <f t="shared" si="22"/>
        <v>-5.1861825194073168E-3</v>
      </c>
      <c r="K100" s="2">
        <v>0</v>
      </c>
      <c r="L100">
        <f t="shared" si="13"/>
        <v>0</v>
      </c>
      <c r="M100">
        <f t="shared" si="17"/>
        <v>0</v>
      </c>
      <c r="N100">
        <f t="shared" si="18"/>
        <v>0</v>
      </c>
      <c r="O100">
        <f t="shared" si="23"/>
        <v>-1</v>
      </c>
      <c r="P100">
        <f t="shared" si="20"/>
        <v>295.27153682794875</v>
      </c>
      <c r="Q100">
        <f>0.1*O100/P100</f>
        <v>-3.3867131615286314E-4</v>
      </c>
      <c r="S100" s="4">
        <v>0</v>
      </c>
      <c r="T100">
        <f t="shared" si="14"/>
        <v>0</v>
      </c>
    </row>
    <row r="101" spans="1:20" x14ac:dyDescent="0.25">
      <c r="A101" s="1">
        <v>43907</v>
      </c>
      <c r="B101">
        <v>60859.48</v>
      </c>
      <c r="C101">
        <v>0</v>
      </c>
      <c r="D101">
        <f t="shared" si="15"/>
        <v>0</v>
      </c>
      <c r="E101">
        <f t="shared" si="16"/>
        <v>1.2185431577396171</v>
      </c>
      <c r="F101">
        <f t="shared" si="12"/>
        <v>0</v>
      </c>
      <c r="G101">
        <f t="shared" si="21"/>
        <v>-1</v>
      </c>
      <c r="H101">
        <f t="shared" si="19"/>
        <v>19.28200552637475</v>
      </c>
      <c r="I101">
        <f t="shared" si="22"/>
        <v>-5.1861825194073168E-3</v>
      </c>
      <c r="K101" s="2">
        <v>0</v>
      </c>
      <c r="L101">
        <f t="shared" si="13"/>
        <v>0</v>
      </c>
      <c r="M101">
        <f t="shared" si="17"/>
        <v>0</v>
      </c>
      <c r="N101">
        <f t="shared" si="18"/>
        <v>0</v>
      </c>
      <c r="O101">
        <f t="shared" si="23"/>
        <v>-1</v>
      </c>
      <c r="P101">
        <f t="shared" si="20"/>
        <v>298.46045905257859</v>
      </c>
      <c r="Q101">
        <f>0.1*O101/P101</f>
        <v>-3.3505275813565442E-4</v>
      </c>
      <c r="S101" s="4">
        <v>0</v>
      </c>
      <c r="T101">
        <f t="shared" si="14"/>
        <v>0</v>
      </c>
    </row>
    <row r="102" spans="1:20" x14ac:dyDescent="0.25">
      <c r="A102" s="1">
        <v>43908</v>
      </c>
      <c r="B102">
        <v>60859.48</v>
      </c>
      <c r="C102">
        <v>0</v>
      </c>
      <c r="D102">
        <f t="shared" si="15"/>
        <v>0</v>
      </c>
      <c r="E102">
        <f t="shared" si="16"/>
        <v>1.2185431577396171</v>
      </c>
      <c r="F102">
        <f t="shared" si="12"/>
        <v>0</v>
      </c>
      <c r="G102">
        <f t="shared" si="21"/>
        <v>-1</v>
      </c>
      <c r="H102">
        <f t="shared" si="19"/>
        <v>19.28200552637475</v>
      </c>
      <c r="I102">
        <f t="shared" si="22"/>
        <v>-5.1861825194073168E-3</v>
      </c>
      <c r="K102" s="2">
        <v>0</v>
      </c>
      <c r="L102">
        <f t="shared" si="13"/>
        <v>0</v>
      </c>
      <c r="M102">
        <f t="shared" si="17"/>
        <v>0</v>
      </c>
      <c r="N102">
        <f t="shared" si="18"/>
        <v>0</v>
      </c>
      <c r="O102">
        <f t="shared" si="23"/>
        <v>-1</v>
      </c>
      <c r="P102">
        <f t="shared" si="20"/>
        <v>302.19709894542945</v>
      </c>
      <c r="Q102">
        <f>0.1*O102/P102</f>
        <v>-3.3090986097804315E-4</v>
      </c>
      <c r="S102" s="4">
        <v>0</v>
      </c>
      <c r="T102">
        <f t="shared" si="14"/>
        <v>0</v>
      </c>
    </row>
    <row r="103" spans="1:20" x14ac:dyDescent="0.25">
      <c r="A103" s="1">
        <v>43909</v>
      </c>
      <c r="B103">
        <v>60644.68</v>
      </c>
      <c r="C103">
        <v>0.15999999642372101</v>
      </c>
      <c r="D103">
        <f t="shared" si="15"/>
        <v>-3.5294419209629391E-3</v>
      </c>
      <c r="E103">
        <f t="shared" si="16"/>
        <v>1.2142423804361884</v>
      </c>
      <c r="F103">
        <f t="shared" si="12"/>
        <v>7.5890150473538966</v>
      </c>
      <c r="G103">
        <f t="shared" si="21"/>
        <v>3.6952546906379675</v>
      </c>
      <c r="H103">
        <f t="shared" si="19"/>
        <v>36.218962768814599</v>
      </c>
      <c r="I103">
        <f t="shared" si="22"/>
        <v>1.0202541453836639E-2</v>
      </c>
      <c r="K103" s="2">
        <v>0</v>
      </c>
      <c r="L103">
        <f t="shared" si="13"/>
        <v>0</v>
      </c>
      <c r="M103">
        <f t="shared" si="17"/>
        <v>2.2857142346245859E-2</v>
      </c>
      <c r="N103">
        <f t="shared" si="18"/>
        <v>53.123105331477277</v>
      </c>
      <c r="O103">
        <f t="shared" si="23"/>
        <v>32.91703802591703</v>
      </c>
      <c r="P103">
        <f t="shared" si="20"/>
        <v>345.26651630240008</v>
      </c>
      <c r="Q103">
        <f>0.1*O103/P103</f>
        <v>9.5338054724909381E-3</v>
      </c>
      <c r="S103" s="4">
        <v>0</v>
      </c>
      <c r="T103">
        <f t="shared" si="14"/>
        <v>0</v>
      </c>
    </row>
    <row r="104" spans="1:20" x14ac:dyDescent="0.25">
      <c r="A104" s="1">
        <v>43910</v>
      </c>
      <c r="B104">
        <v>60696.68</v>
      </c>
      <c r="C104">
        <v>0.15999999642372101</v>
      </c>
      <c r="D104">
        <f t="shared" si="15"/>
        <v>8.5745361340849868E-4</v>
      </c>
      <c r="E104">
        <f t="shared" si="16"/>
        <v>1.2152835369528472</v>
      </c>
      <c r="F104">
        <f t="shared" si="12"/>
        <v>7.5955222757284622</v>
      </c>
      <c r="G104">
        <f t="shared" si="21"/>
        <v>3.1055681516769011</v>
      </c>
      <c r="H104">
        <f t="shared" si="19"/>
        <v>46.403746271179813</v>
      </c>
      <c r="I104">
        <f t="shared" si="22"/>
        <v>6.6924944669945552E-3</v>
      </c>
      <c r="K104" s="2">
        <v>0</v>
      </c>
      <c r="L104">
        <f t="shared" si="13"/>
        <v>0</v>
      </c>
      <c r="M104">
        <f t="shared" si="17"/>
        <v>4.5714284692491718E-2</v>
      </c>
      <c r="N104">
        <f t="shared" si="18"/>
        <v>26.584327965049617</v>
      </c>
      <c r="O104">
        <f t="shared" si="23"/>
        <v>15.895992703861161</v>
      </c>
      <c r="P104">
        <f t="shared" si="20"/>
        <v>344.16089184163576</v>
      </c>
      <c r="Q104">
        <f>0.1*O104/P104</f>
        <v>4.6187678730143572E-3</v>
      </c>
      <c r="S104" s="4">
        <v>0</v>
      </c>
      <c r="T104">
        <f t="shared" si="14"/>
        <v>0</v>
      </c>
    </row>
    <row r="105" spans="1:20" x14ac:dyDescent="0.25">
      <c r="A105" s="1">
        <v>43911</v>
      </c>
      <c r="B105">
        <v>60696.68</v>
      </c>
      <c r="C105">
        <v>0.15999999642372101</v>
      </c>
      <c r="D105">
        <f t="shared" si="15"/>
        <v>0</v>
      </c>
      <c r="E105">
        <f t="shared" si="16"/>
        <v>1.2152835369528472</v>
      </c>
      <c r="F105">
        <f t="shared" si="12"/>
        <v>7.5955222757284622</v>
      </c>
      <c r="G105">
        <f t="shared" si="21"/>
        <v>0</v>
      </c>
      <c r="H105">
        <f t="shared" si="19"/>
        <v>53.800817404207052</v>
      </c>
      <c r="I105">
        <f t="shared" si="22"/>
        <v>0</v>
      </c>
      <c r="K105" s="2">
        <v>0</v>
      </c>
      <c r="L105">
        <f t="shared" si="13"/>
        <v>0</v>
      </c>
      <c r="M105">
        <f t="shared" si="17"/>
        <v>6.8571427038737573E-2</v>
      </c>
      <c r="N105">
        <f t="shared" si="18"/>
        <v>17.722885310033078</v>
      </c>
      <c r="O105">
        <f t="shared" si="23"/>
        <v>8.6007135734008475</v>
      </c>
      <c r="P105">
        <f t="shared" si="20"/>
        <v>338.21585508038709</v>
      </c>
      <c r="Q105">
        <f>0.1*O105/P105</f>
        <v>2.5429658143485412E-3</v>
      </c>
      <c r="S105" s="4">
        <v>0</v>
      </c>
      <c r="T105">
        <f t="shared" si="14"/>
        <v>0</v>
      </c>
    </row>
    <row r="106" spans="1:20" x14ac:dyDescent="0.25">
      <c r="A106" s="1">
        <v>43912</v>
      </c>
      <c r="B106">
        <v>60696.68</v>
      </c>
      <c r="C106">
        <v>0.15999999642372101</v>
      </c>
      <c r="D106">
        <f t="shared" si="15"/>
        <v>0</v>
      </c>
      <c r="E106">
        <f t="shared" si="16"/>
        <v>1.2152835369528472</v>
      </c>
      <c r="F106">
        <f t="shared" si="12"/>
        <v>7.5955222757284622</v>
      </c>
      <c r="G106">
        <f t="shared" si="21"/>
        <v>0</v>
      </c>
      <c r="H106">
        <f t="shared" si="19"/>
        <v>59.45985301134845</v>
      </c>
      <c r="I106">
        <f t="shared" si="22"/>
        <v>0</v>
      </c>
      <c r="K106" s="2">
        <v>0</v>
      </c>
      <c r="L106">
        <f t="shared" si="13"/>
        <v>0</v>
      </c>
      <c r="M106">
        <f t="shared" si="17"/>
        <v>9.1428569384983435E-2</v>
      </c>
      <c r="N106">
        <f t="shared" si="18"/>
        <v>13.292163982524809</v>
      </c>
      <c r="O106">
        <f t="shared" si="23"/>
        <v>4.9530740081706925</v>
      </c>
      <c r="P106">
        <f t="shared" si="20"/>
        <v>331.53327768938107</v>
      </c>
      <c r="Q106">
        <f>0.1*O106/P106</f>
        <v>1.4939899978340359E-3</v>
      </c>
      <c r="S106" s="4">
        <v>0</v>
      </c>
      <c r="T106">
        <f t="shared" si="14"/>
        <v>0</v>
      </c>
    </row>
    <row r="107" spans="1:20" x14ac:dyDescent="0.25">
      <c r="A107" s="1">
        <v>43913</v>
      </c>
      <c r="B107">
        <v>61624.88</v>
      </c>
      <c r="C107">
        <v>7.9999998211860698E-2</v>
      </c>
      <c r="D107">
        <f t="shared" si="15"/>
        <v>1.5292434446167347E-2</v>
      </c>
      <c r="E107">
        <f t="shared" si="16"/>
        <v>1.233868180775205</v>
      </c>
      <c r="F107">
        <f t="shared" si="12"/>
        <v>15.42335260442885</v>
      </c>
      <c r="G107">
        <f t="shared" si="21"/>
        <v>0</v>
      </c>
      <c r="H107">
        <f t="shared" si="19"/>
        <v>82.047431973969637</v>
      </c>
      <c r="I107">
        <f t="shared" si="22"/>
        <v>0</v>
      </c>
      <c r="K107" s="2">
        <v>0</v>
      </c>
      <c r="L107">
        <f t="shared" si="13"/>
        <v>0</v>
      </c>
      <c r="M107">
        <f t="shared" si="17"/>
        <v>0.10285714055810638</v>
      </c>
      <c r="N107">
        <f t="shared" si="18"/>
        <v>11.995940914555799</v>
      </c>
      <c r="O107">
        <f t="shared" si="23"/>
        <v>3.2467316552166823</v>
      </c>
      <c r="P107">
        <f t="shared" si="20"/>
        <v>324.54231328590265</v>
      </c>
      <c r="Q107">
        <f>0.1*O107/P107</f>
        <v>1.0004031900630792E-3</v>
      </c>
      <c r="S107" s="4">
        <v>0</v>
      </c>
      <c r="T107">
        <f t="shared" si="14"/>
        <v>0</v>
      </c>
    </row>
    <row r="108" spans="1:20" x14ac:dyDescent="0.25">
      <c r="A108" s="1">
        <v>43914</v>
      </c>
      <c r="B108">
        <v>61624.88</v>
      </c>
      <c r="C108">
        <v>0</v>
      </c>
      <c r="D108">
        <f t="shared" si="15"/>
        <v>0</v>
      </c>
      <c r="E108">
        <f t="shared" si="16"/>
        <v>1.233868180775205</v>
      </c>
      <c r="F108">
        <f t="shared" si="12"/>
        <v>0</v>
      </c>
      <c r="G108">
        <f t="shared" si="21"/>
        <v>0</v>
      </c>
      <c r="H108">
        <f t="shared" si="19"/>
        <v>82.047431973969637</v>
      </c>
      <c r="I108">
        <f t="shared" si="22"/>
        <v>0</v>
      </c>
      <c r="K108" s="2">
        <v>0</v>
      </c>
      <c r="L108">
        <f t="shared" si="13"/>
        <v>0</v>
      </c>
      <c r="M108">
        <f t="shared" si="17"/>
        <v>0.10285714055810638</v>
      </c>
      <c r="N108">
        <f t="shared" si="18"/>
        <v>11.995940914555799</v>
      </c>
      <c r="O108">
        <f t="shared" si="23"/>
        <v>2.1209201973721865</v>
      </c>
      <c r="P108">
        <f t="shared" si="20"/>
        <v>317.0031476017121</v>
      </c>
      <c r="Q108">
        <f>0.1*O108/P108</f>
        <v>6.6905335591082053E-4</v>
      </c>
      <c r="S108" s="4">
        <v>0</v>
      </c>
      <c r="T108">
        <f t="shared" si="14"/>
        <v>0</v>
      </c>
    </row>
    <row r="109" spans="1:20" x14ac:dyDescent="0.25">
      <c r="A109" s="1">
        <v>43915</v>
      </c>
      <c r="B109">
        <v>61792.800000000003</v>
      </c>
      <c r="C109">
        <v>0.15999999642372101</v>
      </c>
      <c r="D109">
        <f t="shared" si="15"/>
        <v>2.7248734601998947E-3</v>
      </c>
      <c r="E109">
        <f t="shared" si="16"/>
        <v>1.2372303154343844</v>
      </c>
      <c r="F109">
        <f t="shared" si="12"/>
        <v>7.7326896443040001</v>
      </c>
      <c r="G109">
        <f t="shared" si="21"/>
        <v>0</v>
      </c>
      <c r="H109">
        <f t="shared" si="19"/>
        <v>84.222089971081587</v>
      </c>
      <c r="I109">
        <f t="shared" si="22"/>
        <v>0</v>
      </c>
      <c r="K109" s="2">
        <v>0</v>
      </c>
      <c r="L109">
        <f t="shared" si="13"/>
        <v>0</v>
      </c>
      <c r="M109">
        <f t="shared" si="17"/>
        <v>0.12571428290435224</v>
      </c>
      <c r="N109">
        <f t="shared" si="18"/>
        <v>9.8416050018414527</v>
      </c>
      <c r="O109">
        <f t="shared" si="23"/>
        <v>0.64850123195262022</v>
      </c>
      <c r="P109">
        <f t="shared" si="20"/>
        <v>309.75665715372799</v>
      </c>
      <c r="Q109">
        <f>0.1*O109/P109</f>
        <v>2.093582872153666E-4</v>
      </c>
      <c r="S109" s="4">
        <v>0</v>
      </c>
      <c r="T109">
        <f t="shared" si="14"/>
        <v>0</v>
      </c>
    </row>
    <row r="110" spans="1:20" x14ac:dyDescent="0.25">
      <c r="A110" s="1">
        <v>43916</v>
      </c>
      <c r="B110">
        <v>61792.800000000003</v>
      </c>
      <c r="C110">
        <v>0</v>
      </c>
      <c r="D110">
        <f t="shared" si="15"/>
        <v>0</v>
      </c>
      <c r="E110">
        <f t="shared" si="16"/>
        <v>1.2372303154343844</v>
      </c>
      <c r="F110">
        <f t="shared" si="12"/>
        <v>0</v>
      </c>
      <c r="G110">
        <f t="shared" si="21"/>
        <v>0</v>
      </c>
      <c r="H110">
        <f t="shared" si="19"/>
        <v>84.568862511072766</v>
      </c>
      <c r="I110">
        <f t="shared" si="22"/>
        <v>0</v>
      </c>
      <c r="K110" s="2">
        <v>0</v>
      </c>
      <c r="L110">
        <f t="shared" si="13"/>
        <v>0</v>
      </c>
      <c r="M110">
        <f t="shared" si="17"/>
        <v>0.10285714055810638</v>
      </c>
      <c r="N110">
        <f t="shared" si="18"/>
        <v>12.028628335583997</v>
      </c>
      <c r="O110">
        <f t="shared" si="23"/>
        <v>-7.1175440886496522E-2</v>
      </c>
      <c r="P110">
        <f t="shared" si="20"/>
        <v>303.8409649479064</v>
      </c>
      <c r="Q110">
        <f>0.1*O110/P110</f>
        <v>-2.3425228687876097E-5</v>
      </c>
      <c r="S110" s="4">
        <v>0</v>
      </c>
      <c r="T110">
        <f t="shared" si="14"/>
        <v>0</v>
      </c>
    </row>
    <row r="111" spans="1:20" x14ac:dyDescent="0.25">
      <c r="A111" s="1">
        <v>43917</v>
      </c>
      <c r="B111">
        <v>61792.800000000003</v>
      </c>
      <c r="C111">
        <v>0</v>
      </c>
      <c r="D111">
        <f t="shared" si="15"/>
        <v>0</v>
      </c>
      <c r="E111">
        <f t="shared" si="16"/>
        <v>1.2372303154343844</v>
      </c>
      <c r="F111">
        <f t="shared" si="12"/>
        <v>0</v>
      </c>
      <c r="G111">
        <f t="shared" si="21"/>
        <v>0</v>
      </c>
      <c r="H111">
        <f t="shared" si="19"/>
        <v>84.568862511072766</v>
      </c>
      <c r="I111">
        <f t="shared" si="22"/>
        <v>0</v>
      </c>
      <c r="K111" s="2">
        <v>0</v>
      </c>
      <c r="L111">
        <f t="shared" si="13"/>
        <v>0</v>
      </c>
      <c r="M111">
        <f t="shared" si="17"/>
        <v>7.9999998211860532E-2</v>
      </c>
      <c r="N111">
        <f t="shared" si="18"/>
        <v>15.465379288607995</v>
      </c>
      <c r="O111">
        <f t="shared" si="23"/>
        <v>0</v>
      </c>
      <c r="P111">
        <f t="shared" si="20"/>
        <v>295.69125067020974</v>
      </c>
      <c r="Q111">
        <f>0.1*O111/P111</f>
        <v>0</v>
      </c>
      <c r="S111" s="4">
        <v>0</v>
      </c>
      <c r="T111">
        <f t="shared" si="14"/>
        <v>0</v>
      </c>
    </row>
    <row r="112" spans="1:20" x14ac:dyDescent="0.25">
      <c r="A112" s="1">
        <v>43918</v>
      </c>
      <c r="B112">
        <v>61792.800000000003</v>
      </c>
      <c r="C112">
        <v>0</v>
      </c>
      <c r="D112">
        <f t="shared" si="15"/>
        <v>0</v>
      </c>
      <c r="E112">
        <f t="shared" si="16"/>
        <v>1.2372303154343844</v>
      </c>
      <c r="F112">
        <f t="shared" si="12"/>
        <v>0</v>
      </c>
      <c r="G112">
        <f t="shared" si="21"/>
        <v>0</v>
      </c>
      <c r="H112">
        <f t="shared" si="19"/>
        <v>84.568862511072766</v>
      </c>
      <c r="I112">
        <f t="shared" si="22"/>
        <v>0</v>
      </c>
      <c r="K112" s="2">
        <v>0</v>
      </c>
      <c r="L112">
        <f t="shared" si="13"/>
        <v>0</v>
      </c>
      <c r="M112">
        <f t="shared" si="17"/>
        <v>5.7142855865614677E-2</v>
      </c>
      <c r="N112">
        <f t="shared" si="18"/>
        <v>21.651531004051186</v>
      </c>
      <c r="O112">
        <f t="shared" si="23"/>
        <v>0</v>
      </c>
      <c r="P112">
        <f t="shared" si="20"/>
        <v>287.67095702376747</v>
      </c>
      <c r="Q112">
        <f>0.1*O112/P112</f>
        <v>0</v>
      </c>
      <c r="S112" s="4">
        <v>0</v>
      </c>
      <c r="T112">
        <f t="shared" si="14"/>
        <v>0</v>
      </c>
    </row>
    <row r="113" spans="1:20" x14ac:dyDescent="0.25">
      <c r="A113" s="1">
        <v>43919</v>
      </c>
      <c r="B113">
        <v>61792.800000000003</v>
      </c>
      <c r="C113">
        <v>0</v>
      </c>
      <c r="D113">
        <f t="shared" si="15"/>
        <v>0</v>
      </c>
      <c r="E113">
        <f t="shared" si="16"/>
        <v>1.2372303154343844</v>
      </c>
      <c r="F113">
        <f t="shared" si="12"/>
        <v>0</v>
      </c>
      <c r="G113">
        <f t="shared" si="21"/>
        <v>0</v>
      </c>
      <c r="H113">
        <f t="shared" si="19"/>
        <v>84.568862511072766</v>
      </c>
      <c r="I113">
        <f t="shared" si="22"/>
        <v>0</v>
      </c>
      <c r="K113" s="2">
        <v>0</v>
      </c>
      <c r="L113">
        <f t="shared" si="13"/>
        <v>0</v>
      </c>
      <c r="M113">
        <f t="shared" si="17"/>
        <v>3.4285713519368814E-2</v>
      </c>
      <c r="N113">
        <f t="shared" si="18"/>
        <v>36.085885006751973</v>
      </c>
      <c r="O113">
        <f t="shared" si="23"/>
        <v>0</v>
      </c>
      <c r="P113">
        <f t="shared" si="20"/>
        <v>291.57508213510795</v>
      </c>
      <c r="Q113">
        <f>0.1*O113/P113</f>
        <v>0</v>
      </c>
      <c r="S113" s="4">
        <v>0</v>
      </c>
      <c r="T113">
        <f t="shared" si="14"/>
        <v>0</v>
      </c>
    </row>
    <row r="114" spans="1:20" x14ac:dyDescent="0.25">
      <c r="A114" s="1">
        <v>43920</v>
      </c>
      <c r="B114">
        <v>61704.66</v>
      </c>
      <c r="C114">
        <v>0.40000000596046398</v>
      </c>
      <c r="D114">
        <f t="shared" si="15"/>
        <v>-1.4263797724006766E-3</v>
      </c>
      <c r="E114">
        <f t="shared" si="16"/>
        <v>1.235465555138648</v>
      </c>
      <c r="F114">
        <f t="shared" si="12"/>
        <v>3.0886638418219459</v>
      </c>
      <c r="G114">
        <f t="shared" si="21"/>
        <v>0</v>
      </c>
      <c r="H114">
        <f t="shared" si="19"/>
        <v>83.847035417061889</v>
      </c>
      <c r="I114">
        <f t="shared" si="22"/>
        <v>0</v>
      </c>
      <c r="K114" s="2">
        <v>0</v>
      </c>
      <c r="L114">
        <f t="shared" si="13"/>
        <v>0</v>
      </c>
      <c r="M114">
        <f t="shared" si="17"/>
        <v>8.0000000340597857E-2</v>
      </c>
      <c r="N114">
        <f t="shared" si="18"/>
        <v>15.443319373483581</v>
      </c>
      <c r="O114">
        <f t="shared" si="23"/>
        <v>0</v>
      </c>
      <c r="P114">
        <f t="shared" si="20"/>
        <v>281.72572637278296</v>
      </c>
      <c r="Q114">
        <f>0.1*O114/P114</f>
        <v>0</v>
      </c>
      <c r="S114" s="4">
        <v>0</v>
      </c>
      <c r="T114">
        <f t="shared" si="14"/>
        <v>0</v>
      </c>
    </row>
    <row r="115" spans="1:20" x14ac:dyDescent="0.25">
      <c r="A115" s="1">
        <v>43921</v>
      </c>
      <c r="B115">
        <v>61572.58</v>
      </c>
      <c r="C115">
        <v>0</v>
      </c>
      <c r="D115">
        <f t="shared" si="15"/>
        <v>-2.1405190466976531E-3</v>
      </c>
      <c r="E115">
        <f t="shared" si="16"/>
        <v>1.2328210175863348</v>
      </c>
      <c r="F115">
        <f t="shared" si="12"/>
        <v>0</v>
      </c>
      <c r="G115">
        <f t="shared" si="21"/>
        <v>0</v>
      </c>
      <c r="H115">
        <f t="shared" si="19"/>
        <v>83.847035417061889</v>
      </c>
      <c r="I115">
        <f t="shared" si="22"/>
        <v>0</v>
      </c>
      <c r="K115" s="2">
        <v>0</v>
      </c>
      <c r="L115">
        <f t="shared" si="13"/>
        <v>0</v>
      </c>
      <c r="M115">
        <f t="shared" si="17"/>
        <v>8.0000000340597857E-2</v>
      </c>
      <c r="N115">
        <f t="shared" si="18"/>
        <v>15.410262654220404</v>
      </c>
      <c r="O115">
        <f t="shared" si="23"/>
        <v>0</v>
      </c>
      <c r="P115">
        <f t="shared" si="20"/>
        <v>270.54937047011742</v>
      </c>
      <c r="Q115">
        <f>0.1*O115/P115</f>
        <v>0</v>
      </c>
      <c r="S115" s="4">
        <v>0</v>
      </c>
      <c r="T115">
        <f t="shared" si="14"/>
        <v>0</v>
      </c>
    </row>
    <row r="116" spans="1:20" x14ac:dyDescent="0.25">
      <c r="A116" s="1">
        <v>43922</v>
      </c>
      <c r="B116">
        <v>61572.58</v>
      </c>
      <c r="C116">
        <v>0</v>
      </c>
      <c r="D116">
        <f t="shared" si="15"/>
        <v>0</v>
      </c>
      <c r="E116">
        <f t="shared" si="16"/>
        <v>1.2328210175863348</v>
      </c>
      <c r="F116">
        <f t="shared" si="12"/>
        <v>0</v>
      </c>
      <c r="G116">
        <f t="shared" si="21"/>
        <v>0</v>
      </c>
      <c r="H116">
        <f t="shared" si="19"/>
        <v>83.847035417061889</v>
      </c>
      <c r="I116">
        <f t="shared" si="22"/>
        <v>0</v>
      </c>
      <c r="K116" s="2">
        <v>0</v>
      </c>
      <c r="L116">
        <f t="shared" si="13"/>
        <v>0</v>
      </c>
      <c r="M116">
        <f t="shared" si="17"/>
        <v>5.7142857994351995E-2</v>
      </c>
      <c r="N116">
        <f t="shared" si="18"/>
        <v>21.574367486277758</v>
      </c>
      <c r="O116">
        <f t="shared" si="23"/>
        <v>0</v>
      </c>
      <c r="P116">
        <f t="shared" si="20"/>
        <v>260.13173333221727</v>
      </c>
      <c r="Q116">
        <f>0.1*O116/P116</f>
        <v>0</v>
      </c>
      <c r="S116" s="4">
        <v>0</v>
      </c>
      <c r="T116">
        <f t="shared" si="14"/>
        <v>0</v>
      </c>
    </row>
    <row r="117" spans="1:20" x14ac:dyDescent="0.25">
      <c r="A117" s="1">
        <v>43923</v>
      </c>
      <c r="B117">
        <v>61572.58</v>
      </c>
      <c r="C117">
        <v>0</v>
      </c>
      <c r="D117">
        <f t="shared" si="15"/>
        <v>0</v>
      </c>
      <c r="E117">
        <f t="shared" si="16"/>
        <v>1.2328210175863348</v>
      </c>
      <c r="F117">
        <f t="shared" si="12"/>
        <v>0</v>
      </c>
      <c r="G117">
        <f t="shared" si="21"/>
        <v>0</v>
      </c>
      <c r="H117">
        <f t="shared" si="19"/>
        <v>83.847035417061889</v>
      </c>
      <c r="I117">
        <f t="shared" si="22"/>
        <v>0</v>
      </c>
      <c r="K117" s="2">
        <v>0</v>
      </c>
      <c r="L117">
        <f t="shared" si="13"/>
        <v>0</v>
      </c>
      <c r="M117">
        <f t="shared" si="17"/>
        <v>5.7142857994351995E-2</v>
      </c>
      <c r="N117">
        <f t="shared" si="18"/>
        <v>21.574367486277758</v>
      </c>
      <c r="O117">
        <f t="shared" si="23"/>
        <v>0</v>
      </c>
      <c r="P117">
        <f t="shared" si="20"/>
        <v>255.29579665714343</v>
      </c>
      <c r="Q117">
        <f>0.1*O117/P117</f>
        <v>0</v>
      </c>
      <c r="S117" s="4">
        <v>0</v>
      </c>
      <c r="T117">
        <f t="shared" si="14"/>
        <v>0</v>
      </c>
    </row>
    <row r="118" spans="1:20" x14ac:dyDescent="0.25">
      <c r="A118" s="1">
        <v>43924</v>
      </c>
      <c r="B118">
        <v>61572.58</v>
      </c>
      <c r="C118">
        <v>0</v>
      </c>
      <c r="D118">
        <f t="shared" si="15"/>
        <v>0</v>
      </c>
      <c r="E118">
        <f t="shared" si="16"/>
        <v>1.2328210175863348</v>
      </c>
      <c r="F118">
        <f t="shared" si="12"/>
        <v>0</v>
      </c>
      <c r="G118">
        <f t="shared" si="21"/>
        <v>-1</v>
      </c>
      <c r="H118">
        <f t="shared" si="19"/>
        <v>83.847035417061889</v>
      </c>
      <c r="I118">
        <f t="shared" si="22"/>
        <v>-1.1926480107804882E-3</v>
      </c>
      <c r="K118" s="2">
        <v>0</v>
      </c>
      <c r="L118">
        <f t="shared" si="13"/>
        <v>0</v>
      </c>
      <c r="M118">
        <f t="shared" si="17"/>
        <v>5.7142857994351995E-2</v>
      </c>
      <c r="N118">
        <f t="shared" si="18"/>
        <v>21.574367486277758</v>
      </c>
      <c r="O118">
        <f t="shared" si="23"/>
        <v>-0.33361591896033593</v>
      </c>
      <c r="P118">
        <f t="shared" si="20"/>
        <v>248.74558624130395</v>
      </c>
      <c r="Q118">
        <f>0.1*O118/P118</f>
        <v>-1.341193321262395E-4</v>
      </c>
      <c r="S118" s="4">
        <v>0</v>
      </c>
      <c r="T118">
        <f t="shared" si="14"/>
        <v>0</v>
      </c>
    </row>
    <row r="119" spans="1:20" x14ac:dyDescent="0.25">
      <c r="A119" s="1">
        <v>43925</v>
      </c>
      <c r="B119">
        <v>61572.58</v>
      </c>
      <c r="C119">
        <v>0</v>
      </c>
      <c r="D119">
        <f t="shared" si="15"/>
        <v>0</v>
      </c>
      <c r="E119">
        <f t="shared" si="16"/>
        <v>1.2328210175863348</v>
      </c>
      <c r="F119">
        <f t="shared" si="12"/>
        <v>0</v>
      </c>
      <c r="G119">
        <f t="shared" si="21"/>
        <v>0</v>
      </c>
      <c r="H119">
        <f t="shared" si="19"/>
        <v>83.847035417061889</v>
      </c>
      <c r="I119">
        <f t="shared" si="22"/>
        <v>0</v>
      </c>
      <c r="K119" s="2">
        <v>0</v>
      </c>
      <c r="L119">
        <f t="shared" si="13"/>
        <v>0</v>
      </c>
      <c r="M119">
        <f t="shared" si="17"/>
        <v>5.7142857994351995E-2</v>
      </c>
      <c r="N119">
        <f t="shared" si="18"/>
        <v>21.574367486277758</v>
      </c>
      <c r="O119">
        <f t="shared" si="23"/>
        <v>-0.3423838827472977</v>
      </c>
      <c r="P119">
        <f t="shared" si="20"/>
        <v>240.34098139434542</v>
      </c>
      <c r="Q119">
        <f>0.1*O119/P119</f>
        <v>-1.4245755374757451E-4</v>
      </c>
      <c r="S119" s="4">
        <v>0</v>
      </c>
      <c r="T119">
        <f t="shared" si="14"/>
        <v>0</v>
      </c>
    </row>
    <row r="120" spans="1:20" x14ac:dyDescent="0.25">
      <c r="A120" s="1">
        <v>43926</v>
      </c>
      <c r="B120">
        <v>61572.58</v>
      </c>
      <c r="C120">
        <v>0</v>
      </c>
      <c r="D120">
        <f t="shared" si="15"/>
        <v>0</v>
      </c>
      <c r="E120">
        <f t="shared" si="16"/>
        <v>1.2328210175863348</v>
      </c>
      <c r="F120">
        <f t="shared" si="12"/>
        <v>0</v>
      </c>
      <c r="G120">
        <f t="shared" si="21"/>
        <v>0</v>
      </c>
      <c r="H120">
        <f t="shared" si="19"/>
        <v>83.847035417061889</v>
      </c>
      <c r="I120">
        <f t="shared" si="22"/>
        <v>0</v>
      </c>
      <c r="K120" s="2">
        <v>0</v>
      </c>
      <c r="L120">
        <f t="shared" si="13"/>
        <v>0</v>
      </c>
      <c r="M120">
        <f t="shared" si="17"/>
        <v>5.7142857994351995E-2</v>
      </c>
      <c r="N120">
        <f t="shared" si="18"/>
        <v>21.574367486277758</v>
      </c>
      <c r="O120">
        <f t="shared" si="23"/>
        <v>-0.3423838827472977</v>
      </c>
      <c r="P120">
        <f t="shared" si="20"/>
        <v>229.87867621858052</v>
      </c>
      <c r="Q120">
        <f>0.1*O120/P120</f>
        <v>-1.4894112336967757E-4</v>
      </c>
      <c r="S120" s="4">
        <v>0</v>
      </c>
      <c r="T120">
        <f t="shared" si="14"/>
        <v>0</v>
      </c>
    </row>
    <row r="121" spans="1:20" x14ac:dyDescent="0.25">
      <c r="A121" s="1">
        <v>43927</v>
      </c>
      <c r="B121">
        <v>61920.06</v>
      </c>
      <c r="C121">
        <v>0.15999999642372101</v>
      </c>
      <c r="D121">
        <f t="shared" si="15"/>
        <v>5.6434211462308426E-3</v>
      </c>
      <c r="E121">
        <f t="shared" si="16"/>
        <v>1.2397783457864993</v>
      </c>
      <c r="F121">
        <f t="shared" si="12"/>
        <v>7.7486148343606729</v>
      </c>
      <c r="G121">
        <f t="shared" si="21"/>
        <v>0</v>
      </c>
      <c r="H121">
        <f t="shared" si="19"/>
        <v>85.506392860373765</v>
      </c>
      <c r="I121">
        <f t="shared" si="22"/>
        <v>0</v>
      </c>
      <c r="K121" s="2">
        <v>0</v>
      </c>
      <c r="L121">
        <f t="shared" si="13"/>
        <v>0</v>
      </c>
      <c r="M121">
        <f t="shared" si="17"/>
        <v>2.2857142346245859E-2</v>
      </c>
      <c r="N121">
        <f t="shared" si="18"/>
        <v>54.24030384052471</v>
      </c>
      <c r="O121">
        <f t="shared" si="23"/>
        <v>0.65331836647817987</v>
      </c>
      <c r="P121">
        <f t="shared" si="20"/>
        <v>263.13052740165278</v>
      </c>
      <c r="Q121">
        <f>0.1*O121/P121</f>
        <v>2.4828680006441404E-4</v>
      </c>
      <c r="S121" s="4">
        <v>0</v>
      </c>
      <c r="T121">
        <f t="shared" si="14"/>
        <v>0</v>
      </c>
    </row>
    <row r="122" spans="1:20" x14ac:dyDescent="0.25">
      <c r="A122" s="1">
        <v>43928</v>
      </c>
      <c r="B122">
        <v>61916.06</v>
      </c>
      <c r="C122">
        <v>0.15999999642372101</v>
      </c>
      <c r="D122">
        <f t="shared" si="15"/>
        <v>-6.4599420607769353E-5</v>
      </c>
      <c r="E122">
        <f t="shared" si="16"/>
        <v>1.2396982568236794</v>
      </c>
      <c r="F122">
        <f t="shared" si="12"/>
        <v>7.7481142783318608</v>
      </c>
      <c r="G122">
        <f t="shared" si="21"/>
        <v>0</v>
      </c>
      <c r="H122">
        <f t="shared" si="19"/>
        <v>86.532798627649498</v>
      </c>
      <c r="I122">
        <f t="shared" si="22"/>
        <v>0</v>
      </c>
      <c r="K122" s="2">
        <v>0</v>
      </c>
      <c r="L122">
        <f t="shared" si="13"/>
        <v>0</v>
      </c>
      <c r="M122">
        <f t="shared" si="17"/>
        <v>4.5714284692491718E-2</v>
      </c>
      <c r="N122">
        <f t="shared" si="18"/>
        <v>27.118399974161512</v>
      </c>
      <c r="O122">
        <f t="shared" si="23"/>
        <v>-0.17339421846518743</v>
      </c>
      <c r="P122">
        <f t="shared" si="20"/>
        <v>249.18579586616698</v>
      </c>
      <c r="Q122">
        <f>0.1*O122/P122</f>
        <v>-6.9584310719827001E-5</v>
      </c>
      <c r="S122" s="4">
        <v>0</v>
      </c>
      <c r="T122">
        <f t="shared" si="14"/>
        <v>0</v>
      </c>
    </row>
    <row r="123" spans="1:20" x14ac:dyDescent="0.25">
      <c r="A123" s="1">
        <v>43929</v>
      </c>
      <c r="B123">
        <v>62098.79</v>
      </c>
      <c r="C123">
        <v>0.31999999284744302</v>
      </c>
      <c r="D123">
        <f t="shared" si="15"/>
        <v>2.951253681193533E-3</v>
      </c>
      <c r="E123">
        <f t="shared" si="16"/>
        <v>1.2433569208676996</v>
      </c>
      <c r="F123">
        <f t="shared" si="12"/>
        <v>3.885490464559036</v>
      </c>
      <c r="G123">
        <f t="shared" si="21"/>
        <v>0</v>
      </c>
      <c r="H123">
        <f t="shared" si="19"/>
        <v>85.224963884093768</v>
      </c>
      <c r="I123">
        <f t="shared" si="22"/>
        <v>0</v>
      </c>
      <c r="K123" s="2">
        <v>0</v>
      </c>
      <c r="L123">
        <f t="shared" si="13"/>
        <v>0</v>
      </c>
      <c r="M123">
        <f t="shared" si="17"/>
        <v>9.1428569384983574E-2</v>
      </c>
      <c r="N123">
        <f t="shared" si="18"/>
        <v>13.599216625956647</v>
      </c>
      <c r="O123">
        <f t="shared" si="23"/>
        <v>-0.5854773475547691</v>
      </c>
      <c r="P123">
        <f t="shared" si="20"/>
        <v>233.82574337031932</v>
      </c>
      <c r="Q123">
        <f>0.1*O123/P123</f>
        <v>-2.5039045706251638E-4</v>
      </c>
      <c r="S123" s="4">
        <v>0</v>
      </c>
      <c r="T123">
        <f t="shared" si="14"/>
        <v>0</v>
      </c>
    </row>
    <row r="124" spans="1:20" x14ac:dyDescent="0.25">
      <c r="A124" s="1">
        <v>43930</v>
      </c>
      <c r="B124">
        <v>62258.79</v>
      </c>
      <c r="C124">
        <v>0.31999999284744302</v>
      </c>
      <c r="D124">
        <f t="shared" si="15"/>
        <v>2.5765397361203757E-3</v>
      </c>
      <c r="E124">
        <f t="shared" si="16"/>
        <v>1.2465604793804954</v>
      </c>
      <c r="F124">
        <f t="shared" si="12"/>
        <v>3.895501585135289</v>
      </c>
      <c r="G124">
        <f t="shared" si="21"/>
        <v>0</v>
      </c>
      <c r="H124">
        <f t="shared" si="19"/>
        <v>83.457881992072871</v>
      </c>
      <c r="I124">
        <f t="shared" si="22"/>
        <v>0</v>
      </c>
      <c r="K124" s="2">
        <v>0</v>
      </c>
      <c r="L124">
        <f t="shared" si="13"/>
        <v>0</v>
      </c>
      <c r="M124">
        <f t="shared" si="17"/>
        <v>0.13714285407747545</v>
      </c>
      <c r="N124">
        <f t="shared" si="18"/>
        <v>9.0895036986490165</v>
      </c>
      <c r="O124">
        <f t="shared" si="23"/>
        <v>-0.72293954231281488</v>
      </c>
      <c r="P124">
        <f t="shared" si="20"/>
        <v>196.12776384009749</v>
      </c>
      <c r="Q124">
        <f>0.1*O124/P124</f>
        <v>-3.6860642683012783E-4</v>
      </c>
      <c r="S124" s="4">
        <v>0</v>
      </c>
      <c r="T124">
        <f t="shared" si="14"/>
        <v>0</v>
      </c>
    </row>
    <row r="125" spans="1:20" x14ac:dyDescent="0.25">
      <c r="A125" s="1">
        <v>43931</v>
      </c>
      <c r="B125">
        <v>62258.79</v>
      </c>
      <c r="C125">
        <v>0.31999999284744302</v>
      </c>
      <c r="D125">
        <f t="shared" si="15"/>
        <v>0</v>
      </c>
      <c r="E125">
        <f t="shared" si="16"/>
        <v>1.2465604793804954</v>
      </c>
      <c r="F125">
        <f t="shared" si="12"/>
        <v>3.895501585135289</v>
      </c>
      <c r="G125">
        <f t="shared" si="21"/>
        <v>0</v>
      </c>
      <c r="H125">
        <f t="shared" si="19"/>
        <v>81.500940144391507</v>
      </c>
      <c r="I125">
        <f t="shared" si="22"/>
        <v>0</v>
      </c>
      <c r="K125" s="2">
        <v>0</v>
      </c>
      <c r="L125">
        <f t="shared" si="13"/>
        <v>0</v>
      </c>
      <c r="M125">
        <f t="shared" si="17"/>
        <v>0.18285713876996731</v>
      </c>
      <c r="N125">
        <f t="shared" si="18"/>
        <v>6.8171277739867602</v>
      </c>
      <c r="O125">
        <f t="shared" si="23"/>
        <v>0</v>
      </c>
      <c r="P125">
        <f t="shared" si="20"/>
        <v>201.21536133131465</v>
      </c>
      <c r="Q125">
        <f>0.1*O125/P125</f>
        <v>0</v>
      </c>
      <c r="S125" s="4">
        <v>0</v>
      </c>
      <c r="T125">
        <f t="shared" si="14"/>
        <v>0</v>
      </c>
    </row>
    <row r="126" spans="1:20" x14ac:dyDescent="0.25">
      <c r="A126" s="1">
        <v>43932</v>
      </c>
      <c r="B126">
        <v>62258.79</v>
      </c>
      <c r="C126">
        <v>0.31999999284744302</v>
      </c>
      <c r="D126">
        <f t="shared" si="15"/>
        <v>0</v>
      </c>
      <c r="E126">
        <f t="shared" si="16"/>
        <v>1.2465604793804954</v>
      </c>
      <c r="F126">
        <f t="shared" si="12"/>
        <v>3.895501585135289</v>
      </c>
      <c r="G126">
        <f t="shared" si="21"/>
        <v>0</v>
      </c>
      <c r="H126">
        <f t="shared" si="19"/>
        <v>79.34603728168095</v>
      </c>
      <c r="I126">
        <f t="shared" si="22"/>
        <v>0</v>
      </c>
      <c r="K126" s="2">
        <v>0</v>
      </c>
      <c r="L126">
        <f t="shared" si="13"/>
        <v>0</v>
      </c>
      <c r="M126">
        <f t="shared" si="17"/>
        <v>0.22857142346245918</v>
      </c>
      <c r="N126">
        <f t="shared" si="18"/>
        <v>5.4537022191894078</v>
      </c>
      <c r="O126">
        <f t="shared" si="23"/>
        <v>0</v>
      </c>
      <c r="P126">
        <f t="shared" si="20"/>
        <v>209.02209549379853</v>
      </c>
      <c r="Q126">
        <f>0.1*O126/P126</f>
        <v>0</v>
      </c>
      <c r="S126" s="4">
        <v>0</v>
      </c>
      <c r="T126">
        <f t="shared" si="14"/>
        <v>0</v>
      </c>
    </row>
    <row r="127" spans="1:20" x14ac:dyDescent="0.25">
      <c r="A127" s="1">
        <v>43933</v>
      </c>
      <c r="B127">
        <v>62258.79</v>
      </c>
      <c r="C127">
        <v>0.31999999284744302</v>
      </c>
      <c r="D127">
        <f t="shared" si="15"/>
        <v>0</v>
      </c>
      <c r="E127">
        <f t="shared" si="16"/>
        <v>1.2465604793804954</v>
      </c>
      <c r="F127">
        <f t="shared" si="12"/>
        <v>3.895501585135289</v>
      </c>
      <c r="G127">
        <f t="shared" si="21"/>
        <v>0</v>
      </c>
      <c r="H127">
        <f t="shared" si="19"/>
        <v>76.976549872421614</v>
      </c>
      <c r="I127">
        <f t="shared" si="22"/>
        <v>0</v>
      </c>
      <c r="K127" s="2">
        <v>0</v>
      </c>
      <c r="L127">
        <f t="shared" si="13"/>
        <v>0</v>
      </c>
      <c r="M127">
        <f t="shared" si="17"/>
        <v>0.27428570815495107</v>
      </c>
      <c r="N127">
        <f t="shared" si="18"/>
        <v>4.5447518493245056</v>
      </c>
      <c r="O127">
        <f t="shared" si="23"/>
        <v>0</v>
      </c>
      <c r="P127">
        <f t="shared" si="20"/>
        <v>216.02367094795125</v>
      </c>
      <c r="Q127">
        <f>0.1*O127/P127</f>
        <v>0</v>
      </c>
      <c r="S127" s="4">
        <v>0</v>
      </c>
      <c r="T127">
        <f t="shared" si="14"/>
        <v>0</v>
      </c>
    </row>
    <row r="128" spans="1:20" x14ac:dyDescent="0.25">
      <c r="A128" s="1">
        <v>43934</v>
      </c>
      <c r="B128">
        <v>63197.79</v>
      </c>
      <c r="C128">
        <v>0.31000000238418601</v>
      </c>
      <c r="D128">
        <f t="shared" si="15"/>
        <v>1.5082207668989378E-2</v>
      </c>
      <c r="E128">
        <f t="shared" si="16"/>
        <v>1.265361363402467</v>
      </c>
      <c r="F128">
        <f t="shared" si="12"/>
        <v>4.0818108182924862</v>
      </c>
      <c r="G128">
        <f t="shared" si="21"/>
        <v>0</v>
      </c>
      <c r="H128">
        <f t="shared" si="19"/>
        <v>54.616437917792766</v>
      </c>
      <c r="I128">
        <f t="shared" si="22"/>
        <v>0</v>
      </c>
      <c r="K128" s="2">
        <v>0</v>
      </c>
      <c r="L128">
        <f t="shared" si="13"/>
        <v>0</v>
      </c>
      <c r="M128">
        <f t="shared" si="17"/>
        <v>0.29571428043501741</v>
      </c>
      <c r="N128">
        <f t="shared" si="18"/>
        <v>4.2789998560131339</v>
      </c>
      <c r="O128">
        <f t="shared" si="23"/>
        <v>0</v>
      </c>
      <c r="P128">
        <f t="shared" si="20"/>
        <v>222.26380514832584</v>
      </c>
      <c r="Q128">
        <f>0.1*O128/P128</f>
        <v>0</v>
      </c>
      <c r="S128" s="4">
        <v>0</v>
      </c>
      <c r="T128">
        <f t="shared" si="14"/>
        <v>0</v>
      </c>
    </row>
    <row r="129" spans="1:20" x14ac:dyDescent="0.25">
      <c r="A129" s="1">
        <v>43935</v>
      </c>
      <c r="B129">
        <v>64422.7</v>
      </c>
      <c r="C129">
        <v>0.230000004172325</v>
      </c>
      <c r="D129">
        <f t="shared" si="15"/>
        <v>1.9382165104190996E-2</v>
      </c>
      <c r="E129">
        <f t="shared" si="16"/>
        <v>1.2898868062643978</v>
      </c>
      <c r="F129">
        <f t="shared" si="12"/>
        <v>5.6082034037615243</v>
      </c>
      <c r="G129">
        <f t="shared" si="21"/>
        <v>0</v>
      </c>
      <c r="H129">
        <f t="shared" si="19"/>
        <v>55.168225464199359</v>
      </c>
      <c r="I129">
        <f t="shared" si="22"/>
        <v>0</v>
      </c>
      <c r="K129" s="2">
        <v>0</v>
      </c>
      <c r="L129">
        <f t="shared" si="13"/>
        <v>0</v>
      </c>
      <c r="M129">
        <f t="shared" si="17"/>
        <v>0.3057142815419609</v>
      </c>
      <c r="N129">
        <f t="shared" si="18"/>
        <v>4.2192559659250133</v>
      </c>
      <c r="O129">
        <f t="shared" si="23"/>
        <v>0</v>
      </c>
      <c r="P129">
        <f t="shared" si="20"/>
        <v>228.16904713680105</v>
      </c>
      <c r="Q129">
        <f>0.1*O129/P129</f>
        <v>0</v>
      </c>
      <c r="S129" s="4">
        <v>0</v>
      </c>
      <c r="T129">
        <f t="shared" si="14"/>
        <v>0</v>
      </c>
    </row>
    <row r="130" spans="1:20" x14ac:dyDescent="0.25">
      <c r="A130" s="1">
        <v>43936</v>
      </c>
      <c r="B130">
        <v>64239.7</v>
      </c>
      <c r="C130">
        <v>0.230000004172325</v>
      </c>
      <c r="D130">
        <f t="shared" si="15"/>
        <v>-2.8406136346349475E-3</v>
      </c>
      <c r="E130">
        <f t="shared" si="16"/>
        <v>1.2862227362153873</v>
      </c>
      <c r="F130">
        <f t="shared" si="12"/>
        <v>5.5922726647069929</v>
      </c>
      <c r="G130">
        <f t="shared" si="21"/>
        <v>0</v>
      </c>
      <c r="H130">
        <f t="shared" si="19"/>
        <v>52.2056208875482</v>
      </c>
      <c r="I130">
        <f t="shared" si="22"/>
        <v>0</v>
      </c>
      <c r="K130" s="2">
        <v>0</v>
      </c>
      <c r="L130">
        <f t="shared" si="13"/>
        <v>0</v>
      </c>
      <c r="M130">
        <f t="shared" si="17"/>
        <v>0.29285714030265825</v>
      </c>
      <c r="N130">
        <f t="shared" si="18"/>
        <v>4.3919801131914298</v>
      </c>
      <c r="O130">
        <f t="shared" si="23"/>
        <v>0</v>
      </c>
      <c r="P130">
        <f t="shared" si="20"/>
        <v>232.50705587319709</v>
      </c>
      <c r="Q130">
        <f>0.1*O130/P130</f>
        <v>0</v>
      </c>
      <c r="S130" s="4">
        <v>0</v>
      </c>
      <c r="T130">
        <f t="shared" si="14"/>
        <v>0</v>
      </c>
    </row>
    <row r="131" spans="1:20" x14ac:dyDescent="0.25">
      <c r="A131" s="1">
        <v>43937</v>
      </c>
      <c r="B131">
        <v>64600.52</v>
      </c>
      <c r="C131">
        <v>0.15000000596046401</v>
      </c>
      <c r="D131">
        <f t="shared" si="15"/>
        <v>5.6167759189411637E-3</v>
      </c>
      <c r="E131">
        <f t="shared" si="16"/>
        <v>1.2934471611065566</v>
      </c>
      <c r="F131">
        <f t="shared" ref="F131:F194" si="24">IF(C131&gt;0,E131/C131,0)</f>
        <v>8.6229807313972682</v>
      </c>
      <c r="G131">
        <f t="shared" si="21"/>
        <v>0</v>
      </c>
      <c r="H131">
        <f t="shared" si="19"/>
        <v>56.731271451853402</v>
      </c>
      <c r="I131">
        <f t="shared" si="22"/>
        <v>0</v>
      </c>
      <c r="K131" s="2">
        <v>0</v>
      </c>
      <c r="L131">
        <f t="shared" ref="L131:L194" si="25">ABS(J131-K131)</f>
        <v>0</v>
      </c>
      <c r="M131">
        <f t="shared" si="17"/>
        <v>0.26857142789023269</v>
      </c>
      <c r="N131">
        <f t="shared" si="18"/>
        <v>4.81602667590984</v>
      </c>
      <c r="O131">
        <f t="shared" si="23"/>
        <v>0</v>
      </c>
      <c r="P131">
        <f t="shared" si="20"/>
        <v>237.23697276306419</v>
      </c>
      <c r="Q131">
        <f>0.1*O131/P131</f>
        <v>0</v>
      </c>
      <c r="S131" s="4">
        <v>0</v>
      </c>
      <c r="T131">
        <f t="shared" ref="T131:T194" si="26">ABS(R131-S131)</f>
        <v>0</v>
      </c>
    </row>
    <row r="132" spans="1:20" x14ac:dyDescent="0.25">
      <c r="A132" s="1">
        <v>43938</v>
      </c>
      <c r="B132">
        <v>64647.23</v>
      </c>
      <c r="C132">
        <v>0.230000004172325</v>
      </c>
      <c r="D132">
        <f t="shared" ref="D132:D195" si="27">+B132/B131-1</f>
        <v>7.2305919518922401E-4</v>
      </c>
      <c r="E132">
        <f t="shared" ref="E132:E195" si="28">+E131*(1+D132)</f>
        <v>1.294382399969886</v>
      </c>
      <c r="F132">
        <f t="shared" si="24"/>
        <v>5.627749462996027</v>
      </c>
      <c r="G132">
        <f t="shared" si="21"/>
        <v>-0.25843479978890205</v>
      </c>
      <c r="H132">
        <f t="shared" si="19"/>
        <v>56.23941136987581</v>
      </c>
      <c r="I132">
        <f t="shared" si="22"/>
        <v>-4.5952614633397568E-4</v>
      </c>
      <c r="K132" s="2">
        <v>0</v>
      </c>
      <c r="L132">
        <f t="shared" si="25"/>
        <v>0</v>
      </c>
      <c r="M132">
        <f t="shared" si="17"/>
        <v>0.25571428665093016</v>
      </c>
      <c r="N132">
        <f t="shared" si="18"/>
        <v>5.0618305958666223</v>
      </c>
      <c r="O132">
        <f t="shared" si="23"/>
        <v>-0.90471508462688999</v>
      </c>
      <c r="P132">
        <f t="shared" si="20"/>
        <v>242.13167527522921</v>
      </c>
      <c r="Q132">
        <f>0.1*O132/P132</f>
        <v>-3.7364590303953722E-4</v>
      </c>
      <c r="S132" s="4">
        <v>0</v>
      </c>
      <c r="T132">
        <f t="shared" si="26"/>
        <v>0</v>
      </c>
    </row>
    <row r="133" spans="1:20" x14ac:dyDescent="0.25">
      <c r="A133" s="1">
        <v>43939</v>
      </c>
      <c r="B133">
        <v>64647.23</v>
      </c>
      <c r="C133">
        <v>0.230000004172325</v>
      </c>
      <c r="D133">
        <f t="shared" si="27"/>
        <v>0</v>
      </c>
      <c r="E133">
        <f t="shared" si="28"/>
        <v>1.294382399969886</v>
      </c>
      <c r="F133">
        <f t="shared" si="24"/>
        <v>5.627749462996027</v>
      </c>
      <c r="G133">
        <f t="shared" si="21"/>
        <v>-0.25907011279796588</v>
      </c>
      <c r="H133">
        <f t="shared" si="19"/>
        <v>55.247239092222578</v>
      </c>
      <c r="I133">
        <f t="shared" si="22"/>
        <v>-4.6892861445167934E-4</v>
      </c>
      <c r="K133" s="2">
        <v>0</v>
      </c>
      <c r="L133">
        <f t="shared" si="25"/>
        <v>0</v>
      </c>
      <c r="M133">
        <f t="shared" si="17"/>
        <v>0.24285714541162756</v>
      </c>
      <c r="N133">
        <f t="shared" si="18"/>
        <v>5.3298098261675166</v>
      </c>
      <c r="O133">
        <f t="shared" si="23"/>
        <v>-0.79951308781720531</v>
      </c>
      <c r="P133">
        <f t="shared" si="20"/>
        <v>244.9638541435279</v>
      </c>
      <c r="Q133">
        <f>0.1*O133/P133</f>
        <v>-3.2638002476428988E-4</v>
      </c>
      <c r="S133" s="4">
        <v>0</v>
      </c>
      <c r="T133">
        <f t="shared" si="26"/>
        <v>0</v>
      </c>
    </row>
    <row r="134" spans="1:20" x14ac:dyDescent="0.25">
      <c r="A134" s="1">
        <v>43940</v>
      </c>
      <c r="B134">
        <v>64647.23</v>
      </c>
      <c r="C134">
        <v>0.230000004172325</v>
      </c>
      <c r="D134">
        <f t="shared" si="27"/>
        <v>0</v>
      </c>
      <c r="E134">
        <f t="shared" si="28"/>
        <v>1.294382399969886</v>
      </c>
      <c r="F134">
        <f t="shared" si="24"/>
        <v>5.627749462996027</v>
      </c>
      <c r="G134">
        <f t="shared" si="21"/>
        <v>-0.25907011279796588</v>
      </c>
      <c r="H134">
        <f t="shared" si="19"/>
        <v>53.727044109955855</v>
      </c>
      <c r="I134">
        <f t="shared" si="22"/>
        <v>-4.8219684721117773E-4</v>
      </c>
      <c r="K134" s="2">
        <v>0</v>
      </c>
      <c r="L134">
        <f t="shared" si="25"/>
        <v>0</v>
      </c>
      <c r="M134">
        <f t="shared" si="17"/>
        <v>0.23000000417232497</v>
      </c>
      <c r="N134">
        <f t="shared" si="18"/>
        <v>5.6277494629960279</v>
      </c>
      <c r="O134">
        <f t="shared" si="23"/>
        <v>-0.68245861977055677</v>
      </c>
      <c r="P134">
        <f t="shared" si="20"/>
        <v>230.55220072621907</v>
      </c>
      <c r="Q134">
        <f>0.1*O134/P134</f>
        <v>-2.9601045560219007E-4</v>
      </c>
      <c r="S134" s="4">
        <v>0</v>
      </c>
      <c r="T134">
        <f t="shared" si="26"/>
        <v>0</v>
      </c>
    </row>
    <row r="135" spans="1:20" x14ac:dyDescent="0.25">
      <c r="A135" s="1">
        <v>43941</v>
      </c>
      <c r="B135">
        <v>64553.23</v>
      </c>
      <c r="C135">
        <v>0.230000004172325</v>
      </c>
      <c r="D135">
        <f t="shared" si="27"/>
        <v>-1.4540452854669983E-3</v>
      </c>
      <c r="E135">
        <f t="shared" si="28"/>
        <v>1.2925003093436183</v>
      </c>
      <c r="F135">
        <f t="shared" si="24"/>
        <v>5.6195664604215683</v>
      </c>
      <c r="G135">
        <f t="shared" si="21"/>
        <v>-0.26014745840731357</v>
      </c>
      <c r="H135">
        <f t="shared" si="19"/>
        <v>54.188868222152124</v>
      </c>
      <c r="I135">
        <f t="shared" si="22"/>
        <v>-4.8007546003879569E-4</v>
      </c>
      <c r="K135" s="2">
        <v>0</v>
      </c>
      <c r="L135">
        <f t="shared" si="25"/>
        <v>0</v>
      </c>
      <c r="M135">
        <f t="shared" si="17"/>
        <v>0.21857143299920195</v>
      </c>
      <c r="N135">
        <f t="shared" si="18"/>
        <v>5.9133999883156614</v>
      </c>
      <c r="O135">
        <f t="shared" si="23"/>
        <v>-0.55512134848095451</v>
      </c>
      <c r="P135">
        <f t="shared" si="20"/>
        <v>232.85067223772296</v>
      </c>
      <c r="Q135">
        <f>0.1*O135/P135</f>
        <v>-2.384022958345671E-4</v>
      </c>
      <c r="S135" s="4">
        <v>0</v>
      </c>
      <c r="T135">
        <f t="shared" si="26"/>
        <v>0</v>
      </c>
    </row>
    <row r="136" spans="1:20" x14ac:dyDescent="0.25">
      <c r="A136" s="1">
        <v>43942</v>
      </c>
      <c r="B136">
        <v>64494.42</v>
      </c>
      <c r="C136">
        <v>7.9999998211860698E-2</v>
      </c>
      <c r="D136">
        <f t="shared" si="27"/>
        <v>-9.1103109790180437E-4</v>
      </c>
      <c r="E136">
        <f t="shared" si="28"/>
        <v>1.2913228013677585</v>
      </c>
      <c r="F136">
        <f t="shared" si="24"/>
        <v>16.141535377888403</v>
      </c>
      <c r="G136">
        <f t="shared" si="21"/>
        <v>4.6564634284074202E-2</v>
      </c>
      <c r="H136">
        <f t="shared" si="19"/>
        <v>71.986687397140244</v>
      </c>
      <c r="I136">
        <f t="shared" si="22"/>
        <v>6.4685063263411174E-5</v>
      </c>
      <c r="K136" s="2">
        <v>0</v>
      </c>
      <c r="L136">
        <f t="shared" si="25"/>
        <v>0</v>
      </c>
      <c r="M136">
        <f t="shared" si="17"/>
        <v>0.19714286071913564</v>
      </c>
      <c r="N136">
        <f t="shared" si="18"/>
        <v>6.5501880040559666</v>
      </c>
      <c r="O136">
        <f t="shared" si="23"/>
        <v>-0.45396629987498438</v>
      </c>
      <c r="P136">
        <f t="shared" si="20"/>
        <v>234.45781552610455</v>
      </c>
      <c r="Q136">
        <f>0.1*O136/P136</f>
        <v>-1.9362387167871559E-4</v>
      </c>
      <c r="S136" s="4">
        <v>0</v>
      </c>
      <c r="T136">
        <f t="shared" si="26"/>
        <v>0</v>
      </c>
    </row>
    <row r="137" spans="1:20" x14ac:dyDescent="0.25">
      <c r="A137" s="1">
        <v>43943</v>
      </c>
      <c r="B137">
        <v>64494.42</v>
      </c>
      <c r="C137">
        <v>0</v>
      </c>
      <c r="D137">
        <f t="shared" si="27"/>
        <v>0</v>
      </c>
      <c r="E137">
        <f t="shared" si="28"/>
        <v>1.2913228013677585</v>
      </c>
      <c r="F137">
        <f t="shared" si="24"/>
        <v>0</v>
      </c>
      <c r="G137">
        <f t="shared" si="21"/>
        <v>0</v>
      </c>
      <c r="H137">
        <f t="shared" si="19"/>
        <v>71.986687397140244</v>
      </c>
      <c r="I137">
        <f t="shared" si="22"/>
        <v>0</v>
      </c>
      <c r="K137" s="2">
        <v>0</v>
      </c>
      <c r="L137">
        <f t="shared" si="25"/>
        <v>0</v>
      </c>
      <c r="M137">
        <f t="shared" ref="M137:M200" si="29">AVERAGE(C131:C137)</f>
        <v>0.16428571726594637</v>
      </c>
      <c r="N137">
        <f t="shared" ref="N137:N200" si="30">IF(M137&lt;&gt;0,+E137/M137,0)</f>
        <v>7.8602256048671597</v>
      </c>
      <c r="O137">
        <f t="shared" si="23"/>
        <v>-0.3447595598499813</v>
      </c>
      <c r="P137">
        <f t="shared" si="20"/>
        <v>232.36450163855534</v>
      </c>
      <c r="Q137">
        <f>0.1*O137/P137</f>
        <v>-1.4837015009558444E-4</v>
      </c>
      <c r="S137" s="4">
        <v>0</v>
      </c>
      <c r="T137">
        <f t="shared" si="26"/>
        <v>0</v>
      </c>
    </row>
    <row r="138" spans="1:20" x14ac:dyDescent="0.25">
      <c r="A138" s="1">
        <v>43944</v>
      </c>
      <c r="B138">
        <v>64269.25</v>
      </c>
      <c r="C138">
        <v>0.140000000596046</v>
      </c>
      <c r="D138">
        <f t="shared" si="27"/>
        <v>-3.4913097908314539E-3</v>
      </c>
      <c r="E138">
        <f t="shared" si="28"/>
        <v>1.2868143934282192</v>
      </c>
      <c r="F138">
        <f t="shared" si="24"/>
        <v>9.1915313424974556</v>
      </c>
      <c r="G138">
        <f t="shared" si="21"/>
        <v>0.18865902619899622</v>
      </c>
      <c r="H138">
        <f t="shared" si="19"/>
        <v>71.362752209900592</v>
      </c>
      <c r="I138">
        <f t="shared" si="22"/>
        <v>2.6436624199146624E-4</v>
      </c>
      <c r="K138" s="2">
        <v>0</v>
      </c>
      <c r="L138">
        <f t="shared" si="25"/>
        <v>0</v>
      </c>
      <c r="M138">
        <f t="shared" si="29"/>
        <v>0.16285714507102952</v>
      </c>
      <c r="N138">
        <f t="shared" si="30"/>
        <v>7.9014917820583186</v>
      </c>
      <c r="O138">
        <f t="shared" si="23"/>
        <v>-0.19713382313353578</v>
      </c>
      <c r="P138">
        <f t="shared" si="20"/>
        <v>229.52837802007667</v>
      </c>
      <c r="Q138">
        <f>0.1*O138/P138</f>
        <v>-8.588647069875284E-5</v>
      </c>
      <c r="S138" s="4">
        <v>0</v>
      </c>
      <c r="T138">
        <f t="shared" si="26"/>
        <v>0</v>
      </c>
    </row>
    <row r="139" spans="1:20" x14ac:dyDescent="0.25">
      <c r="A139" s="1">
        <v>43945</v>
      </c>
      <c r="B139">
        <v>64367.25</v>
      </c>
      <c r="C139">
        <v>0.140000000596046</v>
      </c>
      <c r="D139">
        <f t="shared" si="27"/>
        <v>1.5248349716232568E-3</v>
      </c>
      <c r="E139">
        <f t="shared" si="28"/>
        <v>1.2887765730173069</v>
      </c>
      <c r="F139">
        <f t="shared" si="24"/>
        <v>9.2055469109312664</v>
      </c>
      <c r="G139">
        <f t="shared" si="21"/>
        <v>0</v>
      </c>
      <c r="H139">
        <f t="shared" si="19"/>
        <v>69.701091736987578</v>
      </c>
      <c r="I139">
        <f t="shared" si="22"/>
        <v>0</v>
      </c>
      <c r="K139" s="2">
        <v>0</v>
      </c>
      <c r="L139">
        <f t="shared" si="25"/>
        <v>0</v>
      </c>
      <c r="M139">
        <f t="shared" si="29"/>
        <v>0.15000000170298966</v>
      </c>
      <c r="N139">
        <f t="shared" si="30"/>
        <v>8.5918437225699051</v>
      </c>
      <c r="O139">
        <f t="shared" si="23"/>
        <v>-0.28571708403751539</v>
      </c>
      <c r="P139">
        <f t="shared" si="20"/>
        <v>225.77672476904763</v>
      </c>
      <c r="Q139">
        <f>0.1*O139/P139</f>
        <v>-1.2654851129131322E-4</v>
      </c>
      <c r="S139" s="4">
        <v>0</v>
      </c>
      <c r="T139">
        <f t="shared" si="26"/>
        <v>0</v>
      </c>
    </row>
    <row r="140" spans="1:20" x14ac:dyDescent="0.25">
      <c r="A140" s="1">
        <v>43946</v>
      </c>
      <c r="B140">
        <v>64367.25</v>
      </c>
      <c r="C140">
        <v>0.140000000596046</v>
      </c>
      <c r="D140">
        <f t="shared" si="27"/>
        <v>0</v>
      </c>
      <c r="E140">
        <f t="shared" si="28"/>
        <v>1.2887765730173069</v>
      </c>
      <c r="F140">
        <f t="shared" si="24"/>
        <v>9.2055469109312664</v>
      </c>
      <c r="G140">
        <f t="shared" si="21"/>
        <v>0</v>
      </c>
      <c r="H140">
        <f t="shared" si="19"/>
        <v>66.907041077598166</v>
      </c>
      <c r="I140">
        <f t="shared" si="22"/>
        <v>0</v>
      </c>
      <c r="K140" s="2">
        <v>0</v>
      </c>
      <c r="L140">
        <f t="shared" si="25"/>
        <v>0</v>
      </c>
      <c r="M140">
        <f t="shared" si="29"/>
        <v>0.13714285833494982</v>
      </c>
      <c r="N140">
        <f t="shared" si="30"/>
        <v>9.3973290965663931</v>
      </c>
      <c r="O140">
        <f t="shared" si="23"/>
        <v>-0.39236349001226301</v>
      </c>
      <c r="P140">
        <f t="shared" si="20"/>
        <v>221.19608844982716</v>
      </c>
      <c r="Q140">
        <f>0.1*O140/P140</f>
        <v>-1.7738265299445426E-4</v>
      </c>
      <c r="S140" s="4">
        <v>0</v>
      </c>
      <c r="T140">
        <f t="shared" si="26"/>
        <v>0</v>
      </c>
    </row>
    <row r="141" spans="1:20" x14ac:dyDescent="0.25">
      <c r="A141" s="1">
        <v>43947</v>
      </c>
      <c r="B141">
        <v>64367.25</v>
      </c>
      <c r="C141">
        <v>0.140000000596046</v>
      </c>
      <c r="D141">
        <f t="shared" si="27"/>
        <v>0</v>
      </c>
      <c r="E141">
        <f t="shared" si="28"/>
        <v>1.2887765730173069</v>
      </c>
      <c r="F141">
        <f t="shared" si="24"/>
        <v>9.2055469109312664</v>
      </c>
      <c r="G141">
        <f t="shared" si="21"/>
        <v>0</v>
      </c>
      <c r="H141">
        <f t="shared" si="19"/>
        <v>62.829708516481453</v>
      </c>
      <c r="I141">
        <f t="shared" si="22"/>
        <v>0</v>
      </c>
      <c r="K141" s="2">
        <v>0</v>
      </c>
      <c r="L141">
        <f t="shared" si="25"/>
        <v>0</v>
      </c>
      <c r="M141">
        <f t="shared" si="29"/>
        <v>0.12428571496690996</v>
      </c>
      <c r="N141">
        <f t="shared" si="30"/>
        <v>10.369466622615745</v>
      </c>
      <c r="O141">
        <f t="shared" si="23"/>
        <v>-0.52107467039279909</v>
      </c>
      <c r="P141">
        <f t="shared" si="20"/>
        <v>215.9103216886439</v>
      </c>
      <c r="Q141">
        <f>0.1*O141/P141</f>
        <v>-2.4133847160128877E-4</v>
      </c>
      <c r="S141" s="4">
        <v>0</v>
      </c>
      <c r="T141">
        <f t="shared" si="26"/>
        <v>0</v>
      </c>
    </row>
    <row r="142" spans="1:20" x14ac:dyDescent="0.25">
      <c r="A142" s="1">
        <v>43948</v>
      </c>
      <c r="B142">
        <v>64745.79</v>
      </c>
      <c r="C142">
        <v>0.30000001192092901</v>
      </c>
      <c r="D142">
        <f t="shared" si="27"/>
        <v>5.8809410064901702E-3</v>
      </c>
      <c r="E142">
        <f t="shared" si="28"/>
        <v>1.2963557920137683</v>
      </c>
      <c r="F142">
        <f t="shared" si="24"/>
        <v>4.3211858016707305</v>
      </c>
      <c r="G142">
        <f t="shared" si="21"/>
        <v>0</v>
      </c>
      <c r="H142">
        <f t="shared" si="19"/>
        <v>63.107631566724123</v>
      </c>
      <c r="I142">
        <f t="shared" si="22"/>
        <v>0</v>
      </c>
      <c r="K142" s="2">
        <v>0</v>
      </c>
      <c r="L142">
        <f t="shared" si="25"/>
        <v>0</v>
      </c>
      <c r="M142">
        <f t="shared" si="29"/>
        <v>0.13428571607385337</v>
      </c>
      <c r="N142">
        <f t="shared" si="30"/>
        <v>9.6537132162352179</v>
      </c>
      <c r="O142">
        <f t="shared" si="23"/>
        <v>-0.7324795217180089</v>
      </c>
      <c r="P142">
        <f t="shared" si="20"/>
        <v>96.248168533276257</v>
      </c>
      <c r="Q142">
        <f>0.1*O142/P142</f>
        <v>-7.6103216599364789E-4</v>
      </c>
      <c r="S142" s="4">
        <v>0</v>
      </c>
      <c r="T142">
        <f t="shared" si="26"/>
        <v>0</v>
      </c>
    </row>
    <row r="143" spans="1:20" x14ac:dyDescent="0.25">
      <c r="A143" s="1">
        <v>43949</v>
      </c>
      <c r="B143">
        <v>64230.33</v>
      </c>
      <c r="C143">
        <v>0.140000000596046</v>
      </c>
      <c r="D143">
        <f t="shared" si="27"/>
        <v>-7.9612898383045749E-3</v>
      </c>
      <c r="E143">
        <f t="shared" si="28"/>
        <v>1.2860351278199817</v>
      </c>
      <c r="F143">
        <f t="shared" si="24"/>
        <v>9.1859651596051712</v>
      </c>
      <c r="G143">
        <f t="shared" si="21"/>
        <v>1.974090296011799</v>
      </c>
      <c r="H143">
        <f t="shared" si="19"/>
        <v>64.015766787128172</v>
      </c>
      <c r="I143">
        <f t="shared" si="22"/>
        <v>3.0837563854796079E-3</v>
      </c>
      <c r="K143" s="2">
        <v>0</v>
      </c>
      <c r="L143">
        <f t="shared" si="25"/>
        <v>0</v>
      </c>
      <c r="M143">
        <f t="shared" si="29"/>
        <v>0.14285714498587984</v>
      </c>
      <c r="N143">
        <f t="shared" si="30"/>
        <v>9.0022457605959776</v>
      </c>
      <c r="O143">
        <f t="shared" si="23"/>
        <v>-0.41707831439055953</v>
      </c>
      <c r="P143">
        <f t="shared" si="20"/>
        <v>47.766992759140386</v>
      </c>
      <c r="Q143">
        <f>0.1*O143/P143</f>
        <v>-8.7315171062501138E-4</v>
      </c>
      <c r="S143" s="4">
        <v>0</v>
      </c>
      <c r="T143">
        <f t="shared" si="26"/>
        <v>0</v>
      </c>
    </row>
    <row r="144" spans="1:20" x14ac:dyDescent="0.25">
      <c r="A144" s="1">
        <v>43950</v>
      </c>
      <c r="B144">
        <v>64507.33</v>
      </c>
      <c r="C144">
        <v>0.140000000596046</v>
      </c>
      <c r="D144">
        <f t="shared" si="27"/>
        <v>4.3126043412824444E-3</v>
      </c>
      <c r="E144">
        <f t="shared" si="28"/>
        <v>1.29158128849526</v>
      </c>
      <c r="F144">
        <f t="shared" si="24"/>
        <v>9.2255805928313546</v>
      </c>
      <c r="G144">
        <f t="shared" si="21"/>
        <v>0</v>
      </c>
      <c r="H144">
        <f t="shared" si="19"/>
        <v>64.20858465893177</v>
      </c>
      <c r="I144">
        <f t="shared" si="22"/>
        <v>0</v>
      </c>
      <c r="K144" s="2">
        <v>0</v>
      </c>
      <c r="L144">
        <f t="shared" si="25"/>
        <v>0</v>
      </c>
      <c r="M144">
        <f t="shared" si="29"/>
        <v>0.16285714507102927</v>
      </c>
      <c r="N144">
        <f t="shared" si="30"/>
        <v>7.9307621899668188</v>
      </c>
      <c r="O144">
        <f t="shared" si="23"/>
        <v>-0.48535840251919238</v>
      </c>
      <c r="P144">
        <f t="shared" si="20"/>
        <v>38.591092496260806</v>
      </c>
      <c r="Q144">
        <f>0.1*O144/P144</f>
        <v>-1.2576954191338846E-3</v>
      </c>
      <c r="S144" s="4">
        <v>0</v>
      </c>
      <c r="T144">
        <f t="shared" si="26"/>
        <v>0</v>
      </c>
    </row>
    <row r="145" spans="1:20" x14ac:dyDescent="0.25">
      <c r="A145" s="1">
        <v>43951</v>
      </c>
      <c r="B145">
        <v>64764.27</v>
      </c>
      <c r="C145">
        <v>7.0000000298023196E-2</v>
      </c>
      <c r="D145">
        <f t="shared" si="27"/>
        <v>3.9831132368988165E-3</v>
      </c>
      <c r="E145">
        <f t="shared" si="28"/>
        <v>1.2967258030219964</v>
      </c>
      <c r="F145">
        <f t="shared" si="24"/>
        <v>18.524654250017424</v>
      </c>
      <c r="G145">
        <f t="shared" si="21"/>
        <v>0</v>
      </c>
      <c r="H145">
        <f t="shared" si="19"/>
        <v>80.137096999717656</v>
      </c>
      <c r="I145">
        <f t="shared" si="22"/>
        <v>0</v>
      </c>
      <c r="K145" s="2">
        <v>0</v>
      </c>
      <c r="L145">
        <f t="shared" si="25"/>
        <v>0</v>
      </c>
      <c r="M145">
        <f t="shared" si="29"/>
        <v>0.1528571450284546</v>
      </c>
      <c r="N145">
        <f t="shared" si="30"/>
        <v>8.4832527964630557</v>
      </c>
      <c r="O145">
        <f t="shared" si="23"/>
        <v>-0.60679019666005152</v>
      </c>
      <c r="P145">
        <f t="shared" si="20"/>
        <v>38.013150330362507</v>
      </c>
      <c r="Q145">
        <f>0.1*O145/P145</f>
        <v>-1.5962639017987042E-3</v>
      </c>
      <c r="S145" s="4">
        <v>0</v>
      </c>
      <c r="T145">
        <f t="shared" si="26"/>
        <v>0</v>
      </c>
    </row>
    <row r="146" spans="1:20" x14ac:dyDescent="0.25">
      <c r="A146" s="1">
        <v>43952</v>
      </c>
      <c r="B146">
        <v>64714.27</v>
      </c>
      <c r="C146">
        <v>7.0000000298023196E-2</v>
      </c>
      <c r="D146">
        <f t="shared" si="27"/>
        <v>-7.7203062738140371E-4</v>
      </c>
      <c r="E146">
        <f t="shared" si="28"/>
        <v>1.2957246909867477</v>
      </c>
      <c r="F146">
        <f t="shared" si="24"/>
        <v>18.510352649574759</v>
      </c>
      <c r="G146">
        <f t="shared" si="21"/>
        <v>0</v>
      </c>
      <c r="H146">
        <f t="shared" si="19"/>
        <v>91.343723823672448</v>
      </c>
      <c r="I146">
        <f t="shared" si="22"/>
        <v>0</v>
      </c>
      <c r="K146" s="2">
        <v>0</v>
      </c>
      <c r="L146">
        <f t="shared" si="25"/>
        <v>0</v>
      </c>
      <c r="M146">
        <f t="shared" si="29"/>
        <v>0.14285714498587992</v>
      </c>
      <c r="N146">
        <f t="shared" si="30"/>
        <v>9.0700727017526344</v>
      </c>
      <c r="O146">
        <f t="shared" si="23"/>
        <v>-0.57959033063093979</v>
      </c>
      <c r="P146">
        <f t="shared" si="20"/>
        <v>39.204567264527064</v>
      </c>
      <c r="Q146">
        <f>0.1*O146/P146</f>
        <v>-1.4783745136637758E-3</v>
      </c>
      <c r="S146" s="4">
        <v>0</v>
      </c>
      <c r="T146">
        <f t="shared" si="26"/>
        <v>0</v>
      </c>
    </row>
    <row r="147" spans="1:20" x14ac:dyDescent="0.25">
      <c r="A147" s="1">
        <v>43953</v>
      </c>
      <c r="B147">
        <v>64714.27</v>
      </c>
      <c r="C147">
        <v>7.0000000298023196E-2</v>
      </c>
      <c r="D147">
        <f t="shared" si="27"/>
        <v>0</v>
      </c>
      <c r="E147">
        <f t="shared" si="28"/>
        <v>1.2957246909867477</v>
      </c>
      <c r="F147">
        <f t="shared" si="24"/>
        <v>18.510352649574759</v>
      </c>
      <c r="G147">
        <f t="shared" si="21"/>
        <v>0</v>
      </c>
      <c r="H147">
        <f t="shared" si="19"/>
        <v>99.46934682218496</v>
      </c>
      <c r="I147">
        <f t="shared" si="22"/>
        <v>0</v>
      </c>
      <c r="K147" s="2">
        <v>0</v>
      </c>
      <c r="L147">
        <f t="shared" si="25"/>
        <v>0</v>
      </c>
      <c r="M147">
        <f t="shared" si="29"/>
        <v>0.13285714494330522</v>
      </c>
      <c r="N147">
        <f t="shared" si="30"/>
        <v>9.7527663381572633</v>
      </c>
      <c r="O147">
        <f t="shared" si="23"/>
        <v>-0.54794659243843657</v>
      </c>
      <c r="P147">
        <f t="shared" si="20"/>
        <v>40.430949649495361</v>
      </c>
      <c r="Q147">
        <f>0.1*O147/P147</f>
        <v>-1.3552652044750472E-3</v>
      </c>
      <c r="S147" s="4">
        <v>0</v>
      </c>
      <c r="T147">
        <f t="shared" si="26"/>
        <v>0</v>
      </c>
    </row>
    <row r="148" spans="1:20" x14ac:dyDescent="0.25">
      <c r="A148" s="1">
        <v>43954</v>
      </c>
      <c r="B148">
        <v>64714.27</v>
      </c>
      <c r="C148">
        <v>7.0000000298023196E-2</v>
      </c>
      <c r="D148">
        <f t="shared" si="27"/>
        <v>0</v>
      </c>
      <c r="E148">
        <f t="shared" si="28"/>
        <v>1.2957246909867477</v>
      </c>
      <c r="F148">
        <f t="shared" si="24"/>
        <v>18.510352649574759</v>
      </c>
      <c r="G148">
        <f t="shared" si="21"/>
        <v>0</v>
      </c>
      <c r="H148">
        <f t="shared" si="19"/>
        <v>105.23012658603271</v>
      </c>
      <c r="I148">
        <f t="shared" si="22"/>
        <v>0</v>
      </c>
      <c r="K148" s="2">
        <v>0</v>
      </c>
      <c r="L148">
        <f t="shared" si="25"/>
        <v>0</v>
      </c>
      <c r="M148">
        <f t="shared" si="29"/>
        <v>0.12285714490073055</v>
      </c>
      <c r="N148">
        <f t="shared" si="30"/>
        <v>10.546596146554622</v>
      </c>
      <c r="O148">
        <f t="shared" si="23"/>
        <v>-0.51115154809230356</v>
      </c>
      <c r="P148">
        <f t="shared" si="20"/>
        <v>41.287650349857181</v>
      </c>
      <c r="Q148">
        <f>0.1*O148/P148</f>
        <v>-1.2380252781666753E-3</v>
      </c>
      <c r="S148" s="4">
        <v>0</v>
      </c>
      <c r="T148">
        <f t="shared" si="26"/>
        <v>0</v>
      </c>
    </row>
    <row r="149" spans="1:20" x14ac:dyDescent="0.25">
      <c r="A149" s="1">
        <v>43955</v>
      </c>
      <c r="B149">
        <v>64856.27</v>
      </c>
      <c r="C149">
        <v>7.0000000298023196E-2</v>
      </c>
      <c r="D149">
        <f t="shared" si="27"/>
        <v>2.1942610184739753E-3</v>
      </c>
      <c r="E149">
        <f t="shared" si="28"/>
        <v>1.2985678491668542</v>
      </c>
      <c r="F149">
        <f t="shared" si="24"/>
        <v>18.550969194831929</v>
      </c>
      <c r="G149">
        <f t="shared" si="21"/>
        <v>0</v>
      </c>
      <c r="H149">
        <f t="shared" si="19"/>
        <v>109.24770714544323</v>
      </c>
      <c r="I149">
        <f t="shared" si="22"/>
        <v>0</v>
      </c>
      <c r="K149" s="2">
        <v>0</v>
      </c>
      <c r="L149">
        <f t="shared" si="25"/>
        <v>0</v>
      </c>
      <c r="M149">
        <f t="shared" si="29"/>
        <v>9.0000000383172588E-2</v>
      </c>
      <c r="N149">
        <f t="shared" si="30"/>
        <v>14.428531595980404</v>
      </c>
      <c r="O149">
        <f t="shared" si="23"/>
        <v>-0.33121878983670872</v>
      </c>
      <c r="P149">
        <f t="shared" si="20"/>
        <v>48.481119205600457</v>
      </c>
      <c r="Q149">
        <f>0.1*O149/P149</f>
        <v>-6.8319130264312647E-4</v>
      </c>
      <c r="S149" s="4">
        <v>0</v>
      </c>
      <c r="T149">
        <f t="shared" si="26"/>
        <v>0</v>
      </c>
    </row>
    <row r="150" spans="1:20" x14ac:dyDescent="0.25">
      <c r="A150" s="1">
        <v>43956</v>
      </c>
      <c r="B150">
        <v>64806.07</v>
      </c>
      <c r="C150">
        <v>0.54000002145767201</v>
      </c>
      <c r="D150">
        <f t="shared" si="27"/>
        <v>-7.740192274393598E-4</v>
      </c>
      <c r="E150">
        <f t="shared" si="28"/>
        <v>1.2975627326834644</v>
      </c>
      <c r="F150">
        <f t="shared" si="24"/>
        <v>2.4028938539314004</v>
      </c>
      <c r="G150">
        <f t="shared" si="21"/>
        <v>-0.6898937545229451</v>
      </c>
      <c r="H150">
        <f t="shared" si="19"/>
        <v>112.38716555094823</v>
      </c>
      <c r="I150">
        <f t="shared" si="22"/>
        <v>-6.1385457239794626E-4</v>
      </c>
      <c r="K150" s="2">
        <v>0</v>
      </c>
      <c r="L150">
        <f t="shared" si="25"/>
        <v>0</v>
      </c>
      <c r="M150">
        <f t="shared" si="29"/>
        <v>0.14714286050626199</v>
      </c>
      <c r="N150">
        <f t="shared" si="30"/>
        <v>8.8183873021025292</v>
      </c>
      <c r="O150">
        <f t="shared" si="23"/>
        <v>-0.83742002389901771</v>
      </c>
      <c r="P150">
        <f t="shared" si="20"/>
        <v>45.914988555900031</v>
      </c>
      <c r="Q150">
        <f>0.1*O150/P150</f>
        <v>-1.8238489221868925E-3</v>
      </c>
      <c r="S150" s="4">
        <v>0</v>
      </c>
      <c r="T150">
        <f t="shared" si="26"/>
        <v>0</v>
      </c>
    </row>
    <row r="151" spans="1:20" x14ac:dyDescent="0.25">
      <c r="A151" s="1">
        <v>43957</v>
      </c>
      <c r="B151">
        <v>65127.07</v>
      </c>
      <c r="C151">
        <v>0.52999997138977095</v>
      </c>
      <c r="D151">
        <f t="shared" si="27"/>
        <v>4.9532397196743183E-3</v>
      </c>
      <c r="E151">
        <f t="shared" si="28"/>
        <v>1.3039898719497613</v>
      </c>
      <c r="F151">
        <f t="shared" si="24"/>
        <v>2.4603583817758081</v>
      </c>
      <c r="G151">
        <f t="shared" si="21"/>
        <v>-0.68245713816375031</v>
      </c>
      <c r="H151">
        <f t="shared" ref="H151:H214" si="31">STDEV(F131:F151)*SQRT(365)</f>
        <v>115.28717698812744</v>
      </c>
      <c r="I151">
        <f t="shared" si="22"/>
        <v>-5.919627455480426E-4</v>
      </c>
      <c r="K151" s="2">
        <v>0</v>
      </c>
      <c r="L151">
        <f t="shared" si="25"/>
        <v>0</v>
      </c>
      <c r="M151">
        <f t="shared" si="29"/>
        <v>0.20285714204822272</v>
      </c>
      <c r="N151">
        <f t="shared" si="30"/>
        <v>6.428119112709278</v>
      </c>
      <c r="O151">
        <f t="shared" si="23"/>
        <v>-0.76296097414176323</v>
      </c>
      <c r="P151">
        <f t="shared" ref="P151:P214" si="32">STDEV(N131:N151)*SQRT(365)</f>
        <v>43.666924000692447</v>
      </c>
      <c r="Q151">
        <f>0.1*O151/P151</f>
        <v>-1.7472285754079326E-3</v>
      </c>
      <c r="S151" s="4">
        <v>0</v>
      </c>
      <c r="T151">
        <f t="shared" si="26"/>
        <v>0</v>
      </c>
    </row>
    <row r="152" spans="1:20" x14ac:dyDescent="0.25">
      <c r="A152" s="1">
        <v>43958</v>
      </c>
      <c r="B152">
        <v>65093.07</v>
      </c>
      <c r="C152">
        <v>0.54000002145767201</v>
      </c>
      <c r="D152">
        <f t="shared" si="27"/>
        <v>-5.2205634308433169E-4</v>
      </c>
      <c r="E152">
        <f t="shared" si="28"/>
        <v>1.3033091157657923</v>
      </c>
      <c r="F152">
        <f t="shared" si="24"/>
        <v>2.4135353036610061</v>
      </c>
      <c r="G152">
        <f t="shared" si="21"/>
        <v>-0.3788338111556997</v>
      </c>
      <c r="H152">
        <f t="shared" si="31"/>
        <v>119.2125621187448</v>
      </c>
      <c r="I152">
        <f t="shared" si="22"/>
        <v>-3.1778011010144411E-4</v>
      </c>
      <c r="K152" s="2">
        <v>0</v>
      </c>
      <c r="L152">
        <f t="shared" si="25"/>
        <v>0</v>
      </c>
      <c r="M152">
        <f t="shared" si="29"/>
        <v>0.27000000221388681</v>
      </c>
      <c r="N152">
        <f t="shared" si="30"/>
        <v>4.8270707595526074</v>
      </c>
      <c r="O152">
        <f t="shared" si="23"/>
        <v>-0.64504788089490095</v>
      </c>
      <c r="P152">
        <f t="shared" si="32"/>
        <v>43.651472476617769</v>
      </c>
      <c r="Q152">
        <f>0.1*O152/P152</f>
        <v>-1.47772307392477E-3</v>
      </c>
      <c r="S152" s="4">
        <v>0</v>
      </c>
      <c r="T152">
        <f t="shared" si="26"/>
        <v>0</v>
      </c>
    </row>
    <row r="153" spans="1:20" x14ac:dyDescent="0.25">
      <c r="A153" s="1">
        <v>43959</v>
      </c>
      <c r="B153">
        <v>65106.07</v>
      </c>
      <c r="C153">
        <v>0.52999997138977095</v>
      </c>
      <c r="D153">
        <f t="shared" si="27"/>
        <v>1.9971404021967842E-4</v>
      </c>
      <c r="E153">
        <f t="shared" si="28"/>
        <v>1.3035694048949571</v>
      </c>
      <c r="F153">
        <f t="shared" si="24"/>
        <v>2.4595650476673141</v>
      </c>
      <c r="G153">
        <f t="shared" si="21"/>
        <v>-0.36861402982027169</v>
      </c>
      <c r="H153">
        <f t="shared" si="31"/>
        <v>121.76204279910058</v>
      </c>
      <c r="I153">
        <f t="shared" si="22"/>
        <v>-3.0273311891494854E-4</v>
      </c>
      <c r="K153" s="2">
        <v>0</v>
      </c>
      <c r="L153">
        <f t="shared" si="25"/>
        <v>0</v>
      </c>
      <c r="M153">
        <f t="shared" si="29"/>
        <v>0.33571428379842222</v>
      </c>
      <c r="N153">
        <f t="shared" si="30"/>
        <v>3.8829727175912425</v>
      </c>
      <c r="O153">
        <f t="shared" si="23"/>
        <v>-0.57280695994783815</v>
      </c>
      <c r="P153">
        <f t="shared" si="32"/>
        <v>45.423487535136594</v>
      </c>
      <c r="Q153">
        <f>0.1*O153/P153</f>
        <v>-1.261036945929686E-3</v>
      </c>
      <c r="S153" s="4">
        <v>0</v>
      </c>
      <c r="T153">
        <f t="shared" si="26"/>
        <v>0</v>
      </c>
    </row>
    <row r="154" spans="1:20" x14ac:dyDescent="0.25">
      <c r="A154" s="1">
        <v>43960</v>
      </c>
      <c r="B154">
        <v>65106.07</v>
      </c>
      <c r="C154">
        <v>0.52999997138977095</v>
      </c>
      <c r="D154">
        <f t="shared" si="27"/>
        <v>0</v>
      </c>
      <c r="E154">
        <f t="shared" si="28"/>
        <v>1.3035694048949571</v>
      </c>
      <c r="F154">
        <f t="shared" si="24"/>
        <v>2.4595650476673141</v>
      </c>
      <c r="G154">
        <f t="shared" si="21"/>
        <v>-0.36861402982027169</v>
      </c>
      <c r="H154">
        <f t="shared" si="31"/>
        <v>124.18900604407573</v>
      </c>
      <c r="I154">
        <f t="shared" si="22"/>
        <v>-2.9681695792737684E-4</v>
      </c>
      <c r="K154" s="2">
        <v>0</v>
      </c>
      <c r="L154">
        <f t="shared" si="25"/>
        <v>0</v>
      </c>
      <c r="M154">
        <f t="shared" si="29"/>
        <v>0.40142856538295757</v>
      </c>
      <c r="N154">
        <f t="shared" si="30"/>
        <v>3.2473259685726874</v>
      </c>
      <c r="O154">
        <f t="shared" si="23"/>
        <v>-0.5236518844543232</v>
      </c>
      <c r="P154">
        <f t="shared" si="32"/>
        <v>48.478826744819536</v>
      </c>
      <c r="Q154">
        <f>0.1*O154/P154</f>
        <v>-1.0801661665838084E-3</v>
      </c>
      <c r="S154" s="4">
        <v>0</v>
      </c>
      <c r="T154">
        <f t="shared" si="26"/>
        <v>0</v>
      </c>
    </row>
    <row r="155" spans="1:20" x14ac:dyDescent="0.25">
      <c r="A155" s="1">
        <v>43961</v>
      </c>
      <c r="B155">
        <v>65106.07</v>
      </c>
      <c r="C155">
        <v>0.52999997138977095</v>
      </c>
      <c r="D155">
        <f t="shared" si="27"/>
        <v>0</v>
      </c>
      <c r="E155">
        <f t="shared" si="28"/>
        <v>1.3035694048949571</v>
      </c>
      <c r="F155">
        <f t="shared" si="24"/>
        <v>2.4595650476673141</v>
      </c>
      <c r="G155">
        <f t="shared" si="21"/>
        <v>-0.36861402982027169</v>
      </c>
      <c r="H155">
        <f t="shared" si="31"/>
        <v>126.50050368963751</v>
      </c>
      <c r="I155">
        <f t="shared" si="22"/>
        <v>-2.9139332972511102E-4</v>
      </c>
      <c r="K155" s="2">
        <v>0</v>
      </c>
      <c r="L155">
        <f t="shared" si="25"/>
        <v>0</v>
      </c>
      <c r="M155">
        <f t="shared" si="29"/>
        <v>0.46714284696749303</v>
      </c>
      <c r="N155">
        <f t="shared" si="30"/>
        <v>2.7905156064300569</v>
      </c>
      <c r="O155">
        <f t="shared" si="23"/>
        <v>-0.48832637091710962</v>
      </c>
      <c r="P155">
        <f t="shared" si="32"/>
        <v>52.318042583252662</v>
      </c>
      <c r="Q155">
        <f>0.1*O155/P155</f>
        <v>-9.3338043016430818E-4</v>
      </c>
      <c r="S155" s="4">
        <v>0</v>
      </c>
      <c r="T155">
        <f t="shared" si="26"/>
        <v>0</v>
      </c>
    </row>
    <row r="156" spans="1:20" x14ac:dyDescent="0.25">
      <c r="A156" s="1">
        <v>43962</v>
      </c>
      <c r="B156">
        <v>65641.039999999994</v>
      </c>
      <c r="C156">
        <v>0.56999999284744296</v>
      </c>
      <c r="D156">
        <f t="shared" si="27"/>
        <v>8.2168989773150347E-3</v>
      </c>
      <c r="E156">
        <f t="shared" si="28"/>
        <v>1.3142807030048977</v>
      </c>
      <c r="F156">
        <f t="shared" si="24"/>
        <v>2.305755648240257</v>
      </c>
      <c r="G156">
        <f t="shared" si="21"/>
        <v>-0.40809787960587385</v>
      </c>
      <c r="H156">
        <f t="shared" si="31"/>
        <v>128.83947623010829</v>
      </c>
      <c r="I156">
        <f t="shared" si="22"/>
        <v>-3.1674909860469159E-4</v>
      </c>
      <c r="K156" s="2">
        <v>0</v>
      </c>
      <c r="L156">
        <f t="shared" si="25"/>
        <v>0</v>
      </c>
      <c r="M156">
        <f t="shared" si="29"/>
        <v>0.53857141733169589</v>
      </c>
      <c r="N156">
        <f t="shared" si="30"/>
        <v>2.4403090485499295</v>
      </c>
      <c r="O156">
        <f t="shared" si="23"/>
        <v>-0.46304900037333463</v>
      </c>
      <c r="P156">
        <f t="shared" si="32"/>
        <v>56.532565131676741</v>
      </c>
      <c r="Q156">
        <f>0.1*O156/P156</f>
        <v>-8.1908365434116075E-4</v>
      </c>
      <c r="S156" s="4">
        <v>0</v>
      </c>
      <c r="T156">
        <f t="shared" si="26"/>
        <v>0</v>
      </c>
    </row>
    <row r="157" spans="1:20" x14ac:dyDescent="0.25">
      <c r="A157" s="1">
        <v>43963</v>
      </c>
      <c r="B157">
        <v>65386.77</v>
      </c>
      <c r="C157">
        <v>0.490000009536743</v>
      </c>
      <c r="D157">
        <f t="shared" si="27"/>
        <v>-3.8736436838904265E-3</v>
      </c>
      <c r="E157">
        <f t="shared" si="28"/>
        <v>1.3091896478608438</v>
      </c>
      <c r="F157">
        <f t="shared" si="24"/>
        <v>2.6718155558784193</v>
      </c>
      <c r="G157">
        <f t="shared" si="21"/>
        <v>-0.34543376094139999</v>
      </c>
      <c r="H157">
        <f t="shared" si="31"/>
        <v>127.09921806896764</v>
      </c>
      <c r="I157">
        <f t="shared" si="22"/>
        <v>-2.7178275853275341E-4</v>
      </c>
      <c r="K157" s="2">
        <v>0</v>
      </c>
      <c r="L157">
        <f t="shared" si="25"/>
        <v>0</v>
      </c>
      <c r="M157">
        <f t="shared" si="29"/>
        <v>0.53142855848584891</v>
      </c>
      <c r="N157">
        <f t="shared" si="30"/>
        <v>2.4635289672632554</v>
      </c>
      <c r="O157">
        <f t="shared" si="23"/>
        <v>-0.42427458514602623</v>
      </c>
      <c r="P157">
        <f t="shared" si="32"/>
        <v>60.495093435958744</v>
      </c>
      <c r="Q157">
        <f>0.1*O157/P157</f>
        <v>-7.0133718463493474E-4</v>
      </c>
      <c r="S157" s="4">
        <v>0</v>
      </c>
      <c r="T157">
        <f t="shared" si="26"/>
        <v>0</v>
      </c>
    </row>
    <row r="158" spans="1:20" x14ac:dyDescent="0.25">
      <c r="A158" s="1">
        <v>43964</v>
      </c>
      <c r="B158">
        <v>65472.3</v>
      </c>
      <c r="C158">
        <v>0.56999999284744296</v>
      </c>
      <c r="D158">
        <f t="shared" si="27"/>
        <v>1.3080627778372378E-3</v>
      </c>
      <c r="E158">
        <f t="shared" si="28"/>
        <v>1.3109021501083404</v>
      </c>
      <c r="F158">
        <f t="shared" si="24"/>
        <v>2.2998283623824456</v>
      </c>
      <c r="G158">
        <f t="shared" si="21"/>
        <v>-0.58991709165899575</v>
      </c>
      <c r="H158">
        <f t="shared" si="31"/>
        <v>124.73764644818151</v>
      </c>
      <c r="I158">
        <f t="shared" si="22"/>
        <v>-4.7292626440892404E-4</v>
      </c>
      <c r="K158" s="2">
        <v>0</v>
      </c>
      <c r="L158">
        <f t="shared" si="25"/>
        <v>0</v>
      </c>
      <c r="M158">
        <f t="shared" si="29"/>
        <v>0.53714284726551631</v>
      </c>
      <c r="N158">
        <f t="shared" si="30"/>
        <v>2.440509366887921</v>
      </c>
      <c r="O158">
        <f t="shared" si="23"/>
        <v>-0.42157826247147978</v>
      </c>
      <c r="P158">
        <f t="shared" si="32"/>
        <v>64.051339214273412</v>
      </c>
      <c r="Q158">
        <f>0.1*O158/P158</f>
        <v>-6.5818805296351073E-4</v>
      </c>
      <c r="S158" s="4">
        <v>0</v>
      </c>
      <c r="T158">
        <f t="shared" si="26"/>
        <v>0</v>
      </c>
    </row>
    <row r="159" spans="1:20" x14ac:dyDescent="0.25">
      <c r="A159" s="1">
        <v>43965</v>
      </c>
      <c r="B159">
        <v>65695.360000000001</v>
      </c>
      <c r="C159">
        <v>0.41999998688697798</v>
      </c>
      <c r="D159">
        <f t="shared" si="27"/>
        <v>3.4069369794553772E-3</v>
      </c>
      <c r="E159">
        <f t="shared" si="28"/>
        <v>1.3153683111199921</v>
      </c>
      <c r="F159">
        <f t="shared" si="24"/>
        <v>3.1318294099708099</v>
      </c>
      <c r="G159">
        <f t="shared" si="21"/>
        <v>-0.43997197602043214</v>
      </c>
      <c r="H159">
        <f t="shared" si="31"/>
        <v>126.4840246212738</v>
      </c>
      <c r="I159">
        <f t="shared" si="22"/>
        <v>-3.4784786247735487E-4</v>
      </c>
      <c r="K159" s="2">
        <v>0</v>
      </c>
      <c r="L159">
        <f t="shared" si="25"/>
        <v>0</v>
      </c>
      <c r="M159">
        <f t="shared" si="29"/>
        <v>0.5199999851839886</v>
      </c>
      <c r="N159">
        <f t="shared" si="30"/>
        <v>2.5295545165344242</v>
      </c>
      <c r="O159">
        <f t="shared" si="23"/>
        <v>-0.42405146395430171</v>
      </c>
      <c r="P159">
        <f t="shared" si="32"/>
        <v>66.921081683284967</v>
      </c>
      <c r="Q159">
        <f>0.1*O159/P159</f>
        <v>-6.3365901041647092E-4</v>
      </c>
      <c r="S159" s="4">
        <v>0</v>
      </c>
      <c r="T159">
        <f t="shared" si="26"/>
        <v>0</v>
      </c>
    </row>
    <row r="160" spans="1:20" x14ac:dyDescent="0.25">
      <c r="A160" s="1">
        <v>43966</v>
      </c>
      <c r="B160">
        <v>65686.34</v>
      </c>
      <c r="C160">
        <v>0.259999990463257</v>
      </c>
      <c r="D160">
        <f t="shared" si="27"/>
        <v>-1.373004120839294E-4</v>
      </c>
      <c r="E160">
        <f t="shared" si="28"/>
        <v>1.3151877105088332</v>
      </c>
      <c r="F160">
        <f t="shared" si="24"/>
        <v>5.058414456729353</v>
      </c>
      <c r="G160">
        <f t="shared" ref="G160:G223" si="33">IF(F131&lt;&gt;0,F160/F131-1,0)</f>
        <v>-0.41337982603729106</v>
      </c>
      <c r="H160">
        <f t="shared" si="31"/>
        <v>126.9440980971319</v>
      </c>
      <c r="I160">
        <f t="shared" ref="I160:I223" si="34">IF(G160&lt;&gt;0,0.1*G160/H160,0)</f>
        <v>-3.2563926345042957E-4</v>
      </c>
      <c r="K160" s="2">
        <v>0</v>
      </c>
      <c r="L160">
        <f t="shared" si="25"/>
        <v>0</v>
      </c>
      <c r="M160">
        <f t="shared" si="29"/>
        <v>0.48142855933734374</v>
      </c>
      <c r="N160">
        <f t="shared" si="30"/>
        <v>2.7318439776799006</v>
      </c>
      <c r="O160">
        <f t="shared" ref="O160:O223" si="35">IF(N131&lt;&gt;0,N160/N131-1,0)</f>
        <v>-0.43275979110647211</v>
      </c>
      <c r="P160">
        <f t="shared" si="32"/>
        <v>68.816952451903504</v>
      </c>
      <c r="Q160">
        <f>0.1*O160/P160</f>
        <v>-6.2885637286674389E-4</v>
      </c>
      <c r="S160" s="4">
        <v>0</v>
      </c>
      <c r="T160">
        <f t="shared" si="26"/>
        <v>0</v>
      </c>
    </row>
    <row r="161" spans="1:20" x14ac:dyDescent="0.25">
      <c r="A161" s="1">
        <v>43967</v>
      </c>
      <c r="B161">
        <v>65686.34</v>
      </c>
      <c r="C161">
        <v>0.259999990463257</v>
      </c>
      <c r="D161">
        <f t="shared" si="27"/>
        <v>0</v>
      </c>
      <c r="E161">
        <f t="shared" si="28"/>
        <v>1.3151877105088332</v>
      </c>
      <c r="F161">
        <f t="shared" si="24"/>
        <v>5.058414456729353</v>
      </c>
      <c r="G161">
        <f t="shared" si="33"/>
        <v>-0.10116566311457276</v>
      </c>
      <c r="H161">
        <f t="shared" si="31"/>
        <v>127.28513898812081</v>
      </c>
      <c r="I161">
        <f t="shared" si="34"/>
        <v>-7.947955583724059E-5</v>
      </c>
      <c r="K161" s="2">
        <v>0</v>
      </c>
      <c r="L161">
        <f t="shared" si="25"/>
        <v>0</v>
      </c>
      <c r="M161">
        <f t="shared" si="29"/>
        <v>0.44285713349069883</v>
      </c>
      <c r="N161">
        <f t="shared" si="30"/>
        <v>2.9697787639599027</v>
      </c>
      <c r="O161">
        <f t="shared" si="35"/>
        <v>-0.41329945605351592</v>
      </c>
      <c r="P161">
        <f t="shared" si="32"/>
        <v>69.476659464063829</v>
      </c>
      <c r="Q161">
        <f>0.1*O161/P161</f>
        <v>-5.9487525629710412E-4</v>
      </c>
      <c r="S161" s="4">
        <v>0</v>
      </c>
      <c r="T161">
        <f t="shared" si="26"/>
        <v>0</v>
      </c>
    </row>
    <row r="162" spans="1:20" x14ac:dyDescent="0.25">
      <c r="A162" s="1">
        <v>43968</v>
      </c>
      <c r="B162">
        <v>65686.34</v>
      </c>
      <c r="C162">
        <v>0.259999990463257</v>
      </c>
      <c r="D162">
        <f t="shared" si="27"/>
        <v>0</v>
      </c>
      <c r="E162">
        <f t="shared" si="28"/>
        <v>1.3151877105088332</v>
      </c>
      <c r="F162">
        <f t="shared" si="24"/>
        <v>5.058414456729353</v>
      </c>
      <c r="G162">
        <f t="shared" si="33"/>
        <v>-0.10116566311457276</v>
      </c>
      <c r="H162">
        <f t="shared" si="31"/>
        <v>127.50810241309372</v>
      </c>
      <c r="I162">
        <f t="shared" si="34"/>
        <v>-7.9340576167326085E-5</v>
      </c>
      <c r="K162" s="2">
        <v>0</v>
      </c>
      <c r="L162">
        <f t="shared" si="25"/>
        <v>0</v>
      </c>
      <c r="M162">
        <f t="shared" si="29"/>
        <v>0.40428570764405392</v>
      </c>
      <c r="N162">
        <f t="shared" si="30"/>
        <v>3.2531145317330057</v>
      </c>
      <c r="O162">
        <f t="shared" si="35"/>
        <v>-0.38963778486779355</v>
      </c>
      <c r="P162">
        <f t="shared" si="32"/>
        <v>68.419311636760554</v>
      </c>
      <c r="Q162">
        <f>0.1*O162/P162</f>
        <v>-5.6948509937718769E-4</v>
      </c>
      <c r="S162" s="4">
        <v>0</v>
      </c>
      <c r="T162">
        <f t="shared" si="26"/>
        <v>0</v>
      </c>
    </row>
    <row r="163" spans="1:20" x14ac:dyDescent="0.25">
      <c r="A163" s="1">
        <v>43969</v>
      </c>
      <c r="B163">
        <v>65689.34</v>
      </c>
      <c r="C163">
        <v>0.259999990463257</v>
      </c>
      <c r="D163">
        <f t="shared" si="27"/>
        <v>4.5671596255791869E-5</v>
      </c>
      <c r="E163">
        <f t="shared" si="28"/>
        <v>1.3152477772309481</v>
      </c>
      <c r="F163">
        <f t="shared" si="24"/>
        <v>5.058645482592115</v>
      </c>
      <c r="G163">
        <f t="shared" si="33"/>
        <v>-0.10112461191563771</v>
      </c>
      <c r="H163">
        <f t="shared" si="31"/>
        <v>127.21896693417338</v>
      </c>
      <c r="I163">
        <f t="shared" si="34"/>
        <v>-7.9488628427522445E-5</v>
      </c>
      <c r="K163" s="2">
        <v>0</v>
      </c>
      <c r="L163">
        <f t="shared" si="25"/>
        <v>0</v>
      </c>
      <c r="M163">
        <f t="shared" si="29"/>
        <v>0.35999999301774166</v>
      </c>
      <c r="N163">
        <f t="shared" si="30"/>
        <v>3.653466118723312</v>
      </c>
      <c r="O163">
        <f t="shared" si="35"/>
        <v>-0.350812230937813</v>
      </c>
      <c r="P163">
        <f t="shared" si="32"/>
        <v>67.263712533617863</v>
      </c>
      <c r="Q163">
        <f>0.1*O163/P163</f>
        <v>-5.2154752945353692E-4</v>
      </c>
      <c r="S163" s="4">
        <v>0</v>
      </c>
      <c r="T163">
        <f t="shared" si="26"/>
        <v>0</v>
      </c>
    </row>
    <row r="164" spans="1:20" x14ac:dyDescent="0.25">
      <c r="A164" s="1">
        <v>43970</v>
      </c>
      <c r="B164">
        <v>65838.320000000007</v>
      </c>
      <c r="C164">
        <v>0.18999999761581399</v>
      </c>
      <c r="D164">
        <f t="shared" si="27"/>
        <v>2.2679478892619898E-3</v>
      </c>
      <c r="E164">
        <f t="shared" si="28"/>
        <v>1.3182306906511756</v>
      </c>
      <c r="F164">
        <f t="shared" si="24"/>
        <v>6.9380563536462763</v>
      </c>
      <c r="G164">
        <f t="shared" si="33"/>
        <v>0.23462484206046708</v>
      </c>
      <c r="H164">
        <f t="shared" si="31"/>
        <v>127.00212275420239</v>
      </c>
      <c r="I164">
        <f t="shared" si="34"/>
        <v>1.8474088225639801E-4</v>
      </c>
      <c r="K164" s="2">
        <v>0</v>
      </c>
      <c r="L164">
        <f t="shared" si="25"/>
        <v>0</v>
      </c>
      <c r="M164">
        <f t="shared" si="29"/>
        <v>0.31714284845760904</v>
      </c>
      <c r="N164">
        <f t="shared" si="30"/>
        <v>4.1565833726418626</v>
      </c>
      <c r="O164">
        <f t="shared" si="35"/>
        <v>-0.29709078011720969</v>
      </c>
      <c r="P164">
        <f t="shared" si="32"/>
        <v>66.069876577431813</v>
      </c>
      <c r="Q164">
        <f>0.1*O164/P164</f>
        <v>-4.4966147283327927E-4</v>
      </c>
      <c r="S164" s="4">
        <v>0</v>
      </c>
      <c r="T164">
        <f t="shared" si="26"/>
        <v>0</v>
      </c>
    </row>
    <row r="165" spans="1:20" x14ac:dyDescent="0.25">
      <c r="A165" s="1">
        <v>43971</v>
      </c>
      <c r="B165">
        <v>65961.320000000007</v>
      </c>
      <c r="C165">
        <v>0.18999999761581399</v>
      </c>
      <c r="D165">
        <f t="shared" si="27"/>
        <v>1.8682129191631702E-3</v>
      </c>
      <c r="E165">
        <f t="shared" si="28"/>
        <v>1.3206934262578875</v>
      </c>
      <c r="F165">
        <f t="shared" si="24"/>
        <v>6.9510181201600405</v>
      </c>
      <c r="G165">
        <f t="shared" si="33"/>
        <v>-0.56937069755570202</v>
      </c>
      <c r="H165">
        <f t="shared" si="31"/>
        <v>126.73845935257327</v>
      </c>
      <c r="I165">
        <f t="shared" si="34"/>
        <v>-4.4924855522487591E-4</v>
      </c>
      <c r="K165" s="2">
        <v>0</v>
      </c>
      <c r="L165">
        <f t="shared" si="25"/>
        <v>0</v>
      </c>
      <c r="M165">
        <f t="shared" si="29"/>
        <v>0.26285713485309059</v>
      </c>
      <c r="N165">
        <f t="shared" si="30"/>
        <v>5.0243773181048175</v>
      </c>
      <c r="O165">
        <f t="shared" si="35"/>
        <v>-0.23294151022937759</v>
      </c>
      <c r="P165">
        <f t="shared" si="32"/>
        <v>65.276173161547462</v>
      </c>
      <c r="Q165">
        <f>0.1*O165/P165</f>
        <v>-3.5685534084984867E-4</v>
      </c>
      <c r="S165" s="4">
        <v>0</v>
      </c>
      <c r="T165">
        <f t="shared" si="26"/>
        <v>0</v>
      </c>
    </row>
    <row r="166" spans="1:20" x14ac:dyDescent="0.25">
      <c r="A166" s="1">
        <v>43972</v>
      </c>
      <c r="B166">
        <v>65787.360000000001</v>
      </c>
      <c r="C166">
        <v>0.109999999403954</v>
      </c>
      <c r="D166">
        <f t="shared" si="27"/>
        <v>-2.6373031952666715E-3</v>
      </c>
      <c r="E166">
        <f t="shared" si="28"/>
        <v>1.3172103572648499</v>
      </c>
      <c r="F166">
        <f t="shared" si="24"/>
        <v>11.974639676384419</v>
      </c>
      <c r="G166">
        <f t="shared" si="33"/>
        <v>0</v>
      </c>
      <c r="H166">
        <f t="shared" si="31"/>
        <v>118.77560964878184</v>
      </c>
      <c r="I166">
        <f t="shared" si="34"/>
        <v>0</v>
      </c>
      <c r="K166" s="2">
        <v>0</v>
      </c>
      <c r="L166">
        <f t="shared" si="25"/>
        <v>0</v>
      </c>
      <c r="M166">
        <f t="shared" si="29"/>
        <v>0.21857142235551572</v>
      </c>
      <c r="N166">
        <f t="shared" si="30"/>
        <v>6.0264527863224098</v>
      </c>
      <c r="O166">
        <f t="shared" si="35"/>
        <v>-0.23329773351661209</v>
      </c>
      <c r="P166">
        <f t="shared" si="32"/>
        <v>63.966420678130333</v>
      </c>
      <c r="Q166">
        <f>0.1*O166/P166</f>
        <v>-3.6471906829136519E-4</v>
      </c>
      <c r="S166" s="4">
        <v>0</v>
      </c>
      <c r="T166">
        <f t="shared" si="26"/>
        <v>0</v>
      </c>
    </row>
    <row r="167" spans="1:20" x14ac:dyDescent="0.25">
      <c r="A167" s="1">
        <v>43973</v>
      </c>
      <c r="B167">
        <v>65816.36</v>
      </c>
      <c r="C167">
        <v>7.9999998211860698E-2</v>
      </c>
      <c r="D167">
        <f t="shared" si="27"/>
        <v>4.4081416247743199E-4</v>
      </c>
      <c r="E167">
        <f t="shared" si="28"/>
        <v>1.3177910022452943</v>
      </c>
      <c r="F167">
        <f t="shared" si="24"/>
        <v>16.47238789625273</v>
      </c>
      <c r="G167">
        <f t="shared" si="33"/>
        <v>0.79212660898972387</v>
      </c>
      <c r="H167">
        <f t="shared" si="31"/>
        <v>115.40107935623375</v>
      </c>
      <c r="I167">
        <f t="shared" si="34"/>
        <v>6.8641178523512199E-4</v>
      </c>
      <c r="K167" s="2">
        <v>0</v>
      </c>
      <c r="L167">
        <f t="shared" si="25"/>
        <v>0</v>
      </c>
      <c r="M167">
        <f t="shared" si="29"/>
        <v>0.19285713774817337</v>
      </c>
      <c r="N167">
        <f t="shared" si="30"/>
        <v>6.8329905630250689</v>
      </c>
      <c r="O167">
        <f t="shared" si="35"/>
        <v>-0.13522778337369956</v>
      </c>
      <c r="P167">
        <f t="shared" si="32"/>
        <v>62.221814071095288</v>
      </c>
      <c r="Q167">
        <f>0.1*O167/P167</f>
        <v>-2.1733179173976977E-4</v>
      </c>
      <c r="S167" s="4">
        <v>0</v>
      </c>
      <c r="T167">
        <f t="shared" si="26"/>
        <v>0</v>
      </c>
    </row>
    <row r="168" spans="1:20" x14ac:dyDescent="0.25">
      <c r="A168" s="1">
        <v>43974</v>
      </c>
      <c r="B168">
        <v>65816.36</v>
      </c>
      <c r="C168">
        <v>7.9999998211860698E-2</v>
      </c>
      <c r="D168">
        <f t="shared" si="27"/>
        <v>0</v>
      </c>
      <c r="E168">
        <f t="shared" si="28"/>
        <v>1.3177910022452943</v>
      </c>
      <c r="F168">
        <f t="shared" si="24"/>
        <v>16.47238789625273</v>
      </c>
      <c r="G168">
        <f t="shared" si="33"/>
        <v>0.78939807223103098</v>
      </c>
      <c r="H168">
        <f t="shared" si="31"/>
        <v>111.89260008683192</v>
      </c>
      <c r="I168">
        <f t="shared" si="34"/>
        <v>7.0549622729155917E-4</v>
      </c>
      <c r="K168" s="2">
        <v>0</v>
      </c>
      <c r="L168">
        <f t="shared" si="25"/>
        <v>0</v>
      </c>
      <c r="M168">
        <f t="shared" si="29"/>
        <v>0.16714285314083105</v>
      </c>
      <c r="N168">
        <f t="shared" si="30"/>
        <v>7.8842198603307994</v>
      </c>
      <c r="O168">
        <f t="shared" si="35"/>
        <v>-8.2359954986174766E-2</v>
      </c>
      <c r="P168">
        <f t="shared" si="32"/>
        <v>60.182033070010853</v>
      </c>
      <c r="Q168">
        <f>0.1*O168/P168</f>
        <v>-1.3685140030142206E-4</v>
      </c>
      <c r="S168" s="4">
        <v>0</v>
      </c>
      <c r="T168">
        <f t="shared" si="26"/>
        <v>0</v>
      </c>
    </row>
    <row r="169" spans="1:20" x14ac:dyDescent="0.25">
      <c r="A169" s="1">
        <v>43975</v>
      </c>
      <c r="B169">
        <v>65816.36</v>
      </c>
      <c r="C169">
        <v>7.9999998211860698E-2</v>
      </c>
      <c r="D169">
        <f t="shared" si="27"/>
        <v>0</v>
      </c>
      <c r="E169">
        <f t="shared" si="28"/>
        <v>1.3177910022452943</v>
      </c>
      <c r="F169">
        <f t="shared" si="24"/>
        <v>16.47238789625273</v>
      </c>
      <c r="G169">
        <f t="shared" si="33"/>
        <v>0.78939807223103098</v>
      </c>
      <c r="H169">
        <f t="shared" si="31"/>
        <v>108.23714685940153</v>
      </c>
      <c r="I169">
        <f t="shared" si="34"/>
        <v>7.2932269108723607E-4</v>
      </c>
      <c r="K169" s="2">
        <v>0</v>
      </c>
      <c r="L169">
        <f t="shared" si="25"/>
        <v>0</v>
      </c>
      <c r="M169">
        <f t="shared" si="29"/>
        <v>0.1414285685334887</v>
      </c>
      <c r="N169">
        <f t="shared" si="30"/>
        <v>9.3177143480261986</v>
      </c>
      <c r="O169">
        <f t="shared" si="35"/>
        <v>-8.4720613402040623E-3</v>
      </c>
      <c r="P169">
        <f t="shared" si="32"/>
        <v>58.347342406913086</v>
      </c>
      <c r="Q169">
        <f>0.1*O169/P169</f>
        <v>-1.4520046656315713E-5</v>
      </c>
      <c r="S169" s="4">
        <v>0</v>
      </c>
      <c r="T169">
        <f t="shared" si="26"/>
        <v>0</v>
      </c>
    </row>
    <row r="170" spans="1:20" x14ac:dyDescent="0.25">
      <c r="A170" s="1">
        <v>43976</v>
      </c>
      <c r="B170">
        <v>65816.36</v>
      </c>
      <c r="C170">
        <v>7.9999998211860698E-2</v>
      </c>
      <c r="D170">
        <f t="shared" si="27"/>
        <v>0</v>
      </c>
      <c r="E170">
        <f t="shared" si="28"/>
        <v>1.3177910022452943</v>
      </c>
      <c r="F170">
        <f t="shared" si="24"/>
        <v>16.47238789625273</v>
      </c>
      <c r="G170">
        <f t="shared" si="33"/>
        <v>0.78939807223103098</v>
      </c>
      <c r="H170">
        <f t="shared" si="31"/>
        <v>104.33404059051342</v>
      </c>
      <c r="I170">
        <f t="shared" si="34"/>
        <v>7.5660644192745573E-4</v>
      </c>
      <c r="K170" s="2">
        <v>0</v>
      </c>
      <c r="L170">
        <f t="shared" si="25"/>
        <v>0</v>
      </c>
      <c r="M170">
        <f t="shared" si="29"/>
        <v>0.11571428392614637</v>
      </c>
      <c r="N170">
        <f t="shared" si="30"/>
        <v>11.388317479338705</v>
      </c>
      <c r="O170">
        <f t="shared" si="35"/>
        <v>9.8254895242234852E-2</v>
      </c>
      <c r="P170">
        <f t="shared" si="32"/>
        <v>50.248006374291251</v>
      </c>
      <c r="Q170">
        <f>0.1*O170/P170</f>
        <v>1.9553988771285006E-4</v>
      </c>
      <c r="S170" s="4">
        <v>0</v>
      </c>
      <c r="T170">
        <f t="shared" si="26"/>
        <v>0</v>
      </c>
    </row>
    <row r="171" spans="1:20" x14ac:dyDescent="0.25">
      <c r="A171" s="1">
        <v>43977</v>
      </c>
      <c r="B171">
        <v>65245.97</v>
      </c>
      <c r="C171">
        <v>0.46000000834464999</v>
      </c>
      <c r="D171">
        <f t="shared" si="27"/>
        <v>-8.6663862905818068E-3</v>
      </c>
      <c r="E171">
        <f t="shared" si="28"/>
        <v>1.3063705163695836</v>
      </c>
      <c r="F171">
        <f t="shared" si="24"/>
        <v>2.839935853633289</v>
      </c>
      <c r="G171">
        <f t="shared" si="33"/>
        <v>-0.34278784019533137</v>
      </c>
      <c r="H171">
        <f t="shared" si="31"/>
        <v>104.03429965978772</v>
      </c>
      <c r="I171">
        <f t="shared" si="34"/>
        <v>-3.2949502358002499E-4</v>
      </c>
      <c r="K171" s="2">
        <v>0</v>
      </c>
      <c r="L171">
        <f t="shared" si="25"/>
        <v>0</v>
      </c>
      <c r="M171">
        <f t="shared" si="29"/>
        <v>0.15428571403026581</v>
      </c>
      <c r="N171">
        <f t="shared" si="30"/>
        <v>8.467216323821896</v>
      </c>
      <c r="O171">
        <f t="shared" si="35"/>
        <v>-0.12290575303375706</v>
      </c>
      <c r="P171">
        <f t="shared" si="32"/>
        <v>49.768535732303334</v>
      </c>
      <c r="Q171">
        <f>0.1*O171/P171</f>
        <v>-2.4695472998210484E-4</v>
      </c>
      <c r="S171" s="4">
        <v>0</v>
      </c>
      <c r="T171">
        <f t="shared" si="26"/>
        <v>0</v>
      </c>
    </row>
    <row r="172" spans="1:20" x14ac:dyDescent="0.25">
      <c r="A172" s="1">
        <v>43978</v>
      </c>
      <c r="B172">
        <v>64950.28</v>
      </c>
      <c r="C172">
        <v>0.57999998331069902</v>
      </c>
      <c r="D172">
        <f t="shared" si="27"/>
        <v>-4.5319274125283915E-3</v>
      </c>
      <c r="E172">
        <f t="shared" si="28"/>
        <v>1.3004501400155293</v>
      </c>
      <c r="F172">
        <f t="shared" si="24"/>
        <v>2.2421554783371325</v>
      </c>
      <c r="G172">
        <f t="shared" si="33"/>
        <v>-0.75591509009887159</v>
      </c>
      <c r="H172">
        <f t="shared" si="31"/>
        <v>104.19458456686338</v>
      </c>
      <c r="I172">
        <f t="shared" si="34"/>
        <v>-7.2548404817890366E-4</v>
      </c>
      <c r="K172" s="2">
        <v>0</v>
      </c>
      <c r="L172">
        <f t="shared" si="25"/>
        <v>0</v>
      </c>
      <c r="M172">
        <f t="shared" si="29"/>
        <v>0.2099999977009637</v>
      </c>
      <c r="N172">
        <f t="shared" si="30"/>
        <v>6.1926197821551758</v>
      </c>
      <c r="O172">
        <f t="shared" si="35"/>
        <v>-0.31210278558922566</v>
      </c>
      <c r="P172">
        <f t="shared" si="32"/>
        <v>49.645511914071939</v>
      </c>
      <c r="Q172">
        <f>0.1*O172/P172</f>
        <v>-6.2866263949382432E-4</v>
      </c>
      <c r="S172" s="4">
        <v>0</v>
      </c>
      <c r="T172">
        <f t="shared" si="26"/>
        <v>0</v>
      </c>
    </row>
    <row r="173" spans="1:20" x14ac:dyDescent="0.25">
      <c r="A173" s="1">
        <v>43979</v>
      </c>
      <c r="B173">
        <v>64938.28</v>
      </c>
      <c r="C173">
        <v>0.5</v>
      </c>
      <c r="D173">
        <f t="shared" si="27"/>
        <v>-1.8475670928597143E-4</v>
      </c>
      <c r="E173">
        <f t="shared" si="28"/>
        <v>1.3002098731270695</v>
      </c>
      <c r="F173">
        <f t="shared" si="24"/>
        <v>2.600419746254139</v>
      </c>
      <c r="G173">
        <f t="shared" si="33"/>
        <v>-0.71812942068114727</v>
      </c>
      <c r="H173">
        <f t="shared" si="31"/>
        <v>104.06244867933681</v>
      </c>
      <c r="I173">
        <f t="shared" si="34"/>
        <v>-6.9009467852714759E-4</v>
      </c>
      <c r="K173" s="2">
        <v>0</v>
      </c>
      <c r="L173">
        <f t="shared" si="25"/>
        <v>0</v>
      </c>
      <c r="M173">
        <f t="shared" si="29"/>
        <v>0.26571428350039883</v>
      </c>
      <c r="N173">
        <f t="shared" si="30"/>
        <v>4.893263004151291</v>
      </c>
      <c r="O173">
        <f t="shared" si="35"/>
        <v>-0.38300217722557084</v>
      </c>
      <c r="P173">
        <f t="shared" si="32"/>
        <v>49.644944062750184</v>
      </c>
      <c r="Q173">
        <f>0.1*O173/P173</f>
        <v>-7.7148274503333926E-4</v>
      </c>
      <c r="S173" s="4">
        <v>0</v>
      </c>
      <c r="T173">
        <f t="shared" si="26"/>
        <v>0</v>
      </c>
    </row>
    <row r="174" spans="1:20" x14ac:dyDescent="0.25">
      <c r="A174" s="1">
        <v>43980</v>
      </c>
      <c r="B174">
        <v>65235.28</v>
      </c>
      <c r="C174">
        <v>0.5</v>
      </c>
      <c r="D174">
        <f t="shared" si="27"/>
        <v>4.5735735532261845E-3</v>
      </c>
      <c r="E174">
        <f t="shared" si="28"/>
        <v>1.306156478616447</v>
      </c>
      <c r="F174">
        <f t="shared" si="24"/>
        <v>2.612312957232894</v>
      </c>
      <c r="G174">
        <f t="shared" si="33"/>
        <v>-0.85898182379137056</v>
      </c>
      <c r="H174">
        <f t="shared" si="31"/>
        <v>103.95488393315087</v>
      </c>
      <c r="I174">
        <f t="shared" si="34"/>
        <v>-8.2630251825758052E-4</v>
      </c>
      <c r="K174" s="2">
        <v>0</v>
      </c>
      <c r="L174">
        <f t="shared" si="25"/>
        <v>0</v>
      </c>
      <c r="M174">
        <f t="shared" si="29"/>
        <v>0.32571428375584727</v>
      </c>
      <c r="N174">
        <f t="shared" si="30"/>
        <v>4.0101295637238037</v>
      </c>
      <c r="O174">
        <f t="shared" si="35"/>
        <v>-0.52728868749546676</v>
      </c>
      <c r="P174">
        <f t="shared" si="32"/>
        <v>49.600912261952438</v>
      </c>
      <c r="Q174">
        <f>0.1*O174/P174</f>
        <v>-1.0630624789938312E-3</v>
      </c>
      <c r="S174" s="4">
        <v>0</v>
      </c>
      <c r="T174">
        <f t="shared" si="26"/>
        <v>0</v>
      </c>
    </row>
    <row r="175" spans="1:20" x14ac:dyDescent="0.25">
      <c r="A175" s="1">
        <v>43981</v>
      </c>
      <c r="B175">
        <v>65235.28</v>
      </c>
      <c r="C175">
        <v>0.5</v>
      </c>
      <c r="D175">
        <f t="shared" si="27"/>
        <v>0</v>
      </c>
      <c r="E175">
        <f t="shared" si="28"/>
        <v>1.306156478616447</v>
      </c>
      <c r="F175">
        <f t="shared" si="24"/>
        <v>2.612312957232894</v>
      </c>
      <c r="G175">
        <f t="shared" si="33"/>
        <v>-0.85887286932413431</v>
      </c>
      <c r="H175">
        <f t="shared" si="31"/>
        <v>103.84701251776264</v>
      </c>
      <c r="I175">
        <f t="shared" si="34"/>
        <v>-8.2705592438417754E-4</v>
      </c>
      <c r="K175" s="2">
        <v>0</v>
      </c>
      <c r="L175">
        <f t="shared" si="25"/>
        <v>0</v>
      </c>
      <c r="M175">
        <f t="shared" si="29"/>
        <v>0.38571428401129576</v>
      </c>
      <c r="N175">
        <f t="shared" si="30"/>
        <v>3.3863316261790186</v>
      </c>
      <c r="O175">
        <f t="shared" si="35"/>
        <v>-0.62664779682254712</v>
      </c>
      <c r="P175">
        <f t="shared" si="32"/>
        <v>49.520158907926209</v>
      </c>
      <c r="Q175">
        <f>0.1*O175/P175</f>
        <v>-1.2654397938982496E-3</v>
      </c>
      <c r="S175" s="4">
        <v>0</v>
      </c>
      <c r="T175">
        <f t="shared" si="26"/>
        <v>0</v>
      </c>
    </row>
    <row r="176" spans="1:20" x14ac:dyDescent="0.25">
      <c r="A176" s="1">
        <v>43982</v>
      </c>
      <c r="B176">
        <v>65235.28</v>
      </c>
      <c r="C176">
        <v>0.5</v>
      </c>
      <c r="D176">
        <f t="shared" si="27"/>
        <v>0</v>
      </c>
      <c r="E176">
        <f t="shared" si="28"/>
        <v>1.306156478616447</v>
      </c>
      <c r="F176">
        <f t="shared" si="24"/>
        <v>2.612312957232894</v>
      </c>
      <c r="G176">
        <f t="shared" si="33"/>
        <v>-0.85887286932413431</v>
      </c>
      <c r="H176">
        <f t="shared" si="31"/>
        <v>103.73883347651467</v>
      </c>
      <c r="I176">
        <f t="shared" si="34"/>
        <v>-8.2791837978260442E-4</v>
      </c>
      <c r="K176" s="2">
        <v>0</v>
      </c>
      <c r="L176">
        <f t="shared" si="25"/>
        <v>0</v>
      </c>
      <c r="M176">
        <f t="shared" si="29"/>
        <v>0.4457142842667442</v>
      </c>
      <c r="N176">
        <f t="shared" si="30"/>
        <v>2.9304792884644431</v>
      </c>
      <c r="O176">
        <f t="shared" si="35"/>
        <v>-0.69952327505283574</v>
      </c>
      <c r="P176">
        <f t="shared" si="32"/>
        <v>49.414789614779259</v>
      </c>
      <c r="Q176">
        <f>0.1*O176/P176</f>
        <v>-1.4156152044885329E-3</v>
      </c>
      <c r="S176" s="4">
        <v>0</v>
      </c>
      <c r="T176">
        <f t="shared" si="26"/>
        <v>0</v>
      </c>
    </row>
    <row r="177" spans="1:20" x14ac:dyDescent="0.25">
      <c r="A177" s="1">
        <v>43983</v>
      </c>
      <c r="B177">
        <v>65171.86</v>
      </c>
      <c r="C177">
        <v>0.41999998688697798</v>
      </c>
      <c r="D177">
        <f t="shared" si="27"/>
        <v>-9.7217333933419248E-4</v>
      </c>
      <c r="E177">
        <f t="shared" si="28"/>
        <v>1.3048866681109375</v>
      </c>
      <c r="F177">
        <f t="shared" si="24"/>
        <v>3.1068731163129359</v>
      </c>
      <c r="G177">
        <f t="shared" si="33"/>
        <v>-0.83215483923347566</v>
      </c>
      <c r="H177">
        <f t="shared" si="31"/>
        <v>103.19053269397573</v>
      </c>
      <c r="I177">
        <f t="shared" si="34"/>
        <v>-8.0642556783899321E-4</v>
      </c>
      <c r="K177" s="2">
        <v>0</v>
      </c>
      <c r="L177">
        <f t="shared" si="25"/>
        <v>0</v>
      </c>
      <c r="M177">
        <f t="shared" si="29"/>
        <v>0.49428571122033244</v>
      </c>
      <c r="N177">
        <f t="shared" si="30"/>
        <v>2.6399441426079826</v>
      </c>
      <c r="O177">
        <f t="shared" si="35"/>
        <v>-0.74968756687716698</v>
      </c>
      <c r="P177">
        <f t="shared" si="32"/>
        <v>49.239810647069312</v>
      </c>
      <c r="Q177">
        <f>0.1*O177/P177</f>
        <v>-1.5225232530860422E-3</v>
      </c>
      <c r="S177" s="4">
        <v>0</v>
      </c>
      <c r="T177">
        <f t="shared" si="26"/>
        <v>0</v>
      </c>
    </row>
    <row r="178" spans="1:20" x14ac:dyDescent="0.25">
      <c r="A178" s="1">
        <v>43984</v>
      </c>
      <c r="B178">
        <v>65233.919999999998</v>
      </c>
      <c r="C178">
        <v>0.37999999523162797</v>
      </c>
      <c r="D178">
        <f t="shared" si="27"/>
        <v>9.5225147786170972E-4</v>
      </c>
      <c r="E178">
        <f t="shared" si="28"/>
        <v>1.3061292483690881</v>
      </c>
      <c r="F178">
        <f t="shared" si="24"/>
        <v>3.4371822756811889</v>
      </c>
      <c r="G178">
        <f t="shared" si="33"/>
        <v>-0.81471683556896068</v>
      </c>
      <c r="H178">
        <f t="shared" si="31"/>
        <v>102.70625430052792</v>
      </c>
      <c r="I178">
        <f t="shared" si="34"/>
        <v>-7.9324948720749233E-4</v>
      </c>
      <c r="K178" s="2">
        <v>0</v>
      </c>
      <c r="L178">
        <f t="shared" si="25"/>
        <v>0</v>
      </c>
      <c r="M178">
        <f t="shared" si="29"/>
        <v>0.48285713791847218</v>
      </c>
      <c r="N178">
        <f t="shared" si="30"/>
        <v>2.7050014296146139</v>
      </c>
      <c r="O178">
        <f t="shared" si="35"/>
        <v>-0.8125241358331855</v>
      </c>
      <c r="P178">
        <f t="shared" si="32"/>
        <v>49.030350270776843</v>
      </c>
      <c r="Q178">
        <f>0.1*O178/P178</f>
        <v>-1.6571860721897955E-3</v>
      </c>
      <c r="S178" s="4">
        <v>0</v>
      </c>
      <c r="T178">
        <f t="shared" si="26"/>
        <v>0</v>
      </c>
    </row>
    <row r="179" spans="1:20" x14ac:dyDescent="0.25">
      <c r="A179" s="1">
        <v>43985</v>
      </c>
      <c r="B179">
        <v>65165.98</v>
      </c>
      <c r="C179">
        <v>0.46000000834464999</v>
      </c>
      <c r="D179">
        <f t="shared" si="27"/>
        <v>-1.0414827132877447E-3</v>
      </c>
      <c r="E179">
        <f t="shared" si="28"/>
        <v>1.3047689373355922</v>
      </c>
      <c r="F179">
        <f t="shared" si="24"/>
        <v>2.8364541601442936</v>
      </c>
      <c r="G179">
        <f t="shared" si="33"/>
        <v>0.18043256696651011</v>
      </c>
      <c r="H179">
        <f t="shared" si="31"/>
        <v>102.31583500602666</v>
      </c>
      <c r="I179">
        <f t="shared" si="34"/>
        <v>1.7634862380381511E-4</v>
      </c>
      <c r="K179" s="2">
        <v>0</v>
      </c>
      <c r="L179">
        <f t="shared" si="25"/>
        <v>0</v>
      </c>
      <c r="M179">
        <f t="shared" si="29"/>
        <v>0.46571428435189371</v>
      </c>
      <c r="N179">
        <f t="shared" si="30"/>
        <v>2.8016511006342868</v>
      </c>
      <c r="O179">
        <f t="shared" si="35"/>
        <v>-0.68229439185934804</v>
      </c>
      <c r="P179">
        <f t="shared" si="32"/>
        <v>48.718444087455595</v>
      </c>
      <c r="Q179">
        <f>0.1*O179/P179</f>
        <v>-1.4004847745846436E-3</v>
      </c>
      <c r="S179" s="4">
        <v>0</v>
      </c>
      <c r="T179">
        <f t="shared" si="26"/>
        <v>0</v>
      </c>
    </row>
    <row r="180" spans="1:20" x14ac:dyDescent="0.25">
      <c r="A180" s="1">
        <v>43986</v>
      </c>
      <c r="B180">
        <v>65024.98</v>
      </c>
      <c r="C180">
        <v>0.46000000834464999</v>
      </c>
      <c r="D180">
        <f t="shared" si="27"/>
        <v>-2.1637056635993579E-3</v>
      </c>
      <c r="E180">
        <f t="shared" si="28"/>
        <v>1.3019458013961906</v>
      </c>
      <c r="F180">
        <f t="shared" si="24"/>
        <v>2.8303169082134492</v>
      </c>
      <c r="G180">
        <f t="shared" si="33"/>
        <v>0.15036773877251841</v>
      </c>
      <c r="H180">
        <f t="shared" si="31"/>
        <v>102.51351975455802</v>
      </c>
      <c r="I180">
        <f t="shared" si="34"/>
        <v>1.4668088573344755E-4</v>
      </c>
      <c r="K180" s="2">
        <v>0</v>
      </c>
      <c r="L180">
        <f t="shared" si="25"/>
        <v>0</v>
      </c>
      <c r="M180">
        <f t="shared" si="29"/>
        <v>0.45999999982970075</v>
      </c>
      <c r="N180">
        <f t="shared" si="30"/>
        <v>2.830316960604764</v>
      </c>
      <c r="O180">
        <f t="shared" si="35"/>
        <v>-0.55969749300244964</v>
      </c>
      <c r="P180">
        <f t="shared" si="32"/>
        <v>48.462034676099165</v>
      </c>
      <c r="Q180">
        <f>0.1*O180/P180</f>
        <v>-1.1549195091441035E-3</v>
      </c>
      <c r="S180" s="4">
        <v>0</v>
      </c>
      <c r="T180">
        <f t="shared" si="26"/>
        <v>0</v>
      </c>
    </row>
    <row r="181" spans="1:20" x14ac:dyDescent="0.25">
      <c r="A181" s="1">
        <v>43987</v>
      </c>
      <c r="B181">
        <v>65392.68</v>
      </c>
      <c r="C181">
        <v>0.37999999523162797</v>
      </c>
      <c r="D181">
        <f t="shared" si="27"/>
        <v>5.6547499130332746E-3</v>
      </c>
      <c r="E181">
        <f t="shared" si="28"/>
        <v>1.3093079793034097</v>
      </c>
      <c r="F181">
        <f t="shared" si="24"/>
        <v>3.4455473571922668</v>
      </c>
      <c r="G181">
        <f t="shared" si="33"/>
        <v>0.42759351892049735</v>
      </c>
      <c r="H181">
        <f t="shared" si="31"/>
        <v>103.1897311603776</v>
      </c>
      <c r="I181">
        <f t="shared" si="34"/>
        <v>4.1437603733643905E-4</v>
      </c>
      <c r="K181" s="2">
        <v>0</v>
      </c>
      <c r="L181">
        <f t="shared" si="25"/>
        <v>0</v>
      </c>
      <c r="M181">
        <f t="shared" si="29"/>
        <v>0.44285714200564769</v>
      </c>
      <c r="N181">
        <f t="shared" si="30"/>
        <v>2.9565018944341928</v>
      </c>
      <c r="O181">
        <f t="shared" si="35"/>
        <v>-0.3875163548030911</v>
      </c>
      <c r="P181">
        <f t="shared" si="32"/>
        <v>48.282504030128706</v>
      </c>
      <c r="Q181">
        <f>0.1*O181/P181</f>
        <v>-8.0260202445440174E-4</v>
      </c>
      <c r="S181" s="4">
        <v>0</v>
      </c>
      <c r="T181">
        <f t="shared" si="26"/>
        <v>0</v>
      </c>
    </row>
    <row r="182" spans="1:20" x14ac:dyDescent="0.25">
      <c r="A182" s="1">
        <v>43988</v>
      </c>
      <c r="B182">
        <v>65399.68</v>
      </c>
      <c r="C182">
        <v>0.37999999523162797</v>
      </c>
      <c r="D182">
        <f t="shared" si="27"/>
        <v>1.0704562039665078E-4</v>
      </c>
      <c r="E182">
        <f t="shared" si="28"/>
        <v>1.3094481349883444</v>
      </c>
      <c r="F182">
        <f t="shared" si="24"/>
        <v>3.4459161879467231</v>
      </c>
      <c r="G182">
        <f t="shared" si="33"/>
        <v>0.40102665356009926</v>
      </c>
      <c r="H182">
        <f t="shared" si="31"/>
        <v>103.83957343874172</v>
      </c>
      <c r="I182">
        <f t="shared" si="34"/>
        <v>3.8619828672223664E-4</v>
      </c>
      <c r="K182" s="2">
        <v>0</v>
      </c>
      <c r="L182">
        <f t="shared" si="25"/>
        <v>0</v>
      </c>
      <c r="M182">
        <f t="shared" si="29"/>
        <v>0.42571428418159452</v>
      </c>
      <c r="N182">
        <f t="shared" si="30"/>
        <v>3.0758848919191553</v>
      </c>
      <c r="O182">
        <f t="shared" si="35"/>
        <v>-0.20785307659147167</v>
      </c>
      <c r="P182">
        <f t="shared" si="32"/>
        <v>48.20434014996583</v>
      </c>
      <c r="Q182">
        <f>0.1*O182/P182</f>
        <v>-4.31191622880495E-4</v>
      </c>
      <c r="S182" s="4">
        <v>0</v>
      </c>
      <c r="T182">
        <f t="shared" si="26"/>
        <v>0</v>
      </c>
    </row>
    <row r="183" spans="1:20" x14ac:dyDescent="0.25">
      <c r="A183" s="1">
        <v>43989</v>
      </c>
      <c r="B183">
        <v>65399.68</v>
      </c>
      <c r="C183">
        <v>0.37999999523162797</v>
      </c>
      <c r="D183">
        <f t="shared" si="27"/>
        <v>0</v>
      </c>
      <c r="E183">
        <f t="shared" si="28"/>
        <v>1.3094481349883444</v>
      </c>
      <c r="F183">
        <f t="shared" si="24"/>
        <v>3.4459161879467231</v>
      </c>
      <c r="G183">
        <f t="shared" si="33"/>
        <v>0.40102665356009926</v>
      </c>
      <c r="H183">
        <f t="shared" si="31"/>
        <v>104.46374537338934</v>
      </c>
      <c r="I183">
        <f t="shared" si="34"/>
        <v>3.8389074805492769E-4</v>
      </c>
      <c r="K183" s="2">
        <v>0</v>
      </c>
      <c r="L183">
        <f t="shared" si="25"/>
        <v>0</v>
      </c>
      <c r="M183">
        <f t="shared" si="29"/>
        <v>0.4085714263575414</v>
      </c>
      <c r="N183">
        <f t="shared" si="30"/>
        <v>3.2049430051000303</v>
      </c>
      <c r="O183">
        <f t="shared" si="35"/>
        <v>-1.3051650460358943E-2</v>
      </c>
      <c r="P183">
        <f t="shared" si="32"/>
        <v>48.236108994829969</v>
      </c>
      <c r="Q183">
        <f>0.1*O183/P183</f>
        <v>-2.7057842625237128E-5</v>
      </c>
      <c r="S183" s="4">
        <v>0</v>
      </c>
      <c r="T183">
        <f t="shared" si="26"/>
        <v>0</v>
      </c>
    </row>
    <row r="184" spans="1:20" x14ac:dyDescent="0.25">
      <c r="A184" s="1">
        <v>43990</v>
      </c>
      <c r="B184">
        <v>65477.68</v>
      </c>
      <c r="C184">
        <v>0.37999999523162797</v>
      </c>
      <c r="D184">
        <f t="shared" si="27"/>
        <v>1.1926663861352438E-3</v>
      </c>
      <c r="E184">
        <f t="shared" si="28"/>
        <v>1.3110098697633326</v>
      </c>
      <c r="F184">
        <f t="shared" si="24"/>
        <v>3.4500260163535268</v>
      </c>
      <c r="G184">
        <f t="shared" si="33"/>
        <v>0.40269761095587997</v>
      </c>
      <c r="H184">
        <f t="shared" si="31"/>
        <v>105.06068712902383</v>
      </c>
      <c r="I184">
        <f t="shared" si="34"/>
        <v>3.8329999732567103E-4</v>
      </c>
      <c r="K184" s="2">
        <v>0</v>
      </c>
      <c r="L184">
        <f t="shared" si="25"/>
        <v>0</v>
      </c>
      <c r="M184">
        <f t="shared" si="29"/>
        <v>0.40285714183534854</v>
      </c>
      <c r="N184">
        <f t="shared" si="30"/>
        <v>3.2542798268155178</v>
      </c>
      <c r="O184">
        <f t="shared" si="35"/>
        <v>0.16619302157523519</v>
      </c>
      <c r="P184">
        <f t="shared" si="32"/>
        <v>48.463181747389946</v>
      </c>
      <c r="Q184">
        <f>0.1*O184/P184</f>
        <v>3.4292635271349216E-4</v>
      </c>
      <c r="S184" s="4">
        <v>0</v>
      </c>
      <c r="T184">
        <f t="shared" si="26"/>
        <v>0</v>
      </c>
    </row>
    <row r="185" spans="1:20" x14ac:dyDescent="0.25">
      <c r="A185" s="1">
        <v>43991</v>
      </c>
      <c r="B185">
        <v>66068.66</v>
      </c>
      <c r="C185">
        <v>0.30000001192092901</v>
      </c>
      <c r="D185">
        <f t="shared" si="27"/>
        <v>9.0256710378253668E-3</v>
      </c>
      <c r="E185">
        <f t="shared" si="28"/>
        <v>1.3228426135751588</v>
      </c>
      <c r="F185">
        <f t="shared" si="24"/>
        <v>4.4094752033670597</v>
      </c>
      <c r="G185">
        <f t="shared" si="33"/>
        <v>0.91237749183542172</v>
      </c>
      <c r="H185">
        <f t="shared" si="31"/>
        <v>105.3292738590557</v>
      </c>
      <c r="I185">
        <f t="shared" si="34"/>
        <v>8.6621454644821884E-4</v>
      </c>
      <c r="K185" s="2">
        <v>0</v>
      </c>
      <c r="L185">
        <f t="shared" si="25"/>
        <v>0</v>
      </c>
      <c r="M185">
        <f t="shared" si="29"/>
        <v>0.39142857279096299</v>
      </c>
      <c r="N185">
        <f t="shared" si="30"/>
        <v>3.3795249134293641</v>
      </c>
      <c r="O185">
        <f t="shared" si="35"/>
        <v>0.38487578671133127</v>
      </c>
      <c r="P185">
        <f t="shared" si="32"/>
        <v>48.802846197635482</v>
      </c>
      <c r="Q185">
        <f>0.1*O185/P185</f>
        <v>7.886338947378415E-4</v>
      </c>
      <c r="S185" s="4">
        <v>0</v>
      </c>
      <c r="T185">
        <f t="shared" si="26"/>
        <v>0</v>
      </c>
    </row>
    <row r="186" spans="1:20" x14ac:dyDescent="0.25">
      <c r="A186" s="1">
        <v>43992</v>
      </c>
      <c r="B186">
        <v>66529.25</v>
      </c>
      <c r="C186">
        <v>0.37999999523162797</v>
      </c>
      <c r="D186">
        <f t="shared" si="27"/>
        <v>6.9713840117235915E-3</v>
      </c>
      <c r="E186">
        <f t="shared" si="28"/>
        <v>1.3320646574214632</v>
      </c>
      <c r="F186">
        <f t="shared" si="24"/>
        <v>3.505433352991246</v>
      </c>
      <c r="G186">
        <f t="shared" si="33"/>
        <v>0.31200424568183038</v>
      </c>
      <c r="H186">
        <f t="shared" si="31"/>
        <v>105.87445735028318</v>
      </c>
      <c r="I186">
        <f t="shared" si="34"/>
        <v>2.9469265155199014E-4</v>
      </c>
      <c r="K186" s="2">
        <v>0</v>
      </c>
      <c r="L186">
        <f t="shared" si="25"/>
        <v>0</v>
      </c>
      <c r="M186">
        <f t="shared" si="29"/>
        <v>0.37999999948910274</v>
      </c>
      <c r="N186">
        <f t="shared" si="30"/>
        <v>3.5054333137167881</v>
      </c>
      <c r="O186">
        <f t="shared" si="35"/>
        <v>0.42293164005738837</v>
      </c>
      <c r="P186">
        <f t="shared" si="32"/>
        <v>49.149985106473316</v>
      </c>
      <c r="Q186">
        <f>0.1*O186/P186</f>
        <v>8.6049189870799378E-4</v>
      </c>
      <c r="S186" s="4">
        <v>0</v>
      </c>
      <c r="T186">
        <f t="shared" si="26"/>
        <v>0</v>
      </c>
    </row>
    <row r="187" spans="1:20" x14ac:dyDescent="0.25">
      <c r="A187" s="1">
        <v>43993</v>
      </c>
      <c r="B187">
        <v>65843.42</v>
      </c>
      <c r="C187">
        <v>7.9999998211860698E-2</v>
      </c>
      <c r="D187">
        <f t="shared" si="27"/>
        <v>-1.0308698805412631E-2</v>
      </c>
      <c r="E187">
        <f t="shared" si="28"/>
        <v>1.3183328040787701</v>
      </c>
      <c r="F187">
        <f t="shared" si="24"/>
        <v>16.479160419322557</v>
      </c>
      <c r="G187">
        <f t="shared" si="33"/>
        <v>6.1653870736037941</v>
      </c>
      <c r="H187">
        <f t="shared" si="31"/>
        <v>111.95642045623309</v>
      </c>
      <c r="I187">
        <f t="shared" si="34"/>
        <v>5.5069526593287408E-3</v>
      </c>
      <c r="K187" s="2">
        <v>0</v>
      </c>
      <c r="L187">
        <f t="shared" si="25"/>
        <v>0</v>
      </c>
      <c r="M187">
        <f t="shared" si="29"/>
        <v>0.32571428375584704</v>
      </c>
      <c r="N187">
        <f t="shared" si="30"/>
        <v>4.0475130193153648</v>
      </c>
      <c r="O187">
        <f t="shared" si="35"/>
        <v>0.65847059397959051</v>
      </c>
      <c r="P187">
        <f t="shared" si="32"/>
        <v>48.971808047850239</v>
      </c>
      <c r="Q187">
        <f>0.1*O187/P187</f>
        <v>1.3445911438193184E-3</v>
      </c>
      <c r="S187" s="4">
        <v>0</v>
      </c>
      <c r="T187">
        <f t="shared" si="26"/>
        <v>0</v>
      </c>
    </row>
    <row r="188" spans="1:20" x14ac:dyDescent="0.25">
      <c r="A188" s="1">
        <v>43994</v>
      </c>
      <c r="B188">
        <v>65833.72</v>
      </c>
      <c r="C188">
        <v>7.9999998211860698E-2</v>
      </c>
      <c r="D188">
        <f t="shared" si="27"/>
        <v>-1.473192006125057E-4</v>
      </c>
      <c r="E188">
        <f t="shared" si="28"/>
        <v>1.318138588343932</v>
      </c>
      <c r="F188">
        <f t="shared" si="24"/>
        <v>16.476732722582817</v>
      </c>
      <c r="G188">
        <f t="shared" si="33"/>
        <v>4.2610568986055943</v>
      </c>
      <c r="H188">
        <f t="shared" si="31"/>
        <v>111.96364309654449</v>
      </c>
      <c r="I188">
        <f t="shared" si="34"/>
        <v>3.8057504925338597E-3</v>
      </c>
      <c r="K188" s="2">
        <v>0</v>
      </c>
      <c r="L188">
        <f t="shared" si="25"/>
        <v>0</v>
      </c>
      <c r="M188">
        <f t="shared" si="29"/>
        <v>0.28285714132445172</v>
      </c>
      <c r="N188">
        <f t="shared" si="30"/>
        <v>4.660085943638804</v>
      </c>
      <c r="O188">
        <f t="shared" si="35"/>
        <v>0.84225558815916735</v>
      </c>
      <c r="P188">
        <f t="shared" si="32"/>
        <v>48.113673870851237</v>
      </c>
      <c r="Q188">
        <f>0.1*O188/P188</f>
        <v>1.7505534713894134E-3</v>
      </c>
      <c r="S188" s="4">
        <v>0</v>
      </c>
      <c r="T188">
        <f t="shared" si="26"/>
        <v>0</v>
      </c>
    </row>
    <row r="189" spans="1:20" x14ac:dyDescent="0.25">
      <c r="A189" s="1">
        <v>43995</v>
      </c>
      <c r="B189">
        <v>65833.72</v>
      </c>
      <c r="C189">
        <v>7.9999998211860698E-2</v>
      </c>
      <c r="D189">
        <f t="shared" si="27"/>
        <v>0</v>
      </c>
      <c r="E189">
        <f t="shared" si="28"/>
        <v>1.318138588343932</v>
      </c>
      <c r="F189">
        <f t="shared" si="24"/>
        <v>16.476732722582817</v>
      </c>
      <c r="G189">
        <f t="shared" si="33"/>
        <v>2.2572919565069149</v>
      </c>
      <c r="H189">
        <f t="shared" si="31"/>
        <v>111.97086512444668</v>
      </c>
      <c r="I189">
        <f t="shared" si="34"/>
        <v>2.0159636651892574E-3</v>
      </c>
      <c r="K189" s="2">
        <v>0</v>
      </c>
      <c r="L189">
        <f t="shared" si="25"/>
        <v>0</v>
      </c>
      <c r="M189">
        <f t="shared" si="29"/>
        <v>0.2399999988930564</v>
      </c>
      <c r="N189">
        <f t="shared" si="30"/>
        <v>5.4922441434314022</v>
      </c>
      <c r="O189">
        <f t="shared" si="35"/>
        <v>1.0104530816199295</v>
      </c>
      <c r="P189">
        <f t="shared" si="32"/>
        <v>46.168257145618583</v>
      </c>
      <c r="Q189">
        <f>0.1*O189/P189</f>
        <v>2.1886316358724033E-3</v>
      </c>
      <c r="S189" s="4">
        <v>0</v>
      </c>
      <c r="T189">
        <f t="shared" si="26"/>
        <v>0</v>
      </c>
    </row>
    <row r="190" spans="1:20" x14ac:dyDescent="0.25">
      <c r="A190" s="1">
        <v>43996</v>
      </c>
      <c r="B190">
        <v>65833.72</v>
      </c>
      <c r="C190">
        <v>7.9999998211860698E-2</v>
      </c>
      <c r="D190">
        <f t="shared" si="27"/>
        <v>0</v>
      </c>
      <c r="E190">
        <f t="shared" si="28"/>
        <v>1.318138588343932</v>
      </c>
      <c r="F190">
        <f t="shared" si="24"/>
        <v>16.476732722582817</v>
      </c>
      <c r="G190">
        <f t="shared" si="33"/>
        <v>2.2572919565069149</v>
      </c>
      <c r="H190">
        <f t="shared" si="31"/>
        <v>111.97808654005813</v>
      </c>
      <c r="I190">
        <f t="shared" si="34"/>
        <v>2.0158336566140642E-3</v>
      </c>
      <c r="K190" s="2">
        <v>0</v>
      </c>
      <c r="L190">
        <f t="shared" si="25"/>
        <v>0</v>
      </c>
      <c r="M190">
        <f t="shared" si="29"/>
        <v>0.19714285646166108</v>
      </c>
      <c r="N190">
        <f t="shared" si="30"/>
        <v>6.6862102538332353</v>
      </c>
      <c r="O190">
        <f t="shared" si="35"/>
        <v>1.2514169523247056</v>
      </c>
      <c r="P190">
        <f t="shared" si="32"/>
        <v>42.332627139573184</v>
      </c>
      <c r="Q190">
        <f>0.1*O190/P190</f>
        <v>2.9561523507594029E-3</v>
      </c>
      <c r="S190" s="4">
        <v>0</v>
      </c>
      <c r="T190">
        <f t="shared" si="26"/>
        <v>0</v>
      </c>
    </row>
    <row r="191" spans="1:20" x14ac:dyDescent="0.25">
      <c r="A191" s="1">
        <v>43997</v>
      </c>
      <c r="B191">
        <v>65936.72</v>
      </c>
      <c r="C191">
        <v>7.9999998211860698E-2</v>
      </c>
      <c r="D191">
        <f t="shared" si="27"/>
        <v>1.5645477727828094E-3</v>
      </c>
      <c r="E191">
        <f t="shared" si="28"/>
        <v>1.3202008791365447</v>
      </c>
      <c r="F191">
        <f t="shared" si="24"/>
        <v>16.502511358066673</v>
      </c>
      <c r="G191">
        <f t="shared" si="33"/>
        <v>2.2623881453827717</v>
      </c>
      <c r="H191">
        <f t="shared" si="31"/>
        <v>112.02820033483194</v>
      </c>
      <c r="I191">
        <f t="shared" si="34"/>
        <v>2.0194809330337403E-3</v>
      </c>
      <c r="K191" s="2">
        <v>0</v>
      </c>
      <c r="L191">
        <f t="shared" si="25"/>
        <v>0</v>
      </c>
      <c r="M191">
        <f t="shared" si="29"/>
        <v>0.15428571403026575</v>
      </c>
      <c r="N191">
        <f t="shared" si="30"/>
        <v>8.5568575641265454</v>
      </c>
      <c r="O191">
        <f t="shared" si="35"/>
        <v>1.6303585320029046</v>
      </c>
      <c r="P191">
        <f t="shared" si="32"/>
        <v>34.780707607468869</v>
      </c>
      <c r="Q191">
        <f>0.1*O191/P191</f>
        <v>4.6875369828668998E-3</v>
      </c>
      <c r="S191" s="4">
        <v>0</v>
      </c>
      <c r="T191">
        <f t="shared" si="26"/>
        <v>0</v>
      </c>
    </row>
    <row r="192" spans="1:20" x14ac:dyDescent="0.25">
      <c r="A192" s="1">
        <v>43998</v>
      </c>
      <c r="B192">
        <v>65947.3</v>
      </c>
      <c r="C192">
        <v>3.9999999105930301E-2</v>
      </c>
      <c r="D192">
        <f t="shared" si="27"/>
        <v>1.6045687440935374E-4</v>
      </c>
      <c r="E192">
        <f t="shared" si="28"/>
        <v>1.3204127144432034</v>
      </c>
      <c r="F192">
        <f t="shared" si="24"/>
        <v>33.010318598918225</v>
      </c>
      <c r="G192">
        <f t="shared" si="33"/>
        <v>5.5255252048228751</v>
      </c>
      <c r="H192">
        <f t="shared" si="31"/>
        <v>156.79593107161065</v>
      </c>
      <c r="I192">
        <f t="shared" si="34"/>
        <v>3.5240233385261123E-3</v>
      </c>
      <c r="K192" s="2">
        <v>0</v>
      </c>
      <c r="L192">
        <f t="shared" si="25"/>
        <v>0</v>
      </c>
      <c r="M192">
        <f t="shared" si="29"/>
        <v>0.11714285505669453</v>
      </c>
      <c r="N192">
        <f t="shared" si="30"/>
        <v>11.271816055739405</v>
      </c>
      <c r="O192">
        <f t="shared" si="35"/>
        <v>2.0852389729231411</v>
      </c>
      <c r="P192">
        <f t="shared" si="32"/>
        <v>42.143103698998303</v>
      </c>
      <c r="Q192">
        <f>0.1*O192/P192</f>
        <v>4.9479957333391777E-3</v>
      </c>
      <c r="S192" s="4">
        <v>0</v>
      </c>
      <c r="T192">
        <f t="shared" si="26"/>
        <v>0</v>
      </c>
    </row>
    <row r="193" spans="1:20" x14ac:dyDescent="0.25">
      <c r="A193" s="1">
        <v>43999</v>
      </c>
      <c r="B193">
        <v>66032.62</v>
      </c>
      <c r="C193">
        <v>0.87000000476837203</v>
      </c>
      <c r="D193">
        <f t="shared" si="27"/>
        <v>1.2937603207407999E-3</v>
      </c>
      <c r="E193">
        <f t="shared" si="28"/>
        <v>1.3221210120201516</v>
      </c>
      <c r="F193">
        <f t="shared" si="24"/>
        <v>1.5196793158319026</v>
      </c>
      <c r="G193">
        <f t="shared" si="33"/>
        <v>-0.78096469120876488</v>
      </c>
      <c r="H193">
        <f t="shared" si="31"/>
        <v>157.28431949946361</v>
      </c>
      <c r="I193">
        <f t="shared" si="34"/>
        <v>-4.9653054652496896E-4</v>
      </c>
      <c r="K193" s="2">
        <v>0</v>
      </c>
      <c r="L193">
        <f t="shared" si="25"/>
        <v>0</v>
      </c>
      <c r="M193">
        <f t="shared" si="29"/>
        <v>0.18714285641908654</v>
      </c>
      <c r="N193">
        <f t="shared" si="30"/>
        <v>7.0647687938427213</v>
      </c>
      <c r="O193">
        <f t="shared" si="35"/>
        <v>0.69965766603941804</v>
      </c>
      <c r="P193">
        <f t="shared" si="32"/>
        <v>42.967479829608891</v>
      </c>
      <c r="Q193">
        <f>0.1*O193/P193</f>
        <v>1.6283423389362576E-3</v>
      </c>
      <c r="S193" s="4">
        <v>0</v>
      </c>
      <c r="T193">
        <f t="shared" si="26"/>
        <v>0</v>
      </c>
    </row>
    <row r="194" spans="1:20" x14ac:dyDescent="0.25">
      <c r="A194" s="1">
        <v>44000</v>
      </c>
      <c r="B194">
        <v>66276.62</v>
      </c>
      <c r="C194">
        <v>0.87000000476837203</v>
      </c>
      <c r="D194">
        <f t="shared" si="27"/>
        <v>3.6951434003376082E-3</v>
      </c>
      <c r="E194">
        <f t="shared" si="28"/>
        <v>1.3270064387521656</v>
      </c>
      <c r="F194">
        <f t="shared" si="24"/>
        <v>1.5252947488264286</v>
      </c>
      <c r="G194">
        <f t="shared" si="33"/>
        <v>-0.78056527512097607</v>
      </c>
      <c r="H194">
        <f t="shared" si="31"/>
        <v>157.98039122124834</v>
      </c>
      <c r="I194">
        <f t="shared" si="34"/>
        <v>-4.9408997476643182E-4</v>
      </c>
      <c r="K194" s="2">
        <v>0</v>
      </c>
      <c r="L194">
        <f t="shared" si="25"/>
        <v>0</v>
      </c>
      <c r="M194">
        <f t="shared" si="29"/>
        <v>0.30000000021287387</v>
      </c>
      <c r="N194">
        <f t="shared" si="30"/>
        <v>4.4233547927018302</v>
      </c>
      <c r="O194">
        <f t="shared" si="35"/>
        <v>-0.11962129580460956</v>
      </c>
      <c r="P194">
        <f t="shared" si="32"/>
        <v>42.922727165604947</v>
      </c>
      <c r="Q194">
        <f>0.1*O194/P194</f>
        <v>-2.786898776097925E-4</v>
      </c>
      <c r="S194" s="4">
        <v>0</v>
      </c>
      <c r="T194">
        <f t="shared" si="26"/>
        <v>0</v>
      </c>
    </row>
    <row r="195" spans="1:20" x14ac:dyDescent="0.25">
      <c r="A195" s="1">
        <v>44001</v>
      </c>
      <c r="B195">
        <v>66354.62</v>
      </c>
      <c r="C195">
        <v>0.87000000476837203</v>
      </c>
      <c r="D195">
        <f t="shared" si="27"/>
        <v>1.1768856046068255E-3</v>
      </c>
      <c r="E195">
        <f t="shared" si="28"/>
        <v>1.3285681735271535</v>
      </c>
      <c r="F195">
        <f t="shared" ref="F195:F258" si="36">IF(C195&gt;0,E195/C195,0)</f>
        <v>1.5270898462591047</v>
      </c>
      <c r="G195">
        <f t="shared" si="33"/>
        <v>-0.87247300231749525</v>
      </c>
      <c r="H195">
        <f t="shared" si="31"/>
        <v>158.67262986069147</v>
      </c>
      <c r="I195">
        <f t="shared" si="34"/>
        <v>-5.4985727726545751E-4</v>
      </c>
      <c r="K195" s="2">
        <v>0</v>
      </c>
      <c r="L195">
        <f t="shared" ref="L195:L258" si="37">ABS(J195-K195)</f>
        <v>0</v>
      </c>
      <c r="M195">
        <f t="shared" si="29"/>
        <v>0.41285714400666118</v>
      </c>
      <c r="N195">
        <f t="shared" si="30"/>
        <v>3.2179851864346518</v>
      </c>
      <c r="O195">
        <f t="shared" si="35"/>
        <v>-0.46602333071650937</v>
      </c>
      <c r="P195">
        <f t="shared" si="32"/>
        <v>43.188016136934181</v>
      </c>
      <c r="Q195">
        <f>0.1*O195/P195</f>
        <v>-1.0790570449888493E-3</v>
      </c>
      <c r="S195" s="4">
        <v>0</v>
      </c>
      <c r="T195">
        <f t="shared" ref="T195:T258" si="38">ABS(R195-S195)</f>
        <v>0</v>
      </c>
    </row>
    <row r="196" spans="1:20" x14ac:dyDescent="0.25">
      <c r="A196" s="1">
        <v>44002</v>
      </c>
      <c r="B196">
        <v>66354.62</v>
      </c>
      <c r="C196">
        <v>0.87000000476837203</v>
      </c>
      <c r="D196">
        <f t="shared" ref="D196:D259" si="39">+B196/B195-1</f>
        <v>0</v>
      </c>
      <c r="E196">
        <f t="shared" ref="E196:E259" si="40">+E195*(1+D196)</f>
        <v>1.3285681735271535</v>
      </c>
      <c r="F196">
        <f t="shared" si="36"/>
        <v>1.5270898462591047</v>
      </c>
      <c r="G196">
        <f t="shared" si="33"/>
        <v>-0.90729396030028531</v>
      </c>
      <c r="H196">
        <f t="shared" si="31"/>
        <v>159.35543904317765</v>
      </c>
      <c r="I196">
        <f t="shared" si="34"/>
        <v>-5.6935236459324889E-4</v>
      </c>
      <c r="K196" s="2">
        <v>0</v>
      </c>
      <c r="L196">
        <f t="shared" si="37"/>
        <v>0</v>
      </c>
      <c r="M196">
        <f t="shared" si="29"/>
        <v>0.52571428780044849</v>
      </c>
      <c r="N196">
        <f t="shared" si="30"/>
        <v>2.5271677113547533</v>
      </c>
      <c r="O196">
        <f t="shared" si="35"/>
        <v>-0.63015202669386716</v>
      </c>
      <c r="P196">
        <f t="shared" si="32"/>
        <v>43.696242200067651</v>
      </c>
      <c r="Q196">
        <f>0.1*O196/P196</f>
        <v>-1.4421194934993553E-3</v>
      </c>
      <c r="S196" s="4">
        <v>0</v>
      </c>
      <c r="T196">
        <f t="shared" si="38"/>
        <v>0</v>
      </c>
    </row>
    <row r="197" spans="1:20" x14ac:dyDescent="0.25">
      <c r="A197" s="1">
        <v>44003</v>
      </c>
      <c r="B197">
        <v>66354.62</v>
      </c>
      <c r="C197">
        <v>0.87000000476837203</v>
      </c>
      <c r="D197">
        <f t="shared" si="39"/>
        <v>0</v>
      </c>
      <c r="E197">
        <f t="shared" si="40"/>
        <v>1.3285681735271535</v>
      </c>
      <c r="F197">
        <f t="shared" si="36"/>
        <v>1.5270898462591047</v>
      </c>
      <c r="G197">
        <f t="shared" si="33"/>
        <v>-0.90729396030028531</v>
      </c>
      <c r="H197">
        <f t="shared" si="31"/>
        <v>160.02893946916731</v>
      </c>
      <c r="I197">
        <f t="shared" si="34"/>
        <v>-5.6695617886981823E-4</v>
      </c>
      <c r="K197" s="2">
        <v>0</v>
      </c>
      <c r="L197">
        <f t="shared" si="37"/>
        <v>0</v>
      </c>
      <c r="M197">
        <f t="shared" si="29"/>
        <v>0.63857143159423579</v>
      </c>
      <c r="N197">
        <f t="shared" si="30"/>
        <v>2.0805318055182882</v>
      </c>
      <c r="O197">
        <f t="shared" si="35"/>
        <v>-0.73611443587634873</v>
      </c>
      <c r="P197">
        <f t="shared" si="32"/>
        <v>44.337132347616205</v>
      </c>
      <c r="Q197">
        <f>0.1*O197/P197</f>
        <v>-1.660266230357422E-3</v>
      </c>
      <c r="S197" s="4">
        <v>0</v>
      </c>
      <c r="T197">
        <f t="shared" si="38"/>
        <v>0</v>
      </c>
    </row>
    <row r="198" spans="1:20" x14ac:dyDescent="0.25">
      <c r="A198" s="1">
        <v>44004</v>
      </c>
      <c r="B198">
        <v>66580.62</v>
      </c>
      <c r="C198">
        <v>0.86000001430511497</v>
      </c>
      <c r="D198">
        <f t="shared" si="39"/>
        <v>3.4059421936256662E-3</v>
      </c>
      <c r="E198">
        <f t="shared" si="40"/>
        <v>1.3330931999264779</v>
      </c>
      <c r="F198">
        <f t="shared" si="36"/>
        <v>1.5501083462232557</v>
      </c>
      <c r="G198">
        <f t="shared" si="33"/>
        <v>-0.90589656120374107</v>
      </c>
      <c r="H198">
        <f t="shared" si="31"/>
        <v>160.93338215821333</v>
      </c>
      <c r="I198">
        <f t="shared" si="34"/>
        <v>-5.6290158639253336E-4</v>
      </c>
      <c r="K198" s="2">
        <v>0</v>
      </c>
      <c r="L198">
        <f t="shared" si="37"/>
        <v>0</v>
      </c>
      <c r="M198">
        <f t="shared" si="29"/>
        <v>0.75000000532184352</v>
      </c>
      <c r="N198">
        <f t="shared" si="30"/>
        <v>1.7774575872895024</v>
      </c>
      <c r="O198">
        <f t="shared" si="35"/>
        <v>-0.80923888403318278</v>
      </c>
      <c r="P198">
        <f t="shared" si="32"/>
        <v>45.06765436116256</v>
      </c>
      <c r="Q198">
        <f>0.1*O198/P198</f>
        <v>-1.7956090582130482E-3</v>
      </c>
      <c r="S198" s="4">
        <v>0</v>
      </c>
      <c r="T198">
        <f t="shared" si="38"/>
        <v>0</v>
      </c>
    </row>
    <row r="199" spans="1:20" x14ac:dyDescent="0.25">
      <c r="A199" s="1">
        <v>44005</v>
      </c>
      <c r="B199">
        <v>66620.289999999994</v>
      </c>
      <c r="C199">
        <v>0.89999997615814198</v>
      </c>
      <c r="D199">
        <f t="shared" si="39"/>
        <v>5.9581902361371952E-4</v>
      </c>
      <c r="E199">
        <f t="shared" si="40"/>
        <v>1.3338874822152442</v>
      </c>
      <c r="F199">
        <f t="shared" si="36"/>
        <v>1.4820972417235514</v>
      </c>
      <c r="G199">
        <f t="shared" si="33"/>
        <v>-0.91002535570081433</v>
      </c>
      <c r="H199">
        <f t="shared" si="31"/>
        <v>162.01479904744204</v>
      </c>
      <c r="I199">
        <f t="shared" si="34"/>
        <v>-5.6169273489290069E-4</v>
      </c>
      <c r="K199" s="2">
        <v>0</v>
      </c>
      <c r="L199">
        <f t="shared" si="37"/>
        <v>0</v>
      </c>
      <c r="M199">
        <f t="shared" si="29"/>
        <v>0.87285714490073096</v>
      </c>
      <c r="N199">
        <f t="shared" si="30"/>
        <v>1.5281853279289428</v>
      </c>
      <c r="O199">
        <f t="shared" si="35"/>
        <v>-0.86581114104858259</v>
      </c>
      <c r="P199">
        <f t="shared" si="32"/>
        <v>46.066030066320394</v>
      </c>
      <c r="Q199">
        <f>0.1*O199/P199</f>
        <v>-1.8795002300004812E-3</v>
      </c>
      <c r="S199" s="4">
        <v>0</v>
      </c>
      <c r="T199">
        <f t="shared" si="38"/>
        <v>0</v>
      </c>
    </row>
    <row r="200" spans="1:20" x14ac:dyDescent="0.25">
      <c r="A200" s="1">
        <v>44006</v>
      </c>
      <c r="B200">
        <v>66512.479999999996</v>
      </c>
      <c r="C200">
        <v>0.82999998331069902</v>
      </c>
      <c r="D200">
        <f t="shared" si="39"/>
        <v>-1.6182757535279091E-3</v>
      </c>
      <c r="E200">
        <f t="shared" si="40"/>
        <v>1.3317288844448409</v>
      </c>
      <c r="F200">
        <f t="shared" si="36"/>
        <v>1.6044926641237374</v>
      </c>
      <c r="G200">
        <f t="shared" si="33"/>
        <v>-0.43502503337495457</v>
      </c>
      <c r="H200">
        <f t="shared" si="31"/>
        <v>162.71510606401671</v>
      </c>
      <c r="I200">
        <f t="shared" si="34"/>
        <v>-2.6735380868928265E-4</v>
      </c>
      <c r="K200" s="2">
        <v>0</v>
      </c>
      <c r="L200">
        <f t="shared" si="37"/>
        <v>0</v>
      </c>
      <c r="M200">
        <f t="shared" si="29"/>
        <v>0.86714285612106345</v>
      </c>
      <c r="N200">
        <f t="shared" si="30"/>
        <v>1.5357664253869097</v>
      </c>
      <c r="O200">
        <f t="shared" si="35"/>
        <v>-0.8186220398000057</v>
      </c>
      <c r="P200">
        <f t="shared" si="32"/>
        <v>47.062255560520533</v>
      </c>
      <c r="Q200">
        <f>0.1*O200/P200</f>
        <v>-1.7394449757030543E-3</v>
      </c>
      <c r="S200" s="4">
        <v>0</v>
      </c>
      <c r="T200">
        <f t="shared" si="38"/>
        <v>0</v>
      </c>
    </row>
    <row r="201" spans="1:20" x14ac:dyDescent="0.25">
      <c r="A201" s="1">
        <v>44007</v>
      </c>
      <c r="B201">
        <v>66522.850000000006</v>
      </c>
      <c r="C201">
        <v>0.259999990463257</v>
      </c>
      <c r="D201">
        <f t="shared" si="39"/>
        <v>1.5591059001263119E-4</v>
      </c>
      <c r="E201">
        <f t="shared" si="40"/>
        <v>1.3319365150809517</v>
      </c>
      <c r="F201">
        <f t="shared" si="36"/>
        <v>5.1228329382157414</v>
      </c>
      <c r="G201">
        <f t="shared" si="33"/>
        <v>1.2847804212110341</v>
      </c>
      <c r="H201">
        <f t="shared" si="31"/>
        <v>161.85752054197067</v>
      </c>
      <c r="I201">
        <f t="shared" si="34"/>
        <v>7.9377245920302022E-4</v>
      </c>
      <c r="K201" s="2">
        <v>0</v>
      </c>
      <c r="L201">
        <f t="shared" si="37"/>
        <v>0</v>
      </c>
      <c r="M201">
        <f t="shared" ref="M201:M264" si="41">AVERAGE(C195:C201)</f>
        <v>0.77999999693461852</v>
      </c>
      <c r="N201">
        <f t="shared" ref="N201:N264" si="42">IF(M201&lt;&gt;0,+E201/M201,0)</f>
        <v>1.7076109234813213</v>
      </c>
      <c r="O201">
        <f t="shared" si="35"/>
        <v>-0.72425064293434904</v>
      </c>
      <c r="P201">
        <f t="shared" si="32"/>
        <v>47.861260459376602</v>
      </c>
      <c r="Q201">
        <f>0.1*O201/P201</f>
        <v>-1.5132293549792201E-3</v>
      </c>
      <c r="S201" s="4">
        <v>0</v>
      </c>
      <c r="T201">
        <f t="shared" si="38"/>
        <v>0</v>
      </c>
    </row>
    <row r="202" spans="1:20" x14ac:dyDescent="0.25">
      <c r="A202" s="1">
        <v>44008</v>
      </c>
      <c r="B202">
        <v>66472.88</v>
      </c>
      <c r="C202">
        <v>0.37999999523162797</v>
      </c>
      <c r="D202">
        <f t="shared" si="39"/>
        <v>-7.5117046248018848E-4</v>
      </c>
      <c r="E202">
        <f t="shared" si="40"/>
        <v>1.3309360037129241</v>
      </c>
      <c r="F202">
        <f t="shared" si="36"/>
        <v>3.5024632116157148</v>
      </c>
      <c r="G202">
        <f t="shared" si="33"/>
        <v>0.34688379314953077</v>
      </c>
      <c r="H202">
        <f t="shared" si="31"/>
        <v>161.83258689980912</v>
      </c>
      <c r="I202">
        <f t="shared" si="34"/>
        <v>2.1434730779177819E-4</v>
      </c>
      <c r="K202" s="2">
        <v>0</v>
      </c>
      <c r="L202">
        <f t="shared" si="37"/>
        <v>0</v>
      </c>
      <c r="M202">
        <f t="shared" si="41"/>
        <v>0.70999999557222637</v>
      </c>
      <c r="N202">
        <f t="shared" si="42"/>
        <v>1.8745577633986501</v>
      </c>
      <c r="O202">
        <f t="shared" si="35"/>
        <v>-0.61691048247185276</v>
      </c>
      <c r="P202">
        <f t="shared" si="32"/>
        <v>48.537922948981944</v>
      </c>
      <c r="Q202">
        <f>0.1*O202/P202</f>
        <v>-1.2709865708927953E-3</v>
      </c>
      <c r="S202" s="4">
        <v>0</v>
      </c>
      <c r="T202">
        <f t="shared" si="38"/>
        <v>0</v>
      </c>
    </row>
    <row r="203" spans="1:20" x14ac:dyDescent="0.25">
      <c r="A203" s="1">
        <v>44009</v>
      </c>
      <c r="B203">
        <v>66472.88</v>
      </c>
      <c r="C203">
        <v>0.37999999523162797</v>
      </c>
      <c r="D203">
        <f t="shared" si="39"/>
        <v>0</v>
      </c>
      <c r="E203">
        <f t="shared" si="40"/>
        <v>1.3309360037129241</v>
      </c>
      <c r="F203">
        <f t="shared" si="36"/>
        <v>3.5024632116157148</v>
      </c>
      <c r="G203">
        <f t="shared" si="33"/>
        <v>0.34075176632960424</v>
      </c>
      <c r="H203">
        <f t="shared" si="31"/>
        <v>161.80779497627563</v>
      </c>
      <c r="I203">
        <f t="shared" si="34"/>
        <v>2.1059045170201195E-4</v>
      </c>
      <c r="K203" s="2">
        <v>0</v>
      </c>
      <c r="L203">
        <f t="shared" si="37"/>
        <v>0</v>
      </c>
      <c r="M203">
        <f t="shared" si="41"/>
        <v>0.63999999420983456</v>
      </c>
      <c r="N203">
        <f t="shared" si="42"/>
        <v>2.07958752461575</v>
      </c>
      <c r="O203">
        <f t="shared" si="35"/>
        <v>-0.4814163753141566</v>
      </c>
      <c r="P203">
        <f t="shared" si="32"/>
        <v>49.074413627301759</v>
      </c>
      <c r="Q203">
        <f>0.1*O203/P203</f>
        <v>-9.8099261861853073E-4</v>
      </c>
      <c r="S203" s="4">
        <v>0</v>
      </c>
      <c r="T203">
        <f t="shared" si="38"/>
        <v>0</v>
      </c>
    </row>
    <row r="204" spans="1:20" x14ac:dyDescent="0.25">
      <c r="A204" s="1">
        <v>44010</v>
      </c>
      <c r="B204">
        <v>66472.88</v>
      </c>
      <c r="C204">
        <v>0.37999999523162797</v>
      </c>
      <c r="D204">
        <f t="shared" si="39"/>
        <v>0</v>
      </c>
      <c r="E204">
        <f t="shared" si="40"/>
        <v>1.3309360037129241</v>
      </c>
      <c r="F204">
        <f t="shared" si="36"/>
        <v>3.5024632116157148</v>
      </c>
      <c r="G204">
        <f t="shared" si="33"/>
        <v>0.34075176632960424</v>
      </c>
      <c r="H204">
        <f t="shared" si="31"/>
        <v>161.78298207725868</v>
      </c>
      <c r="I204">
        <f t="shared" si="34"/>
        <v>2.1062275027597149E-4</v>
      </c>
      <c r="K204" s="2">
        <v>0</v>
      </c>
      <c r="L204">
        <f t="shared" si="37"/>
        <v>0</v>
      </c>
      <c r="M204">
        <f t="shared" si="41"/>
        <v>0.5699999928474424</v>
      </c>
      <c r="N204">
        <f t="shared" si="42"/>
        <v>2.3349754744104749</v>
      </c>
      <c r="O204">
        <f t="shared" si="35"/>
        <v>-0.31047052321772917</v>
      </c>
      <c r="P204">
        <f t="shared" si="32"/>
        <v>49.462219411174594</v>
      </c>
      <c r="Q204">
        <f>0.1*O204/P204</f>
        <v>-6.2769226070673876E-4</v>
      </c>
      <c r="S204" s="4">
        <v>0</v>
      </c>
      <c r="T204">
        <f t="shared" si="38"/>
        <v>0</v>
      </c>
    </row>
    <row r="205" spans="1:20" x14ac:dyDescent="0.25">
      <c r="A205" s="1">
        <v>44011</v>
      </c>
      <c r="B205">
        <v>66315.98</v>
      </c>
      <c r="C205">
        <v>0.490000009536743</v>
      </c>
      <c r="D205">
        <f t="shared" si="39"/>
        <v>-2.3603610976387079E-3</v>
      </c>
      <c r="E205">
        <f t="shared" si="40"/>
        <v>1.3277945141463134</v>
      </c>
      <c r="F205">
        <f t="shared" si="36"/>
        <v>2.7097846700077417</v>
      </c>
      <c r="G205">
        <f t="shared" si="33"/>
        <v>3.7312417911097073E-2</v>
      </c>
      <c r="H205">
        <f t="shared" si="31"/>
        <v>162.13899874077455</v>
      </c>
      <c r="I205">
        <f t="shared" si="34"/>
        <v>2.3012611525220787E-5</v>
      </c>
      <c r="K205" s="2">
        <v>0</v>
      </c>
      <c r="L205">
        <f t="shared" si="37"/>
        <v>0</v>
      </c>
      <c r="M205">
        <f t="shared" si="41"/>
        <v>0.51714284930910359</v>
      </c>
      <c r="N205">
        <f t="shared" si="42"/>
        <v>2.5675584916628558</v>
      </c>
      <c r="O205">
        <f t="shared" si="35"/>
        <v>-0.12384349489525182</v>
      </c>
      <c r="P205">
        <f t="shared" si="32"/>
        <v>49.721353156586481</v>
      </c>
      <c r="Q205">
        <f>0.1*O205/P205</f>
        <v>-2.4907506942788528E-4</v>
      </c>
      <c r="S205" s="4">
        <v>0</v>
      </c>
      <c r="T205">
        <f t="shared" si="38"/>
        <v>0</v>
      </c>
    </row>
    <row r="206" spans="1:20" x14ac:dyDescent="0.25">
      <c r="A206" s="1">
        <v>44012</v>
      </c>
      <c r="B206">
        <v>66501.48</v>
      </c>
      <c r="C206">
        <v>0.259999990463257</v>
      </c>
      <c r="D206">
        <f t="shared" si="39"/>
        <v>2.7972141857814936E-3</v>
      </c>
      <c r="E206">
        <f t="shared" si="40"/>
        <v>1.3315086397970863</v>
      </c>
      <c r="F206">
        <f t="shared" si="36"/>
        <v>5.1211872639866662</v>
      </c>
      <c r="G206">
        <f t="shared" si="33"/>
        <v>0.64834129758868508</v>
      </c>
      <c r="H206">
        <f t="shared" si="31"/>
        <v>161.93201853026494</v>
      </c>
      <c r="I206">
        <f t="shared" si="34"/>
        <v>4.0037869191849218E-4</v>
      </c>
      <c r="K206" s="2">
        <v>0</v>
      </c>
      <c r="L206">
        <f t="shared" si="37"/>
        <v>0</v>
      </c>
      <c r="M206">
        <f t="shared" si="41"/>
        <v>0.42571427992411998</v>
      </c>
      <c r="N206">
        <f t="shared" si="42"/>
        <v>3.1277049011238631</v>
      </c>
      <c r="O206">
        <f t="shared" si="35"/>
        <v>0.18476177228281232</v>
      </c>
      <c r="P206">
        <f t="shared" si="32"/>
        <v>49.782351587221179</v>
      </c>
      <c r="Q206">
        <f>0.1*O206/P206</f>
        <v>3.711391012919517E-4</v>
      </c>
      <c r="S206" s="4">
        <v>0</v>
      </c>
      <c r="T206">
        <f t="shared" si="38"/>
        <v>0</v>
      </c>
    </row>
    <row r="207" spans="1:20" x14ac:dyDescent="0.25">
      <c r="A207" s="1">
        <v>44013</v>
      </c>
      <c r="B207">
        <v>66568.52</v>
      </c>
      <c r="C207">
        <v>0.34000000357627902</v>
      </c>
      <c r="D207">
        <f t="shared" si="39"/>
        <v>1.0080978648896455E-3</v>
      </c>
      <c r="E207">
        <f t="shared" si="40"/>
        <v>1.3328509308139478</v>
      </c>
      <c r="F207">
        <f t="shared" si="36"/>
        <v>3.9201497552776425</v>
      </c>
      <c r="G207">
        <f t="shared" si="33"/>
        <v>0.14051261785374414</v>
      </c>
      <c r="H207">
        <f t="shared" si="31"/>
        <v>161.76079463408311</v>
      </c>
      <c r="I207">
        <f t="shared" si="34"/>
        <v>8.6864445845234511E-5</v>
      </c>
      <c r="K207" s="2">
        <v>0</v>
      </c>
      <c r="L207">
        <f t="shared" si="37"/>
        <v>0</v>
      </c>
      <c r="M207">
        <f t="shared" si="41"/>
        <v>0.35571428281920286</v>
      </c>
      <c r="N207">
        <f t="shared" si="42"/>
        <v>3.7469705187277773</v>
      </c>
      <c r="O207">
        <f t="shared" si="35"/>
        <v>0.38520093841932446</v>
      </c>
      <c r="P207">
        <f t="shared" si="32"/>
        <v>49.756886257178465</v>
      </c>
      <c r="Q207">
        <f>0.1*O207/P207</f>
        <v>7.7416608512907335E-4</v>
      </c>
      <c r="S207" s="4">
        <v>0</v>
      </c>
      <c r="T207">
        <f t="shared" si="38"/>
        <v>0</v>
      </c>
    </row>
    <row r="208" spans="1:20" x14ac:dyDescent="0.25">
      <c r="A208" s="1">
        <v>44014</v>
      </c>
      <c r="B208">
        <v>66567.14</v>
      </c>
      <c r="C208">
        <v>0.40999999642372098</v>
      </c>
      <c r="D208">
        <f t="shared" si="39"/>
        <v>-2.0730519470824049E-5</v>
      </c>
      <c r="E208">
        <f t="shared" si="40"/>
        <v>1.3328233001217749</v>
      </c>
      <c r="F208">
        <f t="shared" si="36"/>
        <v>3.2507885652378095</v>
      </c>
      <c r="G208">
        <f t="shared" si="33"/>
        <v>0.14607477565314797</v>
      </c>
      <c r="H208">
        <f t="shared" si="31"/>
        <v>157.53296274316381</v>
      </c>
      <c r="I208">
        <f t="shared" si="34"/>
        <v>9.2726482832233118E-5</v>
      </c>
      <c r="K208" s="2">
        <v>0</v>
      </c>
      <c r="L208">
        <f t="shared" si="37"/>
        <v>0</v>
      </c>
      <c r="M208">
        <f t="shared" si="41"/>
        <v>0.37714285509926915</v>
      </c>
      <c r="N208">
        <f t="shared" si="42"/>
        <v>3.5340011937146669</v>
      </c>
      <c r="O208">
        <f t="shared" si="35"/>
        <v>0.26139946295046435</v>
      </c>
      <c r="P208">
        <f t="shared" si="32"/>
        <v>49.778821722212619</v>
      </c>
      <c r="Q208">
        <f>0.1*O208/P208</f>
        <v>5.2512183677063827E-4</v>
      </c>
      <c r="S208" s="4">
        <v>0</v>
      </c>
      <c r="T208">
        <f t="shared" si="38"/>
        <v>0</v>
      </c>
    </row>
    <row r="209" spans="1:20" x14ac:dyDescent="0.25">
      <c r="A209" s="1">
        <v>44015</v>
      </c>
      <c r="B209">
        <v>66567.14</v>
      </c>
      <c r="C209">
        <v>0.40999999642372098</v>
      </c>
      <c r="D209">
        <f t="shared" si="39"/>
        <v>0</v>
      </c>
      <c r="E209">
        <f t="shared" si="40"/>
        <v>1.3328233001217749</v>
      </c>
      <c r="F209">
        <f t="shared" si="36"/>
        <v>3.2507885652378095</v>
      </c>
      <c r="G209">
        <f t="shared" si="33"/>
        <v>0.14855992125976103</v>
      </c>
      <c r="H209">
        <f t="shared" si="31"/>
        <v>152.19554030257382</v>
      </c>
      <c r="I209">
        <f t="shared" si="34"/>
        <v>9.7611218413111867E-5</v>
      </c>
      <c r="K209" s="2">
        <v>0</v>
      </c>
      <c r="L209">
        <f t="shared" si="37"/>
        <v>0</v>
      </c>
      <c r="M209">
        <f t="shared" si="41"/>
        <v>0.38142856955528243</v>
      </c>
      <c r="N209">
        <f t="shared" si="42"/>
        <v>3.494293313360739</v>
      </c>
      <c r="O209">
        <f t="shared" si="35"/>
        <v>0.23459434473165897</v>
      </c>
      <c r="P209">
        <f t="shared" si="32"/>
        <v>49.6890166051599</v>
      </c>
      <c r="Q209">
        <f>0.1*O209/P209</f>
        <v>4.7212515110894301E-4</v>
      </c>
      <c r="S209" s="4">
        <v>0</v>
      </c>
      <c r="T209">
        <f t="shared" si="38"/>
        <v>0</v>
      </c>
    </row>
    <row r="210" spans="1:20" x14ac:dyDescent="0.25">
      <c r="A210" s="1">
        <v>44016</v>
      </c>
      <c r="B210">
        <v>66567.14</v>
      </c>
      <c r="C210">
        <v>0.40999999642372098</v>
      </c>
      <c r="D210">
        <f t="shared" si="39"/>
        <v>0</v>
      </c>
      <c r="E210">
        <f t="shared" si="40"/>
        <v>1.3328233001217749</v>
      </c>
      <c r="F210">
        <f t="shared" si="36"/>
        <v>3.2507885652378095</v>
      </c>
      <c r="G210">
        <f t="shared" si="33"/>
        <v>-5.6524775823474371E-2</v>
      </c>
      <c r="H210">
        <f t="shared" si="31"/>
        <v>145.62380737694639</v>
      </c>
      <c r="I210">
        <f t="shared" si="34"/>
        <v>-3.881561459051837E-5</v>
      </c>
      <c r="J210" s="2">
        <f>AVERAGE(I31:I210)</f>
        <v>2.9059165538814027E-3</v>
      </c>
      <c r="K210" s="2">
        <v>2.9054750867927399E-3</v>
      </c>
      <c r="L210">
        <f t="shared" si="37"/>
        <v>4.4146708866278292E-7</v>
      </c>
      <c r="M210">
        <f t="shared" si="41"/>
        <v>0.38571428401129565</v>
      </c>
      <c r="N210">
        <f t="shared" si="42"/>
        <v>3.4554678303869686</v>
      </c>
      <c r="O210">
        <f t="shared" si="35"/>
        <v>0.16876902290917228</v>
      </c>
      <c r="P210">
        <f t="shared" si="32"/>
        <v>49.175543033847681</v>
      </c>
      <c r="Q210">
        <f>0.1*O210/P210</f>
        <v>3.4319707012286178E-4</v>
      </c>
      <c r="S210" s="4">
        <v>0</v>
      </c>
      <c r="T210">
        <f t="shared" si="38"/>
        <v>0</v>
      </c>
    </row>
    <row r="211" spans="1:20" x14ac:dyDescent="0.25">
      <c r="A211" s="1">
        <v>44017</v>
      </c>
      <c r="B211">
        <v>66567.14</v>
      </c>
      <c r="C211">
        <v>0.40999999642372098</v>
      </c>
      <c r="D211">
        <f t="shared" si="39"/>
        <v>0</v>
      </c>
      <c r="E211">
        <f t="shared" si="40"/>
        <v>1.3328233001217749</v>
      </c>
      <c r="F211">
        <f t="shared" si="36"/>
        <v>3.2507885652378095</v>
      </c>
      <c r="G211">
        <f t="shared" si="33"/>
        <v>-5.6625759904271433E-2</v>
      </c>
      <c r="H211">
        <f t="shared" si="31"/>
        <v>137.64107930242298</v>
      </c>
      <c r="I211">
        <f t="shared" si="34"/>
        <v>-4.1140159748278444E-5</v>
      </c>
      <c r="J211" s="2">
        <f t="shared" ref="J211:J274" si="43">AVERAGE(I32:I211)</f>
        <v>2.6147384924515046E-3</v>
      </c>
      <c r="K211" s="2">
        <v>2.6143462796607399E-3</v>
      </c>
      <c r="L211">
        <f t="shared" si="37"/>
        <v>3.9221279076471008E-7</v>
      </c>
      <c r="M211">
        <f t="shared" si="41"/>
        <v>0.38999999846730893</v>
      </c>
      <c r="N211">
        <f t="shared" si="42"/>
        <v>3.417495654768564</v>
      </c>
      <c r="O211">
        <f t="shared" si="35"/>
        <v>0.11106097102231471</v>
      </c>
      <c r="P211">
        <f t="shared" si="32"/>
        <v>47.462976924147334</v>
      </c>
      <c r="Q211">
        <f>0.1*O211/P211</f>
        <v>2.3399495400342488E-4</v>
      </c>
      <c r="S211" s="4">
        <v>0</v>
      </c>
      <c r="T211">
        <f t="shared" si="38"/>
        <v>0</v>
      </c>
    </row>
    <row r="212" spans="1:20" x14ac:dyDescent="0.25">
      <c r="A212" s="1">
        <v>44018</v>
      </c>
      <c r="B212">
        <v>66817.3</v>
      </c>
      <c r="C212">
        <v>0.37000000476837203</v>
      </c>
      <c r="D212">
        <f t="shared" si="39"/>
        <v>3.7580103336272153E-3</v>
      </c>
      <c r="E212">
        <f t="shared" si="40"/>
        <v>1.3378320638565315</v>
      </c>
      <c r="F212">
        <f t="shared" si="36"/>
        <v>3.6157622881492752</v>
      </c>
      <c r="G212">
        <f t="shared" si="33"/>
        <v>4.9289097859271047E-2</v>
      </c>
      <c r="H212">
        <f t="shared" si="31"/>
        <v>127.89641269454124</v>
      </c>
      <c r="I212">
        <f t="shared" si="34"/>
        <v>3.8538295813651673E-5</v>
      </c>
      <c r="J212" s="2">
        <f t="shared" si="43"/>
        <v>2.2782713279025221E-3</v>
      </c>
      <c r="K212" s="2">
        <v>2.27807301248221E-3</v>
      </c>
      <c r="L212">
        <f t="shared" si="37"/>
        <v>1.9831542031212984E-7</v>
      </c>
      <c r="M212">
        <f t="shared" si="41"/>
        <v>0.37285714064325592</v>
      </c>
      <c r="N212">
        <f t="shared" si="42"/>
        <v>3.5880553649810585</v>
      </c>
      <c r="O212">
        <f t="shared" si="35"/>
        <v>0.1195379634743523</v>
      </c>
      <c r="P212">
        <f t="shared" si="32"/>
        <v>42.195826600431985</v>
      </c>
      <c r="Q212">
        <f>0.1*O212/P212</f>
        <v>2.8329333278928707E-4</v>
      </c>
      <c r="S212" s="4">
        <v>0</v>
      </c>
      <c r="T212">
        <f t="shared" si="38"/>
        <v>0</v>
      </c>
    </row>
    <row r="213" spans="1:20" x14ac:dyDescent="0.25">
      <c r="A213" s="1">
        <v>44019</v>
      </c>
      <c r="B213">
        <v>66833.3</v>
      </c>
      <c r="C213">
        <v>0.230000004172325</v>
      </c>
      <c r="D213">
        <f t="shared" si="39"/>
        <v>2.3945894251942157E-4</v>
      </c>
      <c r="E213">
        <f t="shared" si="40"/>
        <v>1.3381524197078112</v>
      </c>
      <c r="F213">
        <f t="shared" si="36"/>
        <v>5.8180538931869545</v>
      </c>
      <c r="G213">
        <f t="shared" si="33"/>
        <v>0.68637971586553226</v>
      </c>
      <c r="H213">
        <f t="shared" si="31"/>
        <v>25.793232389492431</v>
      </c>
      <c r="I213">
        <f t="shared" si="34"/>
        <v>2.6610845259749127E-3</v>
      </c>
      <c r="J213" s="2">
        <f t="shared" si="43"/>
        <v>2.0480181003685273E-3</v>
      </c>
      <c r="K213" s="2">
        <v>2.0479874417388601E-3</v>
      </c>
      <c r="L213">
        <f t="shared" si="37"/>
        <v>3.0658629667119908E-8</v>
      </c>
      <c r="M213">
        <f t="shared" si="41"/>
        <v>0.36857142831597994</v>
      </c>
      <c r="N213">
        <f t="shared" si="42"/>
        <v>3.6306461024987531</v>
      </c>
      <c r="O213">
        <f t="shared" si="35"/>
        <v>0.11565270834485353</v>
      </c>
      <c r="P213">
        <f t="shared" si="32"/>
        <v>24.206866925557375</v>
      </c>
      <c r="Q213">
        <f>0.1*O213/P213</f>
        <v>4.7776818330317884E-4</v>
      </c>
      <c r="S213" s="4">
        <v>0</v>
      </c>
      <c r="T213">
        <f t="shared" si="38"/>
        <v>0</v>
      </c>
    </row>
    <row r="214" spans="1:20" x14ac:dyDescent="0.25">
      <c r="A214" s="1">
        <v>44020</v>
      </c>
      <c r="B214">
        <v>66910.720000000001</v>
      </c>
      <c r="C214">
        <v>0.44999998807907099</v>
      </c>
      <c r="D214">
        <f t="shared" si="39"/>
        <v>1.1584045677828225E-3</v>
      </c>
      <c r="E214">
        <f t="shared" si="40"/>
        <v>1.3397025415831902</v>
      </c>
      <c r="F214">
        <f t="shared" si="36"/>
        <v>2.9771168379404194</v>
      </c>
      <c r="G214">
        <f t="shared" si="33"/>
        <v>-0.32483647131815063</v>
      </c>
      <c r="H214">
        <f t="shared" si="31"/>
        <v>25.015787658661335</v>
      </c>
      <c r="I214">
        <f t="shared" si="34"/>
        <v>-1.2985258579522718E-3</v>
      </c>
      <c r="J214" s="2">
        <f t="shared" si="43"/>
        <v>1.8917259836748088E-3</v>
      </c>
      <c r="K214" s="2">
        <v>1.8917224870736999E-3</v>
      </c>
      <c r="L214">
        <f t="shared" si="37"/>
        <v>3.4966011089147819E-9</v>
      </c>
      <c r="M214">
        <f t="shared" si="41"/>
        <v>0.38428571181637888</v>
      </c>
      <c r="N214">
        <f t="shared" si="42"/>
        <v>3.4862148146255643</v>
      </c>
      <c r="O214">
        <f t="shared" si="35"/>
        <v>3.1569496875801129E-2</v>
      </c>
      <c r="P214">
        <f t="shared" si="32"/>
        <v>16.608640267230452</v>
      </c>
      <c r="Q214">
        <f>0.1*O214/P214</f>
        <v>1.9007875640541797E-4</v>
      </c>
      <c r="S214" s="4">
        <v>0</v>
      </c>
      <c r="T214">
        <f t="shared" si="38"/>
        <v>0</v>
      </c>
    </row>
    <row r="215" spans="1:20" x14ac:dyDescent="0.25">
      <c r="A215" s="1">
        <v>44021</v>
      </c>
      <c r="B215">
        <v>67806.89</v>
      </c>
      <c r="C215">
        <v>0.66000002622604403</v>
      </c>
      <c r="D215">
        <f t="shared" si="39"/>
        <v>1.3393519005624244E-2</v>
      </c>
      <c r="E215">
        <f t="shared" si="40"/>
        <v>1.3576458730357679</v>
      </c>
      <c r="F215">
        <f t="shared" si="36"/>
        <v>2.0570391198299536</v>
      </c>
      <c r="G215">
        <f t="shared" si="33"/>
        <v>-0.41318550013947719</v>
      </c>
      <c r="H215">
        <f t="shared" ref="H215:H278" si="44">STDEV(F195:F215)*SQRT(365)</f>
        <v>24.527213305766566</v>
      </c>
      <c r="I215">
        <f t="shared" si="34"/>
        <v>-1.6846002641577452E-3</v>
      </c>
      <c r="J215" s="2">
        <f t="shared" si="43"/>
        <v>1.7702961599303127E-3</v>
      </c>
      <c r="K215" s="2">
        <v>1.7702678723546801E-3</v>
      </c>
      <c r="L215">
        <f t="shared" si="37"/>
        <v>2.8287575632585105E-8</v>
      </c>
      <c r="M215">
        <f t="shared" si="41"/>
        <v>0.42000000178813929</v>
      </c>
      <c r="N215">
        <f t="shared" si="42"/>
        <v>3.2324901601324409</v>
      </c>
      <c r="O215">
        <f t="shared" si="35"/>
        <v>-7.7862885742632337E-2</v>
      </c>
      <c r="P215">
        <f t="shared" ref="P215:P278" si="45">STDEV(N195:N215)*SQRT(365)</f>
        <v>15.186469134533819</v>
      </c>
      <c r="Q215">
        <f>0.1*O215/P215</f>
        <v>-5.1271223780103843E-4</v>
      </c>
      <c r="S215" s="4">
        <v>0</v>
      </c>
      <c r="T215">
        <f t="shared" si="38"/>
        <v>0</v>
      </c>
    </row>
    <row r="216" spans="1:20" x14ac:dyDescent="0.25">
      <c r="A216" s="1">
        <v>44022</v>
      </c>
      <c r="B216">
        <v>67537.89</v>
      </c>
      <c r="C216">
        <v>0.66000002622604403</v>
      </c>
      <c r="D216">
        <f t="shared" si="39"/>
        <v>-3.9671484711951699E-3</v>
      </c>
      <c r="E216">
        <f t="shared" si="40"/>
        <v>1.3522598902861296</v>
      </c>
      <c r="F216">
        <f t="shared" si="36"/>
        <v>2.0488785402305316</v>
      </c>
      <c r="G216">
        <f t="shared" si="33"/>
        <v>-0.87566851173873339</v>
      </c>
      <c r="H216">
        <f t="shared" si="44"/>
        <v>24.026934739713777</v>
      </c>
      <c r="I216">
        <f t="shared" si="34"/>
        <v>-3.6445286143444401E-3</v>
      </c>
      <c r="J216" s="2">
        <f t="shared" si="43"/>
        <v>1.6546650317277773E-3</v>
      </c>
      <c r="K216" s="2">
        <v>1.65462772458369E-3</v>
      </c>
      <c r="L216">
        <f t="shared" si="37"/>
        <v>3.7307144087330921E-8</v>
      </c>
      <c r="M216">
        <f t="shared" si="41"/>
        <v>0.45571429175989975</v>
      </c>
      <c r="N216">
        <f t="shared" si="42"/>
        <v>2.9673414126730724</v>
      </c>
      <c r="O216">
        <f t="shared" si="35"/>
        <v>-0.26687291714382255</v>
      </c>
      <c r="P216">
        <f t="shared" si="45"/>
        <v>15.083906155642287</v>
      </c>
      <c r="Q216">
        <f>0.1*O216/P216</f>
        <v>-1.7692560162474629E-3</v>
      </c>
      <c r="S216" s="4">
        <v>0</v>
      </c>
      <c r="T216">
        <f t="shared" si="38"/>
        <v>0</v>
      </c>
    </row>
    <row r="217" spans="1:20" x14ac:dyDescent="0.25">
      <c r="A217" s="1">
        <v>44023</v>
      </c>
      <c r="B217">
        <v>67537.89</v>
      </c>
      <c r="C217">
        <v>0.66000002622604403</v>
      </c>
      <c r="D217">
        <f t="shared" si="39"/>
        <v>0</v>
      </c>
      <c r="E217">
        <f t="shared" si="40"/>
        <v>1.3522598902861296</v>
      </c>
      <c r="F217">
        <f t="shared" si="36"/>
        <v>2.0488785402305316</v>
      </c>
      <c r="G217">
        <f t="shared" si="33"/>
        <v>-0.87565019262451449</v>
      </c>
      <c r="H217">
        <f t="shared" si="44"/>
        <v>23.505951876828505</v>
      </c>
      <c r="I217">
        <f t="shared" si="34"/>
        <v>-3.7252275390204704E-3</v>
      </c>
      <c r="J217" s="2">
        <f t="shared" si="43"/>
        <v>1.5417587991085385E-3</v>
      </c>
      <c r="K217" s="2">
        <v>1.5417071410141201E-3</v>
      </c>
      <c r="L217">
        <f t="shared" si="37"/>
        <v>5.1658094418413625E-8</v>
      </c>
      <c r="M217">
        <f t="shared" si="41"/>
        <v>0.49142858173166021</v>
      </c>
      <c r="N217">
        <f t="shared" si="42"/>
        <v>2.7516915795193166</v>
      </c>
      <c r="O217">
        <f t="shared" si="35"/>
        <v>-0.4095191348830205</v>
      </c>
      <c r="P217">
        <f t="shared" si="45"/>
        <v>15.053109321490023</v>
      </c>
      <c r="Q217">
        <f>0.1*O217/P217</f>
        <v>-2.7204953218428131E-3</v>
      </c>
      <c r="R217" s="4">
        <f>AVERAGE(Q38:Q217)</f>
        <v>3.6645495620325529E-3</v>
      </c>
      <c r="S217" s="4">
        <v>3.6645495620325499E-3</v>
      </c>
      <c r="T217">
        <f t="shared" si="38"/>
        <v>3.0357660829594124E-18</v>
      </c>
    </row>
    <row r="218" spans="1:20" x14ac:dyDescent="0.25">
      <c r="A218" s="1">
        <v>44024</v>
      </c>
      <c r="B218">
        <v>67537.89</v>
      </c>
      <c r="C218">
        <v>0.66000002622604403</v>
      </c>
      <c r="D218">
        <f t="shared" si="39"/>
        <v>0</v>
      </c>
      <c r="E218">
        <f t="shared" si="40"/>
        <v>1.3522598902861296</v>
      </c>
      <c r="F218">
        <f t="shared" si="36"/>
        <v>2.0488785402305316</v>
      </c>
      <c r="G218">
        <f t="shared" si="33"/>
        <v>-0.87565019262451449</v>
      </c>
      <c r="H218">
        <f t="shared" si="44"/>
        <v>22.962855538771887</v>
      </c>
      <c r="I218">
        <f t="shared" si="34"/>
        <v>-3.8133331943233859E-3</v>
      </c>
      <c r="J218" s="2">
        <f t="shared" si="43"/>
        <v>1.4428339612917605E-3</v>
      </c>
      <c r="K218" s="2">
        <v>1.4427700667701299E-3</v>
      </c>
      <c r="L218">
        <f t="shared" si="37"/>
        <v>6.3894521630612072E-8</v>
      </c>
      <c r="M218">
        <f t="shared" si="41"/>
        <v>0.52714287170342067</v>
      </c>
      <c r="N218">
        <f t="shared" si="42"/>
        <v>2.5652625936426081</v>
      </c>
      <c r="O218">
        <f t="shared" si="35"/>
        <v>-0.5329299778651313</v>
      </c>
      <c r="P218">
        <f t="shared" si="45"/>
        <v>14.788281322507672</v>
      </c>
      <c r="Q218">
        <f>0.1*O218/P218</f>
        <v>-3.6037316726860967E-3</v>
      </c>
      <c r="R218" s="4">
        <f t="shared" ref="R218:R281" si="46">AVERAGE(Q39:Q218)</f>
        <v>3.5235266419783857E-3</v>
      </c>
      <c r="S218" s="4">
        <v>3.5235266419783801E-3</v>
      </c>
      <c r="T218">
        <f t="shared" si="38"/>
        <v>5.6378512969246231E-18</v>
      </c>
    </row>
    <row r="219" spans="1:20" x14ac:dyDescent="0.25">
      <c r="A219" s="1">
        <v>44025</v>
      </c>
      <c r="B219">
        <v>66745.59</v>
      </c>
      <c r="C219">
        <v>0.57999998331069902</v>
      </c>
      <c r="D219">
        <f t="shared" si="39"/>
        <v>-1.1731192668293366E-2</v>
      </c>
      <c r="E219">
        <f t="shared" si="40"/>
        <v>1.3363962689755777</v>
      </c>
      <c r="F219">
        <f t="shared" si="36"/>
        <v>2.3041315645343499</v>
      </c>
      <c r="G219">
        <f t="shared" si="33"/>
        <v>-0.86015846689214459</v>
      </c>
      <c r="H219">
        <f t="shared" si="44"/>
        <v>22.221984715134063</v>
      </c>
      <c r="I219">
        <f t="shared" si="34"/>
        <v>-3.870754470937703E-3</v>
      </c>
      <c r="J219" s="2">
        <f t="shared" si="43"/>
        <v>1.3576416022232007E-3</v>
      </c>
      <c r="K219" s="2">
        <v>1.35756886649367E-3</v>
      </c>
      <c r="L219">
        <f t="shared" si="37"/>
        <v>7.2735729530733553E-8</v>
      </c>
      <c r="M219">
        <f t="shared" si="41"/>
        <v>0.55714286863803875</v>
      </c>
      <c r="N219">
        <f t="shared" si="42"/>
        <v>2.398659920466109</v>
      </c>
      <c r="O219">
        <f t="shared" si="35"/>
        <v>-0.64125269331891765</v>
      </c>
      <c r="P219">
        <f t="shared" si="45"/>
        <v>14.235298182422484</v>
      </c>
      <c r="Q219">
        <f>0.1*O219/P219</f>
        <v>-4.5046663940677134E-3</v>
      </c>
      <c r="R219" s="4">
        <f t="shared" si="46"/>
        <v>3.3957770271914279E-3</v>
      </c>
      <c r="S219" s="4">
        <v>3.3957770271914201E-3</v>
      </c>
      <c r="T219">
        <f t="shared" si="38"/>
        <v>7.8062556418956319E-18</v>
      </c>
    </row>
    <row r="220" spans="1:20" x14ac:dyDescent="0.25">
      <c r="A220" s="1">
        <v>44026</v>
      </c>
      <c r="B220">
        <v>67070.59</v>
      </c>
      <c r="C220">
        <v>0.519999980926514</v>
      </c>
      <c r="D220">
        <f t="shared" si="39"/>
        <v>4.8692355554875721E-3</v>
      </c>
      <c r="E220">
        <f t="shared" si="40"/>
        <v>1.3429034972046945</v>
      </c>
      <c r="F220">
        <f t="shared" si="36"/>
        <v>2.582506820119427</v>
      </c>
      <c r="G220">
        <f t="shared" si="33"/>
        <v>-0.84350825373878269</v>
      </c>
      <c r="H220">
        <f t="shared" si="44"/>
        <v>21.152146290083778</v>
      </c>
      <c r="I220">
        <f t="shared" si="34"/>
        <v>-3.9878140126811783E-3</v>
      </c>
      <c r="J220" s="2">
        <f t="shared" si="43"/>
        <v>1.267959175396109E-3</v>
      </c>
      <c r="K220" s="2">
        <v>1.26788356327705E-3</v>
      </c>
      <c r="L220">
        <f t="shared" si="37"/>
        <v>7.561211905898757E-8</v>
      </c>
      <c r="M220">
        <f t="shared" si="41"/>
        <v>0.59857143674577995</v>
      </c>
      <c r="N220">
        <f t="shared" si="42"/>
        <v>2.2435141651689618</v>
      </c>
      <c r="O220">
        <f t="shared" si="35"/>
        <v>-0.7378109722692372</v>
      </c>
      <c r="P220">
        <f t="shared" si="45"/>
        <v>13.343607044518409</v>
      </c>
      <c r="Q220">
        <f>0.1*O220/P220</f>
        <v>-5.5293217928830719E-3</v>
      </c>
      <c r="R220" s="4">
        <f t="shared" si="46"/>
        <v>3.2679739612362863E-3</v>
      </c>
      <c r="S220" s="4">
        <v>3.2679739612362802E-3</v>
      </c>
      <c r="T220">
        <f t="shared" si="38"/>
        <v>6.0715321659188248E-18</v>
      </c>
    </row>
    <row r="221" spans="1:20" x14ac:dyDescent="0.25">
      <c r="A221" s="1">
        <v>44027</v>
      </c>
      <c r="B221">
        <v>67147.39</v>
      </c>
      <c r="C221">
        <v>0.58999997377395597</v>
      </c>
      <c r="D221">
        <f t="shared" si="39"/>
        <v>1.1450622396493859E-3</v>
      </c>
      <c r="E221">
        <f t="shared" si="40"/>
        <v>1.3444412052908368</v>
      </c>
      <c r="F221">
        <f t="shared" si="36"/>
        <v>2.2787140085635436</v>
      </c>
      <c r="G221">
        <f t="shared" si="33"/>
        <v>-0.93096964509036217</v>
      </c>
      <c r="H221">
        <f t="shared" si="44"/>
        <v>20.388971162747801</v>
      </c>
      <c r="I221">
        <f t="shared" si="34"/>
        <v>-4.5660452293508286E-3</v>
      </c>
      <c r="J221" s="2">
        <f t="shared" si="43"/>
        <v>1.1783169312242466E-3</v>
      </c>
      <c r="K221" s="2">
        <v>1.17824499423646E-3</v>
      </c>
      <c r="L221">
        <f t="shared" si="37"/>
        <v>7.1936987786546877E-8</v>
      </c>
      <c r="M221">
        <f t="shared" si="41"/>
        <v>0.61857143470219211</v>
      </c>
      <c r="N221">
        <f t="shared" si="42"/>
        <v>2.1734615112612028</v>
      </c>
      <c r="O221">
        <f t="shared" si="35"/>
        <v>-0.80717734387135287</v>
      </c>
      <c r="P221">
        <f t="shared" si="45"/>
        <v>12.435917315641335</v>
      </c>
      <c r="Q221">
        <f>0.1*O221/P221</f>
        <v>-6.4906940387591816E-3</v>
      </c>
      <c r="R221" s="4">
        <f t="shared" si="46"/>
        <v>3.1477468016461499E-3</v>
      </c>
      <c r="S221" s="4">
        <v>3.14774680164614E-3</v>
      </c>
      <c r="T221">
        <f t="shared" si="38"/>
        <v>9.9746599868666408E-18</v>
      </c>
    </row>
    <row r="222" spans="1:20" x14ac:dyDescent="0.25">
      <c r="A222" s="1">
        <v>44028</v>
      </c>
      <c r="B222">
        <v>67158.39</v>
      </c>
      <c r="C222">
        <v>0.58999997377395597</v>
      </c>
      <c r="D222">
        <f t="shared" si="39"/>
        <v>1.6381872772708306E-4</v>
      </c>
      <c r="E222">
        <f t="shared" si="40"/>
        <v>1.3446614499385914</v>
      </c>
      <c r="F222">
        <f t="shared" si="36"/>
        <v>2.2790873045932805</v>
      </c>
      <c r="G222">
        <f t="shared" si="33"/>
        <v>0.49971594720670587</v>
      </c>
      <c r="H222">
        <f t="shared" si="44"/>
        <v>19.011871780565919</v>
      </c>
      <c r="I222">
        <f t="shared" si="34"/>
        <v>2.628441602038992E-3</v>
      </c>
      <c r="J222" s="2">
        <f t="shared" si="43"/>
        <v>1.1356388802209278E-3</v>
      </c>
      <c r="K222" s="2">
        <v>1.1355582717633001E-3</v>
      </c>
      <c r="L222">
        <f t="shared" si="37"/>
        <v>8.0608457627773591E-8</v>
      </c>
      <c r="M222">
        <f t="shared" si="41"/>
        <v>0.60857142720903667</v>
      </c>
      <c r="N222">
        <f t="shared" si="42"/>
        <v>2.2095375987422377</v>
      </c>
      <c r="O222">
        <f t="shared" si="35"/>
        <v>-0.68724558959835269</v>
      </c>
      <c r="P222">
        <f t="shared" si="45"/>
        <v>11.732077797601235</v>
      </c>
      <c r="Q222">
        <f>0.1*O222/P222</f>
        <v>-5.857833552202223E-3</v>
      </c>
      <c r="R222" s="4">
        <f t="shared" si="46"/>
        <v>3.0418656406744813E-3</v>
      </c>
      <c r="S222" s="4">
        <v>3.04186564067447E-3</v>
      </c>
      <c r="T222">
        <f t="shared" si="38"/>
        <v>1.1275702593849246E-17</v>
      </c>
    </row>
    <row r="223" spans="1:20" x14ac:dyDescent="0.25">
      <c r="A223" s="1">
        <v>44029</v>
      </c>
      <c r="B223">
        <v>67406.210000000006</v>
      </c>
      <c r="C223">
        <v>0.66000002622604403</v>
      </c>
      <c r="D223">
        <f t="shared" si="39"/>
        <v>3.6900825049559494E-3</v>
      </c>
      <c r="E223">
        <f t="shared" si="40"/>
        <v>1.3496233616300986</v>
      </c>
      <c r="F223">
        <f t="shared" si="36"/>
        <v>2.0448838000013425</v>
      </c>
      <c r="G223">
        <f t="shared" si="33"/>
        <v>0.34064829212497383</v>
      </c>
      <c r="H223">
        <f t="shared" si="44"/>
        <v>19.4300079417768</v>
      </c>
      <c r="I223">
        <f t="shared" si="34"/>
        <v>1.7532071687553971E-3</v>
      </c>
      <c r="J223" s="2">
        <f t="shared" si="43"/>
        <v>1.0892487223941876E-3</v>
      </c>
      <c r="K223" s="2">
        <v>1.0891676257625701E-3</v>
      </c>
      <c r="L223">
        <f t="shared" si="37"/>
        <v>8.1096631617504078E-8</v>
      </c>
      <c r="M223">
        <f t="shared" si="41"/>
        <v>0.60857142720903667</v>
      </c>
      <c r="N223">
        <f t="shared" si="42"/>
        <v>2.2176909747793987</v>
      </c>
      <c r="O223">
        <f t="shared" si="35"/>
        <v>-0.4986404937631489</v>
      </c>
      <c r="P223">
        <f t="shared" si="45"/>
        <v>11.263095184325044</v>
      </c>
      <c r="Q223">
        <f>0.1*O223/P223</f>
        <v>-4.4272066035374678E-3</v>
      </c>
      <c r="R223" s="4">
        <f t="shared" si="46"/>
        <v>2.9491690333976485E-3</v>
      </c>
      <c r="S223" s="4">
        <v>2.9491690333976399E-3</v>
      </c>
      <c r="T223">
        <f t="shared" si="38"/>
        <v>8.6736173798840355E-18</v>
      </c>
    </row>
    <row r="224" spans="1:20" x14ac:dyDescent="0.25">
      <c r="A224" s="1">
        <v>44030</v>
      </c>
      <c r="B224">
        <v>67406.210000000006</v>
      </c>
      <c r="C224">
        <v>0.58999997377395597</v>
      </c>
      <c r="D224">
        <f t="shared" si="39"/>
        <v>0</v>
      </c>
      <c r="E224">
        <f t="shared" si="40"/>
        <v>1.3496233616300986</v>
      </c>
      <c r="F224">
        <f t="shared" si="36"/>
        <v>2.2874973247832275</v>
      </c>
      <c r="G224">
        <f t="shared" ref="G224:G287" si="47">IF(F195&lt;&gt;0,F224/F195-1,0)</f>
        <v>0.49794547477798035</v>
      </c>
      <c r="H224">
        <f t="shared" si="44"/>
        <v>19.563289721369717</v>
      </c>
      <c r="I224">
        <f t="shared" ref="I224:I287" si="48">IF(G224&lt;&gt;0,0.1*G224/H224,0)</f>
        <v>2.5453054259788211E-3</v>
      </c>
      <c r="J224" s="2">
        <f t="shared" si="43"/>
        <v>1.0475807485247231E-3</v>
      </c>
      <c r="K224" s="2">
        <v>1.04749307202541E-3</v>
      </c>
      <c r="L224">
        <f t="shared" si="37"/>
        <v>8.7676499313125641E-8</v>
      </c>
      <c r="M224">
        <f t="shared" si="41"/>
        <v>0.59857141971588135</v>
      </c>
      <c r="N224">
        <f t="shared" si="42"/>
        <v>2.2547407329783846</v>
      </c>
      <c r="O224">
        <f t="shared" ref="O224:O287" si="49">IF(N195&lt;&gt;0,N224/N195-1,0)</f>
        <v>-0.29933153748401442</v>
      </c>
      <c r="P224">
        <f t="shared" si="45"/>
        <v>11.047504161934532</v>
      </c>
      <c r="Q224">
        <f>0.1*O224/P224</f>
        <v>-2.7094946794896557E-3</v>
      </c>
      <c r="R224" s="4">
        <f t="shared" si="46"/>
        <v>2.8699686864976062E-3</v>
      </c>
      <c r="S224" s="4">
        <v>2.8699686864976002E-3</v>
      </c>
      <c r="T224">
        <f t="shared" si="38"/>
        <v>6.0715321659188248E-18</v>
      </c>
    </row>
    <row r="225" spans="1:20" x14ac:dyDescent="0.25">
      <c r="A225" s="1">
        <v>44031</v>
      </c>
      <c r="B225">
        <v>67406.210000000006</v>
      </c>
      <c r="C225">
        <v>0.58999997377395597</v>
      </c>
      <c r="D225">
        <f t="shared" si="39"/>
        <v>0</v>
      </c>
      <c r="E225">
        <f t="shared" si="40"/>
        <v>1.3496233616300986</v>
      </c>
      <c r="F225">
        <f t="shared" si="36"/>
        <v>2.2874973247832275</v>
      </c>
      <c r="G225">
        <f t="shared" si="47"/>
        <v>0.49794547477798035</v>
      </c>
      <c r="H225">
        <f t="shared" si="44"/>
        <v>19.630428555217833</v>
      </c>
      <c r="I225">
        <f t="shared" si="48"/>
        <v>2.5366001224951598E-3</v>
      </c>
      <c r="J225" s="2">
        <f t="shared" si="43"/>
        <v>1.0059610787788132E-3</v>
      </c>
      <c r="K225" s="2">
        <v>1.0058775399080699E-3</v>
      </c>
      <c r="L225">
        <f t="shared" si="37"/>
        <v>8.3538870743280619E-8</v>
      </c>
      <c r="M225">
        <f t="shared" si="41"/>
        <v>0.58857141222272591</v>
      </c>
      <c r="N225">
        <f t="shared" si="42"/>
        <v>2.2930494645216934</v>
      </c>
      <c r="O225">
        <f t="shared" si="49"/>
        <v>-9.2640565871884628E-2</v>
      </c>
      <c r="P225">
        <f t="shared" si="45"/>
        <v>11.089582068674932</v>
      </c>
      <c r="Q225">
        <f>0.1*O225/P225</f>
        <v>-8.3538374393358919E-4</v>
      </c>
      <c r="R225" s="4">
        <f t="shared" si="46"/>
        <v>2.8040940587974223E-3</v>
      </c>
      <c r="S225" s="4">
        <v>2.8040940587974101E-3</v>
      </c>
      <c r="T225">
        <f t="shared" si="38"/>
        <v>1.214306433183765E-17</v>
      </c>
    </row>
    <row r="226" spans="1:20" x14ac:dyDescent="0.25">
      <c r="A226" s="1">
        <v>44032</v>
      </c>
      <c r="B226">
        <v>68244.210000000006</v>
      </c>
      <c r="C226">
        <v>0.57999998331069902</v>
      </c>
      <c r="D226">
        <f t="shared" si="39"/>
        <v>1.2432088972217814E-2</v>
      </c>
      <c r="E226">
        <f t="shared" si="40"/>
        <v>1.3664019993408676</v>
      </c>
      <c r="F226">
        <f t="shared" si="36"/>
        <v>2.3558655838941678</v>
      </c>
      <c r="G226">
        <f t="shared" si="47"/>
        <v>0.54271576729116888</v>
      </c>
      <c r="H226">
        <f t="shared" si="44"/>
        <v>19.756417896574298</v>
      </c>
      <c r="I226">
        <f t="shared" si="48"/>
        <v>2.7470352678927398E-3</v>
      </c>
      <c r="J226" s="2">
        <f t="shared" si="43"/>
        <v>9.5961815795899004E-4</v>
      </c>
      <c r="K226" s="2">
        <v>9.59541783045613E-4</v>
      </c>
      <c r="L226">
        <f t="shared" si="37"/>
        <v>7.6374913377040381E-8</v>
      </c>
      <c r="M226">
        <f t="shared" si="41"/>
        <v>0.5885714122227258</v>
      </c>
      <c r="N226">
        <f t="shared" si="42"/>
        <v>2.3215568594823242</v>
      </c>
      <c r="O226">
        <f t="shared" si="49"/>
        <v>0.11584781031693647</v>
      </c>
      <c r="P226">
        <f t="shared" si="45"/>
        <v>11.278767274841247</v>
      </c>
      <c r="Q226">
        <f>0.1*O226/P226</f>
        <v>1.0271318442339886E-3</v>
      </c>
      <c r="R226" s="4">
        <f t="shared" si="46"/>
        <v>2.7465697928800142E-3</v>
      </c>
      <c r="S226" s="4">
        <v>2.7465697928800098E-3</v>
      </c>
      <c r="T226">
        <f t="shared" si="38"/>
        <v>4.3368086899420177E-18</v>
      </c>
    </row>
    <row r="227" spans="1:20" x14ac:dyDescent="0.25">
      <c r="A227" s="1">
        <v>44033</v>
      </c>
      <c r="B227">
        <v>67937.679999999993</v>
      </c>
      <c r="C227">
        <v>0.50999999046325695</v>
      </c>
      <c r="D227">
        <f t="shared" si="39"/>
        <v>-4.4916631022619002E-3</v>
      </c>
      <c r="E227">
        <f t="shared" si="40"/>
        <v>1.3602645818975714</v>
      </c>
      <c r="F227">
        <f t="shared" si="36"/>
        <v>2.6671855045761457</v>
      </c>
      <c r="G227">
        <f t="shared" si="47"/>
        <v>0.72064456724885084</v>
      </c>
      <c r="H227">
        <f t="shared" si="44"/>
        <v>17.227794268219153</v>
      </c>
      <c r="I227">
        <f t="shared" si="48"/>
        <v>4.1830344385888948E-3</v>
      </c>
      <c r="J227" s="2">
        <f t="shared" si="43"/>
        <v>9.1629345085640526E-4</v>
      </c>
      <c r="K227" s="2">
        <v>9.1621261732072602E-4</v>
      </c>
      <c r="L227">
        <f t="shared" si="37"/>
        <v>8.0833535679239454E-8</v>
      </c>
      <c r="M227">
        <f t="shared" si="41"/>
        <v>0.58714284215654622</v>
      </c>
      <c r="N227">
        <f t="shared" si="42"/>
        <v>2.3167523883990269</v>
      </c>
      <c r="O227">
        <f t="shared" si="49"/>
        <v>0.30340797156904942</v>
      </c>
      <c r="P227">
        <f t="shared" si="45"/>
        <v>11.497688441315075</v>
      </c>
      <c r="Q227">
        <f>0.1*O227/P227</f>
        <v>2.6388606120061678E-3</v>
      </c>
      <c r="R227" s="4">
        <f t="shared" si="46"/>
        <v>2.6970764473858095E-3</v>
      </c>
      <c r="S227" s="4">
        <v>2.6970764473857999E-3</v>
      </c>
      <c r="T227">
        <f t="shared" si="38"/>
        <v>9.540979117872439E-18</v>
      </c>
    </row>
    <row r="228" spans="1:20" x14ac:dyDescent="0.25">
      <c r="A228" s="1">
        <v>44034</v>
      </c>
      <c r="B228">
        <v>67889.679999999993</v>
      </c>
      <c r="C228">
        <v>0.36000001430511502</v>
      </c>
      <c r="D228">
        <f t="shared" si="39"/>
        <v>-7.0652986678376717E-4</v>
      </c>
      <c r="E228">
        <f t="shared" si="40"/>
        <v>1.3593035143437326</v>
      </c>
      <c r="F228">
        <f t="shared" si="36"/>
        <v>3.7758429453607363</v>
      </c>
      <c r="G228">
        <f t="shared" si="47"/>
        <v>1.5476350937471257</v>
      </c>
      <c r="H228">
        <f t="shared" si="44"/>
        <v>17.065021834065305</v>
      </c>
      <c r="I228">
        <f t="shared" si="48"/>
        <v>9.0690484242904792E-3</v>
      </c>
      <c r="J228" s="2">
        <f t="shared" si="43"/>
        <v>9.1291244098018075E-4</v>
      </c>
      <c r="K228" s="2">
        <v>9.1283427348146204E-4</v>
      </c>
      <c r="L228">
        <f t="shared" si="37"/>
        <v>7.8167498718706603E-8</v>
      </c>
      <c r="M228">
        <f t="shared" si="41"/>
        <v>0.55428570508956898</v>
      </c>
      <c r="N228">
        <f t="shared" si="42"/>
        <v>2.452351741822528</v>
      </c>
      <c r="O228">
        <f t="shared" si="49"/>
        <v>0.60474760292722629</v>
      </c>
      <c r="P228">
        <f t="shared" si="45"/>
        <v>10.952305136929917</v>
      </c>
      <c r="Q228">
        <f>0.1*O228/P228</f>
        <v>5.5216467708527105E-3</v>
      </c>
      <c r="R228" s="4">
        <f t="shared" si="46"/>
        <v>2.6706578328989498E-3</v>
      </c>
      <c r="S228" s="4">
        <v>2.6706578328989398E-3</v>
      </c>
      <c r="T228">
        <f t="shared" si="38"/>
        <v>9.9746599868666408E-18</v>
      </c>
    </row>
    <row r="229" spans="1:20" x14ac:dyDescent="0.25">
      <c r="A229" s="1">
        <v>44035</v>
      </c>
      <c r="B229">
        <v>67292.22</v>
      </c>
      <c r="C229">
        <v>0.50999999046325695</v>
      </c>
      <c r="D229">
        <f t="shared" si="39"/>
        <v>-8.8004539128773152E-3</v>
      </c>
      <c r="E229">
        <f t="shared" si="40"/>
        <v>1.3473410264121384</v>
      </c>
      <c r="F229">
        <f t="shared" si="36"/>
        <v>2.6418451992288965</v>
      </c>
      <c r="G229">
        <f t="shared" si="47"/>
        <v>0.64652993329308184</v>
      </c>
      <c r="H229">
        <f t="shared" si="44"/>
        <v>16.950013484609297</v>
      </c>
      <c r="I229">
        <f t="shared" si="48"/>
        <v>3.8143328551339178E-3</v>
      </c>
      <c r="J229" s="2">
        <f t="shared" si="43"/>
        <v>8.7613878598218715E-4</v>
      </c>
      <c r="K229" s="2">
        <v>8.7605816052648401E-4</v>
      </c>
      <c r="L229">
        <f t="shared" si="37"/>
        <v>8.0625455703138386E-8</v>
      </c>
      <c r="M229">
        <f t="shared" si="41"/>
        <v>0.54285713604518337</v>
      </c>
      <c r="N229">
        <f t="shared" si="42"/>
        <v>2.4819440271666537</v>
      </c>
      <c r="O229">
        <f t="shared" si="49"/>
        <v>0.61609473038282569</v>
      </c>
      <c r="P229">
        <f t="shared" si="45"/>
        <v>10.553599931803353</v>
      </c>
      <c r="Q229">
        <f>0.1*O229/P229</f>
        <v>5.837768480556285E-3</v>
      </c>
      <c r="R229" s="4">
        <f t="shared" si="46"/>
        <v>2.6447439501037489E-3</v>
      </c>
      <c r="S229" s="4">
        <v>2.6447439501037398E-3</v>
      </c>
      <c r="T229">
        <f t="shared" si="38"/>
        <v>9.1072982488782372E-18</v>
      </c>
    </row>
    <row r="230" spans="1:20" x14ac:dyDescent="0.25">
      <c r="A230" s="1">
        <v>44036</v>
      </c>
      <c r="B230">
        <v>67064.22</v>
      </c>
      <c r="C230">
        <v>0.519999980926514</v>
      </c>
      <c r="D230">
        <f t="shared" si="39"/>
        <v>-3.3882074331921253E-3</v>
      </c>
      <c r="E230">
        <f t="shared" si="40"/>
        <v>1.3427759555314041</v>
      </c>
      <c r="F230">
        <f t="shared" si="36"/>
        <v>2.5822615476617954</v>
      </c>
      <c r="G230">
        <f t="shared" si="47"/>
        <v>-0.49593094703549223</v>
      </c>
      <c r="H230">
        <f t="shared" si="44"/>
        <v>16.822393802799951</v>
      </c>
      <c r="I230">
        <f t="shared" si="48"/>
        <v>-2.9480402899196697E-3</v>
      </c>
      <c r="J230" s="2">
        <f t="shared" si="43"/>
        <v>7.9612812601179974E-4</v>
      </c>
      <c r="K230" s="2">
        <v>7.9604129813900799E-4</v>
      </c>
      <c r="L230">
        <f t="shared" si="37"/>
        <v>8.6827872791748854E-8</v>
      </c>
      <c r="M230">
        <f t="shared" si="41"/>
        <v>0.52285712957382202</v>
      </c>
      <c r="N230">
        <f t="shared" si="42"/>
        <v>2.5681507998674387</v>
      </c>
      <c r="O230">
        <f t="shared" si="49"/>
        <v>0.50394376409336106</v>
      </c>
      <c r="P230">
        <f t="shared" si="45"/>
        <v>10.072342478528661</v>
      </c>
      <c r="Q230">
        <f>0.1*O230/P230</f>
        <v>5.0032429414272241E-3</v>
      </c>
      <c r="R230" s="4">
        <f t="shared" si="46"/>
        <v>2.6124466509389334E-3</v>
      </c>
      <c r="S230" s="4">
        <v>2.61244665093893E-3</v>
      </c>
      <c r="T230">
        <f t="shared" si="38"/>
        <v>3.4694469519536142E-18</v>
      </c>
    </row>
    <row r="231" spans="1:20" x14ac:dyDescent="0.25">
      <c r="A231" s="1">
        <v>44037</v>
      </c>
      <c r="B231">
        <v>67064.22</v>
      </c>
      <c r="C231">
        <v>0.519999980926514</v>
      </c>
      <c r="D231">
        <f t="shared" si="39"/>
        <v>0</v>
      </c>
      <c r="E231">
        <f t="shared" si="40"/>
        <v>1.3427759555314041</v>
      </c>
      <c r="F231">
        <f t="shared" si="36"/>
        <v>2.5822615476617954</v>
      </c>
      <c r="G231">
        <f t="shared" si="47"/>
        <v>-0.26272985848991204</v>
      </c>
      <c r="H231">
        <f t="shared" si="44"/>
        <v>16.670516048018726</v>
      </c>
      <c r="I231">
        <f t="shared" si="48"/>
        <v>-1.576015149939748E-3</v>
      </c>
      <c r="J231" s="2">
        <f t="shared" si="43"/>
        <v>7.3059614407008304E-4</v>
      </c>
      <c r="K231" s="2">
        <v>7.3051387473025602E-4</v>
      </c>
      <c r="L231">
        <f t="shared" si="37"/>
        <v>8.2269339827015751E-8</v>
      </c>
      <c r="M231">
        <f t="shared" si="41"/>
        <v>0.512857130595616</v>
      </c>
      <c r="N231">
        <f t="shared" si="42"/>
        <v>2.6182261597336995</v>
      </c>
      <c r="O231">
        <f t="shared" si="49"/>
        <v>0.39671671412608167</v>
      </c>
      <c r="P231">
        <f t="shared" si="45"/>
        <v>9.54062866612127</v>
      </c>
      <c r="Q231">
        <f>0.1*O231/P231</f>
        <v>4.1581821073785313E-3</v>
      </c>
      <c r="R231" s="4">
        <f t="shared" si="46"/>
        <v>2.5798035014488593E-3</v>
      </c>
      <c r="S231" s="4">
        <v>2.5798035014488502E-3</v>
      </c>
      <c r="T231">
        <f t="shared" si="38"/>
        <v>9.1072982488782372E-18</v>
      </c>
    </row>
    <row r="232" spans="1:20" x14ac:dyDescent="0.25">
      <c r="A232" s="1">
        <v>44038</v>
      </c>
      <c r="B232">
        <v>67064.22</v>
      </c>
      <c r="C232">
        <v>0.519999980926514</v>
      </c>
      <c r="D232">
        <f t="shared" si="39"/>
        <v>0</v>
      </c>
      <c r="E232">
        <f t="shared" si="40"/>
        <v>1.3427759555314041</v>
      </c>
      <c r="F232">
        <f t="shared" si="36"/>
        <v>2.5822615476617954</v>
      </c>
      <c r="G232">
        <f t="shared" si="47"/>
        <v>-0.26272985848991204</v>
      </c>
      <c r="H232">
        <f t="shared" si="44"/>
        <v>16.493710112668357</v>
      </c>
      <c r="I232">
        <f t="shared" si="48"/>
        <v>-1.5929093981597059E-3</v>
      </c>
      <c r="J232" s="2">
        <f t="shared" si="43"/>
        <v>6.3154208332334488E-4</v>
      </c>
      <c r="K232" s="2">
        <v>6.3147336044730505E-4</v>
      </c>
      <c r="L232">
        <f t="shared" si="37"/>
        <v>6.8722876039829447E-8</v>
      </c>
      <c r="M232">
        <f t="shared" si="41"/>
        <v>0.50285713161741008</v>
      </c>
      <c r="N232">
        <f t="shared" si="42"/>
        <v>2.6702931530720169</v>
      </c>
      <c r="O232">
        <f t="shared" si="49"/>
        <v>0.28404941915845194</v>
      </c>
      <c r="P232">
        <f t="shared" si="45"/>
        <v>8.9719309733354784</v>
      </c>
      <c r="Q232">
        <f>0.1*O232/P232</f>
        <v>3.1659786505563296E-3</v>
      </c>
      <c r="R232" s="4">
        <f t="shared" si="46"/>
        <v>2.530222864130789E-3</v>
      </c>
      <c r="S232" s="4">
        <v>2.5302228641307799E-3</v>
      </c>
      <c r="T232">
        <f t="shared" si="38"/>
        <v>9.1072982488782372E-18</v>
      </c>
    </row>
    <row r="233" spans="1:20" x14ac:dyDescent="0.25">
      <c r="A233" s="1">
        <v>44039</v>
      </c>
      <c r="B233">
        <v>68015.820000000007</v>
      </c>
      <c r="C233">
        <v>0.730000019073486</v>
      </c>
      <c r="D233">
        <f t="shared" si="39"/>
        <v>1.4189384443746622E-2</v>
      </c>
      <c r="E233">
        <f t="shared" si="40"/>
        <v>1.3618291197862584</v>
      </c>
      <c r="F233">
        <f t="shared" si="36"/>
        <v>1.8655192934305511</v>
      </c>
      <c r="G233">
        <f t="shared" si="47"/>
        <v>-0.4673693395997236</v>
      </c>
      <c r="H233">
        <f t="shared" si="44"/>
        <v>16.255714406392151</v>
      </c>
      <c r="I233">
        <f t="shared" si="48"/>
        <v>-2.8751079645933145E-3</v>
      </c>
      <c r="J233" s="2">
        <f t="shared" si="43"/>
        <v>5.0188541836293987E-4</v>
      </c>
      <c r="K233" s="2">
        <v>5.0184624095991296E-4</v>
      </c>
      <c r="L233">
        <f t="shared" si="37"/>
        <v>3.9177403026910938E-8</v>
      </c>
      <c r="M233">
        <f t="shared" si="41"/>
        <v>0.52428570815495101</v>
      </c>
      <c r="N233">
        <f t="shared" si="42"/>
        <v>2.5974942642986827</v>
      </c>
      <c r="O233">
        <f t="shared" si="49"/>
        <v>0.11242892816871564</v>
      </c>
      <c r="P233">
        <f t="shared" si="45"/>
        <v>7.9545800767437136</v>
      </c>
      <c r="Q233">
        <f>0.1*O233/P233</f>
        <v>1.4133860880653746E-3</v>
      </c>
      <c r="R233" s="4">
        <f t="shared" si="46"/>
        <v>2.4689139879319239E-3</v>
      </c>
      <c r="S233" s="4">
        <v>2.46891398793192E-3</v>
      </c>
      <c r="T233">
        <f t="shared" si="38"/>
        <v>3.903127820947816E-18</v>
      </c>
    </row>
    <row r="234" spans="1:20" x14ac:dyDescent="0.25">
      <c r="A234" s="1">
        <v>44040</v>
      </c>
      <c r="B234">
        <v>67450.820000000007</v>
      </c>
      <c r="C234">
        <v>0.72000002861022905</v>
      </c>
      <c r="D234">
        <f t="shared" si="39"/>
        <v>-8.3068909556629489E-3</v>
      </c>
      <c r="E234">
        <f t="shared" si="40"/>
        <v>1.3505165537879475</v>
      </c>
      <c r="F234">
        <f t="shared" si="36"/>
        <v>1.8757173612822837</v>
      </c>
      <c r="G234">
        <f t="shared" si="47"/>
        <v>-0.30779837156694634</v>
      </c>
      <c r="H234">
        <f t="shared" si="44"/>
        <v>8.2465453531474076</v>
      </c>
      <c r="I234">
        <f t="shared" si="48"/>
        <v>-3.7324522983369132E-3</v>
      </c>
      <c r="J234" s="2">
        <f t="shared" si="43"/>
        <v>2.6160422803496772E-4</v>
      </c>
      <c r="K234" s="2">
        <v>2.6163406017173002E-4</v>
      </c>
      <c r="L234">
        <f t="shared" si="37"/>
        <v>2.9832136762297269E-8</v>
      </c>
      <c r="M234">
        <f t="shared" si="41"/>
        <v>0.5542857136045185</v>
      </c>
      <c r="N234">
        <f t="shared" si="42"/>
        <v>2.4364989402406603</v>
      </c>
      <c r="O234">
        <f t="shared" si="49"/>
        <v>-5.1044426776550633E-2</v>
      </c>
      <c r="P234">
        <f t="shared" si="45"/>
        <v>6.5443968962101327</v>
      </c>
      <c r="Q234">
        <f>0.1*O234/P234</f>
        <v>-7.7997144100643598E-4</v>
      </c>
      <c r="R234" s="4">
        <f t="shared" si="46"/>
        <v>2.3827483465631645E-3</v>
      </c>
      <c r="S234" s="4">
        <v>2.3827483465631602E-3</v>
      </c>
      <c r="T234">
        <f t="shared" si="38"/>
        <v>4.3368086899420177E-18</v>
      </c>
    </row>
    <row r="235" spans="1:20" x14ac:dyDescent="0.25">
      <c r="A235" s="1">
        <v>44041</v>
      </c>
      <c r="B235">
        <v>68103.820000000007</v>
      </c>
      <c r="C235">
        <v>0.72000002861022905</v>
      </c>
      <c r="D235">
        <f t="shared" si="39"/>
        <v>9.6811276719839245E-3</v>
      </c>
      <c r="E235">
        <f t="shared" si="40"/>
        <v>1.3635910769682964</v>
      </c>
      <c r="F235">
        <f t="shared" si="36"/>
        <v>1.8938764205334142</v>
      </c>
      <c r="G235">
        <f t="shared" si="47"/>
        <v>-0.63018801638995381</v>
      </c>
      <c r="H235">
        <f t="shared" si="44"/>
        <v>8.0719597583325911</v>
      </c>
      <c r="I235">
        <f t="shared" si="48"/>
        <v>-7.8071253482082589E-3</v>
      </c>
      <c r="J235" s="2">
        <f t="shared" si="43"/>
        <v>1.1491910241195452E-4</v>
      </c>
      <c r="K235" s="2">
        <v>1.14896424420345E-4</v>
      </c>
      <c r="L235">
        <f t="shared" si="37"/>
        <v>2.2677991609517398E-8</v>
      </c>
      <c r="M235">
        <f t="shared" si="41"/>
        <v>0.60571428707667763</v>
      </c>
      <c r="N235">
        <f t="shared" si="42"/>
        <v>2.2512116786105771</v>
      </c>
      <c r="O235">
        <f t="shared" si="49"/>
        <v>-0.28023526842265067</v>
      </c>
      <c r="P235">
        <f t="shared" si="45"/>
        <v>5.1485622481044331</v>
      </c>
      <c r="Q235">
        <f>0.1*O235/P235</f>
        <v>-5.4429810676917822E-3</v>
      </c>
      <c r="R235" s="4">
        <f t="shared" si="46"/>
        <v>2.2780019557966688E-3</v>
      </c>
      <c r="S235" s="4">
        <v>2.2780019557966601E-3</v>
      </c>
      <c r="T235">
        <f t="shared" si="38"/>
        <v>8.6736173798840355E-18</v>
      </c>
    </row>
    <row r="236" spans="1:20" x14ac:dyDescent="0.25">
      <c r="A236" s="1">
        <v>44042</v>
      </c>
      <c r="B236">
        <v>68346.009999999995</v>
      </c>
      <c r="C236">
        <v>0.72000002861022905</v>
      </c>
      <c r="D236">
        <f t="shared" si="39"/>
        <v>3.5561881844512477E-3</v>
      </c>
      <c r="E236">
        <f t="shared" si="40"/>
        <v>1.3684402634446342</v>
      </c>
      <c r="F236">
        <f t="shared" si="36"/>
        <v>1.9006114014829258</v>
      </c>
      <c r="G236">
        <f t="shared" si="47"/>
        <v>-0.51516867463439131</v>
      </c>
      <c r="H236">
        <f t="shared" si="44"/>
        <v>8.1965854794016337</v>
      </c>
      <c r="I236">
        <f t="shared" si="48"/>
        <v>-6.2851619851831235E-3</v>
      </c>
      <c r="J236" s="2">
        <f t="shared" si="43"/>
        <v>-3.7887443153768244E-5</v>
      </c>
      <c r="K236" s="3">
        <v>-3.7862647849874798E-5</v>
      </c>
      <c r="L236">
        <f t="shared" si="37"/>
        <v>2.4795303893445871E-8</v>
      </c>
      <c r="M236">
        <f t="shared" si="41"/>
        <v>0.63571429252624501</v>
      </c>
      <c r="N236">
        <f t="shared" si="42"/>
        <v>2.1526026385322132</v>
      </c>
      <c r="O236">
        <f t="shared" si="49"/>
        <v>-0.42550852007688222</v>
      </c>
      <c r="P236">
        <f t="shared" si="45"/>
        <v>4.1240184142593925</v>
      </c>
      <c r="Q236">
        <f>0.1*O236/P236</f>
        <v>-1.0317813291173114E-2</v>
      </c>
      <c r="R236" s="4">
        <f t="shared" si="46"/>
        <v>2.123885228195916E-3</v>
      </c>
      <c r="S236" s="4">
        <v>2.1238852281959099E-3</v>
      </c>
      <c r="T236">
        <f t="shared" si="38"/>
        <v>6.0715321659188248E-18</v>
      </c>
    </row>
    <row r="237" spans="1:20" x14ac:dyDescent="0.25">
      <c r="A237" s="1">
        <v>44043</v>
      </c>
      <c r="B237">
        <v>69277.88</v>
      </c>
      <c r="C237">
        <v>0.56000000238418601</v>
      </c>
      <c r="D237">
        <f t="shared" si="39"/>
        <v>1.3634592568022796E-2</v>
      </c>
      <c r="E237">
        <f t="shared" si="40"/>
        <v>1.3870983888903796</v>
      </c>
      <c r="F237">
        <f t="shared" si="36"/>
        <v>2.4769613981872194</v>
      </c>
      <c r="G237">
        <f t="shared" si="47"/>
        <v>-0.23804290913456605</v>
      </c>
      <c r="H237">
        <f t="shared" si="44"/>
        <v>8.1224074363842433</v>
      </c>
      <c r="I237">
        <f t="shared" si="48"/>
        <v>-2.9306940214332911E-3</v>
      </c>
      <c r="J237" s="2">
        <f t="shared" si="43"/>
        <v>-1.6245812350278345E-4</v>
      </c>
      <c r="K237" s="2">
        <v>-1.62457752896754E-4</v>
      </c>
      <c r="L237">
        <f t="shared" si="37"/>
        <v>3.7060602945337105E-10</v>
      </c>
      <c r="M237">
        <f t="shared" si="41"/>
        <v>0.6414285813059124</v>
      </c>
      <c r="N237">
        <f t="shared" si="42"/>
        <v>2.1625141587335031</v>
      </c>
      <c r="O237">
        <f t="shared" si="49"/>
        <v>-0.38808335362772284</v>
      </c>
      <c r="P237">
        <f t="shared" si="45"/>
        <v>3.5153784184829817</v>
      </c>
      <c r="Q237">
        <f>0.1*O237/P237</f>
        <v>-1.1039589695017683E-2</v>
      </c>
      <c r="R237" s="4">
        <f t="shared" si="46"/>
        <v>1.9449737776342792E-3</v>
      </c>
      <c r="S237" s="4">
        <v>1.9449737776342699E-3</v>
      </c>
      <c r="T237">
        <f t="shared" si="38"/>
        <v>9.3241386833753381E-18</v>
      </c>
    </row>
    <row r="238" spans="1:20" x14ac:dyDescent="0.25">
      <c r="A238" s="1">
        <v>44044</v>
      </c>
      <c r="B238">
        <v>69277.88</v>
      </c>
      <c r="C238">
        <v>0.56000000238418601</v>
      </c>
      <c r="D238">
        <f t="shared" si="39"/>
        <v>0</v>
      </c>
      <c r="E238">
        <f t="shared" si="40"/>
        <v>1.3870983888903796</v>
      </c>
      <c r="F238">
        <f t="shared" si="36"/>
        <v>2.4769613981872194</v>
      </c>
      <c r="G238">
        <f t="shared" si="47"/>
        <v>-0.23804290913456605</v>
      </c>
      <c r="H238">
        <f t="shared" si="44"/>
        <v>8.0277317516990383</v>
      </c>
      <c r="I238">
        <f t="shared" si="48"/>
        <v>-2.9652573914690813E-3</v>
      </c>
      <c r="J238" s="2">
        <f t="shared" si="43"/>
        <v>-3.1541453481537479E-4</v>
      </c>
      <c r="K238" s="2">
        <v>-3.1543811750395998E-4</v>
      </c>
      <c r="L238">
        <f t="shared" si="37"/>
        <v>2.358268858519046E-8</v>
      </c>
      <c r="M238">
        <f t="shared" si="41"/>
        <v>0.64714287008557991</v>
      </c>
      <c r="N238">
        <f t="shared" si="42"/>
        <v>2.1434191011127819</v>
      </c>
      <c r="O238">
        <f t="shared" si="49"/>
        <v>-0.38659439580609056</v>
      </c>
      <c r="P238">
        <f t="shared" si="45"/>
        <v>3.271495818893325</v>
      </c>
      <c r="Q238">
        <f>0.1*O238/P238</f>
        <v>-1.1817053030404513E-2</v>
      </c>
      <c r="R238" s="4">
        <f t="shared" si="46"/>
        <v>1.7275123932015647E-3</v>
      </c>
      <c r="S238" s="4">
        <v>1.7275123932015599E-3</v>
      </c>
      <c r="T238">
        <f t="shared" si="38"/>
        <v>4.7704895589362195E-18</v>
      </c>
    </row>
    <row r="239" spans="1:20" x14ac:dyDescent="0.25">
      <c r="A239" s="1">
        <v>44045</v>
      </c>
      <c r="B239">
        <v>69277.88</v>
      </c>
      <c r="C239">
        <v>0.56000000238418601</v>
      </c>
      <c r="D239">
        <f t="shared" si="39"/>
        <v>0</v>
      </c>
      <c r="E239">
        <f t="shared" si="40"/>
        <v>1.3870983888903796</v>
      </c>
      <c r="F239">
        <f t="shared" si="36"/>
        <v>2.4769613981872194</v>
      </c>
      <c r="G239">
        <f t="shared" si="47"/>
        <v>-0.23804290913456605</v>
      </c>
      <c r="H239">
        <f t="shared" si="44"/>
        <v>7.9118226133400231</v>
      </c>
      <c r="I239">
        <f t="shared" si="48"/>
        <v>-3.0086987634581818E-3</v>
      </c>
      <c r="J239" s="2">
        <f t="shared" si="43"/>
        <v>-5.0898886718449667E-4</v>
      </c>
      <c r="K239" s="2">
        <v>-5.0895109079158399E-4</v>
      </c>
      <c r="L239">
        <f t="shared" si="37"/>
        <v>3.77763929126744E-8</v>
      </c>
      <c r="M239">
        <f t="shared" si="41"/>
        <v>0.6528571588652472</v>
      </c>
      <c r="N239">
        <f t="shared" si="42"/>
        <v>2.1246583116302831</v>
      </c>
      <c r="O239">
        <f t="shared" si="49"/>
        <v>-0.38513150290496312</v>
      </c>
      <c r="P239">
        <f t="shared" si="45"/>
        <v>3.2790318825563642</v>
      </c>
      <c r="Q239">
        <f>0.1*O239/P239</f>
        <v>-1.1745280823701873E-2</v>
      </c>
      <c r="R239" s="4">
        <f t="shared" si="46"/>
        <v>1.4586412969783611E-3</v>
      </c>
      <c r="S239" s="4">
        <v>1.45864129697836E-3</v>
      </c>
      <c r="T239">
        <f t="shared" si="38"/>
        <v>1.0842021724855044E-18</v>
      </c>
    </row>
    <row r="240" spans="1:20" x14ac:dyDescent="0.25">
      <c r="A240" s="1">
        <v>44046</v>
      </c>
      <c r="B240">
        <v>69918.69</v>
      </c>
      <c r="C240">
        <v>0.68999999761581399</v>
      </c>
      <c r="D240">
        <f t="shared" si="39"/>
        <v>9.2498500242790271E-3</v>
      </c>
      <c r="E240">
        <f t="shared" si="40"/>
        <v>1.3999288409565347</v>
      </c>
      <c r="F240">
        <f t="shared" si="36"/>
        <v>2.0288823852083588</v>
      </c>
      <c r="G240">
        <f t="shared" si="47"/>
        <v>-0.37587993051773971</v>
      </c>
      <c r="H240">
        <f t="shared" si="44"/>
        <v>8.0492267441388403</v>
      </c>
      <c r="I240">
        <f t="shared" si="48"/>
        <v>-4.6697644688844442E-3</v>
      </c>
      <c r="J240" s="2">
        <f t="shared" si="43"/>
        <v>-7.1640126228029381E-4</v>
      </c>
      <c r="K240" s="2">
        <v>-7.1640701915431199E-4</v>
      </c>
      <c r="L240">
        <f t="shared" si="37"/>
        <v>5.7568740181824715E-9</v>
      </c>
      <c r="M240">
        <f t="shared" si="41"/>
        <v>0.64714287008557991</v>
      </c>
      <c r="N240">
        <f t="shared" si="42"/>
        <v>2.1632454063372504</v>
      </c>
      <c r="O240">
        <f t="shared" si="49"/>
        <v>-0.36700858615027343</v>
      </c>
      <c r="P240">
        <f t="shared" si="45"/>
        <v>3.3451632004826255</v>
      </c>
      <c r="Q240">
        <f>0.1*O240/P240</f>
        <v>-1.0971320804238282E-2</v>
      </c>
      <c r="R240" s="4">
        <f t="shared" si="46"/>
        <v>1.1783754309392426E-3</v>
      </c>
      <c r="S240" s="4">
        <v>1.17837543093924E-3</v>
      </c>
      <c r="T240">
        <f t="shared" si="38"/>
        <v>2.6020852139652106E-18</v>
      </c>
    </row>
    <row r="241" spans="1:20" x14ac:dyDescent="0.25">
      <c r="A241" s="1">
        <v>44047</v>
      </c>
      <c r="B241">
        <v>69922.69</v>
      </c>
      <c r="C241">
        <v>0.68999999761581399</v>
      </c>
      <c r="D241">
        <f t="shared" si="39"/>
        <v>5.7209309842543021E-5</v>
      </c>
      <c r="E241">
        <f t="shared" si="40"/>
        <v>1.4000089299193546</v>
      </c>
      <c r="F241">
        <f t="shared" si="36"/>
        <v>2.0289984561693686</v>
      </c>
      <c r="G241">
        <f t="shared" si="47"/>
        <v>-0.43884628068071652</v>
      </c>
      <c r="H241">
        <f t="shared" si="44"/>
        <v>8.1233257544583051</v>
      </c>
      <c r="I241">
        <f t="shared" si="48"/>
        <v>-5.402298195906592E-3</v>
      </c>
      <c r="J241" s="2">
        <f t="shared" si="43"/>
        <v>-9.0362167877837375E-4</v>
      </c>
      <c r="K241" s="2">
        <v>-9.0359287732163097E-4</v>
      </c>
      <c r="L241">
        <f t="shared" si="37"/>
        <v>2.8801456742775719E-8</v>
      </c>
      <c r="M241">
        <f t="shared" si="41"/>
        <v>0.64285715137209198</v>
      </c>
      <c r="N241">
        <f t="shared" si="42"/>
        <v>2.1777916399175528</v>
      </c>
      <c r="O241">
        <f t="shared" si="49"/>
        <v>-0.39304402569355301</v>
      </c>
      <c r="P241">
        <f t="shared" si="45"/>
        <v>3.3858316232289511</v>
      </c>
      <c r="Q241">
        <f>0.1*O241/P241</f>
        <v>-1.1608492962172775E-2</v>
      </c>
      <c r="R241" s="4">
        <f t="shared" si="46"/>
        <v>9.0257707025117868E-4</v>
      </c>
      <c r="S241" s="4">
        <v>9.0257707025117901E-4</v>
      </c>
      <c r="T241">
        <f t="shared" si="38"/>
        <v>3.2526065174565133E-19</v>
      </c>
    </row>
    <row r="242" spans="1:20" x14ac:dyDescent="0.25">
      <c r="A242" s="1">
        <v>44048</v>
      </c>
      <c r="B242">
        <v>70207.69</v>
      </c>
      <c r="C242">
        <v>0.68000000715255704</v>
      </c>
      <c r="D242">
        <f t="shared" si="39"/>
        <v>4.0759301451360752E-3</v>
      </c>
      <c r="E242">
        <f t="shared" si="40"/>
        <v>1.4057152685202725</v>
      </c>
      <c r="F242">
        <f t="shared" si="36"/>
        <v>2.0672283143151531</v>
      </c>
      <c r="G242">
        <f t="shared" si="47"/>
        <v>-0.64468732117866523</v>
      </c>
      <c r="H242">
        <f t="shared" si="44"/>
        <v>8.20552670792984</v>
      </c>
      <c r="I242">
        <f t="shared" si="48"/>
        <v>-7.8567451441677455E-3</v>
      </c>
      <c r="J242" s="2">
        <f t="shared" si="43"/>
        <v>-1.053986153617726E-3</v>
      </c>
      <c r="K242" s="2">
        <v>-1.05399487033189E-3</v>
      </c>
      <c r="L242">
        <f t="shared" si="37"/>
        <v>8.716714164054909E-9</v>
      </c>
      <c r="M242">
        <f t="shared" si="41"/>
        <v>0.6371428625924247</v>
      </c>
      <c r="N242">
        <f t="shared" si="42"/>
        <v>2.2062795505558346</v>
      </c>
      <c r="O242">
        <f t="shared" si="49"/>
        <v>-0.39231765138513874</v>
      </c>
      <c r="P242">
        <f t="shared" si="45"/>
        <v>3.3620247543424115</v>
      </c>
      <c r="Q242">
        <f>0.1*O242/P242</f>
        <v>-1.1669088720373606E-2</v>
      </c>
      <c r="R242" s="4">
        <f t="shared" si="46"/>
        <v>6.3713523538829169E-4</v>
      </c>
      <c r="S242" s="4">
        <v>6.37135235388293E-4</v>
      </c>
      <c r="T242">
        <f t="shared" si="38"/>
        <v>1.3010426069826053E-18</v>
      </c>
    </row>
    <row r="243" spans="1:20" x14ac:dyDescent="0.25">
      <c r="A243" s="1">
        <v>44049</v>
      </c>
      <c r="B243">
        <v>70621.69</v>
      </c>
      <c r="C243">
        <v>0.68000000715255704</v>
      </c>
      <c r="D243">
        <f t="shared" si="39"/>
        <v>5.8967899385380385E-3</v>
      </c>
      <c r="E243">
        <f t="shared" si="40"/>
        <v>1.4140044761721322</v>
      </c>
      <c r="F243">
        <f t="shared" si="36"/>
        <v>2.0794183254396676</v>
      </c>
      <c r="G243">
        <f t="shared" si="47"/>
        <v>-0.30153284582602502</v>
      </c>
      <c r="H243">
        <f t="shared" si="44"/>
        <v>8.2753122927204075</v>
      </c>
      <c r="I243">
        <f t="shared" si="48"/>
        <v>-3.6437639470268232E-3</v>
      </c>
      <c r="J243" s="2">
        <f t="shared" si="43"/>
        <v>-1.1048937443826038E-3</v>
      </c>
      <c r="K243" s="2">
        <v>-1.10489610956478E-3</v>
      </c>
      <c r="L243">
        <f t="shared" si="37"/>
        <v>2.3651821761967035E-9</v>
      </c>
      <c r="M243">
        <f t="shared" si="41"/>
        <v>0.63142857381275708</v>
      </c>
      <c r="N243">
        <f t="shared" si="42"/>
        <v>2.2393735963419341</v>
      </c>
      <c r="O243">
        <f t="shared" si="49"/>
        <v>-0.35764899312939979</v>
      </c>
      <c r="P243">
        <f t="shared" si="45"/>
        <v>3.3456242127182074</v>
      </c>
      <c r="Q243">
        <f>0.1*O243/P243</f>
        <v>-1.0690052749194507E-2</v>
      </c>
      <c r="R243" s="4">
        <f t="shared" si="46"/>
        <v>3.9484586299126558E-4</v>
      </c>
      <c r="S243" s="4">
        <v>3.9484586299126802E-4</v>
      </c>
      <c r="T243">
        <f t="shared" si="38"/>
        <v>2.439454888092385E-18</v>
      </c>
    </row>
    <row r="244" spans="1:20" x14ac:dyDescent="0.25">
      <c r="A244" s="1">
        <v>44050</v>
      </c>
      <c r="B244">
        <v>69889.89</v>
      </c>
      <c r="C244">
        <v>0.62000000476837203</v>
      </c>
      <c r="D244">
        <f t="shared" si="39"/>
        <v>-1.0362255561995215E-2</v>
      </c>
      <c r="E244">
        <f t="shared" si="40"/>
        <v>1.3993522004242314</v>
      </c>
      <c r="F244">
        <f t="shared" si="36"/>
        <v>2.2570196607450352</v>
      </c>
      <c r="G244">
        <f t="shared" si="47"/>
        <v>9.7217665423695587E-2</v>
      </c>
      <c r="H244">
        <f t="shared" si="44"/>
        <v>8.1876385397232081</v>
      </c>
      <c r="I244">
        <f t="shared" si="48"/>
        <v>1.1873712420502399E-3</v>
      </c>
      <c r="J244" s="2">
        <f t="shared" si="43"/>
        <v>-1.1286365349591398E-3</v>
      </c>
      <c r="K244" s="2">
        <v>-1.1286490029610401E-3</v>
      </c>
      <c r="L244">
        <f t="shared" si="37"/>
        <v>1.2468001900226358E-8</v>
      </c>
      <c r="M244">
        <f t="shared" si="41"/>
        <v>0.64000000272478375</v>
      </c>
      <c r="N244">
        <f t="shared" si="42"/>
        <v>2.1864878038539453</v>
      </c>
      <c r="O244">
        <f t="shared" si="49"/>
        <v>-0.32359026770730803</v>
      </c>
      <c r="P244">
        <f t="shared" si="45"/>
        <v>3.3665542534916622</v>
      </c>
      <c r="Q244">
        <f>0.1*O244/P244</f>
        <v>-9.6119130523945225E-3</v>
      </c>
      <c r="R244" s="4">
        <f t="shared" si="46"/>
        <v>1.8100978574244291E-4</v>
      </c>
      <c r="S244" s="4">
        <v>1.81009785742446E-4</v>
      </c>
      <c r="T244">
        <f t="shared" si="38"/>
        <v>3.0899761915836876E-18</v>
      </c>
    </row>
    <row r="245" spans="1:20" x14ac:dyDescent="0.25">
      <c r="A245" s="1">
        <v>44051</v>
      </c>
      <c r="B245">
        <v>69889.89</v>
      </c>
      <c r="C245">
        <v>0.62000000476837203</v>
      </c>
      <c r="D245">
        <f t="shared" si="39"/>
        <v>0</v>
      </c>
      <c r="E245">
        <f t="shared" si="40"/>
        <v>1.3993522004242314</v>
      </c>
      <c r="F245">
        <f t="shared" si="36"/>
        <v>2.2570196607450352</v>
      </c>
      <c r="G245">
        <f t="shared" si="47"/>
        <v>0.10158782789100052</v>
      </c>
      <c r="H245">
        <f t="shared" si="44"/>
        <v>8.1923537515785849</v>
      </c>
      <c r="I245">
        <f t="shared" si="48"/>
        <v>1.2400322419112524E-3</v>
      </c>
      <c r="J245" s="2">
        <f t="shared" si="43"/>
        <v>-1.0941591984260362E-3</v>
      </c>
      <c r="K245" s="2">
        <v>-1.09416518615675E-3</v>
      </c>
      <c r="L245">
        <f t="shared" si="37"/>
        <v>5.9877307138130748E-9</v>
      </c>
      <c r="M245">
        <f t="shared" si="41"/>
        <v>0.6485714316368103</v>
      </c>
      <c r="N245">
        <f t="shared" si="42"/>
        <v>2.1575914882539049</v>
      </c>
      <c r="O245">
        <f t="shared" si="49"/>
        <v>-0.27288734655231994</v>
      </c>
      <c r="P245">
        <f t="shared" si="45"/>
        <v>3.4272132569983107</v>
      </c>
      <c r="Q245">
        <f>0.1*O245/P245</f>
        <v>-7.9623684343274725E-3</v>
      </c>
      <c r="R245" s="4">
        <f t="shared" si="46"/>
        <v>6.7850980276119908E-6</v>
      </c>
      <c r="S245" s="5">
        <v>6.7850980276156398E-6</v>
      </c>
      <c r="T245">
        <f t="shared" si="38"/>
        <v>3.6490179367715259E-18</v>
      </c>
    </row>
    <row r="246" spans="1:20" x14ac:dyDescent="0.25">
      <c r="A246" s="1">
        <v>44052</v>
      </c>
      <c r="B246">
        <v>69889.89</v>
      </c>
      <c r="C246">
        <v>0.62000000476837203</v>
      </c>
      <c r="D246">
        <f t="shared" si="39"/>
        <v>0</v>
      </c>
      <c r="E246">
        <f t="shared" si="40"/>
        <v>1.3993522004242314</v>
      </c>
      <c r="F246">
        <f t="shared" si="36"/>
        <v>2.2570196607450352</v>
      </c>
      <c r="G246">
        <f t="shared" si="47"/>
        <v>0.10158782789100052</v>
      </c>
      <c r="H246">
        <f t="shared" si="44"/>
        <v>8.1969677704032247</v>
      </c>
      <c r="I246">
        <f t="shared" si="48"/>
        <v>1.239334235981792E-3</v>
      </c>
      <c r="J246" s="2">
        <f t="shared" si="43"/>
        <v>-1.0586271300488273E-3</v>
      </c>
      <c r="K246" s="2">
        <v>-1.05864038140517E-3</v>
      </c>
      <c r="L246">
        <f t="shared" si="37"/>
        <v>1.325135634273715E-8</v>
      </c>
      <c r="M246">
        <f t="shared" si="41"/>
        <v>0.65714286054883686</v>
      </c>
      <c r="N246">
        <f t="shared" si="42"/>
        <v>2.1294489896086084</v>
      </c>
      <c r="O246">
        <f t="shared" si="49"/>
        <v>-0.22613093507354687</v>
      </c>
      <c r="P246">
        <f t="shared" si="45"/>
        <v>3.5174353424261477</v>
      </c>
      <c r="Q246">
        <f>0.1*O246/P246</f>
        <v>-6.4288583316949692E-3</v>
      </c>
      <c r="R246" s="4">
        <f t="shared" si="46"/>
        <v>-1.1348976987500236E-4</v>
      </c>
      <c r="S246" s="4">
        <v>-1.1348976987499801E-4</v>
      </c>
      <c r="T246">
        <f t="shared" si="38"/>
        <v>4.3503612170980865E-18</v>
      </c>
    </row>
    <row r="247" spans="1:20" x14ac:dyDescent="0.25">
      <c r="A247" s="1">
        <v>44053</v>
      </c>
      <c r="B247">
        <v>69130.289999999994</v>
      </c>
      <c r="C247">
        <v>0.54000002145767201</v>
      </c>
      <c r="D247">
        <f t="shared" si="39"/>
        <v>-1.0868524760877518E-2</v>
      </c>
      <c r="E247">
        <f t="shared" si="40"/>
        <v>1.3841433063847322</v>
      </c>
      <c r="F247">
        <f t="shared" si="36"/>
        <v>2.5632282433033726</v>
      </c>
      <c r="G247">
        <f t="shared" si="47"/>
        <v>0.25103962629964793</v>
      </c>
      <c r="H247">
        <f t="shared" si="44"/>
        <v>8.2499355636004985</v>
      </c>
      <c r="I247">
        <f t="shared" si="48"/>
        <v>3.0429283279163866E-3</v>
      </c>
      <c r="J247" s="2">
        <f t="shared" si="43"/>
        <v>-1.0279614605209148E-3</v>
      </c>
      <c r="K247" s="2">
        <v>-1.0279706790508299E-3</v>
      </c>
      <c r="L247">
        <f t="shared" si="37"/>
        <v>9.2185299151170685E-9</v>
      </c>
      <c r="M247">
        <f t="shared" si="41"/>
        <v>0.63571429252624512</v>
      </c>
      <c r="N247">
        <f t="shared" si="42"/>
        <v>2.1773040541283546</v>
      </c>
      <c r="O247">
        <f t="shared" si="49"/>
        <v>-0.15123540976885419</v>
      </c>
      <c r="P247">
        <f t="shared" si="45"/>
        <v>3.5616271292526225</v>
      </c>
      <c r="Q247">
        <f>0.1*O247/P247</f>
        <v>-4.2462448841630897E-3</v>
      </c>
      <c r="R247" s="4">
        <f t="shared" si="46"/>
        <v>-1.9656814406662163E-4</v>
      </c>
      <c r="S247" s="4">
        <v>-1.96568144066618E-4</v>
      </c>
      <c r="T247">
        <f t="shared" si="38"/>
        <v>3.6320772778264399E-18</v>
      </c>
    </row>
    <row r="248" spans="1:20" x14ac:dyDescent="0.25">
      <c r="A248" s="1">
        <v>44054</v>
      </c>
      <c r="B248">
        <v>68356.100000000006</v>
      </c>
      <c r="C248">
        <v>0.34000000357627902</v>
      </c>
      <c r="D248">
        <f t="shared" si="39"/>
        <v>-1.1198998297273E-2</v>
      </c>
      <c r="E248">
        <f t="shared" si="40"/>
        <v>1.3686422878533477</v>
      </c>
      <c r="F248">
        <f t="shared" si="36"/>
        <v>4.0254184513450832</v>
      </c>
      <c r="G248">
        <f t="shared" si="47"/>
        <v>0.74704366421827761</v>
      </c>
      <c r="H248">
        <f t="shared" si="44"/>
        <v>10.764798588088208</v>
      </c>
      <c r="I248">
        <f t="shared" si="48"/>
        <v>6.9396901215125293E-3</v>
      </c>
      <c r="J248" s="2">
        <f t="shared" si="43"/>
        <v>-9.852827258708635E-4</v>
      </c>
      <c r="K248" s="2">
        <v>-9.8529231831150001E-4</v>
      </c>
      <c r="L248">
        <f t="shared" si="37"/>
        <v>9.592440636512628E-9</v>
      </c>
      <c r="M248">
        <f t="shared" si="41"/>
        <v>0.58571429337774017</v>
      </c>
      <c r="N248">
        <f t="shared" si="42"/>
        <v>2.336706314542131</v>
      </c>
      <c r="O248">
        <f t="shared" si="49"/>
        <v>-2.5828424194430655E-2</v>
      </c>
      <c r="P248">
        <f t="shared" si="45"/>
        <v>3.5637575711241132</v>
      </c>
      <c r="Q248">
        <f>0.1*O248/P248</f>
        <v>-7.2475255903233665E-4</v>
      </c>
      <c r="R248" s="4">
        <f t="shared" si="46"/>
        <v>-2.3523245714934254E-4</v>
      </c>
      <c r="S248" s="4">
        <v>-2.3523245714933899E-4</v>
      </c>
      <c r="T248">
        <f t="shared" si="38"/>
        <v>3.550762114890027E-18</v>
      </c>
    </row>
    <row r="249" spans="1:20" x14ac:dyDescent="0.25">
      <c r="A249" s="1">
        <v>44055</v>
      </c>
      <c r="B249">
        <v>69365.490000000005</v>
      </c>
      <c r="C249">
        <v>0.20000000298023199</v>
      </c>
      <c r="D249">
        <f t="shared" si="39"/>
        <v>1.4766641162968552E-2</v>
      </c>
      <c r="E249">
        <f t="shared" si="40"/>
        <v>1.3888525373985425</v>
      </c>
      <c r="F249">
        <f t="shared" si="36"/>
        <v>6.9442625835151448</v>
      </c>
      <c r="G249">
        <f t="shared" si="47"/>
        <v>1.688961953329521</v>
      </c>
      <c r="H249">
        <f t="shared" si="44"/>
        <v>21.162525345332533</v>
      </c>
      <c r="I249">
        <f t="shared" si="48"/>
        <v>7.9809092996645948E-3</v>
      </c>
      <c r="J249" s="2">
        <f t="shared" si="43"/>
        <v>-9.2724344772827244E-4</v>
      </c>
      <c r="K249" s="2">
        <v>-9.2725297954136495E-4</v>
      </c>
      <c r="L249">
        <f t="shared" si="37"/>
        <v>9.5318130925118455E-9</v>
      </c>
      <c r="M249">
        <f t="shared" si="41"/>
        <v>0.51714286421026512</v>
      </c>
      <c r="N249">
        <f t="shared" si="42"/>
        <v>2.6856264168306283</v>
      </c>
      <c r="O249">
        <f t="shared" si="49"/>
        <v>0.19706238477365279</v>
      </c>
      <c r="P249">
        <f t="shared" si="45"/>
        <v>3.858655894807129</v>
      </c>
      <c r="Q249">
        <f>0.1*O249/P249</f>
        <v>5.1070214641024047E-3</v>
      </c>
      <c r="R249" s="4">
        <f t="shared" si="46"/>
        <v>-2.0332461947956395E-4</v>
      </c>
      <c r="S249" s="4">
        <v>-2.03324619479561E-4</v>
      </c>
      <c r="T249">
        <f t="shared" si="38"/>
        <v>2.9544509200229996E-18</v>
      </c>
    </row>
    <row r="250" spans="1:20" x14ac:dyDescent="0.25">
      <c r="A250" s="1">
        <v>44056</v>
      </c>
      <c r="B250">
        <v>69747.429999999993</v>
      </c>
      <c r="C250">
        <v>7.0000000298023196E-2</v>
      </c>
      <c r="D250">
        <f t="shared" si="39"/>
        <v>5.5061962367739525E-3</v>
      </c>
      <c r="E250">
        <f t="shared" si="40"/>
        <v>1.3964998320134003</v>
      </c>
      <c r="F250">
        <f t="shared" si="36"/>
        <v>19.949997515254832</v>
      </c>
      <c r="G250">
        <f t="shared" si="47"/>
        <v>7.7549369689577308</v>
      </c>
      <c r="H250">
        <f t="shared" si="44"/>
        <v>75.520105697494984</v>
      </c>
      <c r="I250">
        <f t="shared" si="48"/>
        <v>1.026870513134751E-2</v>
      </c>
      <c r="J250" s="2">
        <f t="shared" si="43"/>
        <v>-8.4932127460833227E-4</v>
      </c>
      <c r="K250" s="2">
        <v>-8.4933008748307604E-4</v>
      </c>
      <c r="L250">
        <f t="shared" si="37"/>
        <v>8.8128747437708765E-9</v>
      </c>
      <c r="M250">
        <f t="shared" si="41"/>
        <v>0.43000000608818889</v>
      </c>
      <c r="N250">
        <f t="shared" si="42"/>
        <v>3.2476739819556921</v>
      </c>
      <c r="O250">
        <f t="shared" si="49"/>
        <v>0.49424039263117758</v>
      </c>
      <c r="P250">
        <f t="shared" si="45"/>
        <v>5.4476898024807214</v>
      </c>
      <c r="Q250">
        <f>0.1*O250/P250</f>
        <v>9.0724767846751247E-3</v>
      </c>
      <c r="R250" s="4">
        <f t="shared" si="46"/>
        <v>-1.3154157707551245E-4</v>
      </c>
      <c r="S250" s="4">
        <v>-1.3154157707551101E-4</v>
      </c>
      <c r="T250">
        <f t="shared" si="38"/>
        <v>1.4365678785432934E-18</v>
      </c>
    </row>
    <row r="251" spans="1:20" x14ac:dyDescent="0.25">
      <c r="A251" s="1">
        <v>44057</v>
      </c>
      <c r="B251">
        <v>69671.429999999993</v>
      </c>
      <c r="C251">
        <v>7.0000000298023196E-2</v>
      </c>
      <c r="D251">
        <f t="shared" si="39"/>
        <v>-1.0896458837265088E-3</v>
      </c>
      <c r="E251">
        <f t="shared" si="40"/>
        <v>1.3949781417198222</v>
      </c>
      <c r="F251">
        <f t="shared" si="36"/>
        <v>19.928259082581981</v>
      </c>
      <c r="G251">
        <f t="shared" si="47"/>
        <v>7.7439647627444987</v>
      </c>
      <c r="H251">
        <f t="shared" si="44"/>
        <v>102.08855936854383</v>
      </c>
      <c r="I251">
        <f t="shared" si="48"/>
        <v>7.5855363330071821E-3</v>
      </c>
      <c r="J251" s="2">
        <f t="shared" si="43"/>
        <v>-7.8623192432894615E-4</v>
      </c>
      <c r="K251" s="2">
        <v>-7.8624226624527803E-4</v>
      </c>
      <c r="L251">
        <f t="shared" si="37"/>
        <v>1.0341916331885019E-8</v>
      </c>
      <c r="M251">
        <f t="shared" si="41"/>
        <v>0.35142857687813905</v>
      </c>
      <c r="N251">
        <f t="shared" si="42"/>
        <v>3.9694499352098593</v>
      </c>
      <c r="O251">
        <f t="shared" si="49"/>
        <v>0.79650707798294018</v>
      </c>
      <c r="P251">
        <f t="shared" si="45"/>
        <v>8.6466131490752947</v>
      </c>
      <c r="Q251">
        <f>0.1*O251/P251</f>
        <v>9.211781124591218E-3</v>
      </c>
      <c r="R251" s="4">
        <f t="shared" si="46"/>
        <v>-4.6522931341763177E-5</v>
      </c>
      <c r="S251" s="5">
        <v>-4.6522931341761998E-5</v>
      </c>
      <c r="T251">
        <f t="shared" si="38"/>
        <v>1.1790698625779861E-18</v>
      </c>
    </row>
    <row r="252" spans="1:20" x14ac:dyDescent="0.25">
      <c r="A252" s="1">
        <v>44058</v>
      </c>
      <c r="B252">
        <v>69671.429999999993</v>
      </c>
      <c r="C252">
        <v>7.0000000298023196E-2</v>
      </c>
      <c r="D252">
        <f t="shared" si="39"/>
        <v>0</v>
      </c>
      <c r="E252">
        <f t="shared" si="40"/>
        <v>1.3949781417198222</v>
      </c>
      <c r="F252">
        <f t="shared" si="36"/>
        <v>19.928259082581981</v>
      </c>
      <c r="G252">
        <f t="shared" si="47"/>
        <v>8.7454237167749564</v>
      </c>
      <c r="H252">
        <f t="shared" si="44"/>
        <v>120.90449593777706</v>
      </c>
      <c r="I252">
        <f t="shared" si="48"/>
        <v>7.2333321014594436E-3</v>
      </c>
      <c r="J252" s="2">
        <f t="shared" si="43"/>
        <v>-7.2493899173756539E-4</v>
      </c>
      <c r="K252" s="2">
        <v>-7.2495133691222104E-4</v>
      </c>
      <c r="L252">
        <f t="shared" si="37"/>
        <v>1.2345174655648862E-8</v>
      </c>
      <c r="M252">
        <f t="shared" si="41"/>
        <v>0.27285714766808927</v>
      </c>
      <c r="N252">
        <f t="shared" si="42"/>
        <v>5.1124852460039305</v>
      </c>
      <c r="O252">
        <f t="shared" si="49"/>
        <v>1.305319047669609</v>
      </c>
      <c r="P252">
        <f t="shared" si="45"/>
        <v>14.173315839957629</v>
      </c>
      <c r="Q252">
        <f>0.1*O252/P252</f>
        <v>9.2096942057103785E-3</v>
      </c>
      <c r="R252" s="4">
        <f t="shared" si="46"/>
        <v>3.683931623947601E-5</v>
      </c>
      <c r="S252" s="5">
        <v>3.6839316239477101E-5</v>
      </c>
      <c r="T252">
        <f t="shared" si="38"/>
        <v>1.0909784360635388E-18</v>
      </c>
    </row>
    <row r="253" spans="1:20" x14ac:dyDescent="0.25">
      <c r="A253" s="1">
        <v>44059</v>
      </c>
      <c r="B253">
        <v>69671.429999999993</v>
      </c>
      <c r="C253">
        <v>7.0000000298023196E-2</v>
      </c>
      <c r="D253">
        <f t="shared" si="39"/>
        <v>0</v>
      </c>
      <c r="E253">
        <f t="shared" si="40"/>
        <v>1.3949781417198222</v>
      </c>
      <c r="F253">
        <f t="shared" si="36"/>
        <v>19.928259082581981</v>
      </c>
      <c r="G253">
        <f t="shared" si="47"/>
        <v>7.7118174376315238</v>
      </c>
      <c r="H253">
        <f t="shared" si="44"/>
        <v>135.24332115350677</v>
      </c>
      <c r="I253">
        <f t="shared" si="48"/>
        <v>5.7021798724376871E-3</v>
      </c>
      <c r="J253" s="2">
        <f t="shared" si="43"/>
        <v>-6.7879020150059428E-4</v>
      </c>
      <c r="K253" s="2">
        <v>-6.7879862438372299E-4</v>
      </c>
      <c r="L253">
        <f t="shared" si="37"/>
        <v>8.4228831287056979E-9</v>
      </c>
      <c r="M253">
        <f t="shared" si="41"/>
        <v>0.19428571845803941</v>
      </c>
      <c r="N253">
        <f t="shared" si="42"/>
        <v>7.1800343987769777</v>
      </c>
      <c r="O253">
        <f t="shared" si="49"/>
        <v>2.184416857228884</v>
      </c>
      <c r="P253">
        <f t="shared" si="45"/>
        <v>23.998175663841369</v>
      </c>
      <c r="Q253">
        <f>0.1*O253/P253</f>
        <v>9.1024288172046244E-3</v>
      </c>
      <c r="R253" s="4">
        <f t="shared" si="46"/>
        <v>1.1379464398269061E-4</v>
      </c>
      <c r="S253" s="4">
        <v>1.13794643982691E-4</v>
      </c>
      <c r="T253">
        <f t="shared" si="38"/>
        <v>3.9302328752599536E-19</v>
      </c>
    </row>
    <row r="254" spans="1:20" x14ac:dyDescent="0.25">
      <c r="A254" s="1">
        <v>44060</v>
      </c>
      <c r="B254">
        <v>69764.28</v>
      </c>
      <c r="C254">
        <v>0.18000000715255701</v>
      </c>
      <c r="D254">
        <f t="shared" si="39"/>
        <v>1.3326839997400697E-3</v>
      </c>
      <c r="E254">
        <f t="shared" si="40"/>
        <v>1.3968372067692794</v>
      </c>
      <c r="F254">
        <f t="shared" si="36"/>
        <v>7.7602063959108927</v>
      </c>
      <c r="G254">
        <f t="shared" si="47"/>
        <v>2.3924439219382609</v>
      </c>
      <c r="H254">
        <f t="shared" si="44"/>
        <v>134.28970664567848</v>
      </c>
      <c r="I254">
        <f t="shared" si="48"/>
        <v>1.7815542096988051E-3</v>
      </c>
      <c r="J254" s="2">
        <f t="shared" si="43"/>
        <v>-6.7459404981409581E-4</v>
      </c>
      <c r="K254" s="2">
        <v>-6.74602518361341E-4</v>
      </c>
      <c r="L254">
        <f t="shared" si="37"/>
        <v>8.46854724518252E-9</v>
      </c>
      <c r="M254">
        <f t="shared" si="41"/>
        <v>0.14285714498588015</v>
      </c>
      <c r="N254">
        <f t="shared" si="42"/>
        <v>9.777860301683484</v>
      </c>
      <c r="O254">
        <f t="shared" si="49"/>
        <v>3.2641296897287146</v>
      </c>
      <c r="P254">
        <f t="shared" si="45"/>
        <v>37.828129887063398</v>
      </c>
      <c r="Q254">
        <f>0.1*O254/P254</f>
        <v>8.6288423442391574E-3</v>
      </c>
      <c r="R254" s="4">
        <f t="shared" si="46"/>
        <v>1.683985586408137E-4</v>
      </c>
      <c r="S254" s="4">
        <v>1.68398558640814E-4</v>
      </c>
      <c r="T254">
        <f t="shared" si="38"/>
        <v>2.9815559743351372E-19</v>
      </c>
    </row>
    <row r="255" spans="1:20" x14ac:dyDescent="0.25">
      <c r="A255" s="1">
        <v>44061</v>
      </c>
      <c r="B255">
        <v>70045.98</v>
      </c>
      <c r="C255">
        <v>0.36000001430511502</v>
      </c>
      <c r="D255">
        <f t="shared" si="39"/>
        <v>4.0378829968574781E-3</v>
      </c>
      <c r="E255">
        <f t="shared" si="40"/>
        <v>1.402477471975871</v>
      </c>
      <c r="F255">
        <f t="shared" si="36"/>
        <v>3.8957706006845125</v>
      </c>
      <c r="G255">
        <f t="shared" si="47"/>
        <v>0.65364723153896276</v>
      </c>
      <c r="H255">
        <f t="shared" si="44"/>
        <v>133.37787913474526</v>
      </c>
      <c r="I255">
        <f t="shared" si="48"/>
        <v>4.9007169388157277E-4</v>
      </c>
      <c r="J255" s="2">
        <f t="shared" si="43"/>
        <v>-7.1506009435791265E-4</v>
      </c>
      <c r="K255" s="2">
        <v>-7.1505930354611E-4</v>
      </c>
      <c r="L255">
        <f t="shared" si="37"/>
        <v>7.9081180265252321E-10</v>
      </c>
      <c r="M255">
        <f t="shared" si="41"/>
        <v>0.14571428937571382</v>
      </c>
      <c r="N255">
        <f t="shared" si="42"/>
        <v>9.6248451540650457</v>
      </c>
      <c r="O255">
        <f t="shared" si="49"/>
        <v>3.1458580326183592</v>
      </c>
      <c r="P255">
        <f t="shared" si="45"/>
        <v>46.432929366793118</v>
      </c>
      <c r="Q255">
        <f>0.1*O255/P255</f>
        <v>6.7750582948749834E-3</v>
      </c>
      <c r="R255" s="4">
        <f t="shared" si="46"/>
        <v>2.1619839784191251E-4</v>
      </c>
      <c r="S255" s="4">
        <v>2.16198397841913E-4</v>
      </c>
      <c r="T255">
        <f t="shared" si="38"/>
        <v>4.87890977618477E-19</v>
      </c>
    </row>
    <row r="256" spans="1:20" x14ac:dyDescent="0.25">
      <c r="A256" s="1">
        <v>44062</v>
      </c>
      <c r="B256">
        <v>69975.98</v>
      </c>
      <c r="C256">
        <v>0.36000001430511502</v>
      </c>
      <c r="D256">
        <f t="shared" si="39"/>
        <v>-9.9934357403519414E-4</v>
      </c>
      <c r="E256">
        <f t="shared" si="40"/>
        <v>1.4010759151265229</v>
      </c>
      <c r="F256">
        <f t="shared" si="36"/>
        <v>3.8918773873688033</v>
      </c>
      <c r="G256">
        <f t="shared" si="47"/>
        <v>0.4591701179732075</v>
      </c>
      <c r="H256">
        <f t="shared" si="44"/>
        <v>132.44545961964769</v>
      </c>
      <c r="I256">
        <f t="shared" si="48"/>
        <v>3.4668619014335139E-4</v>
      </c>
      <c r="J256" s="2">
        <f t="shared" si="43"/>
        <v>-6.308684717614689E-4</v>
      </c>
      <c r="K256" s="2">
        <v>-6.3086529926280202E-4</v>
      </c>
      <c r="L256">
        <f t="shared" si="37"/>
        <v>3.1724986668734897E-9</v>
      </c>
      <c r="M256">
        <f t="shared" si="41"/>
        <v>0.16857143385069712</v>
      </c>
      <c r="N256">
        <f t="shared" si="42"/>
        <v>8.3114670328274531</v>
      </c>
      <c r="O256">
        <f t="shared" si="49"/>
        <v>2.587550864065808</v>
      </c>
      <c r="P256">
        <f t="shared" si="45"/>
        <v>50.31654203242109</v>
      </c>
      <c r="Q256">
        <f>0.1*O256/P256</f>
        <v>5.1425450946103145E-3</v>
      </c>
      <c r="R256" s="4">
        <f t="shared" si="46"/>
        <v>1.9170395785738571E-4</v>
      </c>
      <c r="S256" s="4">
        <v>1.9170395785738601E-4</v>
      </c>
      <c r="T256">
        <f t="shared" si="38"/>
        <v>2.9815559743351372E-19</v>
      </c>
    </row>
    <row r="257" spans="1:20" x14ac:dyDescent="0.25">
      <c r="A257" s="1">
        <v>44063</v>
      </c>
      <c r="B257">
        <v>70228.78</v>
      </c>
      <c r="C257">
        <v>0.28999999165535001</v>
      </c>
      <c r="D257">
        <f t="shared" si="39"/>
        <v>3.6126682327279891E-3</v>
      </c>
      <c r="E257">
        <f t="shared" si="40"/>
        <v>1.4061375375767406</v>
      </c>
      <c r="F257">
        <f t="shared" si="36"/>
        <v>4.8487502690960849</v>
      </c>
      <c r="G257">
        <f t="shared" si="47"/>
        <v>0.28415041071917391</v>
      </c>
      <c r="H257">
        <f t="shared" si="44"/>
        <v>131.20688312309355</v>
      </c>
      <c r="I257">
        <f t="shared" si="48"/>
        <v>2.1656669524920753E-4</v>
      </c>
      <c r="J257" s="2">
        <f t="shared" si="43"/>
        <v>-5.6890787356244407E-4</v>
      </c>
      <c r="K257" s="2">
        <v>-5.6890585767551099E-4</v>
      </c>
      <c r="L257">
        <f t="shared" si="37"/>
        <v>2.0158869330766382E-9</v>
      </c>
      <c r="M257">
        <f t="shared" si="41"/>
        <v>0.20000000404460092</v>
      </c>
      <c r="N257">
        <f t="shared" si="42"/>
        <v>7.0306875457020768</v>
      </c>
      <c r="O257">
        <f t="shared" si="49"/>
        <v>1.8669164483219856</v>
      </c>
      <c r="P257">
        <f t="shared" si="45"/>
        <v>51.623890588255968</v>
      </c>
      <c r="Q257">
        <f>0.1*O257/P257</f>
        <v>3.6163807629537607E-3</v>
      </c>
      <c r="R257" s="4">
        <f t="shared" si="46"/>
        <v>1.3933657313452101E-4</v>
      </c>
      <c r="S257" s="4">
        <v>1.3933657313452101E-4</v>
      </c>
      <c r="T257">
        <f t="shared" si="38"/>
        <v>0</v>
      </c>
    </row>
    <row r="258" spans="1:20" x14ac:dyDescent="0.25">
      <c r="A258" s="1">
        <v>44064</v>
      </c>
      <c r="B258">
        <v>70231.78</v>
      </c>
      <c r="C258">
        <v>0.28999999165535001</v>
      </c>
      <c r="D258">
        <f t="shared" si="39"/>
        <v>4.2717529764813023E-5</v>
      </c>
      <c r="E258">
        <f t="shared" si="40"/>
        <v>1.4061976042988555</v>
      </c>
      <c r="F258">
        <f t="shared" si="36"/>
        <v>4.8489573957300269</v>
      </c>
      <c r="G258">
        <f t="shared" si="47"/>
        <v>0.83544342308373842</v>
      </c>
      <c r="H258">
        <f t="shared" si="44"/>
        <v>130.25552336425639</v>
      </c>
      <c r="I258">
        <f t="shared" si="48"/>
        <v>6.4138809741483391E-4</v>
      </c>
      <c r="J258" s="2">
        <f t="shared" si="43"/>
        <v>-5.1419855327213947E-4</v>
      </c>
      <c r="K258" s="2">
        <v>-5.1419589428571097E-4</v>
      </c>
      <c r="L258">
        <f t="shared" si="37"/>
        <v>2.6589864284996476E-9</v>
      </c>
      <c r="M258">
        <f t="shared" si="41"/>
        <v>0.23142857423850474</v>
      </c>
      <c r="N258">
        <f t="shared" si="42"/>
        <v>6.0761624139362409</v>
      </c>
      <c r="O258">
        <f t="shared" si="49"/>
        <v>1.4481464317600619</v>
      </c>
      <c r="P258">
        <f t="shared" si="45"/>
        <v>51.71632953392723</v>
      </c>
      <c r="Q258">
        <f>0.1*O258/P258</f>
        <v>2.8001724886721536E-3</v>
      </c>
      <c r="R258" s="4">
        <f t="shared" si="46"/>
        <v>8.1536418183517247E-5</v>
      </c>
      <c r="S258" s="5">
        <v>8.1536418183517599E-5</v>
      </c>
      <c r="T258">
        <f t="shared" si="38"/>
        <v>3.5236570605778894E-19</v>
      </c>
    </row>
    <row r="259" spans="1:20" x14ac:dyDescent="0.25">
      <c r="A259" s="1">
        <v>44065</v>
      </c>
      <c r="B259">
        <v>70231.78</v>
      </c>
      <c r="C259">
        <v>0.28999999165535001</v>
      </c>
      <c r="D259">
        <f t="shared" si="39"/>
        <v>0</v>
      </c>
      <c r="E259">
        <f t="shared" si="40"/>
        <v>1.4061976042988555</v>
      </c>
      <c r="F259">
        <f t="shared" ref="F259:F322" si="50">IF(C259&gt;0,E259/C259,0)</f>
        <v>4.8489573957300269</v>
      </c>
      <c r="G259">
        <f t="shared" si="47"/>
        <v>0.87779483457850938</v>
      </c>
      <c r="H259">
        <f t="shared" si="44"/>
        <v>129.25934162249084</v>
      </c>
      <c r="I259">
        <f t="shared" si="48"/>
        <v>6.7909585764575411E-4</v>
      </c>
      <c r="J259" s="2">
        <f t="shared" si="43"/>
        <v>-4.647942112241517E-4</v>
      </c>
      <c r="K259" s="2">
        <v>-4.6479228309768403E-4</v>
      </c>
      <c r="L259">
        <f t="shared" ref="L259:L322" si="51">ABS(J259-K259)</f>
        <v>1.928126467677909E-9</v>
      </c>
      <c r="M259">
        <f t="shared" si="41"/>
        <v>0.2628571444324086</v>
      </c>
      <c r="N259">
        <f t="shared" si="42"/>
        <v>5.3496647669032518</v>
      </c>
      <c r="O259">
        <f t="shared" si="49"/>
        <v>1.0830804667620715</v>
      </c>
      <c r="P259">
        <f t="shared" si="45"/>
        <v>51.175564497356106</v>
      </c>
      <c r="Q259">
        <f>0.1*O259/P259</f>
        <v>2.1164016018192177E-3</v>
      </c>
      <c r="R259" s="4">
        <f t="shared" si="46"/>
        <v>1.9629868957952463E-5</v>
      </c>
      <c r="S259" s="5">
        <v>1.9629868957952798E-5</v>
      </c>
      <c r="T259">
        <f t="shared" ref="T259:T322" si="52">ABS(R259-S259)</f>
        <v>3.3542504711270293E-19</v>
      </c>
    </row>
    <row r="260" spans="1:20" x14ac:dyDescent="0.25">
      <c r="A260" s="1">
        <v>44066</v>
      </c>
      <c r="B260">
        <v>70231.78</v>
      </c>
      <c r="C260">
        <v>0.28999999165535001</v>
      </c>
      <c r="D260">
        <f t="shared" ref="D260:D323" si="53">+B260/B259-1</f>
        <v>0</v>
      </c>
      <c r="E260">
        <f t="shared" ref="E260:E323" si="54">+E259*(1+D260)</f>
        <v>1.4061976042988555</v>
      </c>
      <c r="F260">
        <f t="shared" si="50"/>
        <v>4.8489573957300269</v>
      </c>
      <c r="G260">
        <f t="shared" si="47"/>
        <v>0.87779483457850938</v>
      </c>
      <c r="H260">
        <f t="shared" si="44"/>
        <v>128.21729317150428</v>
      </c>
      <c r="I260">
        <f t="shared" si="48"/>
        <v>6.8461501008632692E-4</v>
      </c>
      <c r="J260" s="2">
        <f t="shared" si="43"/>
        <v>-4.1878833813987956E-4</v>
      </c>
      <c r="K260" s="2">
        <v>-4.1878621748120003E-4</v>
      </c>
      <c r="L260">
        <f t="shared" si="51"/>
        <v>2.1206586795310435E-9</v>
      </c>
      <c r="M260">
        <f t="shared" si="41"/>
        <v>0.29428571462631242</v>
      </c>
      <c r="N260">
        <f t="shared" si="42"/>
        <v>4.778341368300743</v>
      </c>
      <c r="O260">
        <f t="shared" si="49"/>
        <v>0.8250300305557825</v>
      </c>
      <c r="P260">
        <f t="shared" si="45"/>
        <v>50.307011897572977</v>
      </c>
      <c r="Q260">
        <f>0.1*O260/P260</f>
        <v>1.6399901314663166E-3</v>
      </c>
      <c r="R260" s="4">
        <f t="shared" si="46"/>
        <v>-5.0123257346035664E-5</v>
      </c>
      <c r="S260" s="5">
        <v>-5.0123257346035203E-5</v>
      </c>
      <c r="T260">
        <f t="shared" si="52"/>
        <v>4.6078592330633938E-19</v>
      </c>
    </row>
    <row r="261" spans="1:20" x14ac:dyDescent="0.25">
      <c r="A261" s="1">
        <v>44067</v>
      </c>
      <c r="B261">
        <v>70041.16</v>
      </c>
      <c r="C261">
        <v>0.50999999046325695</v>
      </c>
      <c r="D261">
        <f t="shared" si="53"/>
        <v>-2.7141558992238579E-3</v>
      </c>
      <c r="E261">
        <f t="shared" si="54"/>
        <v>1.4023809647756733</v>
      </c>
      <c r="F261">
        <f t="shared" si="50"/>
        <v>2.7497666490186106</v>
      </c>
      <c r="G261">
        <f t="shared" si="47"/>
        <v>6.486759697463218E-2</v>
      </c>
      <c r="H261">
        <f t="shared" si="44"/>
        <v>127.76025656114861</v>
      </c>
      <c r="I261">
        <f t="shared" si="48"/>
        <v>5.0772907569722399E-5</v>
      </c>
      <c r="J261" s="2">
        <f t="shared" si="43"/>
        <v>-3.7849520259202005E-4</v>
      </c>
      <c r="K261" s="2">
        <v>-3.7849294206915898E-4</v>
      </c>
      <c r="L261">
        <f t="shared" si="51"/>
        <v>2.2605228610739041E-9</v>
      </c>
      <c r="M261">
        <f t="shared" si="41"/>
        <v>0.34142856938498384</v>
      </c>
      <c r="N261">
        <f t="shared" si="42"/>
        <v>4.1073919716261171</v>
      </c>
      <c r="O261">
        <f t="shared" si="49"/>
        <v>0.53818016830878723</v>
      </c>
      <c r="P261">
        <f t="shared" si="45"/>
        <v>49.356003149279623</v>
      </c>
      <c r="Q261">
        <f>0.1*O261/P261</f>
        <v>1.0904046802190106E-3</v>
      </c>
      <c r="R261" s="4">
        <f t="shared" si="46"/>
        <v>-1.2553558829730513E-4</v>
      </c>
      <c r="S261" s="4">
        <v>-1.2553558829730499E-4</v>
      </c>
      <c r="T261">
        <f t="shared" si="52"/>
        <v>1.3552527156068805E-19</v>
      </c>
    </row>
    <row r="262" spans="1:20" x14ac:dyDescent="0.25">
      <c r="A262" s="1">
        <v>44068</v>
      </c>
      <c r="B262">
        <v>70265.710000000006</v>
      </c>
      <c r="C262">
        <v>0.62000000476837203</v>
      </c>
      <c r="D262">
        <f t="shared" si="53"/>
        <v>3.205972031302684E-3</v>
      </c>
      <c r="E262">
        <f t="shared" si="54"/>
        <v>1.4068769589259753</v>
      </c>
      <c r="F262">
        <f t="shared" si="50"/>
        <v>2.2691563679125704</v>
      </c>
      <c r="G262">
        <f t="shared" si="47"/>
        <v>0.21636714018634495</v>
      </c>
      <c r="H262">
        <f t="shared" si="44"/>
        <v>127.59859638787104</v>
      </c>
      <c r="I262">
        <f t="shared" si="48"/>
        <v>1.6956858955457279E-4</v>
      </c>
      <c r="J262" s="2">
        <f t="shared" si="43"/>
        <v>-3.3898929813974785E-4</v>
      </c>
      <c r="K262" s="2">
        <v>-3.3898671882335999E-4</v>
      </c>
      <c r="L262">
        <f t="shared" si="51"/>
        <v>2.5793163878611719E-9</v>
      </c>
      <c r="M262">
        <f t="shared" si="41"/>
        <v>0.37857142516544912</v>
      </c>
      <c r="N262">
        <f t="shared" si="42"/>
        <v>3.7162787928621932</v>
      </c>
      <c r="O262">
        <f t="shared" si="49"/>
        <v>0.43071684274366606</v>
      </c>
      <c r="P262">
        <f t="shared" si="45"/>
        <v>48.433272239198018</v>
      </c>
      <c r="Q262">
        <f>0.1*O262/P262</f>
        <v>8.8929948944287585E-4</v>
      </c>
      <c r="R262" s="4">
        <f t="shared" si="46"/>
        <v>-1.0969190595768579E-4</v>
      </c>
      <c r="S262" s="4">
        <v>-1.09691905957685E-4</v>
      </c>
      <c r="T262">
        <f t="shared" si="52"/>
        <v>7.8604657505199071E-19</v>
      </c>
    </row>
    <row r="263" spans="1:20" x14ac:dyDescent="0.25">
      <c r="A263" s="1">
        <v>44069</v>
      </c>
      <c r="B263">
        <v>70837.710000000006</v>
      </c>
      <c r="C263">
        <v>0.61000001430511497</v>
      </c>
      <c r="D263">
        <f t="shared" si="53"/>
        <v>8.1405282889761565E-3</v>
      </c>
      <c r="E263">
        <f t="shared" si="54"/>
        <v>1.4183296806092209</v>
      </c>
      <c r="F263">
        <f t="shared" si="50"/>
        <v>2.3251305694228868</v>
      </c>
      <c r="G263">
        <f t="shared" si="47"/>
        <v>0.23959537690335919</v>
      </c>
      <c r="H263">
        <f t="shared" si="44"/>
        <v>127.42606517169524</v>
      </c>
      <c r="I263">
        <f t="shared" si="48"/>
        <v>1.8802697594132395E-4</v>
      </c>
      <c r="J263" s="2">
        <f t="shared" si="43"/>
        <v>-3.0036626796648027E-4</v>
      </c>
      <c r="K263" s="2">
        <v>-3.0036396140015799E-4</v>
      </c>
      <c r="L263">
        <f t="shared" si="51"/>
        <v>2.3065663222725935E-9</v>
      </c>
      <c r="M263">
        <f t="shared" si="41"/>
        <v>0.41428571087973481</v>
      </c>
      <c r="N263">
        <f t="shared" si="42"/>
        <v>3.4235544296167033</v>
      </c>
      <c r="O263">
        <f t="shared" si="49"/>
        <v>0.40511221781140971</v>
      </c>
      <c r="P263">
        <f t="shared" si="45"/>
        <v>47.598347061486564</v>
      </c>
      <c r="Q263">
        <f>0.1*O263/P263</f>
        <v>8.5110564299237972E-4</v>
      </c>
      <c r="R263" s="4">
        <f t="shared" si="46"/>
        <v>-9.4251867533211897E-5</v>
      </c>
      <c r="S263" s="5">
        <v>-9.42518675332113E-5</v>
      </c>
      <c r="T263">
        <f t="shared" si="52"/>
        <v>5.9631119486702744E-19</v>
      </c>
    </row>
    <row r="264" spans="1:20" x14ac:dyDescent="0.25">
      <c r="A264" s="1">
        <v>44070</v>
      </c>
      <c r="B264">
        <v>70358.69</v>
      </c>
      <c r="C264">
        <v>0.75</v>
      </c>
      <c r="D264">
        <f t="shared" si="53"/>
        <v>-6.7622174686335912E-3</v>
      </c>
      <c r="E264">
        <f t="shared" si="54"/>
        <v>1.4087386268667237</v>
      </c>
      <c r="F264">
        <f t="shared" si="50"/>
        <v>1.8783181691556317</v>
      </c>
      <c r="G264">
        <f t="shared" si="47"/>
        <v>-8.2150298768705055E-3</v>
      </c>
      <c r="H264">
        <f t="shared" si="44"/>
        <v>127.56690807923898</v>
      </c>
      <c r="I264">
        <f t="shared" si="48"/>
        <v>-6.4397812885514858E-6</v>
      </c>
      <c r="J264" s="2">
        <f t="shared" si="43"/>
        <v>-2.6336917192472094E-4</v>
      </c>
      <c r="K264" s="2">
        <v>-2.6336763851331202E-4</v>
      </c>
      <c r="L264">
        <f t="shared" si="51"/>
        <v>1.533411408917093E-9</v>
      </c>
      <c r="M264">
        <f t="shared" si="41"/>
        <v>0.47999999778611346</v>
      </c>
      <c r="N264">
        <f t="shared" si="42"/>
        <v>2.9348721528420785</v>
      </c>
      <c r="O264">
        <f t="shared" si="49"/>
        <v>0.3036855577497044</v>
      </c>
      <c r="P264">
        <f t="shared" si="45"/>
        <v>47.040969913570095</v>
      </c>
      <c r="Q264">
        <f>0.1*O264/P264</f>
        <v>6.4557673514741671E-4</v>
      </c>
      <c r="R264" s="4">
        <f t="shared" si="46"/>
        <v>-8.0127963794419734E-5</v>
      </c>
      <c r="S264" s="5">
        <v>-8.0127963794419206E-5</v>
      </c>
      <c r="T264">
        <f t="shared" si="52"/>
        <v>5.2854855908668341E-19</v>
      </c>
    </row>
    <row r="265" spans="1:20" x14ac:dyDescent="0.25">
      <c r="A265" s="1">
        <v>44071</v>
      </c>
      <c r="B265">
        <v>70469.69</v>
      </c>
      <c r="C265">
        <v>0.68000000715255704</v>
      </c>
      <c r="D265">
        <f t="shared" si="53"/>
        <v>1.5776302827696931E-3</v>
      </c>
      <c r="E265">
        <f t="shared" si="54"/>
        <v>1.4109610955849761</v>
      </c>
      <c r="F265">
        <f t="shared" si="50"/>
        <v>2.0749427657997495</v>
      </c>
      <c r="G265">
        <f t="shared" si="47"/>
        <v>9.1723833804639998E-2</v>
      </c>
      <c r="H265">
        <f t="shared" si="44"/>
        <v>127.68918719315496</v>
      </c>
      <c r="I265">
        <f t="shared" si="48"/>
        <v>7.1833673485515798E-5</v>
      </c>
      <c r="J265" s="2">
        <f t="shared" si="43"/>
        <v>-2.2609639082158694E-4</v>
      </c>
      <c r="K265" s="2">
        <v>-2.26093773994485E-4</v>
      </c>
      <c r="L265">
        <f t="shared" si="51"/>
        <v>2.6168271019327231E-9</v>
      </c>
      <c r="M265">
        <f t="shared" ref="M265:M328" si="55">AVERAGE(C259:C265)</f>
        <v>0.53571428571428581</v>
      </c>
      <c r="N265">
        <f t="shared" ref="N265:N328" si="56">IF(M265&lt;&gt;0,+E265/M265,0)</f>
        <v>2.633794045091955</v>
      </c>
      <c r="O265">
        <f t="shared" si="49"/>
        <v>0.22353935554397064</v>
      </c>
      <c r="P265">
        <f t="shared" si="45"/>
        <v>46.643255978585849</v>
      </c>
      <c r="Q265">
        <f>0.1*O265/P265</f>
        <v>4.7925332581112836E-4</v>
      </c>
      <c r="R265" s="4">
        <f t="shared" si="46"/>
        <v>-6.7086828077744559E-5</v>
      </c>
      <c r="S265" s="5">
        <v>-6.7086828077743895E-5</v>
      </c>
      <c r="T265">
        <f t="shared" si="52"/>
        <v>6.6407383064737147E-19</v>
      </c>
    </row>
    <row r="266" spans="1:20" x14ac:dyDescent="0.25">
      <c r="A266" s="1">
        <v>44072</v>
      </c>
      <c r="B266">
        <v>70469.69</v>
      </c>
      <c r="C266">
        <v>0.68000000715255704</v>
      </c>
      <c r="D266">
        <f t="shared" si="53"/>
        <v>0</v>
      </c>
      <c r="E266">
        <f t="shared" si="54"/>
        <v>1.4109610955849761</v>
      </c>
      <c r="F266">
        <f t="shared" si="50"/>
        <v>2.0749427657997495</v>
      </c>
      <c r="G266">
        <f t="shared" si="47"/>
        <v>-0.16230314799483347</v>
      </c>
      <c r="H266">
        <f t="shared" si="44"/>
        <v>127.81112390505892</v>
      </c>
      <c r="I266">
        <f t="shared" si="48"/>
        <v>-1.2698671526853642E-4</v>
      </c>
      <c r="J266" s="2">
        <f t="shared" si="43"/>
        <v>-1.9021093940458056E-4</v>
      </c>
      <c r="K266" s="2">
        <v>-1.9020862509514601E-4</v>
      </c>
      <c r="L266">
        <f t="shared" si="51"/>
        <v>2.3143094345491697E-9</v>
      </c>
      <c r="M266">
        <f t="shared" si="55"/>
        <v>0.59142857364245827</v>
      </c>
      <c r="N266">
        <f t="shared" si="56"/>
        <v>2.3856830029283591</v>
      </c>
      <c r="O266">
        <f t="shared" si="49"/>
        <v>0.1031987898407829</v>
      </c>
      <c r="P266">
        <f t="shared" si="45"/>
        <v>46.425282880951151</v>
      </c>
      <c r="Q266">
        <f>0.1*O266/P266</f>
        <v>2.2229006144220309E-4</v>
      </c>
      <c r="R266" s="4">
        <f t="shared" si="46"/>
        <v>-5.5617075057284924E-5</v>
      </c>
      <c r="S266" s="5">
        <v>-5.5617075057284403E-5</v>
      </c>
      <c r="T266">
        <f t="shared" si="52"/>
        <v>5.2177229550864901E-19</v>
      </c>
    </row>
    <row r="267" spans="1:20" x14ac:dyDescent="0.25">
      <c r="A267" s="1">
        <v>44073</v>
      </c>
      <c r="B267">
        <v>70469.69</v>
      </c>
      <c r="C267">
        <v>0.68000000715255704</v>
      </c>
      <c r="D267">
        <f t="shared" si="53"/>
        <v>0</v>
      </c>
      <c r="E267">
        <f t="shared" si="54"/>
        <v>1.4109610955849761</v>
      </c>
      <c r="F267">
        <f t="shared" si="50"/>
        <v>2.0749427657997495</v>
      </c>
      <c r="G267">
        <f t="shared" si="47"/>
        <v>-0.16230314799483347</v>
      </c>
      <c r="H267">
        <f t="shared" si="44"/>
        <v>127.93271919401329</v>
      </c>
      <c r="I267">
        <f t="shared" si="48"/>
        <v>-1.2686601912111049E-4</v>
      </c>
      <c r="J267" s="2">
        <f t="shared" si="43"/>
        <v>-1.5425625670407309E-4</v>
      </c>
      <c r="K267" s="2">
        <v>-1.54252780446105E-4</v>
      </c>
      <c r="L267">
        <f t="shared" si="51"/>
        <v>3.4762579680872995E-9</v>
      </c>
      <c r="M267">
        <f t="shared" si="55"/>
        <v>0.64714286157063072</v>
      </c>
      <c r="N267">
        <f t="shared" si="56"/>
        <v>2.1802930687677535</v>
      </c>
      <c r="O267">
        <f t="shared" si="49"/>
        <v>1.7203340044804172E-2</v>
      </c>
      <c r="P267">
        <f t="shared" si="45"/>
        <v>46.374085459258666</v>
      </c>
      <c r="Q267">
        <f>0.1*O267/P267</f>
        <v>3.7096882611125426E-5</v>
      </c>
      <c r="R267" s="4">
        <f t="shared" si="46"/>
        <v>-4.5306369714722049E-5</v>
      </c>
      <c r="S267" s="5">
        <v>-4.5306369714721602E-5</v>
      </c>
      <c r="T267">
        <f t="shared" si="52"/>
        <v>4.4723339615027058E-19</v>
      </c>
    </row>
    <row r="268" spans="1:20" x14ac:dyDescent="0.25">
      <c r="A268" s="1">
        <v>44074</v>
      </c>
      <c r="B268">
        <v>70748.61</v>
      </c>
      <c r="C268">
        <v>0.46000000834464999</v>
      </c>
      <c r="D268">
        <f t="shared" si="53"/>
        <v>3.9580137219277223E-3</v>
      </c>
      <c r="E268">
        <f t="shared" si="54"/>
        <v>1.4165456989624077</v>
      </c>
      <c r="F268">
        <f t="shared" si="50"/>
        <v>3.0794471157945638</v>
      </c>
      <c r="G268">
        <f t="shared" si="47"/>
        <v>0.24323581225297963</v>
      </c>
      <c r="H268">
        <f t="shared" si="44"/>
        <v>127.63546916964319</v>
      </c>
      <c r="I268">
        <f t="shared" si="48"/>
        <v>1.9057070408045386E-4</v>
      </c>
      <c r="J268" s="2">
        <f t="shared" si="43"/>
        <v>-1.1603031457741383E-4</v>
      </c>
      <c r="K268" s="2">
        <v>-1.16025685159626E-4</v>
      </c>
      <c r="L268">
        <f t="shared" si="51"/>
        <v>4.6294177878230267E-9</v>
      </c>
      <c r="M268">
        <f t="shared" si="55"/>
        <v>0.64000000698225834</v>
      </c>
      <c r="N268">
        <f t="shared" si="56"/>
        <v>2.2133526304815745</v>
      </c>
      <c r="O268">
        <f t="shared" si="49"/>
        <v>4.1745215391003176E-2</v>
      </c>
      <c r="P268">
        <f t="shared" si="45"/>
        <v>46.338297113486213</v>
      </c>
      <c r="Q268">
        <f>0.1*O268/P268</f>
        <v>9.0087935878968079E-5</v>
      </c>
      <c r="R268" s="4">
        <f t="shared" si="46"/>
        <v>-3.4819282287263856E-5</v>
      </c>
      <c r="S268" s="5">
        <v>-3.4819282287263301E-5</v>
      </c>
      <c r="T268">
        <f t="shared" si="52"/>
        <v>5.5565361339882102E-19</v>
      </c>
    </row>
    <row r="269" spans="1:20" x14ac:dyDescent="0.25">
      <c r="A269" s="1">
        <v>44075</v>
      </c>
      <c r="B269">
        <v>71333.22</v>
      </c>
      <c r="C269">
        <v>0.40999999642372098</v>
      </c>
      <c r="D269">
        <f t="shared" si="53"/>
        <v>8.2632012134231658E-3</v>
      </c>
      <c r="E269">
        <f t="shared" si="54"/>
        <v>1.4282509011009432</v>
      </c>
      <c r="F269">
        <f t="shared" si="50"/>
        <v>3.4835388135586585</v>
      </c>
      <c r="G269">
        <f t="shared" si="47"/>
        <v>0.71697425092530032</v>
      </c>
      <c r="H269">
        <f t="shared" si="44"/>
        <v>127.87528537704875</v>
      </c>
      <c r="I269">
        <f t="shared" si="48"/>
        <v>5.6068242491991648E-4</v>
      </c>
      <c r="J269" s="2">
        <f t="shared" si="43"/>
        <v>-1.5743986779328558E-4</v>
      </c>
      <c r="K269" s="2">
        <v>-1.57436204729216E-4</v>
      </c>
      <c r="L269">
        <f t="shared" si="51"/>
        <v>3.663064069572234E-9</v>
      </c>
      <c r="M269">
        <f t="shared" si="55"/>
        <v>0.61000000579016522</v>
      </c>
      <c r="N269">
        <f t="shared" si="56"/>
        <v>2.341394897612918</v>
      </c>
      <c r="O269">
        <f t="shared" si="49"/>
        <v>8.235288088617998E-2</v>
      </c>
      <c r="P269">
        <f t="shared" si="45"/>
        <v>46.333903972372049</v>
      </c>
      <c r="Q269">
        <f>0.1*O269/P269</f>
        <v>1.7773784167914128E-4</v>
      </c>
      <c r="R269" s="4">
        <f t="shared" si="46"/>
        <v>-1.1254839888663147E-4</v>
      </c>
      <c r="S269" s="4">
        <v>-1.1254839888663099E-4</v>
      </c>
      <c r="T269">
        <f t="shared" si="52"/>
        <v>4.7433845046240819E-19</v>
      </c>
    </row>
    <row r="270" spans="1:20" x14ac:dyDescent="0.25">
      <c r="A270" s="1">
        <v>44076</v>
      </c>
      <c r="B270">
        <v>71353.59</v>
      </c>
      <c r="C270">
        <v>0.68999999761581399</v>
      </c>
      <c r="D270">
        <f t="shared" si="53"/>
        <v>2.8556120135880825E-4</v>
      </c>
      <c r="E270">
        <f t="shared" si="54"/>
        <v>1.4286587541441034</v>
      </c>
      <c r="F270">
        <f t="shared" si="50"/>
        <v>2.0705199406965336</v>
      </c>
      <c r="G270">
        <f t="shared" si="47"/>
        <v>2.0464029630439029E-2</v>
      </c>
      <c r="H270">
        <f t="shared" si="44"/>
        <v>129.40763301087583</v>
      </c>
      <c r="I270">
        <f t="shared" si="48"/>
        <v>1.5813618682538739E-5</v>
      </c>
      <c r="J270" s="2">
        <f t="shared" si="43"/>
        <v>-1.3235026158516061E-4</v>
      </c>
      <c r="K270" s="2">
        <v>-1.32346976465606E-4</v>
      </c>
      <c r="L270">
        <f t="shared" si="51"/>
        <v>3.2851195546138284E-9</v>
      </c>
      <c r="M270">
        <f t="shared" si="55"/>
        <v>0.62142857483455072</v>
      </c>
      <c r="N270">
        <f t="shared" si="56"/>
        <v>2.2989910860221867</v>
      </c>
      <c r="O270">
        <f t="shared" si="49"/>
        <v>5.5652452641990369E-2</v>
      </c>
      <c r="P270">
        <f t="shared" si="45"/>
        <v>46.670248348101779</v>
      </c>
      <c r="Q270">
        <f>0.1*O270/P270</f>
        <v>1.1924610348522804E-4</v>
      </c>
      <c r="R270" s="4">
        <f t="shared" si="46"/>
        <v>-1.714919780564075E-4</v>
      </c>
      <c r="S270" s="4">
        <v>-1.7149197805640701E-4</v>
      </c>
      <c r="T270">
        <f t="shared" si="52"/>
        <v>4.87890977618477E-19</v>
      </c>
    </row>
    <row r="271" spans="1:20" x14ac:dyDescent="0.25">
      <c r="A271" s="1">
        <v>44077</v>
      </c>
      <c r="B271">
        <v>68700.820000000007</v>
      </c>
      <c r="C271">
        <v>0.479999989271164</v>
      </c>
      <c r="D271">
        <f t="shared" si="53"/>
        <v>-3.7177807031152699E-2</v>
      </c>
      <c r="E271">
        <f t="shared" si="54"/>
        <v>1.3755443546691668</v>
      </c>
      <c r="F271">
        <f t="shared" si="50"/>
        <v>2.8657174696145407</v>
      </c>
      <c r="G271">
        <f t="shared" si="47"/>
        <v>0.38626074815733014</v>
      </c>
      <c r="H271">
        <f t="shared" si="44"/>
        <v>116.18665484510537</v>
      </c>
      <c r="I271">
        <f t="shared" si="48"/>
        <v>3.3244846292569056E-4</v>
      </c>
      <c r="J271" s="2">
        <f t="shared" si="43"/>
        <v>-1.0533961680066748E-4</v>
      </c>
      <c r="K271" s="2">
        <v>-1.05336736165998E-4</v>
      </c>
      <c r="L271">
        <f t="shared" si="51"/>
        <v>2.8806346694798665E-9</v>
      </c>
      <c r="M271">
        <f t="shared" si="55"/>
        <v>0.58285714473043149</v>
      </c>
      <c r="N271">
        <f t="shared" si="56"/>
        <v>2.3600025617003446</v>
      </c>
      <c r="O271">
        <f t="shared" si="49"/>
        <v>6.9675219128864319E-2</v>
      </c>
      <c r="P271">
        <f t="shared" si="45"/>
        <v>47.316531262429926</v>
      </c>
      <c r="Q271">
        <f>0.1*O271/P271</f>
        <v>1.4725343821681946E-4</v>
      </c>
      <c r="R271" s="4">
        <f t="shared" si="46"/>
        <v>-2.2140463417879343E-4</v>
      </c>
      <c r="S271" s="4">
        <v>-2.21404634178793E-4</v>
      </c>
      <c r="T271">
        <f t="shared" si="52"/>
        <v>4.3368086899420177E-19</v>
      </c>
    </row>
    <row r="272" spans="1:20" x14ac:dyDescent="0.25">
      <c r="A272" s="1">
        <v>44078</v>
      </c>
      <c r="B272">
        <v>67573.95</v>
      </c>
      <c r="C272">
        <v>0.50999999046325695</v>
      </c>
      <c r="D272">
        <f t="shared" si="53"/>
        <v>-1.6402569867434047E-2</v>
      </c>
      <c r="E272">
        <f t="shared" si="54"/>
        <v>1.3529818922859513</v>
      </c>
      <c r="F272">
        <f t="shared" si="50"/>
        <v>2.6529057207569244</v>
      </c>
      <c r="G272">
        <f t="shared" si="47"/>
        <v>0.27579221953620126</v>
      </c>
      <c r="H272">
        <f t="shared" si="44"/>
        <v>98.86420079074405</v>
      </c>
      <c r="I272">
        <f t="shared" si="48"/>
        <v>2.7896065242052887E-4</v>
      </c>
      <c r="J272" s="2">
        <f t="shared" si="43"/>
        <v>-7.8356609349243135E-5</v>
      </c>
      <c r="K272" s="3">
        <v>-7.8354084212885596E-5</v>
      </c>
      <c r="L272">
        <f t="shared" si="51"/>
        <v>2.525136357539484E-9</v>
      </c>
      <c r="M272">
        <f t="shared" si="55"/>
        <v>0.55857142806053139</v>
      </c>
      <c r="N272">
        <f t="shared" si="56"/>
        <v>2.4222182236992813</v>
      </c>
      <c r="O272">
        <f t="shared" si="49"/>
        <v>8.1649898728835657E-2</v>
      </c>
      <c r="P272">
        <f t="shared" si="45"/>
        <v>48.159291440589321</v>
      </c>
      <c r="Q272">
        <f>0.1*O272/P272</f>
        <v>1.6954132065992149E-4</v>
      </c>
      <c r="R272" s="4">
        <f t="shared" si="46"/>
        <v>-2.6550268575046242E-4</v>
      </c>
      <c r="S272" s="4">
        <v>-2.6550268575046301E-4</v>
      </c>
      <c r="T272">
        <f t="shared" si="52"/>
        <v>5.9631119486702744E-19</v>
      </c>
    </row>
    <row r="273" spans="1:20" x14ac:dyDescent="0.25">
      <c r="A273" s="1">
        <v>44079</v>
      </c>
      <c r="B273">
        <v>67573.95</v>
      </c>
      <c r="C273">
        <v>7.0000000298023196E-2</v>
      </c>
      <c r="D273">
        <f t="shared" si="53"/>
        <v>0</v>
      </c>
      <c r="E273">
        <f t="shared" si="54"/>
        <v>1.3529818922859513</v>
      </c>
      <c r="F273">
        <f t="shared" si="50"/>
        <v>19.328312664652369</v>
      </c>
      <c r="G273">
        <f t="shared" si="47"/>
        <v>7.5636439065276697</v>
      </c>
      <c r="H273">
        <f t="shared" si="44"/>
        <v>97.2258205524993</v>
      </c>
      <c r="I273">
        <f t="shared" si="48"/>
        <v>7.7794600894558752E-3</v>
      </c>
      <c r="J273" s="2">
        <f t="shared" si="43"/>
        <v>-9.3165973722515036E-6</v>
      </c>
      <c r="K273" s="3">
        <v>-9.3143632944649806E-6</v>
      </c>
      <c r="L273">
        <f t="shared" si="51"/>
        <v>2.2340777865230378E-9</v>
      </c>
      <c r="M273">
        <f t="shared" si="55"/>
        <v>0.47142856993845517</v>
      </c>
      <c r="N273">
        <f t="shared" si="56"/>
        <v>2.8699615987689984</v>
      </c>
      <c r="O273">
        <f t="shared" si="49"/>
        <v>0.31258980439330553</v>
      </c>
      <c r="P273">
        <f t="shared" si="45"/>
        <v>48.615316276690912</v>
      </c>
      <c r="Q273">
        <f>0.1*O273/P273</f>
        <v>6.4298626098454454E-4</v>
      </c>
      <c r="R273" s="4">
        <f t="shared" si="46"/>
        <v>-3.0320282307862661E-4</v>
      </c>
      <c r="S273" s="4">
        <v>-3.0320282307862698E-4</v>
      </c>
      <c r="T273">
        <f t="shared" si="52"/>
        <v>3.7947076036992655E-19</v>
      </c>
    </row>
    <row r="274" spans="1:20" x14ac:dyDescent="0.25">
      <c r="A274" s="1">
        <v>44080</v>
      </c>
      <c r="B274">
        <v>67573.95</v>
      </c>
      <c r="C274">
        <v>7.0000000298023196E-2</v>
      </c>
      <c r="D274">
        <f t="shared" si="53"/>
        <v>0</v>
      </c>
      <c r="E274">
        <f t="shared" si="54"/>
        <v>1.3529818922859513</v>
      </c>
      <c r="F274">
        <f t="shared" si="50"/>
        <v>19.328312664652369</v>
      </c>
      <c r="G274">
        <f t="shared" si="47"/>
        <v>7.5636439065276697</v>
      </c>
      <c r="H274">
        <f t="shared" si="44"/>
        <v>95.556080725860724</v>
      </c>
      <c r="I274">
        <f t="shared" si="48"/>
        <v>7.9153977947535176E-3</v>
      </c>
      <c r="J274" s="2">
        <f t="shared" si="43"/>
        <v>6.1034322231692737E-5</v>
      </c>
      <c r="K274" s="3">
        <v>6.1036004807030496E-5</v>
      </c>
      <c r="L274">
        <f t="shared" si="51"/>
        <v>1.6825753377589631E-9</v>
      </c>
      <c r="M274">
        <f t="shared" si="55"/>
        <v>0.38428571181637888</v>
      </c>
      <c r="N274">
        <f t="shared" si="56"/>
        <v>3.5207707460443891</v>
      </c>
      <c r="O274">
        <f t="shared" si="49"/>
        <v>0.63180600461752734</v>
      </c>
      <c r="P274">
        <f t="shared" si="45"/>
        <v>47.277446270059897</v>
      </c>
      <c r="Q274">
        <f>0.1*O274/P274</f>
        <v>1.3363792980875125E-3</v>
      </c>
      <c r="R274" s="4">
        <f t="shared" si="46"/>
        <v>-3.3494544520003993E-4</v>
      </c>
      <c r="S274" s="4">
        <v>-3.3494544520003999E-4</v>
      </c>
      <c r="T274">
        <f t="shared" si="52"/>
        <v>5.4210108624275222E-20</v>
      </c>
    </row>
    <row r="275" spans="1:20" x14ac:dyDescent="0.25">
      <c r="A275" s="1">
        <v>44081</v>
      </c>
      <c r="B275">
        <v>67573.95</v>
      </c>
      <c r="C275">
        <v>7.0000000298023196E-2</v>
      </c>
      <c r="D275">
        <f t="shared" si="53"/>
        <v>0</v>
      </c>
      <c r="E275">
        <f t="shared" si="54"/>
        <v>1.3529818922859513</v>
      </c>
      <c r="F275">
        <f t="shared" si="50"/>
        <v>19.328312664652369</v>
      </c>
      <c r="G275">
        <f t="shared" si="47"/>
        <v>7.5636439065276697</v>
      </c>
      <c r="H275">
        <f t="shared" si="44"/>
        <v>112.51028256842297</v>
      </c>
      <c r="I275">
        <f t="shared" si="48"/>
        <v>6.7226245760496168E-3</v>
      </c>
      <c r="J275" s="2">
        <f t="shared" ref="J275:J338" si="57">AVERAGE(I96:I275)</f>
        <v>1.2560706548692753E-4</v>
      </c>
      <c r="K275" s="2">
        <v>1.2560912100123599E-4</v>
      </c>
      <c r="L275">
        <f t="shared" si="51"/>
        <v>2.0555143084594746E-9</v>
      </c>
      <c r="M275">
        <f t="shared" si="55"/>
        <v>0.32857142495257508</v>
      </c>
      <c r="N275">
        <f t="shared" si="56"/>
        <v>4.1177710218751873</v>
      </c>
      <c r="O275">
        <f t="shared" si="49"/>
        <v>0.93372606809052106</v>
      </c>
      <c r="P275">
        <f t="shared" si="45"/>
        <v>40.753665543829889</v>
      </c>
      <c r="Q275">
        <f>0.1*O275/P275</f>
        <v>2.2911462211572461E-3</v>
      </c>
      <c r="R275" s="4">
        <f t="shared" si="46"/>
        <v>-3.6013234433011801E-4</v>
      </c>
      <c r="S275" s="4">
        <v>-3.6013234433011801E-4</v>
      </c>
      <c r="T275">
        <f t="shared" si="52"/>
        <v>0</v>
      </c>
    </row>
    <row r="276" spans="1:20" x14ac:dyDescent="0.25">
      <c r="A276" s="1">
        <v>44082</v>
      </c>
      <c r="B276">
        <v>67333.95</v>
      </c>
      <c r="C276">
        <v>7.0000000298023196E-2</v>
      </c>
      <c r="D276">
        <f t="shared" si="53"/>
        <v>-3.5516645097704025E-3</v>
      </c>
      <c r="E276">
        <f t="shared" si="54"/>
        <v>1.3481765545167572</v>
      </c>
      <c r="F276">
        <f t="shared" si="50"/>
        <v>19.259664982527575</v>
      </c>
      <c r="G276">
        <f t="shared" si="47"/>
        <v>6.5138314478411763</v>
      </c>
      <c r="H276">
        <f t="shared" si="44"/>
        <v>126.02087476467354</v>
      </c>
      <c r="I276">
        <f t="shared" si="48"/>
        <v>5.1688511605754613E-3</v>
      </c>
      <c r="J276" s="2">
        <f t="shared" si="57"/>
        <v>1.831350303757207E-4</v>
      </c>
      <c r="K276" s="2">
        <v>1.83137065611002E-4</v>
      </c>
      <c r="L276">
        <f t="shared" si="51"/>
        <v>2.0352352813040459E-9</v>
      </c>
      <c r="M276">
        <f t="shared" si="55"/>
        <v>0.27999999693461824</v>
      </c>
      <c r="N276">
        <f t="shared" si="56"/>
        <v>4.8149163188439781</v>
      </c>
      <c r="O276">
        <f t="shared" si="49"/>
        <v>1.2114120027078834</v>
      </c>
      <c r="P276">
        <f t="shared" si="45"/>
        <v>32.883075390460498</v>
      </c>
      <c r="Q276">
        <f>0.1*O276/P276</f>
        <v>3.6839984956495843E-3</v>
      </c>
      <c r="R276" s="4">
        <f t="shared" si="46"/>
        <v>-3.3773753558113305E-4</v>
      </c>
      <c r="S276" s="4">
        <v>-3.37737535581133E-4</v>
      </c>
      <c r="T276">
        <f t="shared" si="52"/>
        <v>5.4210108624275222E-20</v>
      </c>
    </row>
    <row r="277" spans="1:20" x14ac:dyDescent="0.25">
      <c r="A277" s="1">
        <v>44083</v>
      </c>
      <c r="B277">
        <v>67505.95</v>
      </c>
      <c r="C277">
        <v>7.0000000298023196E-2</v>
      </c>
      <c r="D277">
        <f t="shared" si="53"/>
        <v>2.5544320509935936E-3</v>
      </c>
      <c r="E277">
        <f t="shared" si="54"/>
        <v>1.3516203799180129</v>
      </c>
      <c r="F277">
        <f t="shared" si="50"/>
        <v>19.308862488050341</v>
      </c>
      <c r="G277">
        <f t="shared" si="47"/>
        <v>3.7967342330828577</v>
      </c>
      <c r="H277">
        <f t="shared" si="44"/>
        <v>136.80437111211586</v>
      </c>
      <c r="I277">
        <f t="shared" si="48"/>
        <v>2.7753018432220299E-3</v>
      </c>
      <c r="J277" s="2">
        <f t="shared" si="57"/>
        <v>2.2736549905699486E-4</v>
      </c>
      <c r="K277" s="2">
        <v>2.2736758437584201E-4</v>
      </c>
      <c r="L277">
        <f t="shared" si="51"/>
        <v>2.0853188471522174E-9</v>
      </c>
      <c r="M277">
        <f t="shared" si="55"/>
        <v>0.19142856874636244</v>
      </c>
      <c r="N277">
        <f t="shared" si="56"/>
        <v>7.0607035761149763</v>
      </c>
      <c r="O277">
        <f t="shared" si="49"/>
        <v>2.0216478348921205</v>
      </c>
      <c r="P277">
        <f t="shared" si="45"/>
        <v>30.045241560705037</v>
      </c>
      <c r="Q277">
        <f>0.1*O277/P277</f>
        <v>6.7286789184486124E-3</v>
      </c>
      <c r="R277" s="4">
        <f t="shared" si="46"/>
        <v>-2.9843666401433225E-4</v>
      </c>
      <c r="S277" s="4">
        <v>-2.9843666401433198E-4</v>
      </c>
      <c r="T277">
        <f t="shared" si="52"/>
        <v>2.7105054312137611E-19</v>
      </c>
    </row>
    <row r="278" spans="1:20" x14ac:dyDescent="0.25">
      <c r="A278" s="1">
        <v>44084</v>
      </c>
      <c r="B278">
        <v>66642.05</v>
      </c>
      <c r="C278">
        <v>0.34999999403953602</v>
      </c>
      <c r="D278">
        <f t="shared" si="53"/>
        <v>-1.2797390452248925E-2</v>
      </c>
      <c r="E278">
        <f t="shared" si="54"/>
        <v>1.3343231661729851</v>
      </c>
      <c r="F278">
        <f t="shared" si="50"/>
        <v>3.8123519682753475</v>
      </c>
      <c r="G278">
        <f t="shared" si="47"/>
        <v>-0.45100693955245608</v>
      </c>
      <c r="H278">
        <f t="shared" si="44"/>
        <v>137.16001246400637</v>
      </c>
      <c r="I278">
        <f t="shared" si="48"/>
        <v>-3.2881809461107308E-4</v>
      </c>
      <c r="J278" s="2">
        <f t="shared" si="57"/>
        <v>2.5435085697252948E-4</v>
      </c>
      <c r="K278" s="2">
        <v>2.54352950383159E-4</v>
      </c>
      <c r="L278">
        <f t="shared" si="51"/>
        <v>2.0934106295233262E-9</v>
      </c>
      <c r="M278">
        <f t="shared" si="55"/>
        <v>0.17285714085612988</v>
      </c>
      <c r="N278">
        <f t="shared" si="56"/>
        <v>7.7192250176320512</v>
      </c>
      <c r="O278">
        <f t="shared" si="49"/>
        <v>1.8742735658452796</v>
      </c>
      <c r="P278">
        <f t="shared" si="45"/>
        <v>31.52048569558648</v>
      </c>
      <c r="Q278">
        <f>0.1*O278/P278</f>
        <v>5.9462077581746041E-3</v>
      </c>
      <c r="R278" s="4">
        <f t="shared" si="46"/>
        <v>-2.6349310570756396E-4</v>
      </c>
      <c r="S278" s="4">
        <v>-2.6349310570756402E-4</v>
      </c>
      <c r="T278">
        <f t="shared" si="52"/>
        <v>5.4210108624275222E-20</v>
      </c>
    </row>
    <row r="279" spans="1:20" x14ac:dyDescent="0.25">
      <c r="A279" s="1">
        <v>44085</v>
      </c>
      <c r="B279">
        <v>66308.05</v>
      </c>
      <c r="C279">
        <v>0.34999999403953602</v>
      </c>
      <c r="D279">
        <f t="shared" si="53"/>
        <v>-5.0118506258436391E-3</v>
      </c>
      <c r="E279">
        <f t="shared" si="54"/>
        <v>1.3276357377775234</v>
      </c>
      <c r="F279">
        <f t="shared" si="50"/>
        <v>3.7932450296772107</v>
      </c>
      <c r="G279">
        <f t="shared" si="47"/>
        <v>-0.80986238084607809</v>
      </c>
      <c r="H279">
        <f t="shared" ref="H279:H342" si="58">STDEV(F259:F279)*SQRT(365)</f>
        <v>137.51568100654478</v>
      </c>
      <c r="I279">
        <f t="shared" si="48"/>
        <v>-5.8892365940981981E-4</v>
      </c>
      <c r="J279" s="2">
        <f t="shared" si="57"/>
        <v>2.7989118397251566E-4</v>
      </c>
      <c r="K279" s="2">
        <v>2.7989329323046202E-4</v>
      </c>
      <c r="L279">
        <f t="shared" si="51"/>
        <v>2.1092579463631925E-9</v>
      </c>
      <c r="M279">
        <f t="shared" si="55"/>
        <v>0.14999999850988402</v>
      </c>
      <c r="N279">
        <f t="shared" si="56"/>
        <v>8.8509050064426553</v>
      </c>
      <c r="O279">
        <f t="shared" si="49"/>
        <v>1.7253058821848848</v>
      </c>
      <c r="P279">
        <f t="shared" ref="P279:P342" si="59">STDEV(N259:N279)*SQRT(365)</f>
        <v>36.880549850400591</v>
      </c>
      <c r="Q279">
        <f>0.1*O279/P279</f>
        <v>4.678091539261975E-3</v>
      </c>
      <c r="R279" s="4">
        <f t="shared" si="46"/>
        <v>-2.3560689961640052E-4</v>
      </c>
      <c r="S279" s="4">
        <v>-2.356068996164E-4</v>
      </c>
      <c r="T279">
        <f t="shared" si="52"/>
        <v>5.1499603193061461E-19</v>
      </c>
    </row>
    <row r="280" spans="1:20" x14ac:dyDescent="0.25">
      <c r="A280" s="1">
        <v>44086</v>
      </c>
      <c r="B280">
        <v>66308.05</v>
      </c>
      <c r="C280">
        <v>0.34999999403953602</v>
      </c>
      <c r="D280">
        <f t="shared" si="53"/>
        <v>0</v>
      </c>
      <c r="E280">
        <f t="shared" si="54"/>
        <v>1.3276357377775234</v>
      </c>
      <c r="F280">
        <f t="shared" si="50"/>
        <v>3.7932450296772107</v>
      </c>
      <c r="G280">
        <f t="shared" si="47"/>
        <v>-0.80965497217001536</v>
      </c>
      <c r="H280">
        <f t="shared" si="58"/>
        <v>137.86340656392136</v>
      </c>
      <c r="I280">
        <f t="shared" si="48"/>
        <v>-5.8728780344957827E-4</v>
      </c>
      <c r="J280" s="2">
        <f t="shared" si="57"/>
        <v>3.0544059906116979E-4</v>
      </c>
      <c r="K280" s="2">
        <v>3.05442706955028E-4</v>
      </c>
      <c r="L280">
        <f t="shared" si="51"/>
        <v>2.1078938582130315E-9</v>
      </c>
      <c r="M280">
        <f t="shared" si="55"/>
        <v>0.1899999976158144</v>
      </c>
      <c r="N280">
        <f t="shared" si="56"/>
        <v>6.9875566023008169</v>
      </c>
      <c r="O280">
        <f t="shared" si="49"/>
        <v>0.76033372793537812</v>
      </c>
      <c r="P280">
        <f t="shared" si="59"/>
        <v>38.638043877437369</v>
      </c>
      <c r="Q280">
        <f>0.1*O280/P280</f>
        <v>1.9678370114884981E-3</v>
      </c>
      <c r="R280" s="4">
        <f t="shared" si="46"/>
        <v>-2.227929644628374E-4</v>
      </c>
      <c r="S280" s="4">
        <v>-2.2279296446283699E-4</v>
      </c>
      <c r="T280">
        <f t="shared" si="52"/>
        <v>4.0657581468206416E-19</v>
      </c>
    </row>
    <row r="281" spans="1:20" x14ac:dyDescent="0.25">
      <c r="A281" s="1">
        <v>44087</v>
      </c>
      <c r="B281">
        <v>66308.05</v>
      </c>
      <c r="C281">
        <v>0.34999999403953602</v>
      </c>
      <c r="D281">
        <f t="shared" si="53"/>
        <v>0</v>
      </c>
      <c r="E281">
        <f t="shared" si="54"/>
        <v>1.3276357377775234</v>
      </c>
      <c r="F281">
        <f t="shared" si="50"/>
        <v>3.7932450296772107</v>
      </c>
      <c r="G281">
        <f t="shared" si="47"/>
        <v>-0.80965497217001536</v>
      </c>
      <c r="H281">
        <f t="shared" si="58"/>
        <v>138.20324909086719</v>
      </c>
      <c r="I281">
        <f t="shared" si="48"/>
        <v>-5.8584365960721787E-4</v>
      </c>
      <c r="J281" s="2">
        <f t="shared" si="57"/>
        <v>3.3099803717117032E-4</v>
      </c>
      <c r="K281" s="2">
        <v>3.3100014745671201E-4</v>
      </c>
      <c r="L281">
        <f t="shared" si="51"/>
        <v>2.1102855416897312E-9</v>
      </c>
      <c r="M281">
        <f t="shared" si="55"/>
        <v>0.22999999672174479</v>
      </c>
      <c r="N281">
        <f t="shared" si="56"/>
        <v>5.7723293769595321</v>
      </c>
      <c r="O281">
        <f t="shared" si="49"/>
        <v>0.12906523915572277</v>
      </c>
      <c r="P281">
        <f t="shared" si="59"/>
        <v>39.227061711611647</v>
      </c>
      <c r="Q281">
        <f>0.1*O281/P281</f>
        <v>3.2902091954931719E-4</v>
      </c>
      <c r="R281" s="4">
        <f t="shared" si="46"/>
        <v>-2.1910366625347636E-4</v>
      </c>
      <c r="S281" s="4">
        <v>-2.1910366625347601E-4</v>
      </c>
      <c r="T281">
        <f t="shared" si="52"/>
        <v>3.5236570605778894E-19</v>
      </c>
    </row>
    <row r="282" spans="1:20" x14ac:dyDescent="0.25">
      <c r="A282" s="1">
        <v>44088</v>
      </c>
      <c r="B282">
        <v>66614.05</v>
      </c>
      <c r="C282">
        <v>0.34999999403953602</v>
      </c>
      <c r="D282">
        <f t="shared" si="53"/>
        <v>4.6148242935812878E-3</v>
      </c>
      <c r="E282">
        <f t="shared" si="54"/>
        <v>1.3337625434332459</v>
      </c>
      <c r="F282">
        <f t="shared" si="50"/>
        <v>3.8107501889916717</v>
      </c>
      <c r="G282">
        <f t="shared" si="47"/>
        <v>-0.80877656331142322</v>
      </c>
      <c r="H282">
        <f t="shared" si="58"/>
        <v>137.71542396052681</v>
      </c>
      <c r="I282">
        <f t="shared" si="48"/>
        <v>-5.8728103218361498E-4</v>
      </c>
      <c r="J282" s="2">
        <f t="shared" si="57"/>
        <v>3.5654748987796873E-4</v>
      </c>
      <c r="K282" s="2">
        <v>3.5654959837704199E-4</v>
      </c>
      <c r="L282">
        <f t="shared" si="51"/>
        <v>2.1084990732556097E-9</v>
      </c>
      <c r="M282">
        <f t="shared" si="55"/>
        <v>0.2699999958276752</v>
      </c>
      <c r="N282">
        <f t="shared" si="56"/>
        <v>4.9398613483109326</v>
      </c>
      <c r="O282">
        <f t="shared" si="49"/>
        <v>-0.31200032284631229</v>
      </c>
      <c r="P282">
        <f t="shared" si="59"/>
        <v>39.40826678983521</v>
      </c>
      <c r="Q282">
        <f>0.1*O282/P282</f>
        <v>-7.9171287717425898E-4</v>
      </c>
      <c r="R282" s="4">
        <f t="shared" ref="R282:R345" si="60">AVERAGE(Q103:Q282)</f>
        <v>-2.2166368301012202E-4</v>
      </c>
      <c r="S282" s="4">
        <v>-2.2166368301012199E-4</v>
      </c>
      <c r="T282">
        <f t="shared" si="52"/>
        <v>2.7105054312137611E-20</v>
      </c>
    </row>
    <row r="283" spans="1:20" x14ac:dyDescent="0.25">
      <c r="A283" s="1">
        <v>44089</v>
      </c>
      <c r="B283">
        <v>66817.05</v>
      </c>
      <c r="C283">
        <v>0.34999999403953602</v>
      </c>
      <c r="D283">
        <f t="shared" si="53"/>
        <v>3.0474051645261735E-3</v>
      </c>
      <c r="E283">
        <f t="shared" si="54"/>
        <v>1.3378270582963558</v>
      </c>
      <c r="F283">
        <f t="shared" si="50"/>
        <v>3.822363088798324</v>
      </c>
      <c r="G283">
        <f t="shared" si="47"/>
        <v>-0.5074405378170801</v>
      </c>
      <c r="H283">
        <f t="shared" si="58"/>
        <v>136.93673691477079</v>
      </c>
      <c r="I283">
        <f t="shared" si="48"/>
        <v>-3.7056567087100252E-4</v>
      </c>
      <c r="J283" s="2">
        <f t="shared" si="57"/>
        <v>2.9780800585181512E-4</v>
      </c>
      <c r="K283" s="2">
        <v>2.9781017657088901E-4</v>
      </c>
      <c r="L283">
        <f t="shared" si="51"/>
        <v>2.1707190738916998E-9</v>
      </c>
      <c r="M283">
        <f t="shared" si="55"/>
        <v>0.30999999493360558</v>
      </c>
      <c r="N283">
        <f t="shared" si="56"/>
        <v>4.3155712263249733</v>
      </c>
      <c r="O283">
        <f t="shared" si="49"/>
        <v>-0.55863848601089661</v>
      </c>
      <c r="P283">
        <f t="shared" si="59"/>
        <v>39.388045894024764</v>
      </c>
      <c r="Q283">
        <f>0.1*O283/P283</f>
        <v>-1.4182944934966757E-3</v>
      </c>
      <c r="R283" s="4">
        <f t="shared" si="60"/>
        <v>-2.8250868282116419E-4</v>
      </c>
      <c r="S283" s="4">
        <v>-2.8250868282116398E-4</v>
      </c>
      <c r="T283">
        <f t="shared" si="52"/>
        <v>2.1684043449710089E-19</v>
      </c>
    </row>
    <row r="284" spans="1:20" x14ac:dyDescent="0.25">
      <c r="A284" s="1">
        <v>44090</v>
      </c>
      <c r="B284">
        <v>66187.759999999995</v>
      </c>
      <c r="C284">
        <v>0.43000000715255698</v>
      </c>
      <c r="D284">
        <f t="shared" si="53"/>
        <v>-9.4181051093995549E-3</v>
      </c>
      <c r="E284">
        <f t="shared" si="54"/>
        <v>1.3252272624431221</v>
      </c>
      <c r="F284">
        <f t="shared" si="50"/>
        <v>3.0819238148825265</v>
      </c>
      <c r="G284">
        <f t="shared" si="47"/>
        <v>-0.2089052126577956</v>
      </c>
      <c r="H284">
        <f t="shared" si="58"/>
        <v>136.51553349619121</v>
      </c>
      <c r="I284">
        <f t="shared" si="48"/>
        <v>-1.5302669762750777E-4</v>
      </c>
      <c r="J284" s="2">
        <f t="shared" si="57"/>
        <v>2.5977733271502588E-4</v>
      </c>
      <c r="K284" s="2">
        <v>2.5977970963573301E-4</v>
      </c>
      <c r="L284">
        <f t="shared" si="51"/>
        <v>2.3769207071339116E-9</v>
      </c>
      <c r="M284">
        <f t="shared" si="55"/>
        <v>0.36142856734139617</v>
      </c>
      <c r="N284">
        <f t="shared" si="56"/>
        <v>3.6666367359704202</v>
      </c>
      <c r="O284">
        <f t="shared" si="49"/>
        <v>-0.61904459996202443</v>
      </c>
      <c r="P284">
        <f t="shared" si="59"/>
        <v>39.324502429903639</v>
      </c>
      <c r="Q284">
        <f>0.1*O284/P284</f>
        <v>-1.5741956330292504E-3</v>
      </c>
      <c r="R284" s="4">
        <f t="shared" si="60"/>
        <v>-3.1691403563251756E-4</v>
      </c>
      <c r="S284" s="4">
        <v>-3.16914035632518E-4</v>
      </c>
      <c r="T284">
        <f t="shared" si="52"/>
        <v>4.3368086899420177E-19</v>
      </c>
    </row>
    <row r="285" spans="1:20" x14ac:dyDescent="0.25">
      <c r="A285" s="1">
        <v>44091</v>
      </c>
      <c r="B285">
        <v>65421.07</v>
      </c>
      <c r="C285">
        <v>0.74000000953674305</v>
      </c>
      <c r="D285">
        <f t="shared" si="53"/>
        <v>-1.158356167363872E-2</v>
      </c>
      <c r="E285">
        <f t="shared" si="54"/>
        <v>1.3098764107170247</v>
      </c>
      <c r="F285">
        <f t="shared" si="50"/>
        <v>1.7701032349135202</v>
      </c>
      <c r="G285">
        <f t="shared" si="47"/>
        <v>-0.54518011264732036</v>
      </c>
      <c r="H285">
        <f t="shared" si="58"/>
        <v>136.58877939547759</v>
      </c>
      <c r="I285">
        <f t="shared" si="48"/>
        <v>-3.9913975002940188E-4</v>
      </c>
      <c r="J285" s="2">
        <f t="shared" si="57"/>
        <v>2.5755988965930698E-4</v>
      </c>
      <c r="K285" s="2">
        <v>2.575622701614E-4</v>
      </c>
      <c r="L285">
        <f t="shared" si="51"/>
        <v>2.3805020930270544E-9</v>
      </c>
      <c r="M285">
        <f t="shared" si="55"/>
        <v>0.41714285526956862</v>
      </c>
      <c r="N285">
        <f t="shared" si="56"/>
        <v>3.1401146973272458</v>
      </c>
      <c r="O285">
        <f t="shared" si="49"/>
        <v>-0.62219489231866454</v>
      </c>
      <c r="P285">
        <f t="shared" si="59"/>
        <v>39.221305724378418</v>
      </c>
      <c r="Q285">
        <f>0.1*O285/P285</f>
        <v>-1.5863696550314815E-3</v>
      </c>
      <c r="R285" s="4">
        <f t="shared" si="60"/>
        <v>-3.398547882401845E-4</v>
      </c>
      <c r="S285" s="4">
        <v>-3.3985478824018401E-4</v>
      </c>
      <c r="T285">
        <f t="shared" si="52"/>
        <v>4.87890977618477E-19</v>
      </c>
    </row>
    <row r="286" spans="1:20" x14ac:dyDescent="0.25">
      <c r="A286" s="1">
        <v>44092</v>
      </c>
      <c r="B286">
        <v>65428.63</v>
      </c>
      <c r="C286">
        <v>0.68999999761581399</v>
      </c>
      <c r="D286">
        <f t="shared" si="53"/>
        <v>1.1555910045490947E-4</v>
      </c>
      <c r="E286">
        <f t="shared" si="54"/>
        <v>1.3100277788567543</v>
      </c>
      <c r="F286">
        <f t="shared" si="50"/>
        <v>1.8985909904106497</v>
      </c>
      <c r="G286">
        <f t="shared" si="47"/>
        <v>-0.60843704355914596</v>
      </c>
      <c r="H286">
        <f t="shared" si="58"/>
        <v>136.70407350910267</v>
      </c>
      <c r="I286">
        <f t="shared" si="48"/>
        <v>-4.450760156160469E-4</v>
      </c>
      <c r="J286" s="2">
        <f t="shared" si="57"/>
        <v>2.550872451281067E-4</v>
      </c>
      <c r="K286" s="2">
        <v>2.5508962430059799E-4</v>
      </c>
      <c r="L286">
        <f t="shared" si="51"/>
        <v>2.3791724912880161E-9</v>
      </c>
      <c r="M286">
        <f t="shared" si="55"/>
        <v>0.46571428435189394</v>
      </c>
      <c r="N286">
        <f t="shared" si="56"/>
        <v>2.8129430916636791</v>
      </c>
      <c r="O286">
        <f t="shared" si="49"/>
        <v>-0.59990497751770278</v>
      </c>
      <c r="P286">
        <f t="shared" si="59"/>
        <v>39.103986734656402</v>
      </c>
      <c r="Q286">
        <f>0.1*O286/P286</f>
        <v>-1.534127406467304E-3</v>
      </c>
      <c r="R286" s="4">
        <f t="shared" si="60"/>
        <v>-3.5667766270852511E-4</v>
      </c>
      <c r="S286" s="4">
        <v>-3.5667766270852501E-4</v>
      </c>
      <c r="T286">
        <f t="shared" si="52"/>
        <v>1.0842021724855044E-19</v>
      </c>
    </row>
    <row r="287" spans="1:20" x14ac:dyDescent="0.25">
      <c r="A287" s="1">
        <v>44093</v>
      </c>
      <c r="B287">
        <v>65428.63</v>
      </c>
      <c r="C287">
        <v>0.230000004172325</v>
      </c>
      <c r="D287">
        <f t="shared" si="53"/>
        <v>0</v>
      </c>
      <c r="E287">
        <f t="shared" si="54"/>
        <v>1.3100277788567543</v>
      </c>
      <c r="F287">
        <f t="shared" si="50"/>
        <v>5.6957728482266905</v>
      </c>
      <c r="G287">
        <f t="shared" si="47"/>
        <v>0.17463866629192615</v>
      </c>
      <c r="H287">
        <f t="shared" si="58"/>
        <v>135.20778022807636</v>
      </c>
      <c r="I287">
        <f t="shared" si="48"/>
        <v>1.2916317832992709E-4</v>
      </c>
      <c r="J287" s="2">
        <f t="shared" si="57"/>
        <v>2.5580481834105079E-4</v>
      </c>
      <c r="K287" s="2">
        <v>2.5580719634717299E-4</v>
      </c>
      <c r="L287">
        <f t="shared" si="51"/>
        <v>2.3780061222033674E-9</v>
      </c>
      <c r="M287">
        <f t="shared" si="55"/>
        <v>0.44857142865657817</v>
      </c>
      <c r="N287">
        <f t="shared" si="56"/>
        <v>2.9204440924383941</v>
      </c>
      <c r="O287">
        <f t="shared" si="49"/>
        <v>-0.51936042957968254</v>
      </c>
      <c r="P287">
        <f t="shared" si="59"/>
        <v>38.729683385589361</v>
      </c>
      <c r="Q287">
        <f>0.1*O287/P287</f>
        <v>-1.3409880592334703E-3</v>
      </c>
      <c r="R287" s="4">
        <f t="shared" si="60"/>
        <v>-3.6968539187128387E-4</v>
      </c>
      <c r="S287" s="4">
        <v>-3.6968539187128398E-4</v>
      </c>
      <c r="T287">
        <f t="shared" si="52"/>
        <v>1.0842021724855044E-19</v>
      </c>
    </row>
    <row r="288" spans="1:20" x14ac:dyDescent="0.25">
      <c r="A288" s="1">
        <v>44094</v>
      </c>
      <c r="B288">
        <v>65428.63</v>
      </c>
      <c r="C288">
        <v>0.230000004172325</v>
      </c>
      <c r="D288">
        <f t="shared" si="53"/>
        <v>0</v>
      </c>
      <c r="E288">
        <f t="shared" si="54"/>
        <v>1.3100277788567543</v>
      </c>
      <c r="F288">
        <f t="shared" si="50"/>
        <v>5.6957728482266905</v>
      </c>
      <c r="G288">
        <f t="shared" ref="G288:G348" si="61">IF(F259&lt;&gt;0,F288/F259-1,0)</f>
        <v>0.17463866629192615</v>
      </c>
      <c r="H288">
        <f t="shared" si="58"/>
        <v>133.60949372103235</v>
      </c>
      <c r="I288">
        <f t="shared" ref="I288:I348" si="62">IF(G288&lt;&gt;0,0.1*G288/H288,0)</f>
        <v>1.3070827635688822E-4</v>
      </c>
      <c r="J288" s="2">
        <f t="shared" si="57"/>
        <v>2.5653097543192239E-4</v>
      </c>
      <c r="K288" s="2">
        <v>2.5653335612139E-4</v>
      </c>
      <c r="L288">
        <f t="shared" si="51"/>
        <v>2.3806894676112189E-9</v>
      </c>
      <c r="M288">
        <f t="shared" si="55"/>
        <v>0.4314285729612623</v>
      </c>
      <c r="N288">
        <f t="shared" si="56"/>
        <v>3.03648821835076</v>
      </c>
      <c r="O288">
        <f t="shared" ref="O288:O348" si="63">IF(N259&lt;&gt;0,N288/N259-1,0)</f>
        <v>-0.43239654246438231</v>
      </c>
      <c r="P288">
        <f t="shared" si="59"/>
        <v>38.090844303303541</v>
      </c>
      <c r="Q288">
        <f>0.1*O288/P288</f>
        <v>-1.1351718513282769E-3</v>
      </c>
      <c r="R288" s="4">
        <f t="shared" si="60"/>
        <v>-3.7970886524483431E-4</v>
      </c>
      <c r="S288" s="4">
        <v>-3.7970886524483398E-4</v>
      </c>
      <c r="T288">
        <f t="shared" si="52"/>
        <v>3.2526065174565133E-19</v>
      </c>
    </row>
    <row r="289" spans="1:20" x14ac:dyDescent="0.25">
      <c r="A289" s="1">
        <v>44095</v>
      </c>
      <c r="B289">
        <v>65605.63</v>
      </c>
      <c r="C289">
        <v>0.230000004172325</v>
      </c>
      <c r="D289">
        <f t="shared" si="53"/>
        <v>2.7052377529532823E-3</v>
      </c>
      <c r="E289">
        <f t="shared" si="54"/>
        <v>1.3135717154615352</v>
      </c>
      <c r="F289">
        <f t="shared" si="50"/>
        <v>5.7111812679679597</v>
      </c>
      <c r="G289">
        <f t="shared" si="61"/>
        <v>0.17781634315805772</v>
      </c>
      <c r="H289">
        <f t="shared" si="58"/>
        <v>132.56659087671889</v>
      </c>
      <c r="I289">
        <f t="shared" si="62"/>
        <v>1.3413360182387062E-4</v>
      </c>
      <c r="J289" s="2">
        <f t="shared" si="57"/>
        <v>2.5727616210872165E-4</v>
      </c>
      <c r="K289" s="2">
        <v>2.5727854049842201E-4</v>
      </c>
      <c r="L289">
        <f t="shared" si="51"/>
        <v>2.3783897003552476E-9</v>
      </c>
      <c r="M289">
        <f t="shared" si="55"/>
        <v>0.41428571726594654</v>
      </c>
      <c r="N289">
        <f t="shared" si="56"/>
        <v>3.1706903248568934</v>
      </c>
      <c r="O289">
        <f t="shared" si="63"/>
        <v>-0.33644541474347545</v>
      </c>
      <c r="P289">
        <f t="shared" si="59"/>
        <v>37.382517285793647</v>
      </c>
      <c r="Q289">
        <f>0.1*O289/P289</f>
        <v>-9.00007380913681E-4</v>
      </c>
      <c r="R289" s="4">
        <f t="shared" si="60"/>
        <v>-3.8587200784555135E-4</v>
      </c>
      <c r="S289" s="4">
        <v>-3.8587200784555103E-4</v>
      </c>
      <c r="T289">
        <f t="shared" si="52"/>
        <v>3.2526065174565133E-19</v>
      </c>
    </row>
    <row r="290" spans="1:20" x14ac:dyDescent="0.25">
      <c r="A290" s="1">
        <v>44096</v>
      </c>
      <c r="B290">
        <v>65591.100000000006</v>
      </c>
      <c r="C290">
        <v>0.30000001192092901</v>
      </c>
      <c r="D290">
        <f t="shared" si="53"/>
        <v>-2.2147489476131987E-4</v>
      </c>
      <c r="E290">
        <f t="shared" si="54"/>
        <v>1.3132807923040919</v>
      </c>
      <c r="F290">
        <f t="shared" si="50"/>
        <v>4.3776024670633458</v>
      </c>
      <c r="G290">
        <f t="shared" si="61"/>
        <v>0.59199053076947772</v>
      </c>
      <c r="H290">
        <f t="shared" si="58"/>
        <v>132.14268578189149</v>
      </c>
      <c r="I290">
        <f t="shared" si="62"/>
        <v>4.4799341504726906E-4</v>
      </c>
      <c r="J290" s="2">
        <f t="shared" si="57"/>
        <v>2.5976501441453984E-4</v>
      </c>
      <c r="K290" s="2">
        <v>2.5976738688608702E-4</v>
      </c>
      <c r="L290">
        <f t="shared" si="51"/>
        <v>2.3724715471806941E-9</v>
      </c>
      <c r="M290">
        <f t="shared" si="55"/>
        <v>0.40714286267757405</v>
      </c>
      <c r="N290">
        <f t="shared" si="56"/>
        <v>3.2256019021610842</v>
      </c>
      <c r="O290">
        <f t="shared" si="63"/>
        <v>-0.21468369114913866</v>
      </c>
      <c r="P290">
        <f t="shared" si="59"/>
        <v>36.7370897582311</v>
      </c>
      <c r="Q290">
        <f>0.1*O290/P290</f>
        <v>-5.8437860092343838E-4</v>
      </c>
      <c r="R290" s="4">
        <f t="shared" si="60"/>
        <v>-3.8898841546908209E-4</v>
      </c>
      <c r="S290" s="4">
        <v>-3.8898841546908199E-4</v>
      </c>
      <c r="T290">
        <f t="shared" si="52"/>
        <v>1.0842021724855044E-19</v>
      </c>
    </row>
    <row r="291" spans="1:20" x14ac:dyDescent="0.25">
      <c r="A291" s="1">
        <v>44097</v>
      </c>
      <c r="B291">
        <v>64876.1</v>
      </c>
      <c r="C291">
        <v>0.30000001192092901</v>
      </c>
      <c r="D291">
        <f t="shared" si="53"/>
        <v>-1.0900869172799421E-2</v>
      </c>
      <c r="E291">
        <f t="shared" si="54"/>
        <v>1.2989648902000346</v>
      </c>
      <c r="F291">
        <f t="shared" si="50"/>
        <v>4.3298827952793637</v>
      </c>
      <c r="G291">
        <f t="shared" si="61"/>
        <v>0.90814650612310399</v>
      </c>
      <c r="H291">
        <f t="shared" si="58"/>
        <v>130.8116956627309</v>
      </c>
      <c r="I291">
        <f t="shared" si="62"/>
        <v>6.9423953379868996E-4</v>
      </c>
      <c r="J291" s="2">
        <f t="shared" si="57"/>
        <v>2.6362190071342145E-4</v>
      </c>
      <c r="K291" s="2">
        <v>2.6362426421183E-4</v>
      </c>
      <c r="L291">
        <f t="shared" si="51"/>
        <v>2.3634984085423201E-9</v>
      </c>
      <c r="M291">
        <f t="shared" si="55"/>
        <v>0.38857143478734141</v>
      </c>
      <c r="N291">
        <f t="shared" si="56"/>
        <v>3.3429242963032939</v>
      </c>
      <c r="O291">
        <f t="shared" si="63"/>
        <v>-0.1004646091880933</v>
      </c>
      <c r="P291">
        <f t="shared" si="59"/>
        <v>35.955684212830462</v>
      </c>
      <c r="Q291">
        <f>0.1*O291/P291</f>
        <v>-2.7941231376218235E-4</v>
      </c>
      <c r="R291" s="4">
        <f t="shared" si="60"/>
        <v>-3.9054070610109419E-4</v>
      </c>
      <c r="S291" s="4">
        <v>-3.9054070610109397E-4</v>
      </c>
      <c r="T291">
        <f t="shared" si="52"/>
        <v>2.1684043449710089E-19</v>
      </c>
    </row>
    <row r="292" spans="1:20" x14ac:dyDescent="0.25">
      <c r="A292" s="1">
        <v>44098</v>
      </c>
      <c r="B292">
        <v>65038.09</v>
      </c>
      <c r="C292">
        <v>0.34999999403953602</v>
      </c>
      <c r="D292">
        <f t="shared" si="53"/>
        <v>2.4969133471339777E-3</v>
      </c>
      <c r="E292">
        <f t="shared" si="54"/>
        <v>1.3022082929718335</v>
      </c>
      <c r="F292">
        <f t="shared" si="50"/>
        <v>3.7205951861380204</v>
      </c>
      <c r="G292">
        <f t="shared" si="61"/>
        <v>0.6001661304816519</v>
      </c>
      <c r="H292">
        <f t="shared" si="58"/>
        <v>130.30679391310073</v>
      </c>
      <c r="I292">
        <f t="shared" si="62"/>
        <v>4.6057930861371046E-4</v>
      </c>
      <c r="J292" s="2">
        <f t="shared" si="57"/>
        <v>2.6618067465016427E-4</v>
      </c>
      <c r="K292" s="2">
        <v>2.66183034101747E-4</v>
      </c>
      <c r="L292">
        <f t="shared" si="51"/>
        <v>2.3594515827338354E-9</v>
      </c>
      <c r="M292">
        <f t="shared" si="55"/>
        <v>0.33285714685916901</v>
      </c>
      <c r="N292">
        <f t="shared" si="56"/>
        <v>3.91221370867183</v>
      </c>
      <c r="O292">
        <f t="shared" si="63"/>
        <v>0.1427344851969643</v>
      </c>
      <c r="P292">
        <f t="shared" si="59"/>
        <v>34.967202701209295</v>
      </c>
      <c r="Q292">
        <f>0.1*O292/P292</f>
        <v>4.0819532067410135E-4</v>
      </c>
      <c r="R292" s="4">
        <f t="shared" si="60"/>
        <v>-3.8827295431957144E-4</v>
      </c>
      <c r="S292" s="4">
        <v>-3.8827295431957101E-4</v>
      </c>
      <c r="T292">
        <f t="shared" si="52"/>
        <v>4.3368086899420177E-19</v>
      </c>
    </row>
    <row r="293" spans="1:20" x14ac:dyDescent="0.25">
      <c r="A293" s="1">
        <v>44099</v>
      </c>
      <c r="B293">
        <v>65698.66</v>
      </c>
      <c r="C293">
        <v>0.41999998688697798</v>
      </c>
      <c r="D293">
        <f t="shared" si="53"/>
        <v>1.0156663579757863E-2</v>
      </c>
      <c r="E293">
        <f t="shared" si="54"/>
        <v>1.3154343845143193</v>
      </c>
      <c r="F293">
        <f t="shared" si="50"/>
        <v>3.1319867275812623</v>
      </c>
      <c r="G293">
        <f t="shared" si="61"/>
        <v>0.6674420654671076</v>
      </c>
      <c r="H293">
        <f t="shared" si="58"/>
        <v>129.993901065881</v>
      </c>
      <c r="I293">
        <f t="shared" si="62"/>
        <v>5.1344106146091232E-4</v>
      </c>
      <c r="J293" s="2">
        <f t="shared" si="57"/>
        <v>2.690331249916138E-4</v>
      </c>
      <c r="K293" s="2">
        <v>2.6903548227229099E-4</v>
      </c>
      <c r="L293">
        <f t="shared" si="51"/>
        <v>2.3572806771886626E-9</v>
      </c>
      <c r="M293">
        <f t="shared" si="55"/>
        <v>0.29428571675504955</v>
      </c>
      <c r="N293">
        <f t="shared" si="56"/>
        <v>4.4699226283184812</v>
      </c>
      <c r="O293">
        <f t="shared" si="63"/>
        <v>0.52303827749017517</v>
      </c>
      <c r="P293">
        <f t="shared" si="59"/>
        <v>33.867107295159549</v>
      </c>
      <c r="Q293">
        <f>0.1*O293/P293</f>
        <v>1.5443842691723788E-3</v>
      </c>
      <c r="R293" s="4">
        <f t="shared" si="60"/>
        <v>-3.7969304171305826E-4</v>
      </c>
      <c r="S293" s="4">
        <v>-3.7969304171305799E-4</v>
      </c>
      <c r="T293">
        <f t="shared" si="52"/>
        <v>2.7105054312137611E-19</v>
      </c>
    </row>
    <row r="294" spans="1:20" x14ac:dyDescent="0.25">
      <c r="A294" s="1">
        <v>44100</v>
      </c>
      <c r="B294">
        <v>65698.66</v>
      </c>
      <c r="C294">
        <v>0.41999998688697798</v>
      </c>
      <c r="D294">
        <f t="shared" si="53"/>
        <v>0</v>
      </c>
      <c r="E294">
        <f t="shared" si="54"/>
        <v>1.3154343845143193</v>
      </c>
      <c r="F294">
        <f t="shared" si="50"/>
        <v>3.1319867275812623</v>
      </c>
      <c r="G294">
        <f t="shared" si="61"/>
        <v>0.50943282831904724</v>
      </c>
      <c r="H294">
        <f t="shared" si="58"/>
        <v>120.42292381376588</v>
      </c>
      <c r="I294">
        <f t="shared" si="62"/>
        <v>4.2303642212415091E-4</v>
      </c>
      <c r="J294" s="2">
        <f t="shared" si="57"/>
        <v>2.7138332733674797E-4</v>
      </c>
      <c r="K294" s="2">
        <v>2.7138568313055702E-4</v>
      </c>
      <c r="L294">
        <f t="shared" si="51"/>
        <v>2.3557938090513694E-9</v>
      </c>
      <c r="M294">
        <f t="shared" si="55"/>
        <v>0.32142857142857145</v>
      </c>
      <c r="N294">
        <f t="shared" si="56"/>
        <v>4.0924625296001045</v>
      </c>
      <c r="O294">
        <f t="shared" si="63"/>
        <v>0.55382784664820761</v>
      </c>
      <c r="P294">
        <f t="shared" si="59"/>
        <v>33.164235469955287</v>
      </c>
      <c r="Q294">
        <f>0.1*O294/P294</f>
        <v>1.6699551152021606E-3</v>
      </c>
      <c r="R294" s="4">
        <f t="shared" si="60"/>
        <v>-3.7041551329526851E-4</v>
      </c>
      <c r="S294" s="4">
        <v>-3.7041551329526802E-4</v>
      </c>
      <c r="T294">
        <f t="shared" si="52"/>
        <v>4.87890977618477E-19</v>
      </c>
    </row>
    <row r="295" spans="1:20" x14ac:dyDescent="0.25">
      <c r="A295" s="1">
        <v>44101</v>
      </c>
      <c r="B295">
        <v>65698.66</v>
      </c>
      <c r="C295">
        <v>0.41999998688697798</v>
      </c>
      <c r="D295">
        <f t="shared" si="53"/>
        <v>0</v>
      </c>
      <c r="E295">
        <f t="shared" si="54"/>
        <v>1.3154343845143193</v>
      </c>
      <c r="F295">
        <f t="shared" si="50"/>
        <v>3.1319867275812623</v>
      </c>
      <c r="G295">
        <f t="shared" si="61"/>
        <v>0.50943282831904724</v>
      </c>
      <c r="H295">
        <f t="shared" si="58"/>
        <v>107.93057032123828</v>
      </c>
      <c r="I295">
        <f t="shared" si="62"/>
        <v>4.7200049698875953E-4</v>
      </c>
      <c r="J295" s="2">
        <f t="shared" si="57"/>
        <v>2.7400555232001884E-4</v>
      </c>
      <c r="K295" s="2">
        <v>2.7400789767461801E-4</v>
      </c>
      <c r="L295">
        <f t="shared" si="51"/>
        <v>2.3453545991707243E-9</v>
      </c>
      <c r="M295">
        <f t="shared" si="55"/>
        <v>0.3485714261020933</v>
      </c>
      <c r="N295">
        <f t="shared" si="56"/>
        <v>3.7737871954227278</v>
      </c>
      <c r="O295">
        <f t="shared" si="63"/>
        <v>0.58184771019054482</v>
      </c>
      <c r="P295">
        <f t="shared" si="59"/>
        <v>33.035202695264097</v>
      </c>
      <c r="Q295">
        <f>0.1*O295/P295</f>
        <v>1.7612960197576088E-3</v>
      </c>
      <c r="R295" s="4">
        <f t="shared" si="60"/>
        <v>-3.6063053540772626E-4</v>
      </c>
      <c r="S295" s="4">
        <v>-3.6063053540772599E-4</v>
      </c>
      <c r="T295">
        <f t="shared" si="52"/>
        <v>2.7105054312137611E-19</v>
      </c>
    </row>
    <row r="296" spans="1:20" x14ac:dyDescent="0.25">
      <c r="A296" s="1">
        <v>44102</v>
      </c>
      <c r="B296">
        <v>66220.539999999994</v>
      </c>
      <c r="C296">
        <v>0.5</v>
      </c>
      <c r="D296">
        <f t="shared" si="53"/>
        <v>7.9435410098165349E-3</v>
      </c>
      <c r="E296">
        <f t="shared" si="54"/>
        <v>1.3258835914934315</v>
      </c>
      <c r="F296">
        <f t="shared" si="50"/>
        <v>2.651767182986863</v>
      </c>
      <c r="G296">
        <f t="shared" si="61"/>
        <v>0.27799533880867644</v>
      </c>
      <c r="H296">
        <f t="shared" si="58"/>
        <v>91.550479294778015</v>
      </c>
      <c r="I296">
        <f t="shared" si="62"/>
        <v>3.0365252148333987E-4</v>
      </c>
      <c r="J296" s="2">
        <f t="shared" si="57"/>
        <v>2.7569251077270404E-4</v>
      </c>
      <c r="K296" s="2">
        <v>2.75694864959093E-4</v>
      </c>
      <c r="L296">
        <f t="shared" si="51"/>
        <v>2.3541863889624086E-9</v>
      </c>
      <c r="M296">
        <f t="shared" si="55"/>
        <v>0.3871428540774754</v>
      </c>
      <c r="N296">
        <f t="shared" si="56"/>
        <v>3.4247915918605445</v>
      </c>
      <c r="O296">
        <f t="shared" si="63"/>
        <v>0.57079414731898859</v>
      </c>
      <c r="P296">
        <f t="shared" si="59"/>
        <v>33.33644144576256</v>
      </c>
      <c r="Q296">
        <f>0.1*O296/P296</f>
        <v>1.712222788529047E-3</v>
      </c>
      <c r="R296" s="4">
        <f t="shared" si="60"/>
        <v>-3.5111818658256486E-4</v>
      </c>
      <c r="S296" s="4">
        <v>-3.5111818658256503E-4</v>
      </c>
      <c r="T296">
        <f t="shared" si="52"/>
        <v>1.6263032587282567E-19</v>
      </c>
    </row>
    <row r="297" spans="1:20" x14ac:dyDescent="0.25">
      <c r="A297" s="1">
        <v>44103</v>
      </c>
      <c r="B297">
        <v>66161.539999999994</v>
      </c>
      <c r="C297">
        <v>0.490000009536743</v>
      </c>
      <c r="D297">
        <f t="shared" si="53"/>
        <v>-8.909622301479514E-4</v>
      </c>
      <c r="E297">
        <f t="shared" si="54"/>
        <v>1.3247022792918379</v>
      </c>
      <c r="F297">
        <f t="shared" si="50"/>
        <v>2.7034739867540845</v>
      </c>
      <c r="G297">
        <f t="shared" si="61"/>
        <v>-0.12209111405489104</v>
      </c>
      <c r="H297">
        <f t="shared" si="58"/>
        <v>68.297264253689463</v>
      </c>
      <c r="I297">
        <f t="shared" si="62"/>
        <v>-1.7876428197970696E-4</v>
      </c>
      <c r="J297" s="2">
        <f t="shared" si="57"/>
        <v>2.7469937587281681E-4</v>
      </c>
      <c r="K297" s="2">
        <v>2.7470172621658402E-4</v>
      </c>
      <c r="L297">
        <f t="shared" si="51"/>
        <v>2.3503437672121007E-9</v>
      </c>
      <c r="M297">
        <f t="shared" si="55"/>
        <v>0.41428571087973459</v>
      </c>
      <c r="N297">
        <f t="shared" si="56"/>
        <v>3.1975572521650246</v>
      </c>
      <c r="O297">
        <f t="shared" si="63"/>
        <v>0.44466688594004555</v>
      </c>
      <c r="P297">
        <f t="shared" si="59"/>
        <v>33.776685335010534</v>
      </c>
      <c r="Q297">
        <f>0.1*O297/P297</f>
        <v>1.3164905955977131E-3</v>
      </c>
      <c r="R297" s="4">
        <f t="shared" si="60"/>
        <v>-3.4380434994035536E-4</v>
      </c>
      <c r="S297" s="4">
        <v>-3.4380434994035498E-4</v>
      </c>
      <c r="T297">
        <f t="shared" si="52"/>
        <v>3.7947076036992655E-19</v>
      </c>
    </row>
    <row r="298" spans="1:20" x14ac:dyDescent="0.25">
      <c r="A298" s="1">
        <v>44104</v>
      </c>
      <c r="B298">
        <v>66622.539999999994</v>
      </c>
      <c r="C298">
        <v>0.490000009536743</v>
      </c>
      <c r="D298">
        <f t="shared" si="53"/>
        <v>6.9677942804837745E-3</v>
      </c>
      <c r="E298">
        <f t="shared" si="54"/>
        <v>1.3339325322568314</v>
      </c>
      <c r="F298">
        <f t="shared" si="50"/>
        <v>2.722311237336426</v>
      </c>
      <c r="G298">
        <f t="shared" si="61"/>
        <v>-0.21852134193521144</v>
      </c>
      <c r="H298">
        <f t="shared" si="58"/>
        <v>21.033204426942149</v>
      </c>
      <c r="I298">
        <f t="shared" si="62"/>
        <v>-1.0389350928159099E-3</v>
      </c>
      <c r="J298" s="2">
        <f t="shared" si="57"/>
        <v>2.7555333652817555E-4</v>
      </c>
      <c r="K298" s="2">
        <v>2.75555633571994E-4</v>
      </c>
      <c r="L298">
        <f t="shared" si="51"/>
        <v>2.2970438184476312E-9</v>
      </c>
      <c r="M298">
        <f t="shared" si="55"/>
        <v>0.44142856768199373</v>
      </c>
      <c r="N298">
        <f t="shared" si="56"/>
        <v>3.0218536585919376</v>
      </c>
      <c r="O298">
        <f t="shared" si="63"/>
        <v>0.29062110012828501</v>
      </c>
      <c r="P298">
        <f t="shared" si="59"/>
        <v>32.283275956746259</v>
      </c>
      <c r="Q298">
        <f>0.1*O298/P298</f>
        <v>9.0022183782607651E-4</v>
      </c>
      <c r="R298" s="4">
        <f t="shared" si="60"/>
        <v>-3.3805801010728694E-4</v>
      </c>
      <c r="S298" s="4">
        <v>-3.3805801010728699E-4</v>
      </c>
      <c r="T298">
        <f t="shared" si="52"/>
        <v>5.4210108624275222E-20</v>
      </c>
    </row>
    <row r="299" spans="1:20" x14ac:dyDescent="0.25">
      <c r="A299" s="1">
        <v>44105</v>
      </c>
      <c r="B299">
        <v>67126.539999999994</v>
      </c>
      <c r="C299">
        <v>0.490000009536743</v>
      </c>
      <c r="D299">
        <f t="shared" si="53"/>
        <v>7.5650072783175482E-3</v>
      </c>
      <c r="E299">
        <f t="shared" si="54"/>
        <v>1.3440237415721388</v>
      </c>
      <c r="F299">
        <f t="shared" si="50"/>
        <v>2.7429055416607215</v>
      </c>
      <c r="G299">
        <f t="shared" si="61"/>
        <v>0.32474239332271004</v>
      </c>
      <c r="H299">
        <f t="shared" si="58"/>
        <v>21.34964452594329</v>
      </c>
      <c r="I299">
        <f t="shared" si="62"/>
        <v>1.5210669804272161E-3</v>
      </c>
      <c r="J299" s="2">
        <f t="shared" si="57"/>
        <v>2.8400370864166007E-4</v>
      </c>
      <c r="K299" s="2">
        <v>2.8400586498814599E-4</v>
      </c>
      <c r="L299">
        <f t="shared" si="51"/>
        <v>2.1563464859195025E-9</v>
      </c>
      <c r="M299">
        <f t="shared" si="55"/>
        <v>0.46142856989588049</v>
      </c>
      <c r="N299">
        <f t="shared" si="56"/>
        <v>2.9127449604505684</v>
      </c>
      <c r="O299">
        <f t="shared" si="63"/>
        <v>0.26696661773070418</v>
      </c>
      <c r="P299">
        <f t="shared" si="59"/>
        <v>28.976954543725597</v>
      </c>
      <c r="Q299">
        <f>0.1*O299/P299</f>
        <v>9.2130667951270499E-4</v>
      </c>
      <c r="R299" s="4">
        <f t="shared" si="60"/>
        <v>-3.3214820881139661E-4</v>
      </c>
      <c r="S299" s="4">
        <v>-3.3214820881139601E-4</v>
      </c>
      <c r="T299">
        <f t="shared" si="52"/>
        <v>5.9631119486702744E-19</v>
      </c>
    </row>
    <row r="300" spans="1:20" x14ac:dyDescent="0.25">
      <c r="A300" s="1">
        <v>44106</v>
      </c>
      <c r="B300">
        <v>65659.399999999994</v>
      </c>
      <c r="C300">
        <v>0.56999999284744296</v>
      </c>
      <c r="D300">
        <f t="shared" si="53"/>
        <v>-2.1856332830501923E-2</v>
      </c>
      <c r="E300">
        <f t="shared" si="54"/>
        <v>1.3146483113442415</v>
      </c>
      <c r="F300">
        <f t="shared" si="50"/>
        <v>2.3064005751594792</v>
      </c>
      <c r="G300">
        <f t="shared" si="61"/>
        <v>-0.19517517005271756</v>
      </c>
      <c r="H300">
        <f t="shared" si="58"/>
        <v>21.988936635707709</v>
      </c>
      <c r="I300">
        <f t="shared" si="62"/>
        <v>-8.8760622346682153E-4</v>
      </c>
      <c r="J300" s="2">
        <f t="shared" si="57"/>
        <v>2.790725629557333E-4</v>
      </c>
      <c r="K300" s="2">
        <v>2.7907473351198502E-4</v>
      </c>
      <c r="L300">
        <f t="shared" si="51"/>
        <v>2.1705562517162526E-9</v>
      </c>
      <c r="M300">
        <f t="shared" si="55"/>
        <v>0.48285714217594683</v>
      </c>
      <c r="N300">
        <f t="shared" si="56"/>
        <v>2.7226444356190158</v>
      </c>
      <c r="O300">
        <f t="shared" si="63"/>
        <v>0.15366164418795947</v>
      </c>
      <c r="P300">
        <f t="shared" si="59"/>
        <v>20.441994436331374</v>
      </c>
      <c r="Q300">
        <f>0.1*O300/P300</f>
        <v>7.5169594956379601E-4</v>
      </c>
      <c r="R300" s="4">
        <f t="shared" si="60"/>
        <v>-3.2714466951732165E-4</v>
      </c>
      <c r="S300" s="4">
        <v>-3.2714466951732198E-4</v>
      </c>
      <c r="T300">
        <f t="shared" si="52"/>
        <v>3.2526065174565133E-19</v>
      </c>
    </row>
    <row r="301" spans="1:20" x14ac:dyDescent="0.25">
      <c r="A301" s="1">
        <v>44107</v>
      </c>
      <c r="B301">
        <v>65659.399999999994</v>
      </c>
      <c r="C301">
        <v>0.41999998688697798</v>
      </c>
      <c r="D301">
        <f t="shared" si="53"/>
        <v>0</v>
      </c>
      <c r="E301">
        <f t="shared" si="54"/>
        <v>1.3146483113442415</v>
      </c>
      <c r="F301">
        <f t="shared" si="50"/>
        <v>3.1301151247369288</v>
      </c>
      <c r="G301">
        <f t="shared" si="61"/>
        <v>0.1798817802857493</v>
      </c>
      <c r="H301">
        <f t="shared" si="58"/>
        <v>22.015050774738544</v>
      </c>
      <c r="I301">
        <f t="shared" si="62"/>
        <v>8.170854663308658E-4</v>
      </c>
      <c r="J301" s="2">
        <f t="shared" si="57"/>
        <v>2.8361192665757144E-4</v>
      </c>
      <c r="K301" s="2">
        <v>2.8361410768327599E-4</v>
      </c>
      <c r="L301">
        <f t="shared" si="51"/>
        <v>2.1810257045491374E-9</v>
      </c>
      <c r="M301">
        <f t="shared" si="55"/>
        <v>0.48285714217594683</v>
      </c>
      <c r="N301">
        <f t="shared" si="56"/>
        <v>2.7226444356190158</v>
      </c>
      <c r="O301">
        <f t="shared" si="63"/>
        <v>0.12402937480212461</v>
      </c>
      <c r="P301">
        <f t="shared" si="59"/>
        <v>15.193631325444485</v>
      </c>
      <c r="Q301">
        <f>0.1*O301/P301</f>
        <v>8.1632476229968139E-4</v>
      </c>
      <c r="R301" s="4">
        <f t="shared" si="60"/>
        <v>-3.2398890306045908E-4</v>
      </c>
      <c r="S301" s="4">
        <v>-3.2398890306045897E-4</v>
      </c>
      <c r="T301">
        <f t="shared" si="52"/>
        <v>1.0842021724855044E-19</v>
      </c>
    </row>
    <row r="302" spans="1:20" x14ac:dyDescent="0.25">
      <c r="A302" s="1">
        <v>44108</v>
      </c>
      <c r="B302">
        <v>65659.399999999994</v>
      </c>
      <c r="C302">
        <v>0.41999998688697798</v>
      </c>
      <c r="D302">
        <f t="shared" si="53"/>
        <v>0</v>
      </c>
      <c r="E302">
        <f t="shared" si="54"/>
        <v>1.3146483113442415</v>
      </c>
      <c r="F302">
        <f t="shared" si="50"/>
        <v>3.1301151247369288</v>
      </c>
      <c r="G302">
        <f t="shared" si="61"/>
        <v>-0.83805543820380735</v>
      </c>
      <c r="H302">
        <f t="shared" si="58"/>
        <v>22.023788835044758</v>
      </c>
      <c r="I302">
        <f t="shared" si="62"/>
        <v>-3.80522826694685E-3</v>
      </c>
      <c r="J302" s="2">
        <f t="shared" si="57"/>
        <v>2.6247176961897783E-4</v>
      </c>
      <c r="K302" s="2">
        <v>2.6247415333539799E-4</v>
      </c>
      <c r="L302">
        <f t="shared" si="51"/>
        <v>2.3837164201605081E-9</v>
      </c>
      <c r="M302">
        <f t="shared" si="55"/>
        <v>0.48285714217594683</v>
      </c>
      <c r="N302">
        <f t="shared" si="56"/>
        <v>2.7226444356190158</v>
      </c>
      <c r="O302">
        <f t="shared" si="63"/>
        <v>-5.1330708819647852E-2</v>
      </c>
      <c r="P302">
        <f t="shared" si="59"/>
        <v>12.05647186217184</v>
      </c>
      <c r="Q302">
        <f>0.1*O302/P302</f>
        <v>-4.2575232129643276E-4</v>
      </c>
      <c r="R302" s="4">
        <f t="shared" si="60"/>
        <v>-3.2596761423032912E-4</v>
      </c>
      <c r="S302" s="4">
        <v>-3.2596761423032901E-4</v>
      </c>
      <c r="T302">
        <f t="shared" si="52"/>
        <v>1.0842021724855044E-19</v>
      </c>
    </row>
    <row r="303" spans="1:20" x14ac:dyDescent="0.25">
      <c r="A303" s="1">
        <v>44109</v>
      </c>
      <c r="B303">
        <v>66549.81</v>
      </c>
      <c r="C303">
        <v>0.5</v>
      </c>
      <c r="D303">
        <f t="shared" si="53"/>
        <v>1.3561043810939477E-2</v>
      </c>
      <c r="E303">
        <f t="shared" si="54"/>
        <v>1.3324763146903584</v>
      </c>
      <c r="F303">
        <f t="shared" si="50"/>
        <v>2.6649526293807169</v>
      </c>
      <c r="G303">
        <f t="shared" si="61"/>
        <v>-0.86212181706609159</v>
      </c>
      <c r="H303">
        <f t="shared" si="58"/>
        <v>22.209723359701467</v>
      </c>
      <c r="I303">
        <f t="shared" si="62"/>
        <v>-3.8817314520466851E-3</v>
      </c>
      <c r="J303" s="2">
        <f t="shared" si="57"/>
        <v>2.4090659488538516E-4</v>
      </c>
      <c r="K303" s="2">
        <v>2.4090924721037701E-4</v>
      </c>
      <c r="L303">
        <f t="shared" si="51"/>
        <v>2.6523249918521292E-9</v>
      </c>
      <c r="M303">
        <f t="shared" si="55"/>
        <v>0.48285714217594694</v>
      </c>
      <c r="N303">
        <f t="shared" si="56"/>
        <v>2.759566336092055</v>
      </c>
      <c r="O303">
        <f t="shared" si="63"/>
        <v>-0.21620391239831582</v>
      </c>
      <c r="P303">
        <f t="shared" si="59"/>
        <v>10.294975210603289</v>
      </c>
      <c r="Q303">
        <f>0.1*O303/P303</f>
        <v>-2.1000916269874751E-3</v>
      </c>
      <c r="R303" s="4">
        <f t="shared" si="60"/>
        <v>-3.3624373184102334E-4</v>
      </c>
      <c r="S303" s="4">
        <v>-3.3624373184102302E-4</v>
      </c>
      <c r="T303">
        <f t="shared" si="52"/>
        <v>3.2526065174565133E-19</v>
      </c>
    </row>
    <row r="304" spans="1:20" x14ac:dyDescent="0.25">
      <c r="A304" s="1">
        <v>44110</v>
      </c>
      <c r="B304">
        <v>66083.8</v>
      </c>
      <c r="C304">
        <v>0.44999998807907099</v>
      </c>
      <c r="D304">
        <f t="shared" si="53"/>
        <v>-7.002424199257562E-3</v>
      </c>
      <c r="E304">
        <f t="shared" si="54"/>
        <v>1.323145750299433</v>
      </c>
      <c r="F304">
        <f t="shared" si="50"/>
        <v>2.9403239674462807</v>
      </c>
      <c r="G304">
        <f t="shared" si="61"/>
        <v>-0.84787477218207741</v>
      </c>
      <c r="H304">
        <f t="shared" si="58"/>
        <v>22.213262654682548</v>
      </c>
      <c r="I304">
        <f t="shared" si="62"/>
        <v>-3.8169754050215838E-3</v>
      </c>
      <c r="J304" s="2">
        <f t="shared" si="57"/>
        <v>2.1970117596859857E-4</v>
      </c>
      <c r="K304" s="2">
        <v>2.19703577552917E-4</v>
      </c>
      <c r="L304">
        <f t="shared" si="51"/>
        <v>2.4015843184293281E-9</v>
      </c>
      <c r="M304">
        <f t="shared" si="55"/>
        <v>0.47714285339627943</v>
      </c>
      <c r="N304">
        <f t="shared" si="56"/>
        <v>2.7730599774917439</v>
      </c>
      <c r="O304">
        <f t="shared" si="63"/>
        <v>-0.32656285093071469</v>
      </c>
      <c r="P304">
        <f t="shared" si="59"/>
        <v>9.5045057815398621</v>
      </c>
      <c r="Q304">
        <f>0.1*O304/P304</f>
        <v>-3.4358740836896726E-3</v>
      </c>
      <c r="R304" s="4">
        <f t="shared" si="60"/>
        <v>-3.5328410771246518E-4</v>
      </c>
      <c r="S304" s="4">
        <v>-3.5328410771246502E-4</v>
      </c>
      <c r="T304">
        <f t="shared" si="52"/>
        <v>1.6263032587282567E-19</v>
      </c>
    </row>
    <row r="305" spans="1:20" x14ac:dyDescent="0.25">
      <c r="A305" s="1">
        <v>44111</v>
      </c>
      <c r="B305">
        <v>66777.789999999994</v>
      </c>
      <c r="C305">
        <v>0.5</v>
      </c>
      <c r="D305">
        <f t="shared" si="53"/>
        <v>1.0501666066418558E-2</v>
      </c>
      <c r="E305">
        <f t="shared" si="54"/>
        <v>1.3370409851262786</v>
      </c>
      <c r="F305">
        <f t="shared" si="50"/>
        <v>2.6740819702525571</v>
      </c>
      <c r="G305">
        <f t="shared" si="61"/>
        <v>-0.86115636109566329</v>
      </c>
      <c r="H305">
        <f t="shared" si="58"/>
        <v>22.372693227277697</v>
      </c>
      <c r="I305">
        <f t="shared" si="62"/>
        <v>-3.8491403442018619E-3</v>
      </c>
      <c r="J305" s="2">
        <f t="shared" si="57"/>
        <v>1.9831706294525488E-4</v>
      </c>
      <c r="K305" s="2">
        <v>1.9831975774293599E-4</v>
      </c>
      <c r="L305">
        <f t="shared" si="51"/>
        <v>2.6947976811174737E-9</v>
      </c>
      <c r="M305">
        <f t="shared" si="55"/>
        <v>0.47857142346245901</v>
      </c>
      <c r="N305">
        <f t="shared" si="56"/>
        <v>2.7938170136712337</v>
      </c>
      <c r="O305">
        <f t="shared" si="63"/>
        <v>-0.41975792959533587</v>
      </c>
      <c r="P305">
        <f t="shared" si="59"/>
        <v>9.468569766945846</v>
      </c>
      <c r="Q305">
        <f>0.1*O305/P305</f>
        <v>-4.4331714284947575E-3</v>
      </c>
      <c r="R305" s="4">
        <f t="shared" si="60"/>
        <v>-3.779128378707694E-4</v>
      </c>
      <c r="S305" s="4">
        <v>-3.7791283787076902E-4</v>
      </c>
      <c r="T305">
        <f t="shared" si="52"/>
        <v>3.7947076036992655E-19</v>
      </c>
    </row>
    <row r="306" spans="1:20" x14ac:dyDescent="0.25">
      <c r="A306" s="1">
        <v>44112</v>
      </c>
      <c r="B306">
        <v>66733.759999999995</v>
      </c>
      <c r="C306">
        <v>0.56000000238418601</v>
      </c>
      <c r="D306">
        <f t="shared" si="53"/>
        <v>-6.5935096085090183E-4</v>
      </c>
      <c r="E306">
        <f t="shared" si="54"/>
        <v>1.3361594058680386</v>
      </c>
      <c r="F306">
        <f t="shared" si="50"/>
        <v>2.385998928891738</v>
      </c>
      <c r="G306">
        <f t="shared" si="61"/>
        <v>-0.87642985544237217</v>
      </c>
      <c r="H306">
        <f t="shared" si="58"/>
        <v>21.71884876279713</v>
      </c>
      <c r="I306">
        <f t="shared" si="62"/>
        <v>-4.0353421353696945E-3</v>
      </c>
      <c r="J306" s="2">
        <f t="shared" si="57"/>
        <v>1.7589849552653437E-4</v>
      </c>
      <c r="K306" s="2">
        <v>1.75901346432758E-4</v>
      </c>
      <c r="L306">
        <f t="shared" si="51"/>
        <v>2.8509062236327983E-9</v>
      </c>
      <c r="M306">
        <f t="shared" si="55"/>
        <v>0.48857142244066509</v>
      </c>
      <c r="N306">
        <f t="shared" si="56"/>
        <v>2.7348292276147395</v>
      </c>
      <c r="O306">
        <f t="shared" si="63"/>
        <v>-0.61266902113464317</v>
      </c>
      <c r="P306">
        <f t="shared" si="59"/>
        <v>9.6549341689467987</v>
      </c>
      <c r="Q306">
        <f>0.1*O306/P306</f>
        <v>-6.3456571574063434E-3</v>
      </c>
      <c r="R306" s="4">
        <f t="shared" si="60"/>
        <v>-4.1316648874524905E-4</v>
      </c>
      <c r="S306" s="4">
        <v>-4.1316648874524802E-4</v>
      </c>
      <c r="T306">
        <f t="shared" si="52"/>
        <v>1.0299920638612292E-18</v>
      </c>
    </row>
    <row r="307" spans="1:20" x14ac:dyDescent="0.25">
      <c r="A307" s="1">
        <v>44113</v>
      </c>
      <c r="B307">
        <v>67127.399999999994</v>
      </c>
      <c r="C307">
        <v>0.70999997854232799</v>
      </c>
      <c r="D307">
        <f t="shared" si="53"/>
        <v>5.8986635849680447E-3</v>
      </c>
      <c r="E307">
        <f t="shared" si="54"/>
        <v>1.344040960699145</v>
      </c>
      <c r="F307">
        <f t="shared" si="50"/>
        <v>1.8930154948152826</v>
      </c>
      <c r="G307">
        <f t="shared" si="61"/>
        <v>-0.50345206566232781</v>
      </c>
      <c r="H307">
        <f t="shared" si="58"/>
        <v>21.725777697351628</v>
      </c>
      <c r="I307">
        <f t="shared" si="62"/>
        <v>-2.3173028495256059E-3</v>
      </c>
      <c r="J307" s="2">
        <f t="shared" si="57"/>
        <v>1.6302459080694767E-4</v>
      </c>
      <c r="K307" s="2">
        <v>1.6302757344027801E-4</v>
      </c>
      <c r="L307">
        <f t="shared" si="51"/>
        <v>2.9826333303401096E-9</v>
      </c>
      <c r="M307">
        <f t="shared" si="55"/>
        <v>0.50857142039707726</v>
      </c>
      <c r="N307">
        <f t="shared" si="56"/>
        <v>2.6427772123918372</v>
      </c>
      <c r="O307">
        <f t="shared" si="63"/>
        <v>-0.65763697698210954</v>
      </c>
      <c r="P307">
        <f t="shared" si="59"/>
        <v>9.7944343943453305</v>
      </c>
      <c r="Q307">
        <f>0.1*O307/P307</f>
        <v>-6.7143946296866963E-3</v>
      </c>
      <c r="R307" s="4">
        <f t="shared" si="60"/>
        <v>-4.5046868113239732E-4</v>
      </c>
      <c r="S307" s="4">
        <v>-4.50468681132397E-4</v>
      </c>
      <c r="T307">
        <f t="shared" si="52"/>
        <v>3.2526065174565133E-19</v>
      </c>
    </row>
    <row r="308" spans="1:20" x14ac:dyDescent="0.25">
      <c r="A308" s="1">
        <v>44114</v>
      </c>
      <c r="B308">
        <v>67127.399999999994</v>
      </c>
      <c r="C308">
        <v>0.69999998807907104</v>
      </c>
      <c r="D308">
        <f t="shared" si="53"/>
        <v>0</v>
      </c>
      <c r="E308">
        <f t="shared" si="54"/>
        <v>1.344040960699145</v>
      </c>
      <c r="F308">
        <f t="shared" si="50"/>
        <v>1.9200585479828951</v>
      </c>
      <c r="G308">
        <f t="shared" si="61"/>
        <v>-0.49382164005727724</v>
      </c>
      <c r="H308">
        <f t="shared" si="58"/>
        <v>19.998510356012282</v>
      </c>
      <c r="I308">
        <f t="shared" si="62"/>
        <v>-2.4692921185943055E-3</v>
      </c>
      <c r="J308" s="2">
        <f t="shared" si="57"/>
        <v>1.4930630125920154E-4</v>
      </c>
      <c r="K308" s="2">
        <v>1.4930961976322501E-4</v>
      </c>
      <c r="L308">
        <f t="shared" si="51"/>
        <v>3.3185040234685621E-9</v>
      </c>
      <c r="M308">
        <f t="shared" si="55"/>
        <v>0.54857142056737629</v>
      </c>
      <c r="N308">
        <f t="shared" si="56"/>
        <v>2.4500747036895043</v>
      </c>
      <c r="O308">
        <f t="shared" si="63"/>
        <v>-0.72318370811729737</v>
      </c>
      <c r="P308">
        <f t="shared" si="59"/>
        <v>10.193147455039758</v>
      </c>
      <c r="Q308">
        <f>0.1*O308/P308</f>
        <v>-7.0948027712454658E-3</v>
      </c>
      <c r="R308" s="4">
        <f t="shared" si="60"/>
        <v>-4.8988425208376109E-4</v>
      </c>
      <c r="S308" s="4">
        <v>-4.8988425208376001E-4</v>
      </c>
      <c r="T308">
        <f t="shared" si="52"/>
        <v>1.0842021724855044E-18</v>
      </c>
    </row>
    <row r="309" spans="1:20" x14ac:dyDescent="0.25">
      <c r="A309" s="1">
        <v>44115</v>
      </c>
      <c r="B309">
        <v>67127.399999999994</v>
      </c>
      <c r="C309">
        <v>0.69999998807907104</v>
      </c>
      <c r="D309">
        <f t="shared" si="53"/>
        <v>0</v>
      </c>
      <c r="E309">
        <f t="shared" si="54"/>
        <v>1.344040960699145</v>
      </c>
      <c r="F309">
        <f t="shared" si="50"/>
        <v>1.9200585479828951</v>
      </c>
      <c r="G309">
        <f t="shared" si="61"/>
        <v>-0.49382164005727724</v>
      </c>
      <c r="H309">
        <f t="shared" si="58"/>
        <v>17.409569165695444</v>
      </c>
      <c r="I309">
        <f t="shared" si="62"/>
        <v>-2.83649546612747E-3</v>
      </c>
      <c r="J309" s="2">
        <f t="shared" si="57"/>
        <v>1.3354799311404892E-4</v>
      </c>
      <c r="K309" s="2">
        <v>1.3355170157899901E-4</v>
      </c>
      <c r="L309">
        <f t="shared" si="51"/>
        <v>3.7084649500828282E-9</v>
      </c>
      <c r="M309">
        <f t="shared" si="55"/>
        <v>0.58857142073767521</v>
      </c>
      <c r="N309">
        <f t="shared" si="56"/>
        <v>2.2835647694456789</v>
      </c>
      <c r="O309">
        <f t="shared" si="63"/>
        <v>-0.67319552464251076</v>
      </c>
      <c r="P309">
        <f t="shared" si="59"/>
        <v>10.795822973282229</v>
      </c>
      <c r="Q309">
        <f>0.1*O309/P309</f>
        <v>-6.2357036263798668E-3</v>
      </c>
      <c r="R309" s="4">
        <f t="shared" si="60"/>
        <v>-5.2452705000809359E-4</v>
      </c>
      <c r="S309" s="4">
        <v>-5.2452705000809305E-4</v>
      </c>
      <c r="T309">
        <f t="shared" si="52"/>
        <v>5.4210108624275222E-19</v>
      </c>
    </row>
    <row r="310" spans="1:20" x14ac:dyDescent="0.25">
      <c r="A310" s="1">
        <v>44116</v>
      </c>
      <c r="B310">
        <v>68748.399999999994</v>
      </c>
      <c r="C310">
        <v>0.68999999761581399</v>
      </c>
      <c r="D310">
        <f t="shared" si="53"/>
        <v>2.414811239523651E-2</v>
      </c>
      <c r="E310">
        <f t="shared" si="54"/>
        <v>1.3764970128819096</v>
      </c>
      <c r="F310">
        <f t="shared" si="50"/>
        <v>1.9949232139683735</v>
      </c>
      <c r="G310">
        <f t="shared" si="61"/>
        <v>-0.47408532842969731</v>
      </c>
      <c r="H310">
        <f t="shared" si="58"/>
        <v>13.321120419571193</v>
      </c>
      <c r="I310">
        <f t="shared" si="62"/>
        <v>-3.5588998034518041E-3</v>
      </c>
      <c r="J310" s="2">
        <f t="shared" si="57"/>
        <v>1.1377632753931666E-4</v>
      </c>
      <c r="K310" s="2">
        <v>1.13779857271777E-4</v>
      </c>
      <c r="L310">
        <f t="shared" si="51"/>
        <v>3.529732460336903E-9</v>
      </c>
      <c r="M310">
        <f t="shared" si="55"/>
        <v>0.61571427753993446</v>
      </c>
      <c r="N310">
        <f t="shared" si="56"/>
        <v>2.2356100274004636</v>
      </c>
      <c r="O310">
        <f t="shared" si="63"/>
        <v>-0.61270227642864872</v>
      </c>
      <c r="P310">
        <f t="shared" si="59"/>
        <v>11.376120557319247</v>
      </c>
      <c r="Q310">
        <f>0.1*O310/P310</f>
        <v>-5.3858630746880061E-3</v>
      </c>
      <c r="R310" s="4">
        <f t="shared" si="60"/>
        <v>-5.544485115341381E-4</v>
      </c>
      <c r="S310" s="4">
        <v>-5.5444851153413702E-4</v>
      </c>
      <c r="T310">
        <f t="shared" si="52"/>
        <v>1.0842021724855044E-18</v>
      </c>
    </row>
    <row r="311" spans="1:20" x14ac:dyDescent="0.25">
      <c r="A311" s="1">
        <v>44117</v>
      </c>
      <c r="B311">
        <v>68844.399999999994</v>
      </c>
      <c r="C311">
        <v>0.68999999761581399</v>
      </c>
      <c r="D311">
        <f t="shared" si="53"/>
        <v>1.396396134309974E-3</v>
      </c>
      <c r="E311">
        <f t="shared" si="54"/>
        <v>1.3784191479895871</v>
      </c>
      <c r="F311">
        <f t="shared" si="50"/>
        <v>1.9977089170326039</v>
      </c>
      <c r="G311">
        <f t="shared" si="61"/>
        <v>-0.47577017176211189</v>
      </c>
      <c r="H311">
        <f t="shared" si="58"/>
        <v>11.924088586152127</v>
      </c>
      <c r="I311">
        <f t="shared" si="62"/>
        <v>-3.9899919253756711E-3</v>
      </c>
      <c r="J311" s="2">
        <f t="shared" si="57"/>
        <v>9.1609705731674051E-5</v>
      </c>
      <c r="K311" s="3">
        <v>9.16130707831778E-5</v>
      </c>
      <c r="L311">
        <f t="shared" si="51"/>
        <v>3.3650515037484969E-9</v>
      </c>
      <c r="M311">
        <f t="shared" si="55"/>
        <v>0.64999999318804058</v>
      </c>
      <c r="N311">
        <f t="shared" si="56"/>
        <v>2.1206448652851289</v>
      </c>
      <c r="O311">
        <f t="shared" si="63"/>
        <v>-0.57070761388672731</v>
      </c>
      <c r="P311">
        <f t="shared" si="59"/>
        <v>11.994662181897947</v>
      </c>
      <c r="Q311">
        <f>0.1*O311/P311</f>
        <v>-4.7580132331532052E-3</v>
      </c>
      <c r="R311" s="4">
        <f t="shared" si="60"/>
        <v>-5.8088191838498926E-4</v>
      </c>
      <c r="S311" s="4">
        <v>-5.8088191838498796E-4</v>
      </c>
      <c r="T311">
        <f t="shared" si="52"/>
        <v>1.3010426069826053E-18</v>
      </c>
    </row>
    <row r="312" spans="1:20" x14ac:dyDescent="0.25">
      <c r="A312" s="1">
        <v>44118</v>
      </c>
      <c r="B312">
        <v>68777.399999999994</v>
      </c>
      <c r="C312">
        <v>0.68999999761581399</v>
      </c>
      <c r="D312">
        <f t="shared" si="53"/>
        <v>-9.7320914990906005E-4</v>
      </c>
      <c r="E312">
        <f t="shared" si="54"/>
        <v>1.3770776578623538</v>
      </c>
      <c r="F312">
        <f t="shared" si="50"/>
        <v>1.995764728435693</v>
      </c>
      <c r="G312">
        <f t="shared" si="61"/>
        <v>-0.47787149413293384</v>
      </c>
      <c r="H312">
        <f t="shared" si="58"/>
        <v>10.007360783098708</v>
      </c>
      <c r="I312">
        <f t="shared" si="62"/>
        <v>-4.7752000201691973E-3</v>
      </c>
      <c r="J312" s="2">
        <f t="shared" si="57"/>
        <v>6.7633739765922816E-5</v>
      </c>
      <c r="K312" s="3">
        <v>6.7636167043258499E-5</v>
      </c>
      <c r="L312">
        <f t="shared" si="51"/>
        <v>2.4272773356824639E-9</v>
      </c>
      <c r="M312">
        <f t="shared" si="55"/>
        <v>0.67714284999029972</v>
      </c>
      <c r="N312">
        <f t="shared" si="56"/>
        <v>2.033659009885552</v>
      </c>
      <c r="O312">
        <f t="shared" si="63"/>
        <v>-0.52876249672807218</v>
      </c>
      <c r="P312">
        <f t="shared" si="59"/>
        <v>12.55104868171688</v>
      </c>
      <c r="Q312">
        <f>0.1*O312/P312</f>
        <v>-4.2128949551308876E-3</v>
      </c>
      <c r="R312" s="4">
        <f t="shared" si="60"/>
        <v>-6.0221107978549674E-4</v>
      </c>
      <c r="S312" s="4">
        <v>-6.0221107978549598E-4</v>
      </c>
      <c r="T312">
        <f t="shared" si="52"/>
        <v>7.589415207398531E-19</v>
      </c>
    </row>
    <row r="313" spans="1:20" x14ac:dyDescent="0.25">
      <c r="A313" s="1">
        <v>44119</v>
      </c>
      <c r="B313">
        <v>68218.75</v>
      </c>
      <c r="C313">
        <v>0.63999998569488503</v>
      </c>
      <c r="D313">
        <f t="shared" si="53"/>
        <v>-8.1225809640956825E-3</v>
      </c>
      <c r="E313">
        <f t="shared" si="54"/>
        <v>1.3658922330925196</v>
      </c>
      <c r="F313">
        <f t="shared" si="50"/>
        <v>2.1342066619102988</v>
      </c>
      <c r="G313">
        <f t="shared" si="61"/>
        <v>-0.30750829997669871</v>
      </c>
      <c r="H313">
        <f t="shared" si="58"/>
        <v>8.9332930385292091</v>
      </c>
      <c r="I313">
        <f t="shared" si="62"/>
        <v>-3.4422726160489563E-3</v>
      </c>
      <c r="J313" s="2">
        <f t="shared" si="57"/>
        <v>5.1115161979271265E-5</v>
      </c>
      <c r="K313" s="3">
        <v>5.1116973195032201E-5</v>
      </c>
      <c r="L313">
        <f t="shared" si="51"/>
        <v>1.8112157609357022E-9</v>
      </c>
      <c r="M313">
        <f t="shared" si="55"/>
        <v>0.68857141903468544</v>
      </c>
      <c r="N313">
        <f t="shared" si="56"/>
        <v>1.9836609469027575</v>
      </c>
      <c r="O313">
        <f t="shared" si="63"/>
        <v>-0.45899714377411394</v>
      </c>
      <c r="P313">
        <f t="shared" si="59"/>
        <v>12.407331356982725</v>
      </c>
      <c r="Q313">
        <f>0.1*O313/P313</f>
        <v>-3.6994026400027982E-3</v>
      </c>
      <c r="R313" s="4">
        <f t="shared" si="60"/>
        <v>-6.2095009431459953E-4</v>
      </c>
      <c r="S313" s="4">
        <v>-6.2095009431459899E-4</v>
      </c>
      <c r="T313">
        <f t="shared" si="52"/>
        <v>5.4210108624275222E-19</v>
      </c>
    </row>
    <row r="314" spans="1:20" x14ac:dyDescent="0.25">
      <c r="A314" s="1">
        <v>44120</v>
      </c>
      <c r="B314">
        <v>67906.75</v>
      </c>
      <c r="C314">
        <v>0.57999998331069902</v>
      </c>
      <c r="D314">
        <f t="shared" si="53"/>
        <v>-4.5735226752176006E-3</v>
      </c>
      <c r="E314">
        <f t="shared" si="54"/>
        <v>1.3596452939925674</v>
      </c>
      <c r="F314">
        <f t="shared" si="50"/>
        <v>2.3442160915791299</v>
      </c>
      <c r="G314">
        <f t="shared" si="61"/>
        <v>0.32433862914987466</v>
      </c>
      <c r="H314">
        <f t="shared" si="58"/>
        <v>8.5743324924480078</v>
      </c>
      <c r="I314">
        <f t="shared" si="62"/>
        <v>3.7826691399656075E-3</v>
      </c>
      <c r="J314" s="2">
        <f t="shared" si="57"/>
        <v>7.48088619080312E-5</v>
      </c>
      <c r="K314" s="3">
        <v>7.4811490260377595E-5</v>
      </c>
      <c r="L314">
        <f t="shared" si="51"/>
        <v>2.6283523463959454E-9</v>
      </c>
      <c r="M314">
        <f t="shared" si="55"/>
        <v>0.66999999114445274</v>
      </c>
      <c r="N314">
        <f t="shared" si="56"/>
        <v>2.0293213611392815</v>
      </c>
      <c r="O314">
        <f t="shared" si="63"/>
        <v>-0.35374291809577274</v>
      </c>
      <c r="P314">
        <f t="shared" si="59"/>
        <v>10.642411556737819</v>
      </c>
      <c r="Q314">
        <f>0.1*O314/P314</f>
        <v>-3.3238981241222013E-3</v>
      </c>
      <c r="R314" s="4">
        <f t="shared" si="60"/>
        <v>-6.3777169247304394E-4</v>
      </c>
      <c r="S314" s="4">
        <v>-6.3777169247304297E-4</v>
      </c>
      <c r="T314">
        <f t="shared" si="52"/>
        <v>9.7578195523695399E-19</v>
      </c>
    </row>
    <row r="315" spans="1:20" x14ac:dyDescent="0.25">
      <c r="A315" s="1">
        <v>44121</v>
      </c>
      <c r="B315">
        <v>67906.75</v>
      </c>
      <c r="C315">
        <v>0.57999998331069902</v>
      </c>
      <c r="D315">
        <f t="shared" si="53"/>
        <v>0</v>
      </c>
      <c r="E315">
        <f t="shared" si="54"/>
        <v>1.3596452939925674</v>
      </c>
      <c r="F315">
        <f t="shared" si="50"/>
        <v>2.3442160915791299</v>
      </c>
      <c r="G315">
        <f t="shared" si="61"/>
        <v>0.23471358676999476</v>
      </c>
      <c r="H315">
        <f t="shared" si="58"/>
        <v>8.1336338282162135</v>
      </c>
      <c r="I315">
        <f t="shared" si="62"/>
        <v>2.8857161722200346E-3</v>
      </c>
      <c r="J315" s="2">
        <f t="shared" si="57"/>
        <v>9.3507704309469142E-5</v>
      </c>
      <c r="K315" s="3">
        <v>9.3509604467452304E-5</v>
      </c>
      <c r="L315">
        <f t="shared" si="51"/>
        <v>1.9001579831617009E-9</v>
      </c>
      <c r="M315">
        <f t="shared" si="55"/>
        <v>0.65285713332039941</v>
      </c>
      <c r="N315">
        <f t="shared" si="56"/>
        <v>2.0826077017455229</v>
      </c>
      <c r="O315">
        <f t="shared" si="63"/>
        <v>-0.25963390161804112</v>
      </c>
      <c r="P315">
        <f t="shared" si="59"/>
        <v>9.1584413851559656</v>
      </c>
      <c r="Q315">
        <f>0.1*O315/P315</f>
        <v>-2.8349136135637303E-3</v>
      </c>
      <c r="R315" s="4">
        <f t="shared" si="60"/>
        <v>-6.5219675534931734E-4</v>
      </c>
      <c r="S315" s="4">
        <v>-6.5219675534931604E-4</v>
      </c>
      <c r="T315">
        <f t="shared" si="52"/>
        <v>1.3010426069826053E-18</v>
      </c>
    </row>
    <row r="316" spans="1:20" x14ac:dyDescent="0.25">
      <c r="A316" s="1">
        <v>44122</v>
      </c>
      <c r="B316">
        <v>67906.75</v>
      </c>
      <c r="C316">
        <v>0.57999998331069902</v>
      </c>
      <c r="D316">
        <f t="shared" si="53"/>
        <v>0</v>
      </c>
      <c r="E316">
        <f t="shared" si="54"/>
        <v>1.3596452939925674</v>
      </c>
      <c r="F316">
        <f t="shared" si="50"/>
        <v>2.3442160915791299</v>
      </c>
      <c r="G316">
        <f t="shared" si="61"/>
        <v>-0.58842879552175731</v>
      </c>
      <c r="H316">
        <f t="shared" si="58"/>
        <v>7.5969855333281018</v>
      </c>
      <c r="I316">
        <f t="shared" si="62"/>
        <v>-7.7455563517965179E-3</v>
      </c>
      <c r="J316" s="2">
        <f t="shared" si="57"/>
        <v>5.0117474225802834E-5</v>
      </c>
      <c r="K316" s="3">
        <v>5.0119457886320798E-5</v>
      </c>
      <c r="L316">
        <f t="shared" si="51"/>
        <v>1.9836605179637812E-9</v>
      </c>
      <c r="M316">
        <f t="shared" si="55"/>
        <v>0.6357142754963464</v>
      </c>
      <c r="N316">
        <f t="shared" si="56"/>
        <v>2.1387679125673205</v>
      </c>
      <c r="O316">
        <f t="shared" si="63"/>
        <v>-0.26765661492886905</v>
      </c>
      <c r="P316">
        <f t="shared" si="59"/>
        <v>7.9137481783363848</v>
      </c>
      <c r="Q316">
        <f>0.1*O316/P316</f>
        <v>-3.3821725040679195E-3</v>
      </c>
      <c r="R316" s="4">
        <f t="shared" si="60"/>
        <v>-6.6991091441814614E-4</v>
      </c>
      <c r="S316" s="4">
        <v>-6.6991091441814495E-4</v>
      </c>
      <c r="T316">
        <f t="shared" si="52"/>
        <v>1.1926223897340549E-18</v>
      </c>
    </row>
    <row r="317" spans="1:20" x14ac:dyDescent="0.25">
      <c r="A317" s="1">
        <v>44123</v>
      </c>
      <c r="B317">
        <v>67212.179999999993</v>
      </c>
      <c r="C317">
        <v>0.5</v>
      </c>
      <c r="D317">
        <f t="shared" si="53"/>
        <v>-1.0228291001999179E-2</v>
      </c>
      <c r="E317">
        <f t="shared" si="54"/>
        <v>1.3457384462661126</v>
      </c>
      <c r="F317">
        <f t="shared" si="50"/>
        <v>2.6914768925322252</v>
      </c>
      <c r="G317">
        <f t="shared" si="61"/>
        <v>-0.52746063365743523</v>
      </c>
      <c r="H317">
        <f t="shared" si="58"/>
        <v>7.6203137253273683</v>
      </c>
      <c r="I317">
        <f t="shared" si="62"/>
        <v>-6.9217705814963101E-3</v>
      </c>
      <c r="J317" s="2">
        <f t="shared" si="57"/>
        <v>1.1663193217490002E-5</v>
      </c>
      <c r="K317" s="3">
        <v>1.16635936651605E-5</v>
      </c>
      <c r="L317">
        <f t="shared" si="51"/>
        <v>4.0044767049821539E-10</v>
      </c>
      <c r="M317">
        <f t="shared" si="55"/>
        <v>0.60857141869408715</v>
      </c>
      <c r="N317">
        <f t="shared" si="56"/>
        <v>2.2113073419614206</v>
      </c>
      <c r="O317">
        <f t="shared" si="63"/>
        <v>-0.27175500678791653</v>
      </c>
      <c r="P317">
        <f t="shared" si="59"/>
        <v>7.0692814813109282</v>
      </c>
      <c r="Q317">
        <f>0.1*O317/P317</f>
        <v>-3.8441672962995703E-3</v>
      </c>
      <c r="R317" s="4">
        <f t="shared" si="60"/>
        <v>-6.9044312078594624E-4</v>
      </c>
      <c r="S317" s="4">
        <v>-6.9044312078594505E-4</v>
      </c>
      <c r="T317">
        <f t="shared" si="52"/>
        <v>1.1926223897340549E-18</v>
      </c>
    </row>
    <row r="318" spans="1:20" x14ac:dyDescent="0.25">
      <c r="A318" s="1">
        <v>44124</v>
      </c>
      <c r="B318">
        <v>67297.149999999994</v>
      </c>
      <c r="C318">
        <v>0.21999999880790699</v>
      </c>
      <c r="D318">
        <f t="shared" si="53"/>
        <v>1.2642053865832281E-3</v>
      </c>
      <c r="E318">
        <f t="shared" si="54"/>
        <v>1.3474397360588144</v>
      </c>
      <c r="F318">
        <f t="shared" si="50"/>
        <v>6.1247261061820799</v>
      </c>
      <c r="G318">
        <f t="shared" si="61"/>
        <v>7.240968528411984E-2</v>
      </c>
      <c r="H318">
        <f t="shared" si="58"/>
        <v>17.203400974015448</v>
      </c>
      <c r="I318">
        <f t="shared" si="62"/>
        <v>4.2090331669586547E-4</v>
      </c>
      <c r="J318" s="2">
        <f t="shared" si="57"/>
        <v>1.2532843632514495E-5</v>
      </c>
      <c r="K318" s="3">
        <v>1.25333036830668E-5</v>
      </c>
      <c r="L318">
        <f t="shared" si="51"/>
        <v>4.6005055230525398E-10</v>
      </c>
      <c r="M318">
        <f t="shared" si="55"/>
        <v>0.54142856172152898</v>
      </c>
      <c r="N318">
        <f t="shared" si="56"/>
        <v>2.4886750188695039</v>
      </c>
      <c r="O318">
        <f t="shared" si="63"/>
        <v>-0.21509994231876672</v>
      </c>
      <c r="P318">
        <f t="shared" si="59"/>
        <v>6.3836165494802373</v>
      </c>
      <c r="Q318">
        <f>0.1*O318/P318</f>
        <v>-3.3695623891488355E-3</v>
      </c>
      <c r="R318" s="4">
        <f t="shared" si="60"/>
        <v>-7.0868576477733556E-4</v>
      </c>
      <c r="S318" s="4">
        <v>-7.0868576477733404E-4</v>
      </c>
      <c r="T318">
        <f t="shared" si="52"/>
        <v>1.5178830414797062E-18</v>
      </c>
    </row>
    <row r="319" spans="1:20" x14ac:dyDescent="0.25">
      <c r="A319" s="1">
        <v>44125</v>
      </c>
      <c r="B319">
        <v>67413.149999999994</v>
      </c>
      <c r="C319">
        <v>0.140000000596046</v>
      </c>
      <c r="D319">
        <f t="shared" si="53"/>
        <v>1.7236985518702674E-3</v>
      </c>
      <c r="E319">
        <f t="shared" si="54"/>
        <v>1.3497623159805914</v>
      </c>
      <c r="F319">
        <f t="shared" si="50"/>
        <v>9.6411593588144058</v>
      </c>
      <c r="G319">
        <f t="shared" si="61"/>
        <v>1.202383480764539</v>
      </c>
      <c r="H319">
        <f t="shared" si="58"/>
        <v>34.077308824035008</v>
      </c>
      <c r="I319">
        <f t="shared" si="62"/>
        <v>3.528399167238488E-3</v>
      </c>
      <c r="J319" s="2">
        <f t="shared" si="57"/>
        <v>3.2135061228283873E-5</v>
      </c>
      <c r="K319" s="3">
        <v>3.2135698924636201E-5</v>
      </c>
      <c r="L319">
        <f t="shared" si="51"/>
        <v>6.3769635232758084E-10</v>
      </c>
      <c r="M319">
        <f t="shared" si="55"/>
        <v>0.46285713357584785</v>
      </c>
      <c r="N319">
        <f t="shared" si="56"/>
        <v>2.9161532102851506</v>
      </c>
      <c r="O319">
        <f t="shared" si="63"/>
        <v>-9.5935177762826118E-2</v>
      </c>
      <c r="P319">
        <f t="shared" si="59"/>
        <v>6.2301402394219636</v>
      </c>
      <c r="Q319">
        <f>0.1*O319/P319</f>
        <v>-1.5398558311060916E-3</v>
      </c>
      <c r="R319" s="4">
        <f t="shared" si="60"/>
        <v>-7.1653747210963974E-4</v>
      </c>
      <c r="S319" s="4">
        <v>-7.1653747210963898E-4</v>
      </c>
      <c r="T319">
        <f t="shared" si="52"/>
        <v>7.589415207398531E-19</v>
      </c>
    </row>
    <row r="320" spans="1:20" x14ac:dyDescent="0.25">
      <c r="A320" s="1">
        <v>44126</v>
      </c>
      <c r="B320">
        <v>67468.149999999994</v>
      </c>
      <c r="C320">
        <v>0.140000000596046</v>
      </c>
      <c r="D320">
        <f t="shared" si="53"/>
        <v>8.1586456054938417E-4</v>
      </c>
      <c r="E320">
        <f t="shared" si="54"/>
        <v>1.3508635392193651</v>
      </c>
      <c r="F320">
        <f t="shared" si="50"/>
        <v>9.6490252390578721</v>
      </c>
      <c r="G320">
        <f t="shared" si="61"/>
        <v>1.2284726158356252</v>
      </c>
      <c r="H320">
        <f t="shared" si="58"/>
        <v>44.108844207851483</v>
      </c>
      <c r="I320">
        <f t="shared" si="62"/>
        <v>2.7850936425510646E-3</v>
      </c>
      <c r="J320" s="2">
        <f t="shared" si="57"/>
        <v>4.7607803686900898E-5</v>
      </c>
      <c r="K320" s="3">
        <v>4.76083867338213E-5</v>
      </c>
      <c r="L320">
        <f t="shared" si="51"/>
        <v>5.8304692040226031E-10</v>
      </c>
      <c r="M320">
        <f t="shared" si="55"/>
        <v>0.39142856427601375</v>
      </c>
      <c r="N320">
        <f t="shared" si="56"/>
        <v>3.4511112946443299</v>
      </c>
      <c r="O320">
        <f t="shared" si="63"/>
        <v>3.2362981854142658E-2</v>
      </c>
      <c r="P320">
        <f t="shared" si="59"/>
        <v>7.2564793777703009</v>
      </c>
      <c r="Q320">
        <f>0.1*O320/P320</f>
        <v>4.4598737444613031E-4</v>
      </c>
      <c r="R320" s="4">
        <f t="shared" si="60"/>
        <v>-7.1307430529052535E-4</v>
      </c>
      <c r="S320" s="4">
        <v>-7.1307430529052405E-4</v>
      </c>
      <c r="T320">
        <f t="shared" si="52"/>
        <v>1.3010426069826053E-18</v>
      </c>
    </row>
    <row r="321" spans="1:20" x14ac:dyDescent="0.25">
      <c r="A321" s="1">
        <v>44127</v>
      </c>
      <c r="B321">
        <v>67568.149999999994</v>
      </c>
      <c r="C321">
        <v>0.140000000596046</v>
      </c>
      <c r="D321">
        <f t="shared" si="53"/>
        <v>1.4821808512608392E-3</v>
      </c>
      <c r="E321">
        <f t="shared" si="54"/>
        <v>1.3528657632898624</v>
      </c>
      <c r="F321">
        <f t="shared" si="50"/>
        <v>9.6633268395005363</v>
      </c>
      <c r="G321">
        <f t="shared" si="61"/>
        <v>1.5972529544476122</v>
      </c>
      <c r="H321">
        <f t="shared" si="58"/>
        <v>51.315081728503905</v>
      </c>
      <c r="I321">
        <f t="shared" si="62"/>
        <v>3.1126384303513418E-3</v>
      </c>
      <c r="J321" s="2">
        <f t="shared" si="57"/>
        <v>6.4900239411075022E-5</v>
      </c>
      <c r="K321" s="3">
        <v>6.4900849999355507E-5</v>
      </c>
      <c r="L321">
        <f t="shared" si="51"/>
        <v>6.1058828048428555E-10</v>
      </c>
      <c r="M321">
        <f t="shared" si="55"/>
        <v>0.32857142388820615</v>
      </c>
      <c r="N321">
        <f t="shared" si="56"/>
        <v>4.1174175991341366</v>
      </c>
      <c r="O321">
        <f t="shared" si="63"/>
        <v>5.2452116817506944E-2</v>
      </c>
      <c r="P321">
        <f t="shared" si="59"/>
        <v>9.914418615826353</v>
      </c>
      <c r="Q321">
        <f>0.1*O321/P321</f>
        <v>5.2904884138922485E-4</v>
      </c>
      <c r="R321" s="4">
        <f t="shared" si="60"/>
        <v>-7.0879437577391167E-4</v>
      </c>
      <c r="S321" s="4">
        <v>-7.0879437577391004E-4</v>
      </c>
      <c r="T321">
        <f t="shared" si="52"/>
        <v>1.6263032587282567E-18</v>
      </c>
    </row>
    <row r="322" spans="1:20" x14ac:dyDescent="0.25">
      <c r="A322" s="1">
        <v>44128</v>
      </c>
      <c r="B322">
        <v>67568.149999999994</v>
      </c>
      <c r="C322">
        <v>0.140000000596046</v>
      </c>
      <c r="D322">
        <f t="shared" si="53"/>
        <v>0</v>
      </c>
      <c r="E322">
        <f t="shared" si="54"/>
        <v>1.3528657632898624</v>
      </c>
      <c r="F322">
        <f t="shared" si="50"/>
        <v>9.6633268395005363</v>
      </c>
      <c r="G322">
        <f t="shared" si="61"/>
        <v>2.0853664718315166</v>
      </c>
      <c r="H322">
        <f t="shared" si="58"/>
        <v>57.124790931720838</v>
      </c>
      <c r="I322">
        <f t="shared" si="62"/>
        <v>3.6505454773989084E-3</v>
      </c>
      <c r="J322" s="2">
        <f t="shared" si="57"/>
        <v>8.5181047618846728E-5</v>
      </c>
      <c r="K322" s="3">
        <v>8.5181583982642703E-5</v>
      </c>
      <c r="L322">
        <f t="shared" si="51"/>
        <v>5.3636379597477284E-10</v>
      </c>
      <c r="M322">
        <f t="shared" si="55"/>
        <v>0.26571428350039861</v>
      </c>
      <c r="N322">
        <f t="shared" si="56"/>
        <v>5.0914303343720437</v>
      </c>
      <c r="O322">
        <f t="shared" si="63"/>
        <v>0.13904216196407959</v>
      </c>
      <c r="P322">
        <f t="shared" si="59"/>
        <v>14.497083798557489</v>
      </c>
      <c r="Q322">
        <f>0.1*O322/P322</f>
        <v>9.591043543385932E-4</v>
      </c>
      <c r="R322" s="4">
        <f t="shared" si="60"/>
        <v>-6.9923806177206568E-4</v>
      </c>
      <c r="S322" s="4">
        <v>-6.9923806177206503E-4</v>
      </c>
      <c r="T322">
        <f t="shared" si="52"/>
        <v>6.5052130349130266E-19</v>
      </c>
    </row>
    <row r="323" spans="1:20" x14ac:dyDescent="0.25">
      <c r="A323" s="1">
        <v>44129</v>
      </c>
      <c r="B323">
        <v>67568.149999999994</v>
      </c>
      <c r="C323">
        <v>0.140000000596046</v>
      </c>
      <c r="D323">
        <f t="shared" si="53"/>
        <v>0</v>
      </c>
      <c r="E323">
        <f t="shared" si="54"/>
        <v>1.3528657632898624</v>
      </c>
      <c r="F323">
        <f t="shared" ref="F323:F348" si="64">IF(C323&gt;0,E323/C323,0)</f>
        <v>9.6633268395005363</v>
      </c>
      <c r="G323">
        <f t="shared" si="61"/>
        <v>2.0853664718315166</v>
      </c>
      <c r="H323">
        <f t="shared" si="58"/>
        <v>61.798535562099708</v>
      </c>
      <c r="I323">
        <f t="shared" si="62"/>
        <v>3.3744593668178229E-3</v>
      </c>
      <c r="J323" s="2">
        <f t="shared" si="57"/>
        <v>8.679606418183678E-5</v>
      </c>
      <c r="K323" s="3">
        <v>8.6796522068862195E-5</v>
      </c>
      <c r="L323">
        <f t="shared" ref="L323:L348" si="65">ABS(J323-K323)</f>
        <v>4.5788702541485655E-10</v>
      </c>
      <c r="M323">
        <f t="shared" si="55"/>
        <v>0.20285714311259101</v>
      </c>
      <c r="N323">
        <f t="shared" si="56"/>
        <v>6.6690565711998939</v>
      </c>
      <c r="O323">
        <f t="shared" si="63"/>
        <v>0.62959502328090022</v>
      </c>
      <c r="P323">
        <f t="shared" si="59"/>
        <v>22.102177046430654</v>
      </c>
      <c r="Q323">
        <f>0.1*O323/P323</f>
        <v>2.8485656501542477E-3</v>
      </c>
      <c r="R323" s="4">
        <f t="shared" si="60"/>
        <v>-6.7856185421218086E-4</v>
      </c>
      <c r="S323" s="4">
        <v>-6.7856185421217999E-4</v>
      </c>
      <c r="T323">
        <f t="shared" ref="T323:T348" si="66">ABS(R323-S323)</f>
        <v>8.6736173798840355E-19</v>
      </c>
    </row>
    <row r="324" spans="1:20" x14ac:dyDescent="0.25">
      <c r="A324" s="1">
        <v>44130</v>
      </c>
      <c r="B324">
        <v>67209.69</v>
      </c>
      <c r="C324">
        <v>7.0000000298023196E-2</v>
      </c>
      <c r="D324">
        <f t="shared" ref="D324:D348" si="67">+B324/B323-1</f>
        <v>-5.3051622695010625E-3</v>
      </c>
      <c r="E324">
        <f t="shared" ref="E324:E348" si="68">+E323*(1+D324)</f>
        <v>1.3456885908867573</v>
      </c>
      <c r="F324">
        <f t="shared" si="64"/>
        <v>19.224122645107467</v>
      </c>
      <c r="G324">
        <f t="shared" si="61"/>
        <v>5.1379962040751268</v>
      </c>
      <c r="H324">
        <f t="shared" si="58"/>
        <v>87.431516253082876</v>
      </c>
      <c r="I324">
        <f t="shared" si="62"/>
        <v>5.8765951046788108E-3</v>
      </c>
      <c r="J324" s="2">
        <f t="shared" si="57"/>
        <v>1.1944381476338573E-4</v>
      </c>
      <c r="K324" s="2">
        <v>1.1944409201576099E-4</v>
      </c>
      <c r="L324">
        <f t="shared" si="65"/>
        <v>2.7725237526003785E-10</v>
      </c>
      <c r="M324">
        <f t="shared" si="55"/>
        <v>0.14142857172659432</v>
      </c>
      <c r="N324">
        <f t="shared" si="56"/>
        <v>9.5149698145025763</v>
      </c>
      <c r="O324">
        <f t="shared" si="63"/>
        <v>1.5213318403442035</v>
      </c>
      <c r="P324">
        <f t="shared" si="59"/>
        <v>35.461966910165351</v>
      </c>
      <c r="Q324">
        <f>0.1*O324/P324</f>
        <v>4.2900379558701417E-3</v>
      </c>
      <c r="R324" s="4">
        <f t="shared" si="60"/>
        <v>-6.4774111323993638E-4</v>
      </c>
      <c r="S324" s="4">
        <v>-6.4774111323993497E-4</v>
      </c>
      <c r="T324">
        <f t="shared" si="66"/>
        <v>1.4094628242311558E-18</v>
      </c>
    </row>
    <row r="325" spans="1:20" x14ac:dyDescent="0.25">
      <c r="A325" s="1">
        <v>44131</v>
      </c>
      <c r="B325">
        <v>67209.69</v>
      </c>
      <c r="C325">
        <v>0</v>
      </c>
      <c r="D325">
        <f t="shared" si="67"/>
        <v>0</v>
      </c>
      <c r="E325">
        <f t="shared" si="68"/>
        <v>1.3456885908867573</v>
      </c>
      <c r="F325">
        <f t="shared" si="64"/>
        <v>0</v>
      </c>
      <c r="G325">
        <f t="shared" si="61"/>
        <v>-1</v>
      </c>
      <c r="H325">
        <f t="shared" si="58"/>
        <v>89.535774272955052</v>
      </c>
      <c r="I325">
        <f t="shared" si="62"/>
        <v>-1.1168720079992177E-3</v>
      </c>
      <c r="J325" s="2">
        <f t="shared" si="57"/>
        <v>1.132389702745012E-4</v>
      </c>
      <c r="K325" s="2">
        <v>1.1323926316976E-4</v>
      </c>
      <c r="L325">
        <f t="shared" si="65"/>
        <v>2.9289525880073046E-10</v>
      </c>
      <c r="M325">
        <f t="shared" si="55"/>
        <v>0.1100000004683219</v>
      </c>
      <c r="N325">
        <f t="shared" si="56"/>
        <v>12.233532592341147</v>
      </c>
      <c r="O325">
        <f t="shared" si="63"/>
        <v>2.5720516896314809</v>
      </c>
      <c r="P325">
        <f t="shared" si="59"/>
        <v>51.700327962960145</v>
      </c>
      <c r="Q325">
        <f>0.1*O325/P325</f>
        <v>4.9749233534344024E-3</v>
      </c>
      <c r="R325" s="4">
        <f t="shared" si="60"/>
        <v>-6.1123451737753014E-4</v>
      </c>
      <c r="S325" s="4">
        <v>-6.1123451737752905E-4</v>
      </c>
      <c r="T325">
        <f t="shared" si="66"/>
        <v>1.0842021724855044E-18</v>
      </c>
    </row>
    <row r="326" spans="1:20" x14ac:dyDescent="0.25">
      <c r="A326" s="1">
        <v>44132</v>
      </c>
      <c r="B326">
        <v>67209.69</v>
      </c>
      <c r="C326">
        <v>0</v>
      </c>
      <c r="D326">
        <f t="shared" si="67"/>
        <v>0</v>
      </c>
      <c r="E326">
        <f t="shared" si="68"/>
        <v>1.3456885908867573</v>
      </c>
      <c r="F326">
        <f t="shared" si="64"/>
        <v>0</v>
      </c>
      <c r="G326">
        <f t="shared" si="61"/>
        <v>-1</v>
      </c>
      <c r="H326">
        <f t="shared" si="58"/>
        <v>91.407147501554761</v>
      </c>
      <c r="I326">
        <f t="shared" si="62"/>
        <v>-1.0940063521651749E-3</v>
      </c>
      <c r="J326" s="2">
        <f t="shared" si="57"/>
        <v>1.0716115720691689E-4</v>
      </c>
      <c r="K326" s="2">
        <v>1.0716144029453699E-4</v>
      </c>
      <c r="L326">
        <f t="shared" si="65"/>
        <v>2.830876201043251E-10</v>
      </c>
      <c r="M326">
        <f t="shared" si="55"/>
        <v>9.0000000383172463E-2</v>
      </c>
      <c r="N326">
        <f t="shared" si="56"/>
        <v>14.95209539063918</v>
      </c>
      <c r="O326">
        <f t="shared" si="63"/>
        <v>3.6760993506888138</v>
      </c>
      <c r="P326">
        <f t="shared" si="59"/>
        <v>69.794773684715096</v>
      </c>
      <c r="Q326">
        <f>0.1*O326/P326</f>
        <v>5.2670123515191963E-3</v>
      </c>
      <c r="R326" s="4">
        <f t="shared" si="60"/>
        <v>-5.7376014590429145E-4</v>
      </c>
      <c r="S326" s="4">
        <v>-5.7376014590429004E-4</v>
      </c>
      <c r="T326">
        <f t="shared" si="66"/>
        <v>1.4094628242311558E-18</v>
      </c>
    </row>
    <row r="327" spans="1:20" x14ac:dyDescent="0.25">
      <c r="A327" s="1">
        <v>44133</v>
      </c>
      <c r="B327">
        <v>66967.820000000007</v>
      </c>
      <c r="C327">
        <v>0.28000000119209301</v>
      </c>
      <c r="D327">
        <f t="shared" si="67"/>
        <v>-3.5987370273541375E-3</v>
      </c>
      <c r="E327">
        <f t="shared" si="68"/>
        <v>1.3408458115274451</v>
      </c>
      <c r="F327">
        <f t="shared" si="64"/>
        <v>4.7887350207815267</v>
      </c>
      <c r="G327">
        <f t="shared" si="61"/>
        <v>0.75906962991745908</v>
      </c>
      <c r="H327">
        <f t="shared" si="58"/>
        <v>90.823645338128273</v>
      </c>
      <c r="I327">
        <f t="shared" si="62"/>
        <v>8.3576212680245448E-4</v>
      </c>
      <c r="J327" s="2">
        <f t="shared" si="57"/>
        <v>1.1180428013359719E-4</v>
      </c>
      <c r="K327" s="2">
        <v>1.1180454509012101E-4</v>
      </c>
      <c r="L327">
        <f t="shared" si="65"/>
        <v>2.6495652381635336E-10</v>
      </c>
      <c r="M327">
        <f t="shared" si="55"/>
        <v>0.11000000046832203</v>
      </c>
      <c r="N327">
        <f t="shared" si="56"/>
        <v>12.18950732562573</v>
      </c>
      <c r="O327">
        <f t="shared" si="63"/>
        <v>3.0337847899972594</v>
      </c>
      <c r="P327">
        <f t="shared" si="59"/>
        <v>76.918184319724801</v>
      </c>
      <c r="Q327">
        <f>0.1*O327/P327</f>
        <v>3.9441710914375804E-3</v>
      </c>
      <c r="R327" s="4">
        <f t="shared" si="60"/>
        <v>-5.4431883314922118E-4</v>
      </c>
      <c r="S327" s="4">
        <v>-5.4431883314921999E-4</v>
      </c>
      <c r="T327">
        <f t="shared" si="66"/>
        <v>1.1926223897340549E-18</v>
      </c>
    </row>
    <row r="328" spans="1:20" x14ac:dyDescent="0.25">
      <c r="A328" s="1">
        <v>44134</v>
      </c>
      <c r="B328">
        <v>66102.820000000007</v>
      </c>
      <c r="C328">
        <v>0.28000000119209301</v>
      </c>
      <c r="D328">
        <f t="shared" si="67"/>
        <v>-1.2916651609683583E-2</v>
      </c>
      <c r="E328">
        <f t="shared" si="68"/>
        <v>1.3235265733176416</v>
      </c>
      <c r="F328">
        <f t="shared" si="64"/>
        <v>4.7268805988670008</v>
      </c>
      <c r="G328">
        <f t="shared" si="61"/>
        <v>0.72331147648819893</v>
      </c>
      <c r="H328">
        <f t="shared" si="58"/>
        <v>89.899562974879856</v>
      </c>
      <c r="I328">
        <f t="shared" si="62"/>
        <v>8.0457729999233697E-4</v>
      </c>
      <c r="J328" s="2">
        <f t="shared" si="57"/>
        <v>1.1627415402244351E-4</v>
      </c>
      <c r="K328" s="2">
        <v>1.16274397249855E-4</v>
      </c>
      <c r="L328">
        <f t="shared" si="65"/>
        <v>2.4322741149179587E-10</v>
      </c>
      <c r="M328">
        <f t="shared" si="55"/>
        <v>0.13000000055347161</v>
      </c>
      <c r="N328">
        <f t="shared" si="56"/>
        <v>10.180973597559706</v>
      </c>
      <c r="O328">
        <f t="shared" si="63"/>
        <v>2.4953192729873699</v>
      </c>
      <c r="P328">
        <f t="shared" si="59"/>
        <v>79.68285535348241</v>
      </c>
      <c r="Q328">
        <f>0.1*O328/P328</f>
        <v>3.1315635740183298E-3</v>
      </c>
      <c r="R328" s="4">
        <f t="shared" si="60"/>
        <v>-5.2004333952597123E-4</v>
      </c>
      <c r="S328" s="4">
        <v>-5.2004333952597004E-4</v>
      </c>
      <c r="T328">
        <f t="shared" si="66"/>
        <v>1.1926223897340549E-18</v>
      </c>
    </row>
    <row r="329" spans="1:20" x14ac:dyDescent="0.25">
      <c r="A329" s="1">
        <v>44135</v>
      </c>
      <c r="B329">
        <v>66102.820000000007</v>
      </c>
      <c r="C329">
        <v>0.28000000119209301</v>
      </c>
      <c r="D329">
        <f t="shared" si="67"/>
        <v>0</v>
      </c>
      <c r="E329">
        <f t="shared" si="68"/>
        <v>1.3235265733176416</v>
      </c>
      <c r="F329">
        <f t="shared" si="64"/>
        <v>4.7268805988670008</v>
      </c>
      <c r="G329">
        <f t="shared" si="61"/>
        <v>1.0494621141603533</v>
      </c>
      <c r="H329">
        <f t="shared" si="58"/>
        <v>88.905276146973435</v>
      </c>
      <c r="I329">
        <f t="shared" si="62"/>
        <v>1.1804272588113204E-3</v>
      </c>
      <c r="J329" s="2">
        <f t="shared" si="57"/>
        <v>1.2283208323806197E-4</v>
      </c>
      <c r="K329" s="2">
        <v>1.2283234683499499E-4</v>
      </c>
      <c r="L329">
        <f t="shared" si="65"/>
        <v>2.6359693301811898E-10</v>
      </c>
      <c r="M329">
        <f t="shared" ref="M329:M348" si="69">AVERAGE(C323:C329)</f>
        <v>0.15000000063862121</v>
      </c>
      <c r="N329">
        <f t="shared" ref="N329:N348" si="70">IF(M329&lt;&gt;0,+E329/M329,0)</f>
        <v>8.8235104512184037</v>
      </c>
      <c r="O329">
        <f t="shared" si="63"/>
        <v>2.2407869113516123</v>
      </c>
      <c r="P329">
        <f t="shared" si="59"/>
        <v>80.361986295179292</v>
      </c>
      <c r="Q329">
        <f>0.1*O329/P329</f>
        <v>2.7883667572886155E-3</v>
      </c>
      <c r="R329" s="4">
        <f t="shared" si="60"/>
        <v>-5.0075690585968369E-4</v>
      </c>
      <c r="S329" s="4">
        <v>-5.0075690585968304E-4</v>
      </c>
      <c r="T329">
        <f t="shared" si="66"/>
        <v>6.5052130349130266E-19</v>
      </c>
    </row>
    <row r="330" spans="1:20" x14ac:dyDescent="0.25">
      <c r="A330" s="1">
        <v>44136</v>
      </c>
      <c r="B330">
        <v>66102.820000000007</v>
      </c>
      <c r="C330">
        <v>0.28000000119209301</v>
      </c>
      <c r="D330">
        <f t="shared" si="67"/>
        <v>0</v>
      </c>
      <c r="E330">
        <f t="shared" si="68"/>
        <v>1.3235265733176416</v>
      </c>
      <c r="F330">
        <f t="shared" si="64"/>
        <v>4.7268805988670008</v>
      </c>
      <c r="G330">
        <f t="shared" si="61"/>
        <v>0.5101299506561352</v>
      </c>
      <c r="H330">
        <f t="shared" si="58"/>
        <v>87.821817799515344</v>
      </c>
      <c r="I330">
        <f t="shared" si="62"/>
        <v>5.8086926852355639E-4</v>
      </c>
      <c r="J330" s="2">
        <f t="shared" si="57"/>
        <v>1.2946943790984809E-4</v>
      </c>
      <c r="K330" s="2">
        <v>1.2946969983528299E-4</v>
      </c>
      <c r="L330">
        <f t="shared" si="65"/>
        <v>2.6192543490025089E-10</v>
      </c>
      <c r="M330">
        <f t="shared" si="69"/>
        <v>0.17000000072377075</v>
      </c>
      <c r="N330">
        <f t="shared" si="70"/>
        <v>7.7854503981338841</v>
      </c>
      <c r="O330">
        <f t="shared" si="63"/>
        <v>1.8595178629573041</v>
      </c>
      <c r="P330">
        <f t="shared" si="59"/>
        <v>79.838249953604191</v>
      </c>
      <c r="Q330">
        <f>0.1*O330/P330</f>
        <v>2.3291064922363806E-3</v>
      </c>
      <c r="R330" s="4">
        <f t="shared" si="60"/>
        <v>-4.7768493133511008E-4</v>
      </c>
      <c r="S330" s="4">
        <v>-4.77684931335109E-4</v>
      </c>
      <c r="T330">
        <f t="shared" si="66"/>
        <v>1.0842021724855044E-18</v>
      </c>
    </row>
    <row r="331" spans="1:20" x14ac:dyDescent="0.25">
      <c r="A331" s="1">
        <v>44137</v>
      </c>
      <c r="B331">
        <v>66132.820000000007</v>
      </c>
      <c r="C331">
        <v>0.28000000119209301</v>
      </c>
      <c r="D331">
        <f t="shared" si="67"/>
        <v>4.5383842928337081E-4</v>
      </c>
      <c r="E331">
        <f t="shared" si="68"/>
        <v>1.3241272405387909</v>
      </c>
      <c r="F331">
        <f t="shared" si="64"/>
        <v>4.729025838933401</v>
      </c>
      <c r="G331">
        <f t="shared" si="61"/>
        <v>0.51081530566095479</v>
      </c>
      <c r="H331">
        <f t="shared" si="58"/>
        <v>86.699671395192652</v>
      </c>
      <c r="I331">
        <f t="shared" si="62"/>
        <v>5.8917790280030823E-4</v>
      </c>
      <c r="J331" s="2">
        <f t="shared" si="57"/>
        <v>1.3603133040067226E-4</v>
      </c>
      <c r="K331" s="2">
        <v>1.36031584968964E-4</v>
      </c>
      <c r="L331">
        <f t="shared" si="65"/>
        <v>2.5456829173950077E-10</v>
      </c>
      <c r="M331">
        <f t="shared" si="69"/>
        <v>0.200000000851495</v>
      </c>
      <c r="N331">
        <f t="shared" si="70"/>
        <v>6.6206361745067621</v>
      </c>
      <c r="O331">
        <f t="shared" si="63"/>
        <v>1.4316932787448264</v>
      </c>
      <c r="P331">
        <f t="shared" si="59"/>
        <v>78.565542189853048</v>
      </c>
      <c r="Q331">
        <f>0.1*O331/P331</f>
        <v>1.8222916037225966E-3</v>
      </c>
      <c r="R331" s="4">
        <f t="shared" si="60"/>
        <v>-4.578542636732738E-4</v>
      </c>
      <c r="S331" s="4">
        <v>-4.5785426367327299E-4</v>
      </c>
      <c r="T331">
        <f t="shared" si="66"/>
        <v>8.1315162936412833E-19</v>
      </c>
    </row>
    <row r="332" spans="1:20" x14ac:dyDescent="0.25">
      <c r="A332" s="1">
        <v>44138</v>
      </c>
      <c r="B332">
        <v>66660.820000000007</v>
      </c>
      <c r="C332">
        <v>0.28000000119209301</v>
      </c>
      <c r="D332">
        <f t="shared" si="67"/>
        <v>7.9839329398021519E-3</v>
      </c>
      <c r="E332">
        <f t="shared" si="68"/>
        <v>1.3346989836310179</v>
      </c>
      <c r="F332">
        <f t="shared" si="64"/>
        <v>4.7667820641020366</v>
      </c>
      <c r="G332">
        <f t="shared" si="61"/>
        <v>0.78869298146201716</v>
      </c>
      <c r="H332">
        <f t="shared" si="58"/>
        <v>85.482718386070729</v>
      </c>
      <c r="I332">
        <f t="shared" si="62"/>
        <v>9.2263441822240113E-4</v>
      </c>
      <c r="J332" s="2">
        <f t="shared" si="57"/>
        <v>1.4292252222469361E-4</v>
      </c>
      <c r="K332" s="2">
        <v>1.4292275342214601E-4</v>
      </c>
      <c r="L332">
        <f t="shared" si="65"/>
        <v>2.3119745240452946E-10</v>
      </c>
      <c r="M332">
        <f t="shared" si="69"/>
        <v>0.24000000102179397</v>
      </c>
      <c r="N332">
        <f t="shared" si="70"/>
        <v>5.5612457414523773</v>
      </c>
      <c r="O332">
        <f t="shared" si="63"/>
        <v>1.0152607562708225</v>
      </c>
      <c r="P332">
        <f t="shared" si="59"/>
        <v>76.923499417097375</v>
      </c>
      <c r="Q332">
        <f>0.1*O332/P332</f>
        <v>1.3198317340788659E-3</v>
      </c>
      <c r="R332" s="4">
        <f t="shared" si="60"/>
        <v>-4.4231229251769804E-4</v>
      </c>
      <c r="S332" s="4">
        <v>-4.4231229251769701E-4</v>
      </c>
      <c r="T332">
        <f t="shared" si="66"/>
        <v>1.0299920638612292E-18</v>
      </c>
    </row>
    <row r="333" spans="1:20" x14ac:dyDescent="0.25">
      <c r="A333" s="1">
        <v>44139</v>
      </c>
      <c r="B333">
        <v>67828.19</v>
      </c>
      <c r="C333">
        <v>0.50999999046325695</v>
      </c>
      <c r="D333">
        <f t="shared" si="67"/>
        <v>1.751208580992536E-2</v>
      </c>
      <c r="E333">
        <f t="shared" si="68"/>
        <v>1.3580723467627844</v>
      </c>
      <c r="F333">
        <f t="shared" si="64"/>
        <v>2.6628870042314774</v>
      </c>
      <c r="G333">
        <f t="shared" si="61"/>
        <v>-9.4355916656272965E-2</v>
      </c>
      <c r="H333">
        <f t="shared" si="58"/>
        <v>85.024600940081243</v>
      </c>
      <c r="I333">
        <f t="shared" si="62"/>
        <v>-1.1097484211983271E-4</v>
      </c>
      <c r="J333" s="2">
        <f t="shared" si="57"/>
        <v>1.4398784598466648E-4</v>
      </c>
      <c r="K333" s="2">
        <v>1.43988080666919E-4</v>
      </c>
      <c r="L333">
        <f t="shared" si="65"/>
        <v>2.3468225252660721E-10</v>
      </c>
      <c r="M333">
        <f t="shared" si="69"/>
        <v>0.31285714251654495</v>
      </c>
      <c r="N333">
        <f t="shared" si="70"/>
        <v>4.3408705194926629</v>
      </c>
      <c r="O333">
        <f t="shared" si="63"/>
        <v>0.56537202755312088</v>
      </c>
      <c r="P333">
        <f t="shared" si="59"/>
        <v>75.362047258012566</v>
      </c>
      <c r="Q333">
        <f>0.1*O333/P333</f>
        <v>7.5020789392502875E-4</v>
      </c>
      <c r="R333" s="4">
        <f t="shared" si="60"/>
        <v>-4.3113871007406087E-4</v>
      </c>
      <c r="S333" s="4">
        <v>-4.3113871007405898E-4</v>
      </c>
      <c r="T333">
        <f t="shared" si="66"/>
        <v>1.8973538018496328E-18</v>
      </c>
    </row>
    <row r="334" spans="1:20" x14ac:dyDescent="0.25">
      <c r="A334" s="1">
        <v>44140</v>
      </c>
      <c r="B334">
        <v>68825.19</v>
      </c>
      <c r="C334">
        <v>0.5</v>
      </c>
      <c r="D334">
        <f t="shared" si="67"/>
        <v>1.4698903214135584E-2</v>
      </c>
      <c r="E334">
        <f t="shared" si="68"/>
        <v>1.3780345207456446</v>
      </c>
      <c r="F334">
        <f t="shared" si="64"/>
        <v>2.7560690414912892</v>
      </c>
      <c r="G334">
        <f t="shared" si="61"/>
        <v>3.0659894554761369E-2</v>
      </c>
      <c r="H334">
        <f t="shared" si="58"/>
        <v>84.60674853208225</v>
      </c>
      <c r="I334">
        <f t="shared" si="62"/>
        <v>3.6238119401474657E-5</v>
      </c>
      <c r="J334" s="2">
        <f t="shared" si="57"/>
        <v>1.458381519698268E-4</v>
      </c>
      <c r="K334" s="2">
        <v>1.4583838613396299E-4</v>
      </c>
      <c r="L334">
        <f t="shared" si="65"/>
        <v>2.3416413618792924E-10</v>
      </c>
      <c r="M334">
        <f t="shared" si="69"/>
        <v>0.34428571377481737</v>
      </c>
      <c r="N334">
        <f t="shared" si="70"/>
        <v>4.0025899002215306</v>
      </c>
      <c r="O334">
        <f t="shared" si="63"/>
        <v>0.4326600062335153</v>
      </c>
      <c r="P334">
        <f t="shared" si="59"/>
        <v>73.820498030579344</v>
      </c>
      <c r="Q334">
        <f>0.1*O334/P334</f>
        <v>5.8609738186037518E-4</v>
      </c>
      <c r="R334" s="4">
        <f t="shared" si="60"/>
        <v>-4.2188169036048203E-4</v>
      </c>
      <c r="S334" s="4">
        <v>-4.21881690360481E-4</v>
      </c>
      <c r="T334">
        <f t="shared" si="66"/>
        <v>1.0299920638612292E-18</v>
      </c>
    </row>
    <row r="335" spans="1:20" x14ac:dyDescent="0.25">
      <c r="A335" s="1">
        <v>44141</v>
      </c>
      <c r="B335">
        <v>68932.899999999994</v>
      </c>
      <c r="C335">
        <v>0.55000001192092896</v>
      </c>
      <c r="D335">
        <f t="shared" si="67"/>
        <v>1.564979333874561E-3</v>
      </c>
      <c r="E335">
        <f t="shared" si="68"/>
        <v>1.3801911162919773</v>
      </c>
      <c r="F335">
        <f t="shared" si="64"/>
        <v>2.5094383388675294</v>
      </c>
      <c r="G335">
        <f t="shared" si="61"/>
        <v>5.1734897480916864E-2</v>
      </c>
      <c r="H335">
        <f t="shared" si="58"/>
        <v>84.494059925524866</v>
      </c>
      <c r="I335">
        <f t="shared" si="62"/>
        <v>6.1229034948157628E-5</v>
      </c>
      <c r="J335" s="2">
        <f t="shared" si="57"/>
        <v>1.477971651069005E-4</v>
      </c>
      <c r="K335" s="2">
        <v>1.47797393160932E-4</v>
      </c>
      <c r="L335">
        <f t="shared" si="65"/>
        <v>2.2805403149684517E-10</v>
      </c>
      <c r="M335">
        <f t="shared" si="69"/>
        <v>0.38285714387893682</v>
      </c>
      <c r="N335">
        <f t="shared" si="70"/>
        <v>3.6049767866638196</v>
      </c>
      <c r="O335">
        <f t="shared" si="63"/>
        <v>0.31817253898811249</v>
      </c>
      <c r="P335">
        <f t="shared" si="59"/>
        <v>72.490987888885357</v>
      </c>
      <c r="Q335">
        <f>0.1*O335/P335</f>
        <v>4.3891323356747377E-4</v>
      </c>
      <c r="R335" s="4">
        <f t="shared" si="60"/>
        <v>-4.1425783667308326E-4</v>
      </c>
      <c r="S335" s="4">
        <v>-4.1425783667308201E-4</v>
      </c>
      <c r="T335">
        <f t="shared" si="66"/>
        <v>1.2468324983583301E-18</v>
      </c>
    </row>
    <row r="336" spans="1:20" x14ac:dyDescent="0.25">
      <c r="A336" s="1">
        <v>44142</v>
      </c>
      <c r="B336">
        <v>68932.899999999994</v>
      </c>
      <c r="C336">
        <v>0.55000001192092896</v>
      </c>
      <c r="D336">
        <f t="shared" si="67"/>
        <v>0</v>
      </c>
      <c r="E336">
        <f t="shared" si="68"/>
        <v>1.3801911162919773</v>
      </c>
      <c r="F336">
        <f t="shared" si="64"/>
        <v>2.5094383388675294</v>
      </c>
      <c r="G336">
        <f t="shared" si="61"/>
        <v>0.32563011012881127</v>
      </c>
      <c r="H336">
        <f t="shared" si="58"/>
        <v>84.380939678472174</v>
      </c>
      <c r="I336">
        <f t="shared" si="62"/>
        <v>3.859048161463983E-4</v>
      </c>
      <c r="J336" s="2">
        <f t="shared" si="57"/>
        <v>1.5170079796662884E-4</v>
      </c>
      <c r="K336" s="2">
        <v>1.5170103099251499E-4</v>
      </c>
      <c r="L336">
        <f t="shared" si="65"/>
        <v>2.3302588615767457E-10</v>
      </c>
      <c r="M336">
        <f t="shared" si="69"/>
        <v>0.42142857398305628</v>
      </c>
      <c r="N336">
        <f t="shared" si="70"/>
        <v>3.2750297476209305</v>
      </c>
      <c r="O336">
        <f t="shared" si="63"/>
        <v>0.23923792450778514</v>
      </c>
      <c r="P336">
        <f t="shared" si="59"/>
        <v>71.406188285506929</v>
      </c>
      <c r="Q336">
        <f>0.1*O336/P336</f>
        <v>3.3503808318577122E-4</v>
      </c>
      <c r="R336" s="4">
        <f t="shared" si="60"/>
        <v>-4.0784604924237804E-4</v>
      </c>
      <c r="S336" s="4">
        <v>-4.0784604924237701E-4</v>
      </c>
      <c r="T336">
        <f t="shared" si="66"/>
        <v>1.0299920638612292E-18</v>
      </c>
    </row>
    <row r="337" spans="1:20" x14ac:dyDescent="0.25">
      <c r="A337" s="1">
        <v>44143</v>
      </c>
      <c r="B337">
        <v>68932.899999999994</v>
      </c>
      <c r="C337">
        <v>0.55000001192092896</v>
      </c>
      <c r="D337">
        <f t="shared" si="67"/>
        <v>0</v>
      </c>
      <c r="E337">
        <f t="shared" si="68"/>
        <v>1.3801911162919773</v>
      </c>
      <c r="F337">
        <f t="shared" si="64"/>
        <v>2.5094383388675294</v>
      </c>
      <c r="G337">
        <f t="shared" si="61"/>
        <v>0.30695928074891432</v>
      </c>
      <c r="H337">
        <f t="shared" si="58"/>
        <v>84.267386052626136</v>
      </c>
      <c r="I337">
        <f t="shared" si="62"/>
        <v>3.6426818859340679E-4</v>
      </c>
      <c r="J337" s="2">
        <f t="shared" si="57"/>
        <v>1.552344143395519E-4</v>
      </c>
      <c r="K337" s="2">
        <v>1.5523465922727999E-4</v>
      </c>
      <c r="L337">
        <f t="shared" si="65"/>
        <v>2.4488772809713386E-10</v>
      </c>
      <c r="M337">
        <f t="shared" si="69"/>
        <v>0.46000000408717573</v>
      </c>
      <c r="N337">
        <f t="shared" si="70"/>
        <v>3.0004154435407657</v>
      </c>
      <c r="O337">
        <f t="shared" si="63"/>
        <v>0.22462202439073287</v>
      </c>
      <c r="P337">
        <f t="shared" si="59"/>
        <v>70.576712845094562</v>
      </c>
      <c r="Q337">
        <f>0.1*O337/P337</f>
        <v>3.1826648668626008E-4</v>
      </c>
      <c r="R337" s="4">
        <f t="shared" si="60"/>
        <v>-4.021815844017047E-4</v>
      </c>
      <c r="S337" s="4">
        <v>-4.0218158440170302E-4</v>
      </c>
      <c r="T337">
        <f t="shared" si="66"/>
        <v>1.6805133673525319E-18</v>
      </c>
    </row>
    <row r="338" spans="1:20" x14ac:dyDescent="0.25">
      <c r="A338" s="1">
        <v>44144</v>
      </c>
      <c r="B338">
        <v>67347.899999999994</v>
      </c>
      <c r="C338">
        <v>0.56000000238418601</v>
      </c>
      <c r="D338">
        <f t="shared" si="67"/>
        <v>-2.2993374716572257E-2</v>
      </c>
      <c r="E338">
        <f t="shared" si="68"/>
        <v>1.3484558647745917</v>
      </c>
      <c r="F338">
        <f t="shared" si="64"/>
        <v>2.4079568911313829</v>
      </c>
      <c r="G338">
        <f t="shared" si="61"/>
        <v>0.2541059717481251</v>
      </c>
      <c r="H338">
        <f t="shared" si="58"/>
        <v>84.454448094222997</v>
      </c>
      <c r="I338">
        <f t="shared" si="62"/>
        <v>3.0087932309335279E-4</v>
      </c>
      <c r="J338" s="2">
        <f t="shared" si="57"/>
        <v>1.5953333427012013E-4</v>
      </c>
      <c r="K338" s="2">
        <v>1.5953358057983701E-4</v>
      </c>
      <c r="L338">
        <f t="shared" si="65"/>
        <v>2.4630971687169406E-10</v>
      </c>
      <c r="M338">
        <f t="shared" si="69"/>
        <v>0.5000000042574746</v>
      </c>
      <c r="N338">
        <f t="shared" si="70"/>
        <v>2.6969117065851171</v>
      </c>
      <c r="O338">
        <f t="shared" si="63"/>
        <v>0.18100950876018973</v>
      </c>
      <c r="P338">
        <f t="shared" si="59"/>
        <v>70.086259744516582</v>
      </c>
      <c r="Q338">
        <f>0.1*O338/P338</f>
        <v>2.5826675502447767E-4</v>
      </c>
      <c r="R338" s="4">
        <f t="shared" si="60"/>
        <v>-3.9709016880177151E-4</v>
      </c>
      <c r="S338" s="4">
        <v>-3.9709016880176999E-4</v>
      </c>
      <c r="T338">
        <f t="shared" si="66"/>
        <v>1.5178830414797062E-18</v>
      </c>
    </row>
    <row r="339" spans="1:20" x14ac:dyDescent="0.25">
      <c r="A339" s="1">
        <v>44145</v>
      </c>
      <c r="B339">
        <v>66426.03</v>
      </c>
      <c r="C339">
        <v>0.36000001430511502</v>
      </c>
      <c r="D339">
        <f t="shared" si="67"/>
        <v>-1.3688177359650333E-2</v>
      </c>
      <c r="E339">
        <f t="shared" si="68"/>
        <v>1.3299979617358964</v>
      </c>
      <c r="F339">
        <f t="shared" si="64"/>
        <v>3.6944386357959074</v>
      </c>
      <c r="G339">
        <f t="shared" si="61"/>
        <v>0.85192021924833705</v>
      </c>
      <c r="H339">
        <f t="shared" si="58"/>
        <v>84.782243142819667</v>
      </c>
      <c r="I339">
        <f t="shared" si="62"/>
        <v>1.0048333090376454E-3</v>
      </c>
      <c r="J339" s="2">
        <f t="shared" ref="J339:J348" si="71">AVERAGE(I160:I339)</f>
        <v>1.6704822966742569E-4</v>
      </c>
      <c r="K339" s="2">
        <v>1.6704849236287599E-4</v>
      </c>
      <c r="L339">
        <f t="shared" si="65"/>
        <v>2.6269545029935018E-10</v>
      </c>
      <c r="M339">
        <f t="shared" si="69"/>
        <v>0.51142857755933491</v>
      </c>
      <c r="N339">
        <f t="shared" si="70"/>
        <v>2.6005546426110548</v>
      </c>
      <c r="O339">
        <f t="shared" si="63"/>
        <v>0.16324162565818501</v>
      </c>
      <c r="P339">
        <f t="shared" si="59"/>
        <v>69.975001561857965</v>
      </c>
      <c r="Q339">
        <f>0.1*O339/P339</f>
        <v>2.3328563346137161E-4</v>
      </c>
      <c r="R339" s="4">
        <f t="shared" si="60"/>
        <v>-3.9227380966911697E-4</v>
      </c>
      <c r="S339" s="4">
        <v>-3.9227380966911501E-4</v>
      </c>
      <c r="T339">
        <f t="shared" si="66"/>
        <v>1.951563910473908E-18</v>
      </c>
    </row>
    <row r="340" spans="1:20" x14ac:dyDescent="0.25">
      <c r="A340" s="1">
        <v>44146</v>
      </c>
      <c r="B340">
        <v>67228.03</v>
      </c>
      <c r="C340">
        <v>0.31000000238418601</v>
      </c>
      <c r="D340">
        <f t="shared" si="67"/>
        <v>1.2073580191379829E-2</v>
      </c>
      <c r="E340">
        <f t="shared" si="68"/>
        <v>1.3460557987812864</v>
      </c>
      <c r="F340">
        <f t="shared" si="64"/>
        <v>4.34211544654476</v>
      </c>
      <c r="G340">
        <f t="shared" si="61"/>
        <v>1.173547612228981</v>
      </c>
      <c r="H340">
        <f t="shared" si="58"/>
        <v>82.889637251759112</v>
      </c>
      <c r="I340">
        <f t="shared" si="62"/>
        <v>1.4157953287509116E-3</v>
      </c>
      <c r="J340" s="2">
        <f t="shared" si="71"/>
        <v>1.7672286629076648E-4</v>
      </c>
      <c r="K340" s="2">
        <v>1.7672309596261299E-4</v>
      </c>
      <c r="L340">
        <f t="shared" si="65"/>
        <v>2.2967184650965998E-10</v>
      </c>
      <c r="M340">
        <f t="shared" si="69"/>
        <v>0.4828571506908963</v>
      </c>
      <c r="N340">
        <f t="shared" si="70"/>
        <v>2.7876894788764797</v>
      </c>
      <c r="O340">
        <f t="shared" si="63"/>
        <v>0.31454800589709486</v>
      </c>
      <c r="P340">
        <f t="shared" si="59"/>
        <v>70.092445419751442</v>
      </c>
      <c r="Q340">
        <f>0.1*O340/P340</f>
        <v>4.4876163759647908E-4</v>
      </c>
      <c r="R340" s="4">
        <f t="shared" si="60"/>
        <v>-3.8628704294432125E-4</v>
      </c>
      <c r="S340" s="4">
        <v>-3.8628704294432E-4</v>
      </c>
      <c r="T340">
        <f t="shared" si="66"/>
        <v>1.2468324983583301E-18</v>
      </c>
    </row>
    <row r="341" spans="1:20" x14ac:dyDescent="0.25">
      <c r="A341" s="1">
        <v>44147</v>
      </c>
      <c r="B341">
        <v>67303.360000000001</v>
      </c>
      <c r="C341">
        <v>0.50999999046325695</v>
      </c>
      <c r="D341">
        <f t="shared" si="67"/>
        <v>1.1205147614767874E-3</v>
      </c>
      <c r="E341">
        <f t="shared" si="68"/>
        <v>1.3475640741735924</v>
      </c>
      <c r="F341">
        <f t="shared" si="64"/>
        <v>2.6422825477889451</v>
      </c>
      <c r="G341">
        <f t="shared" si="61"/>
        <v>0.32394490700314238</v>
      </c>
      <c r="H341">
        <f t="shared" si="58"/>
        <v>81.194292727306404</v>
      </c>
      <c r="I341">
        <f t="shared" si="62"/>
        <v>3.9897497240492212E-4</v>
      </c>
      <c r="J341" s="2">
        <f t="shared" si="71"/>
        <v>1.7938094700322294E-4</v>
      </c>
      <c r="K341" s="2">
        <v>1.79381185148429E-4</v>
      </c>
      <c r="L341">
        <f t="shared" si="65"/>
        <v>2.3814520605622454E-10</v>
      </c>
      <c r="M341">
        <f t="shared" si="69"/>
        <v>0.48428572075707582</v>
      </c>
      <c r="N341">
        <f t="shared" si="70"/>
        <v>2.7825806469514895</v>
      </c>
      <c r="O341">
        <f t="shared" si="63"/>
        <v>0.36826313232722563</v>
      </c>
      <c r="P341">
        <f t="shared" si="59"/>
        <v>70.651469546201753</v>
      </c>
      <c r="Q341">
        <f>0.1*O341/P341</f>
        <v>5.2123916840314836E-4</v>
      </c>
      <c r="R341" s="4">
        <f t="shared" si="60"/>
        <v>-3.8008640725154197E-4</v>
      </c>
      <c r="S341" s="4">
        <v>-3.8008640725154002E-4</v>
      </c>
      <c r="T341">
        <f t="shared" si="66"/>
        <v>1.951563910473908E-18</v>
      </c>
    </row>
    <row r="342" spans="1:20" x14ac:dyDescent="0.25">
      <c r="A342" s="1">
        <v>44148</v>
      </c>
      <c r="B342">
        <v>66884.86</v>
      </c>
      <c r="C342">
        <v>0.270000010728836</v>
      </c>
      <c r="D342">
        <f t="shared" si="67"/>
        <v>-6.2181145190968179E-3</v>
      </c>
      <c r="E342">
        <f t="shared" si="68"/>
        <v>1.3391847664385603</v>
      </c>
      <c r="F342">
        <f t="shared" si="64"/>
        <v>4.9599433823116339</v>
      </c>
      <c r="G342">
        <f t="shared" si="61"/>
        <v>1.3240220691055558</v>
      </c>
      <c r="H342">
        <f t="shared" si="58"/>
        <v>78.47132341678882</v>
      </c>
      <c r="I342">
        <f t="shared" si="62"/>
        <v>1.6872686880444318E-3</v>
      </c>
      <c r="J342" s="2">
        <f t="shared" si="71"/>
        <v>1.8919544291551047E-4</v>
      </c>
      <c r="K342" s="2">
        <v>1.8919572004834199E-4</v>
      </c>
      <c r="L342">
        <f t="shared" si="65"/>
        <v>2.7713283152152289E-10</v>
      </c>
      <c r="M342">
        <f t="shared" si="69"/>
        <v>0.44428572058677684</v>
      </c>
      <c r="N342">
        <f t="shared" si="70"/>
        <v>3.0142421968229653</v>
      </c>
      <c r="O342">
        <f t="shared" si="63"/>
        <v>0.51953497977027463</v>
      </c>
      <c r="P342">
        <f t="shared" si="59"/>
        <v>71.426083138879832</v>
      </c>
      <c r="Q342">
        <f>0.1*O342/P342</f>
        <v>7.2737431053036805E-4</v>
      </c>
      <c r="R342" s="4">
        <f t="shared" si="60"/>
        <v>-3.728816327520556E-4</v>
      </c>
      <c r="S342" s="4">
        <v>-3.7288163275205402E-4</v>
      </c>
      <c r="T342">
        <f t="shared" si="66"/>
        <v>1.5720931501039814E-18</v>
      </c>
    </row>
    <row r="343" spans="1:20" x14ac:dyDescent="0.25">
      <c r="A343" s="1">
        <v>44149</v>
      </c>
      <c r="B343">
        <v>66884.86</v>
      </c>
      <c r="C343">
        <v>0</v>
      </c>
      <c r="D343">
        <f t="shared" si="67"/>
        <v>0</v>
      </c>
      <c r="E343">
        <f t="shared" si="68"/>
        <v>1.3391847664385603</v>
      </c>
      <c r="F343">
        <f t="shared" si="64"/>
        <v>0</v>
      </c>
      <c r="G343">
        <f t="shared" si="61"/>
        <v>-1</v>
      </c>
      <c r="H343">
        <f t="shared" ref="H343:H348" si="72">STDEV(F323:F343)*SQRT(365)</f>
        <v>77.579431734137245</v>
      </c>
      <c r="I343">
        <f t="shared" si="62"/>
        <v>-1.2890014500582768E-3</v>
      </c>
      <c r="J343" s="2">
        <f t="shared" si="71"/>
        <v>1.8247592723978404E-4</v>
      </c>
      <c r="K343" s="2">
        <v>1.8247616440556299E-4</v>
      </c>
      <c r="L343">
        <f t="shared" si="65"/>
        <v>2.3716577895907358E-10</v>
      </c>
      <c r="M343">
        <f t="shared" si="69"/>
        <v>0.36571429031235841</v>
      </c>
      <c r="N343">
        <f t="shared" si="70"/>
        <v>3.661833299690739</v>
      </c>
      <c r="O343">
        <f t="shared" si="63"/>
        <v>0.80446200873524965</v>
      </c>
      <c r="P343">
        <f t="shared" ref="P343:P348" si="73">STDEV(N323:N343)*SQRT(365)</f>
        <v>72.103054923209854</v>
      </c>
      <c r="Q343">
        <f>0.1*O343/P343</f>
        <v>1.1157114072240159E-3</v>
      </c>
      <c r="R343" s="4">
        <f t="shared" si="60"/>
        <v>-3.6378574977051346E-4</v>
      </c>
      <c r="S343" s="4">
        <v>-3.6378574977051199E-4</v>
      </c>
      <c r="T343">
        <f t="shared" si="66"/>
        <v>1.463672932855431E-18</v>
      </c>
    </row>
    <row r="344" spans="1:20" x14ac:dyDescent="0.25">
      <c r="A344" s="1">
        <v>44150</v>
      </c>
      <c r="B344">
        <v>66884.86</v>
      </c>
      <c r="C344">
        <v>0</v>
      </c>
      <c r="D344">
        <f t="shared" si="67"/>
        <v>0</v>
      </c>
      <c r="E344">
        <f t="shared" si="68"/>
        <v>1.3391847664385603</v>
      </c>
      <c r="F344">
        <f t="shared" si="64"/>
        <v>0</v>
      </c>
      <c r="G344">
        <f t="shared" si="61"/>
        <v>-1</v>
      </c>
      <c r="H344">
        <f t="shared" si="72"/>
        <v>75.611406038332774</v>
      </c>
      <c r="I344">
        <f t="shared" si="62"/>
        <v>-1.3225517847043199E-3</v>
      </c>
      <c r="J344" s="2">
        <f t="shared" si="71"/>
        <v>1.7410207909000227E-4</v>
      </c>
      <c r="K344" s="2">
        <v>1.74102275806936E-4</v>
      </c>
      <c r="L344">
        <f t="shared" si="65"/>
        <v>1.9671693373096537E-10</v>
      </c>
      <c r="M344">
        <f t="shared" si="69"/>
        <v>0.28714286003794004</v>
      </c>
      <c r="N344">
        <f t="shared" si="70"/>
        <v>4.663827497788434</v>
      </c>
      <c r="O344">
        <f t="shared" si="63"/>
        <v>1.2394171950288477</v>
      </c>
      <c r="P344">
        <f t="shared" si="73"/>
        <v>72.351583297778532</v>
      </c>
      <c r="Q344">
        <f>0.1*O344/P344</f>
        <v>1.7130477849085337E-3</v>
      </c>
      <c r="R344" s="4">
        <f t="shared" si="60"/>
        <v>-3.5177069833861458E-4</v>
      </c>
      <c r="S344" s="4">
        <v>-3.5177069833861301E-4</v>
      </c>
      <c r="T344">
        <f t="shared" si="66"/>
        <v>1.5720931501039814E-18</v>
      </c>
    </row>
    <row r="345" spans="1:20" x14ac:dyDescent="0.25">
      <c r="A345" s="1">
        <v>44151</v>
      </c>
      <c r="B345">
        <v>67123.850000000006</v>
      </c>
      <c r="C345">
        <v>0.31999999284744302</v>
      </c>
      <c r="D345">
        <f t="shared" si="67"/>
        <v>3.5731554196272164E-3</v>
      </c>
      <c r="E345">
        <f t="shared" si="68"/>
        <v>1.3439698817446424</v>
      </c>
      <c r="F345">
        <f t="shared" si="64"/>
        <v>4.1999059743272165</v>
      </c>
      <c r="G345">
        <f t="shared" si="61"/>
        <v>0.79160359380437573</v>
      </c>
      <c r="H345">
        <f t="shared" si="72"/>
        <v>33.95490005876546</v>
      </c>
      <c r="I345">
        <f t="shared" si="62"/>
        <v>2.3313383118028744E-3</v>
      </c>
      <c r="J345" s="2">
        <f t="shared" si="71"/>
        <v>1.8954978390682315E-4</v>
      </c>
      <c r="K345" s="2">
        <v>1.8954995154785999E-4</v>
      </c>
      <c r="L345">
        <f t="shared" si="65"/>
        <v>1.6764103684873896E-10</v>
      </c>
      <c r="M345">
        <f t="shared" si="69"/>
        <v>0.25285714438983387</v>
      </c>
      <c r="N345">
        <f t="shared" si="70"/>
        <v>5.3151350933261456</v>
      </c>
      <c r="O345">
        <f t="shared" si="63"/>
        <v>1.4851387857909266</v>
      </c>
      <c r="P345">
        <f t="shared" si="73"/>
        <v>70.846632137413508</v>
      </c>
      <c r="Q345">
        <f>0.1*O345/P345</f>
        <v>2.0962729504351942E-3</v>
      </c>
      <c r="R345" s="4">
        <f t="shared" si="60"/>
        <v>-3.3814220783147554E-4</v>
      </c>
      <c r="S345" s="4">
        <v>-3.3814220783147402E-4</v>
      </c>
      <c r="T345">
        <f t="shared" si="66"/>
        <v>1.5178830414797062E-18</v>
      </c>
    </row>
    <row r="346" spans="1:20" x14ac:dyDescent="0.25">
      <c r="A346" s="1">
        <v>44152</v>
      </c>
      <c r="B346">
        <v>67424.850000000006</v>
      </c>
      <c r="C346">
        <v>0</v>
      </c>
      <c r="D346">
        <f t="shared" si="67"/>
        <v>4.4842481472679996E-3</v>
      </c>
      <c r="E346">
        <f t="shared" si="68"/>
        <v>1.3499965761968398</v>
      </c>
      <c r="F346">
        <f t="shared" si="64"/>
        <v>0</v>
      </c>
      <c r="G346">
        <f t="shared" si="61"/>
        <v>-1</v>
      </c>
      <c r="H346">
        <f t="shared" si="72"/>
        <v>33.95490005876546</v>
      </c>
      <c r="I346">
        <f t="shared" si="62"/>
        <v>-2.9450830315191872E-3</v>
      </c>
      <c r="J346" s="2">
        <f t="shared" si="71"/>
        <v>1.7318821150949431E-4</v>
      </c>
      <c r="K346" s="2">
        <v>1.73188427308262E-4</v>
      </c>
      <c r="L346">
        <f t="shared" si="65"/>
        <v>2.1579876769003623E-10</v>
      </c>
      <c r="M346">
        <f t="shared" si="69"/>
        <v>0.20142857091767458</v>
      </c>
      <c r="N346">
        <f t="shared" si="70"/>
        <v>6.7021106789691416</v>
      </c>
      <c r="O346">
        <f t="shared" si="63"/>
        <v>2.0308363526819373</v>
      </c>
      <c r="P346">
        <f t="shared" si="73"/>
        <v>65.377248419247834</v>
      </c>
      <c r="Q346">
        <f>0.1*O346/P346</f>
        <v>3.1063350045855325E-3</v>
      </c>
      <c r="R346" s="4">
        <f t="shared" ref="R346:R348" si="74">AVERAGE(Q167:Q346)</f>
        <v>-3.1885857409327058E-4</v>
      </c>
      <c r="S346" s="4">
        <v>-3.1885857409326901E-4</v>
      </c>
      <c r="T346">
        <f t="shared" si="66"/>
        <v>1.5720931501039814E-18</v>
      </c>
    </row>
    <row r="347" spans="1:20" x14ac:dyDescent="0.25">
      <c r="A347" s="1">
        <v>44153</v>
      </c>
      <c r="B347">
        <v>67764.850000000006</v>
      </c>
      <c r="C347">
        <v>0</v>
      </c>
      <c r="D347">
        <f t="shared" si="67"/>
        <v>5.0426511886938474E-3</v>
      </c>
      <c r="E347">
        <f t="shared" si="68"/>
        <v>1.3568041380365314</v>
      </c>
      <c r="F347">
        <f t="shared" si="64"/>
        <v>0</v>
      </c>
      <c r="G347">
        <f t="shared" si="61"/>
        <v>-1</v>
      </c>
      <c r="H347">
        <f t="shared" si="72"/>
        <v>33.95490005876546</v>
      </c>
      <c r="I347">
        <f t="shared" si="62"/>
        <v>-2.9450830315191872E-3</v>
      </c>
      <c r="J347" s="2">
        <f t="shared" si="71"/>
        <v>1.530132403053037E-4</v>
      </c>
      <c r="K347" s="2">
        <v>1.5301350163949399E-4</v>
      </c>
      <c r="L347">
        <f t="shared" si="65"/>
        <v>2.613341902905561E-10</v>
      </c>
      <c r="M347">
        <f t="shared" si="69"/>
        <v>0.15714285629136229</v>
      </c>
      <c r="N347">
        <f t="shared" si="70"/>
        <v>8.634208197926915</v>
      </c>
      <c r="O347">
        <f t="shared" si="63"/>
        <v>2.469399633323381</v>
      </c>
      <c r="P347">
        <f t="shared" si="73"/>
        <v>53.121588558087126</v>
      </c>
      <c r="Q347">
        <f>0.1*O347/P347</f>
        <v>4.648580173055545E-3</v>
      </c>
      <c r="R347" s="4">
        <f t="shared" si="74"/>
        <v>-2.9182572984440768E-4</v>
      </c>
      <c r="S347" s="4">
        <v>-2.91825729844406E-4</v>
      </c>
      <c r="T347">
        <f t="shared" si="66"/>
        <v>1.6805133673525319E-18</v>
      </c>
    </row>
    <row r="348" spans="1:20" x14ac:dyDescent="0.25">
      <c r="A348" s="1">
        <v>44154</v>
      </c>
      <c r="B348">
        <v>68142.850000000006</v>
      </c>
      <c r="C348">
        <v>0</v>
      </c>
      <c r="D348">
        <f t="shared" si="67"/>
        <v>5.5781131368253245E-3</v>
      </c>
      <c r="E348">
        <f t="shared" si="68"/>
        <v>1.364372545023012</v>
      </c>
      <c r="F348">
        <f t="shared" si="64"/>
        <v>0</v>
      </c>
      <c r="G348">
        <f t="shared" si="61"/>
        <v>-1</v>
      </c>
      <c r="H348">
        <f t="shared" si="72"/>
        <v>35.275344179449334</v>
      </c>
      <c r="I348">
        <f t="shared" si="62"/>
        <v>-2.834841227665693E-3</v>
      </c>
      <c r="J348" s="2">
        <f t="shared" si="71"/>
        <v>1.3334469888887451E-4</v>
      </c>
      <c r="K348" s="2">
        <v>1.3334482056663699E-4</v>
      </c>
      <c r="L348">
        <f t="shared" si="65"/>
        <v>1.2167776248378503E-10</v>
      </c>
      <c r="M348">
        <f t="shared" si="69"/>
        <v>8.4285714796611289E-2</v>
      </c>
      <c r="N348">
        <f t="shared" si="70"/>
        <v>16.187470775034189</v>
      </c>
      <c r="O348">
        <f t="shared" si="63"/>
        <v>4.550967184420097</v>
      </c>
      <c r="P348">
        <f t="shared" si="73"/>
        <v>64.019602157194512</v>
      </c>
      <c r="Q348">
        <f>0.1*O348/P348</f>
        <v>7.1087089439350101E-3</v>
      </c>
      <c r="R348" s="4">
        <f t="shared" si="74"/>
        <v>-2.5157261682087181E-4</v>
      </c>
      <c r="S348" s="4">
        <v>-2.5157261682087003E-4</v>
      </c>
      <c r="T348">
        <f t="shared" si="66"/>
        <v>1.7889335846010823E-18</v>
      </c>
    </row>
    <row r="349" spans="1:20" x14ac:dyDescent="0.25">
      <c r="L349" t="s">
        <v>12</v>
      </c>
      <c r="T349" t="s">
        <v>12</v>
      </c>
    </row>
    <row r="350" spans="1:20" x14ac:dyDescent="0.25">
      <c r="L350">
        <f>MAX(L2:L348)</f>
        <v>4.4146708866278292E-7</v>
      </c>
      <c r="T350">
        <f>MAX(T2:T348)</f>
        <v>1.214306433183765E-17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Strategy126548162_leverageData1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2020-11-20T16:16:46Z</dcterms:created>
  <dcterms:modified xsi:type="dcterms:W3CDTF">2020-11-20T19:31:52Z</dcterms:modified>
</cp:coreProperties>
</file>