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0" windowWidth="24300" windowHeight="14745"/>
  </bookViews>
  <sheets>
    <sheet name="Strategy126548162_leverageData1" sheetId="1" r:id="rId1"/>
  </sheets>
  <calcPr calcId="0"/>
</workbook>
</file>

<file path=xl/calcChain.xml><?xml version="1.0" encoding="utf-8"?>
<calcChain xmlns="http://schemas.openxmlformats.org/spreadsheetml/2006/main">
  <c r="V216" i="1" l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R348" i="1" s="1"/>
  <c r="N327" i="1"/>
  <c r="N326" i="1"/>
  <c r="N325" i="1"/>
  <c r="N324" i="1"/>
  <c r="N323" i="1"/>
  <c r="N322" i="1"/>
  <c r="N321" i="1"/>
  <c r="N320" i="1"/>
  <c r="N319" i="1"/>
  <c r="N318" i="1"/>
  <c r="N317" i="1"/>
  <c r="N316" i="1"/>
  <c r="R336" i="1" s="1"/>
  <c r="N315" i="1"/>
  <c r="N314" i="1"/>
  <c r="N313" i="1"/>
  <c r="N312" i="1"/>
  <c r="N311" i="1"/>
  <c r="N310" i="1"/>
  <c r="N309" i="1"/>
  <c r="N308" i="1"/>
  <c r="N307" i="1"/>
  <c r="N306" i="1"/>
  <c r="N305" i="1"/>
  <c r="N304" i="1"/>
  <c r="R324" i="1" s="1"/>
  <c r="N303" i="1"/>
  <c r="N302" i="1"/>
  <c r="N301" i="1"/>
  <c r="N300" i="1"/>
  <c r="N299" i="1"/>
  <c r="N298" i="1"/>
  <c r="N297" i="1"/>
  <c r="N296" i="1"/>
  <c r="N295" i="1"/>
  <c r="N294" i="1"/>
  <c r="N293" i="1"/>
  <c r="N292" i="1"/>
  <c r="R312" i="1" s="1"/>
  <c r="N291" i="1"/>
  <c r="N290" i="1"/>
  <c r="N289" i="1"/>
  <c r="N288" i="1"/>
  <c r="N287" i="1"/>
  <c r="N286" i="1"/>
  <c r="N285" i="1"/>
  <c r="N284" i="1"/>
  <c r="N283" i="1"/>
  <c r="N282" i="1"/>
  <c r="N281" i="1"/>
  <c r="N280" i="1"/>
  <c r="R300" i="1" s="1"/>
  <c r="N279" i="1"/>
  <c r="N278" i="1"/>
  <c r="N277" i="1"/>
  <c r="N276" i="1"/>
  <c r="N275" i="1"/>
  <c r="N274" i="1"/>
  <c r="N273" i="1"/>
  <c r="N272" i="1"/>
  <c r="N271" i="1"/>
  <c r="N270" i="1"/>
  <c r="N269" i="1"/>
  <c r="N268" i="1"/>
  <c r="R288" i="1" s="1"/>
  <c r="N267" i="1"/>
  <c r="N266" i="1"/>
  <c r="N265" i="1"/>
  <c r="N264" i="1"/>
  <c r="N263" i="1"/>
  <c r="N262" i="1"/>
  <c r="N261" i="1"/>
  <c r="N260" i="1"/>
  <c r="N259" i="1"/>
  <c r="N258" i="1"/>
  <c r="N257" i="1"/>
  <c r="N256" i="1"/>
  <c r="R276" i="1" s="1"/>
  <c r="N255" i="1"/>
  <c r="N254" i="1"/>
  <c r="N253" i="1"/>
  <c r="N252" i="1"/>
  <c r="N251" i="1"/>
  <c r="N250" i="1"/>
  <c r="N249" i="1"/>
  <c r="N248" i="1"/>
  <c r="N247" i="1"/>
  <c r="N246" i="1"/>
  <c r="N245" i="1"/>
  <c r="N244" i="1"/>
  <c r="R264" i="1" s="1"/>
  <c r="N243" i="1"/>
  <c r="N242" i="1"/>
  <c r="N241" i="1"/>
  <c r="N240" i="1"/>
  <c r="N239" i="1"/>
  <c r="N238" i="1"/>
  <c r="N237" i="1"/>
  <c r="N236" i="1"/>
  <c r="N235" i="1"/>
  <c r="N234" i="1"/>
  <c r="N233" i="1"/>
  <c r="N232" i="1"/>
  <c r="R252" i="1" s="1"/>
  <c r="N231" i="1"/>
  <c r="N230" i="1"/>
  <c r="N229" i="1"/>
  <c r="N228" i="1"/>
  <c r="N227" i="1"/>
  <c r="N226" i="1"/>
  <c r="N225" i="1"/>
  <c r="N224" i="1"/>
  <c r="N223" i="1"/>
  <c r="N222" i="1"/>
  <c r="N221" i="1"/>
  <c r="N220" i="1"/>
  <c r="R240" i="1" s="1"/>
  <c r="N219" i="1"/>
  <c r="N218" i="1"/>
  <c r="N217" i="1"/>
  <c r="N216" i="1"/>
  <c r="N215" i="1"/>
  <c r="N214" i="1"/>
  <c r="N213" i="1"/>
  <c r="N212" i="1"/>
  <c r="N211" i="1"/>
  <c r="N210" i="1"/>
  <c r="N209" i="1"/>
  <c r="N208" i="1"/>
  <c r="R228" i="1" s="1"/>
  <c r="N207" i="1"/>
  <c r="N206" i="1"/>
  <c r="N205" i="1"/>
  <c r="N204" i="1"/>
  <c r="N203" i="1"/>
  <c r="N202" i="1"/>
  <c r="N201" i="1"/>
  <c r="N200" i="1"/>
  <c r="N199" i="1"/>
  <c r="N198" i="1"/>
  <c r="N197" i="1"/>
  <c r="N196" i="1"/>
  <c r="R216" i="1" s="1"/>
  <c r="N195" i="1"/>
  <c r="N194" i="1"/>
  <c r="N193" i="1"/>
  <c r="N192" i="1"/>
  <c r="N191" i="1"/>
  <c r="N190" i="1"/>
  <c r="N189" i="1"/>
  <c r="N188" i="1"/>
  <c r="N187" i="1"/>
  <c r="N186" i="1"/>
  <c r="N185" i="1"/>
  <c r="N184" i="1"/>
  <c r="R204" i="1" s="1"/>
  <c r="N183" i="1"/>
  <c r="N182" i="1"/>
  <c r="N181" i="1"/>
  <c r="N180" i="1"/>
  <c r="N179" i="1"/>
  <c r="N178" i="1"/>
  <c r="N177" i="1"/>
  <c r="N176" i="1"/>
  <c r="N175" i="1"/>
  <c r="N174" i="1"/>
  <c r="N173" i="1"/>
  <c r="N172" i="1"/>
  <c r="R192" i="1" s="1"/>
  <c r="N171" i="1"/>
  <c r="N170" i="1"/>
  <c r="N169" i="1"/>
  <c r="N168" i="1"/>
  <c r="N167" i="1"/>
  <c r="N166" i="1"/>
  <c r="N165" i="1"/>
  <c r="N164" i="1"/>
  <c r="N163" i="1"/>
  <c r="N162" i="1"/>
  <c r="N161" i="1"/>
  <c r="N160" i="1"/>
  <c r="R180" i="1" s="1"/>
  <c r="N159" i="1"/>
  <c r="N158" i="1"/>
  <c r="N157" i="1"/>
  <c r="N156" i="1"/>
  <c r="N155" i="1"/>
  <c r="N154" i="1"/>
  <c r="N153" i="1"/>
  <c r="N152" i="1"/>
  <c r="N151" i="1"/>
  <c r="N150" i="1"/>
  <c r="N149" i="1"/>
  <c r="N148" i="1"/>
  <c r="R168" i="1" s="1"/>
  <c r="N147" i="1"/>
  <c r="N146" i="1"/>
  <c r="N145" i="1"/>
  <c r="N144" i="1"/>
  <c r="N143" i="1"/>
  <c r="N142" i="1"/>
  <c r="N141" i="1"/>
  <c r="N140" i="1"/>
  <c r="N139" i="1"/>
  <c r="N138" i="1"/>
  <c r="N137" i="1"/>
  <c r="N136" i="1"/>
  <c r="R156" i="1" s="1"/>
  <c r="N135" i="1"/>
  <c r="N134" i="1"/>
  <c r="N133" i="1"/>
  <c r="N132" i="1"/>
  <c r="N131" i="1"/>
  <c r="N130" i="1"/>
  <c r="N129" i="1"/>
  <c r="N128" i="1"/>
  <c r="N127" i="1"/>
  <c r="N126" i="1"/>
  <c r="N125" i="1"/>
  <c r="N124" i="1"/>
  <c r="R144" i="1" s="1"/>
  <c r="N123" i="1"/>
  <c r="N122" i="1"/>
  <c r="N121" i="1"/>
  <c r="N120" i="1"/>
  <c r="N119" i="1"/>
  <c r="N118" i="1"/>
  <c r="N117" i="1"/>
  <c r="N116" i="1"/>
  <c r="N115" i="1"/>
  <c r="N114" i="1"/>
  <c r="N113" i="1"/>
  <c r="N112" i="1"/>
  <c r="R132" i="1" s="1"/>
  <c r="N111" i="1"/>
  <c r="N110" i="1"/>
  <c r="N109" i="1"/>
  <c r="N108" i="1"/>
  <c r="N107" i="1"/>
  <c r="N106" i="1"/>
  <c r="N105" i="1"/>
  <c r="N104" i="1"/>
  <c r="N103" i="1"/>
  <c r="N102" i="1"/>
  <c r="O102" i="1" s="1"/>
  <c r="N101" i="1"/>
  <c r="O101" i="1" s="1"/>
  <c r="N100" i="1"/>
  <c r="R120" i="1" s="1"/>
  <c r="N99" i="1"/>
  <c r="N98" i="1"/>
  <c r="N97" i="1"/>
  <c r="O97" i="1" s="1"/>
  <c r="N96" i="1"/>
  <c r="N95" i="1"/>
  <c r="N94" i="1"/>
  <c r="N93" i="1"/>
  <c r="N92" i="1"/>
  <c r="N91" i="1"/>
  <c r="N90" i="1"/>
  <c r="N89" i="1"/>
  <c r="N88" i="1"/>
  <c r="R108" i="1" s="1"/>
  <c r="N87" i="1"/>
  <c r="N86" i="1"/>
  <c r="N85" i="1"/>
  <c r="O85" i="1" s="1"/>
  <c r="N84" i="1"/>
  <c r="N83" i="1"/>
  <c r="O83" i="1" s="1"/>
  <c r="N82" i="1"/>
  <c r="O82" i="1" s="1"/>
  <c r="N81" i="1"/>
  <c r="N80" i="1"/>
  <c r="N79" i="1"/>
  <c r="N78" i="1"/>
  <c r="N77" i="1"/>
  <c r="N76" i="1"/>
  <c r="R96" i="1" s="1"/>
  <c r="N75" i="1"/>
  <c r="N74" i="1"/>
  <c r="N73" i="1"/>
  <c r="N72" i="1"/>
  <c r="N71" i="1"/>
  <c r="N70" i="1"/>
  <c r="N69" i="1"/>
  <c r="N68" i="1"/>
  <c r="N67" i="1"/>
  <c r="N66" i="1"/>
  <c r="N65" i="1"/>
  <c r="N64" i="1"/>
  <c r="R84" i="1" s="1"/>
  <c r="N63" i="1"/>
  <c r="N62" i="1"/>
  <c r="N61" i="1"/>
  <c r="N60" i="1"/>
  <c r="N59" i="1"/>
  <c r="N58" i="1"/>
  <c r="N57" i="1"/>
  <c r="N56" i="1"/>
  <c r="N55" i="1"/>
  <c r="N54" i="1"/>
  <c r="N53" i="1"/>
  <c r="N52" i="1"/>
  <c r="R72" i="1" s="1"/>
  <c r="N51" i="1"/>
  <c r="N50" i="1"/>
  <c r="N49" i="1"/>
  <c r="N48" i="1"/>
  <c r="N47" i="1"/>
  <c r="N46" i="1"/>
  <c r="N45" i="1"/>
  <c r="N44" i="1"/>
  <c r="N43" i="1"/>
  <c r="N42" i="1"/>
  <c r="N41" i="1"/>
  <c r="N40" i="1"/>
  <c r="R60" i="1" s="1"/>
  <c r="N39" i="1"/>
  <c r="N38" i="1"/>
  <c r="N37" i="1"/>
  <c r="N36" i="1"/>
  <c r="N35" i="1"/>
  <c r="N34" i="1"/>
  <c r="N33" i="1"/>
  <c r="N32" i="1"/>
  <c r="N31" i="1"/>
  <c r="N30" i="1"/>
  <c r="N29" i="1"/>
  <c r="N28" i="1"/>
  <c r="R48" i="1" s="1"/>
  <c r="N27" i="1"/>
  <c r="N26" i="1"/>
  <c r="N25" i="1"/>
  <c r="N24" i="1"/>
  <c r="N23" i="1"/>
  <c r="N22" i="1"/>
  <c r="N21" i="1"/>
  <c r="N20" i="1"/>
  <c r="N19" i="1"/>
  <c r="N18" i="1"/>
  <c r="N17" i="1"/>
  <c r="N16" i="1"/>
  <c r="R36" i="1" s="1"/>
  <c r="N15" i="1"/>
  <c r="N14" i="1"/>
  <c r="N13" i="1"/>
  <c r="N12" i="1"/>
  <c r="N11" i="1"/>
  <c r="N10" i="1"/>
  <c r="N9" i="1"/>
  <c r="N8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E348" i="1"/>
  <c r="E347" i="1"/>
  <c r="E346" i="1"/>
  <c r="E344" i="1"/>
  <c r="E343" i="1"/>
  <c r="E333" i="1"/>
  <c r="E326" i="1"/>
  <c r="E325" i="1"/>
  <c r="E323" i="1"/>
  <c r="E314" i="1"/>
  <c r="E290" i="1"/>
  <c r="E287" i="1"/>
  <c r="E263" i="1"/>
  <c r="E254" i="1"/>
  <c r="E247" i="1"/>
  <c r="E237" i="1"/>
  <c r="E233" i="1"/>
  <c r="E227" i="1"/>
  <c r="E215" i="1"/>
  <c r="E209" i="1"/>
  <c r="E191" i="1"/>
  <c r="E189" i="1"/>
  <c r="E173" i="1"/>
  <c r="E161" i="1"/>
  <c r="E137" i="1"/>
  <c r="E131" i="1"/>
  <c r="E120" i="1"/>
  <c r="E119" i="1"/>
  <c r="E118" i="1"/>
  <c r="E117" i="1"/>
  <c r="E116" i="1"/>
  <c r="E115" i="1"/>
  <c r="E113" i="1"/>
  <c r="E112" i="1"/>
  <c r="E111" i="1"/>
  <c r="E110" i="1"/>
  <c r="E108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33" i="1"/>
  <c r="E29" i="1"/>
  <c r="E9" i="1"/>
  <c r="E2" i="1"/>
  <c r="D348" i="1"/>
  <c r="D347" i="1"/>
  <c r="D346" i="1"/>
  <c r="D345" i="1"/>
  <c r="E345" i="1" s="1"/>
  <c r="D344" i="1"/>
  <c r="O344" i="1" s="1"/>
  <c r="D343" i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O326" i="1" s="1"/>
  <c r="D325" i="1"/>
  <c r="D324" i="1"/>
  <c r="E324" i="1" s="1"/>
  <c r="D323" i="1"/>
  <c r="D322" i="1"/>
  <c r="E322" i="1" s="1"/>
  <c r="D321" i="1"/>
  <c r="E321" i="1" s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O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O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O290" i="1" s="1"/>
  <c r="D289" i="1"/>
  <c r="E289" i="1" s="1"/>
  <c r="D288" i="1"/>
  <c r="E288" i="1" s="1"/>
  <c r="D287" i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O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O266" i="1" s="1"/>
  <c r="D265" i="1"/>
  <c r="E265" i="1" s="1"/>
  <c r="D264" i="1"/>
  <c r="E264" i="1" s="1"/>
  <c r="D263" i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O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D236" i="1"/>
  <c r="E236" i="1" s="1"/>
  <c r="D235" i="1"/>
  <c r="E235" i="1" s="1"/>
  <c r="D234" i="1"/>
  <c r="E234" i="1" s="1"/>
  <c r="D233" i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D190" i="1"/>
  <c r="E190" i="1" s="1"/>
  <c r="D189" i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O120" i="1" s="1"/>
  <c r="D119" i="1"/>
  <c r="D118" i="1"/>
  <c r="D117" i="1"/>
  <c r="D116" i="1"/>
  <c r="O116" i="1" s="1"/>
  <c r="D115" i="1"/>
  <c r="D114" i="1"/>
  <c r="E114" i="1" s="1"/>
  <c r="D113" i="1"/>
  <c r="D112" i="1"/>
  <c r="D111" i="1"/>
  <c r="D110" i="1"/>
  <c r="O110" i="1" s="1"/>
  <c r="D109" i="1"/>
  <c r="E109" i="1" s="1"/>
  <c r="D108" i="1"/>
  <c r="O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D101" i="1"/>
  <c r="D100" i="1"/>
  <c r="D99" i="1"/>
  <c r="D98" i="1"/>
  <c r="D97" i="1"/>
  <c r="D96" i="1"/>
  <c r="D95" i="1"/>
  <c r="D94" i="1"/>
  <c r="D93" i="1"/>
  <c r="D92" i="1"/>
  <c r="O92" i="1" s="1"/>
  <c r="D91" i="1"/>
  <c r="D90" i="1"/>
  <c r="O90" i="1" s="1"/>
  <c r="D89" i="1"/>
  <c r="E89" i="1" s="1"/>
  <c r="D88" i="1"/>
  <c r="D87" i="1"/>
  <c r="D86" i="1"/>
  <c r="D85" i="1"/>
  <c r="D84" i="1"/>
  <c r="D83" i="1"/>
  <c r="D82" i="1"/>
  <c r="D81" i="1"/>
  <c r="D80" i="1"/>
  <c r="O80" i="1" s="1"/>
  <c r="D79" i="1"/>
  <c r="D78" i="1"/>
  <c r="O78" i="1" s="1"/>
  <c r="D77" i="1"/>
  <c r="D76" i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D32" i="1"/>
  <c r="E32" i="1" s="1"/>
  <c r="D31" i="1"/>
  <c r="E31" i="1" s="1"/>
  <c r="D30" i="1"/>
  <c r="E30" i="1" s="1"/>
  <c r="D29" i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F3" i="1" s="1"/>
  <c r="O19" i="1" l="1"/>
  <c r="O31" i="1"/>
  <c r="O43" i="1"/>
  <c r="O55" i="1"/>
  <c r="O67" i="1"/>
  <c r="O79" i="1"/>
  <c r="O91" i="1"/>
  <c r="O103" i="1"/>
  <c r="O115" i="1"/>
  <c r="O127" i="1"/>
  <c r="O139" i="1"/>
  <c r="O151" i="1"/>
  <c r="O163" i="1"/>
  <c r="O175" i="1"/>
  <c r="O187" i="1"/>
  <c r="O199" i="1"/>
  <c r="O211" i="1"/>
  <c r="O223" i="1"/>
  <c r="O235" i="1"/>
  <c r="O247" i="1"/>
  <c r="O259" i="1"/>
  <c r="O271" i="1"/>
  <c r="O283" i="1"/>
  <c r="O295" i="1"/>
  <c r="O307" i="1"/>
  <c r="O319" i="1"/>
  <c r="O331" i="1"/>
  <c r="O343" i="1"/>
  <c r="R28" i="1"/>
  <c r="R40" i="1"/>
  <c r="R52" i="1"/>
  <c r="R64" i="1"/>
  <c r="R76" i="1"/>
  <c r="R88" i="1"/>
  <c r="R100" i="1"/>
  <c r="R112" i="1"/>
  <c r="R124" i="1"/>
  <c r="R136" i="1"/>
  <c r="R148" i="1"/>
  <c r="R160" i="1"/>
  <c r="R172" i="1"/>
  <c r="R184" i="1"/>
  <c r="R196" i="1"/>
  <c r="R208" i="1"/>
  <c r="R220" i="1"/>
  <c r="R232" i="1"/>
  <c r="R244" i="1"/>
  <c r="R256" i="1"/>
  <c r="R268" i="1"/>
  <c r="R280" i="1"/>
  <c r="R292" i="1"/>
  <c r="R304" i="1"/>
  <c r="R316" i="1"/>
  <c r="R328" i="1"/>
  <c r="R340" i="1"/>
  <c r="O9" i="1"/>
  <c r="P9" i="1" s="1"/>
  <c r="O21" i="1"/>
  <c r="O33" i="1"/>
  <c r="O45" i="1"/>
  <c r="O57" i="1"/>
  <c r="O69" i="1"/>
  <c r="O81" i="1"/>
  <c r="O93" i="1"/>
  <c r="O105" i="1"/>
  <c r="O117" i="1"/>
  <c r="O129" i="1"/>
  <c r="O141" i="1"/>
  <c r="O153" i="1"/>
  <c r="O165" i="1"/>
  <c r="O177" i="1"/>
  <c r="O189" i="1"/>
  <c r="O201" i="1"/>
  <c r="O213" i="1"/>
  <c r="O225" i="1"/>
  <c r="O237" i="1"/>
  <c r="O249" i="1"/>
  <c r="O261" i="1"/>
  <c r="O273" i="1"/>
  <c r="O285" i="1"/>
  <c r="O297" i="1"/>
  <c r="O309" i="1"/>
  <c r="O321" i="1"/>
  <c r="O333" i="1"/>
  <c r="O345" i="1"/>
  <c r="O10" i="1"/>
  <c r="O22" i="1"/>
  <c r="O34" i="1"/>
  <c r="O46" i="1"/>
  <c r="O58" i="1"/>
  <c r="O70" i="1"/>
  <c r="O94" i="1"/>
  <c r="O106" i="1"/>
  <c r="O118" i="1"/>
  <c r="O130" i="1"/>
  <c r="O142" i="1"/>
  <c r="O154" i="1"/>
  <c r="O166" i="1"/>
  <c r="O178" i="1"/>
  <c r="O190" i="1"/>
  <c r="O202" i="1"/>
  <c r="O214" i="1"/>
  <c r="O226" i="1"/>
  <c r="O238" i="1"/>
  <c r="O250" i="1"/>
  <c r="O262" i="1"/>
  <c r="O274" i="1"/>
  <c r="O286" i="1"/>
  <c r="O298" i="1"/>
  <c r="O310" i="1"/>
  <c r="O322" i="1"/>
  <c r="O334" i="1"/>
  <c r="O346" i="1"/>
  <c r="O11" i="1"/>
  <c r="O23" i="1"/>
  <c r="O35" i="1"/>
  <c r="O47" i="1"/>
  <c r="O59" i="1"/>
  <c r="O71" i="1"/>
  <c r="O95" i="1"/>
  <c r="O107" i="1"/>
  <c r="O119" i="1"/>
  <c r="O131" i="1"/>
  <c r="O143" i="1"/>
  <c r="O155" i="1"/>
  <c r="O167" i="1"/>
  <c r="O179" i="1"/>
  <c r="O191" i="1"/>
  <c r="O203" i="1"/>
  <c r="O215" i="1"/>
  <c r="O227" i="1"/>
  <c r="O239" i="1"/>
  <c r="O251" i="1"/>
  <c r="O263" i="1"/>
  <c r="O275" i="1"/>
  <c r="O287" i="1"/>
  <c r="O299" i="1"/>
  <c r="O311" i="1"/>
  <c r="O323" i="1"/>
  <c r="O335" i="1"/>
  <c r="O347" i="1"/>
  <c r="R32" i="1"/>
  <c r="R44" i="1"/>
  <c r="R56" i="1"/>
  <c r="R68" i="1"/>
  <c r="R80" i="1"/>
  <c r="R92" i="1"/>
  <c r="R104" i="1"/>
  <c r="R116" i="1"/>
  <c r="R128" i="1"/>
  <c r="R140" i="1"/>
  <c r="R152" i="1"/>
  <c r="R164" i="1"/>
  <c r="R176" i="1"/>
  <c r="R188" i="1"/>
  <c r="R200" i="1"/>
  <c r="R212" i="1"/>
  <c r="R224" i="1"/>
  <c r="R236" i="1"/>
  <c r="R248" i="1"/>
  <c r="R260" i="1"/>
  <c r="O252" i="1"/>
  <c r="O264" i="1"/>
  <c r="O276" i="1"/>
  <c r="O288" i="1"/>
  <c r="O300" i="1"/>
  <c r="O312" i="1"/>
  <c r="O324" i="1"/>
  <c r="O336" i="1"/>
  <c r="O348" i="1"/>
  <c r="O13" i="1"/>
  <c r="O25" i="1"/>
  <c r="O37" i="1"/>
  <c r="O49" i="1"/>
  <c r="O61" i="1"/>
  <c r="O73" i="1"/>
  <c r="O109" i="1"/>
  <c r="O121" i="1"/>
  <c r="O133" i="1"/>
  <c r="O145" i="1"/>
  <c r="O157" i="1"/>
  <c r="O169" i="1"/>
  <c r="O181" i="1"/>
  <c r="O193" i="1"/>
  <c r="O205" i="1"/>
  <c r="O217" i="1"/>
  <c r="O229" i="1"/>
  <c r="O241" i="1"/>
  <c r="O253" i="1"/>
  <c r="O265" i="1"/>
  <c r="O277" i="1"/>
  <c r="O289" i="1"/>
  <c r="O301" i="1"/>
  <c r="O313" i="1"/>
  <c r="O325" i="1"/>
  <c r="O337" i="1"/>
  <c r="O84" i="1"/>
  <c r="R34" i="1"/>
  <c r="R46" i="1"/>
  <c r="R58" i="1"/>
  <c r="R70" i="1"/>
  <c r="R82" i="1"/>
  <c r="R94" i="1"/>
  <c r="R106" i="1"/>
  <c r="R118" i="1"/>
  <c r="R130" i="1"/>
  <c r="R142" i="1"/>
  <c r="R154" i="1"/>
  <c r="R166" i="1"/>
  <c r="R178" i="1"/>
  <c r="R190" i="1"/>
  <c r="R202" i="1"/>
  <c r="R214" i="1"/>
  <c r="R226" i="1"/>
  <c r="R238" i="1"/>
  <c r="R250" i="1"/>
  <c r="R262" i="1"/>
  <c r="R274" i="1"/>
  <c r="R286" i="1"/>
  <c r="R298" i="1"/>
  <c r="R310" i="1"/>
  <c r="R322" i="1"/>
  <c r="R334" i="1"/>
  <c r="R346" i="1"/>
  <c r="O86" i="1"/>
  <c r="R35" i="1"/>
  <c r="R47" i="1"/>
  <c r="R59" i="1"/>
  <c r="R71" i="1"/>
  <c r="R83" i="1"/>
  <c r="R95" i="1"/>
  <c r="R107" i="1"/>
  <c r="R119" i="1"/>
  <c r="R131" i="1"/>
  <c r="R143" i="1"/>
  <c r="R155" i="1"/>
  <c r="R167" i="1"/>
  <c r="R179" i="1"/>
  <c r="R191" i="1"/>
  <c r="R203" i="1"/>
  <c r="R215" i="1"/>
  <c r="R227" i="1"/>
  <c r="R239" i="1"/>
  <c r="R251" i="1"/>
  <c r="R263" i="1"/>
  <c r="R275" i="1"/>
  <c r="R287" i="1"/>
  <c r="R299" i="1"/>
  <c r="R311" i="1"/>
  <c r="R323" i="1"/>
  <c r="R335" i="1"/>
  <c r="R347" i="1"/>
  <c r="O339" i="1"/>
  <c r="O96" i="1"/>
  <c r="O340" i="1"/>
  <c r="O98" i="1"/>
  <c r="O17" i="1"/>
  <c r="O29" i="1"/>
  <c r="O41" i="1"/>
  <c r="O53" i="1"/>
  <c r="O65" i="1"/>
  <c r="O77" i="1"/>
  <c r="O89" i="1"/>
  <c r="O113" i="1"/>
  <c r="O125" i="1"/>
  <c r="O137" i="1"/>
  <c r="O149" i="1"/>
  <c r="O161" i="1"/>
  <c r="O173" i="1"/>
  <c r="O185" i="1"/>
  <c r="O197" i="1"/>
  <c r="O209" i="1"/>
  <c r="O221" i="1"/>
  <c r="O233" i="1"/>
  <c r="O245" i="1"/>
  <c r="O257" i="1"/>
  <c r="O269" i="1"/>
  <c r="O281" i="1"/>
  <c r="O293" i="1"/>
  <c r="O305" i="1"/>
  <c r="O317" i="1"/>
  <c r="O329" i="1"/>
  <c r="O341" i="1"/>
  <c r="O18" i="1"/>
  <c r="O30" i="1"/>
  <c r="O42" i="1"/>
  <c r="O54" i="1"/>
  <c r="R86" i="1"/>
  <c r="R98" i="1"/>
  <c r="R110" i="1"/>
  <c r="R122" i="1"/>
  <c r="R134" i="1"/>
  <c r="R146" i="1"/>
  <c r="R158" i="1"/>
  <c r="R170" i="1"/>
  <c r="R182" i="1"/>
  <c r="R194" i="1"/>
  <c r="R206" i="1"/>
  <c r="R218" i="1"/>
  <c r="R230" i="1"/>
  <c r="R242" i="1"/>
  <c r="R254" i="1"/>
  <c r="R266" i="1"/>
  <c r="R278" i="1"/>
  <c r="R290" i="1"/>
  <c r="R302" i="1"/>
  <c r="R314" i="1"/>
  <c r="R326" i="1"/>
  <c r="R338" i="1"/>
  <c r="P10" i="1"/>
  <c r="P11" i="1" s="1"/>
  <c r="E302" i="1"/>
  <c r="O15" i="1"/>
  <c r="O27" i="1"/>
  <c r="O39" i="1"/>
  <c r="O51" i="1"/>
  <c r="O63" i="1"/>
  <c r="O75" i="1"/>
  <c r="O87" i="1"/>
  <c r="O99" i="1"/>
  <c r="O111" i="1"/>
  <c r="O123" i="1"/>
  <c r="O135" i="1"/>
  <c r="O147" i="1"/>
  <c r="O159" i="1"/>
  <c r="O171" i="1"/>
  <c r="O183" i="1"/>
  <c r="O195" i="1"/>
  <c r="O207" i="1"/>
  <c r="O219" i="1"/>
  <c r="O231" i="1"/>
  <c r="O243" i="1"/>
  <c r="O255" i="1"/>
  <c r="O267" i="1"/>
  <c r="O279" i="1"/>
  <c r="O291" i="1"/>
  <c r="O303" i="1"/>
  <c r="O315" i="1"/>
  <c r="O327" i="1"/>
  <c r="R37" i="1"/>
  <c r="R49" i="1"/>
  <c r="R61" i="1"/>
  <c r="R73" i="1"/>
  <c r="R85" i="1"/>
  <c r="R97" i="1"/>
  <c r="R109" i="1"/>
  <c r="R121" i="1"/>
  <c r="R133" i="1"/>
  <c r="R145" i="1"/>
  <c r="R157" i="1"/>
  <c r="R169" i="1"/>
  <c r="R181" i="1"/>
  <c r="R193" i="1"/>
  <c r="R205" i="1"/>
  <c r="R217" i="1"/>
  <c r="R229" i="1"/>
  <c r="R241" i="1"/>
  <c r="R253" i="1"/>
  <c r="R265" i="1"/>
  <c r="R277" i="1"/>
  <c r="R289" i="1"/>
  <c r="R301" i="1"/>
  <c r="R313" i="1"/>
  <c r="R325" i="1"/>
  <c r="R337" i="1"/>
  <c r="E266" i="1"/>
  <c r="O16" i="1"/>
  <c r="O28" i="1"/>
  <c r="O40" i="1"/>
  <c r="O52" i="1"/>
  <c r="O64" i="1"/>
  <c r="O76" i="1"/>
  <c r="O88" i="1"/>
  <c r="O100" i="1"/>
  <c r="O112" i="1"/>
  <c r="O124" i="1"/>
  <c r="O136" i="1"/>
  <c r="O148" i="1"/>
  <c r="O160" i="1"/>
  <c r="O172" i="1"/>
  <c r="O184" i="1"/>
  <c r="O196" i="1"/>
  <c r="O208" i="1"/>
  <c r="O220" i="1"/>
  <c r="O232" i="1"/>
  <c r="O244" i="1"/>
  <c r="O256" i="1"/>
  <c r="O268" i="1"/>
  <c r="O280" i="1"/>
  <c r="O292" i="1"/>
  <c r="O304" i="1"/>
  <c r="O316" i="1"/>
  <c r="O328" i="1"/>
  <c r="R38" i="1"/>
  <c r="R50" i="1"/>
  <c r="R62" i="1"/>
  <c r="R74" i="1"/>
  <c r="R39" i="1"/>
  <c r="R51" i="1"/>
  <c r="R63" i="1"/>
  <c r="R75" i="1"/>
  <c r="R87" i="1"/>
  <c r="R99" i="1"/>
  <c r="R111" i="1"/>
  <c r="R123" i="1"/>
  <c r="R135" i="1"/>
  <c r="R147" i="1"/>
  <c r="R159" i="1"/>
  <c r="R171" i="1"/>
  <c r="R183" i="1"/>
  <c r="R195" i="1"/>
  <c r="R207" i="1"/>
  <c r="R219" i="1"/>
  <c r="R231" i="1"/>
  <c r="R243" i="1"/>
  <c r="R255" i="1"/>
  <c r="R267" i="1"/>
  <c r="R279" i="1"/>
  <c r="R291" i="1"/>
  <c r="R303" i="1"/>
  <c r="R315" i="1"/>
  <c r="R327" i="1"/>
  <c r="R339" i="1"/>
  <c r="O66" i="1"/>
  <c r="O114" i="1"/>
  <c r="O126" i="1"/>
  <c r="O138" i="1"/>
  <c r="O150" i="1"/>
  <c r="O162" i="1"/>
  <c r="O174" i="1"/>
  <c r="O186" i="1"/>
  <c r="O198" i="1"/>
  <c r="O210" i="1"/>
  <c r="O222" i="1"/>
  <c r="O234" i="1"/>
  <c r="O246" i="1"/>
  <c r="O258" i="1"/>
  <c r="O270" i="1"/>
  <c r="O282" i="1"/>
  <c r="O294" i="1"/>
  <c r="O306" i="1"/>
  <c r="O318" i="1"/>
  <c r="O330" i="1"/>
  <c r="O342" i="1"/>
  <c r="R29" i="1"/>
  <c r="R41" i="1"/>
  <c r="R53" i="1"/>
  <c r="R65" i="1"/>
  <c r="R77" i="1"/>
  <c r="R89" i="1"/>
  <c r="R101" i="1"/>
  <c r="R113" i="1"/>
  <c r="R125" i="1"/>
  <c r="R137" i="1"/>
  <c r="R149" i="1"/>
  <c r="R161" i="1"/>
  <c r="R173" i="1"/>
  <c r="R185" i="1"/>
  <c r="R197" i="1"/>
  <c r="R209" i="1"/>
  <c r="R221" i="1"/>
  <c r="R233" i="1"/>
  <c r="R245" i="1"/>
  <c r="R257" i="1"/>
  <c r="R269" i="1"/>
  <c r="R281" i="1"/>
  <c r="R293" i="1"/>
  <c r="R305" i="1"/>
  <c r="R317" i="1"/>
  <c r="R329" i="1"/>
  <c r="R341" i="1"/>
  <c r="O8" i="1"/>
  <c r="O20" i="1"/>
  <c r="O32" i="1"/>
  <c r="O44" i="1"/>
  <c r="O56" i="1"/>
  <c r="O68" i="1"/>
  <c r="O104" i="1"/>
  <c r="O128" i="1"/>
  <c r="O140" i="1"/>
  <c r="O152" i="1"/>
  <c r="O164" i="1"/>
  <c r="O176" i="1"/>
  <c r="O188" i="1"/>
  <c r="O200" i="1"/>
  <c r="O212" i="1"/>
  <c r="O224" i="1"/>
  <c r="O236" i="1"/>
  <c r="O248" i="1"/>
  <c r="O260" i="1"/>
  <c r="O272" i="1"/>
  <c r="O284" i="1"/>
  <c r="O296" i="1"/>
  <c r="O308" i="1"/>
  <c r="O320" i="1"/>
  <c r="O332" i="1"/>
  <c r="R30" i="1"/>
  <c r="R42" i="1"/>
  <c r="R54" i="1"/>
  <c r="R66" i="1"/>
  <c r="R78" i="1"/>
  <c r="R90" i="1"/>
  <c r="R102" i="1"/>
  <c r="R114" i="1"/>
  <c r="R126" i="1"/>
  <c r="R138" i="1"/>
  <c r="R150" i="1"/>
  <c r="R162" i="1"/>
  <c r="R174" i="1"/>
  <c r="R186" i="1"/>
  <c r="R198" i="1"/>
  <c r="R210" i="1"/>
  <c r="R222" i="1"/>
  <c r="R234" i="1"/>
  <c r="R246" i="1"/>
  <c r="R258" i="1"/>
  <c r="R270" i="1"/>
  <c r="R282" i="1"/>
  <c r="R294" i="1"/>
  <c r="R306" i="1"/>
  <c r="R318" i="1"/>
  <c r="R330" i="1"/>
  <c r="R342" i="1"/>
  <c r="E278" i="1"/>
  <c r="R31" i="1"/>
  <c r="R43" i="1"/>
  <c r="R55" i="1"/>
  <c r="R67" i="1"/>
  <c r="R79" i="1"/>
  <c r="R91" i="1"/>
  <c r="R103" i="1"/>
  <c r="R115" i="1"/>
  <c r="R127" i="1"/>
  <c r="R139" i="1"/>
  <c r="R151" i="1"/>
  <c r="R163" i="1"/>
  <c r="R175" i="1"/>
  <c r="R187" i="1"/>
  <c r="R199" i="1"/>
  <c r="R211" i="1"/>
  <c r="R223" i="1"/>
  <c r="R235" i="1"/>
  <c r="R247" i="1"/>
  <c r="R259" i="1"/>
  <c r="R271" i="1"/>
  <c r="R283" i="1"/>
  <c r="R295" i="1"/>
  <c r="R307" i="1"/>
  <c r="R319" i="1"/>
  <c r="R331" i="1"/>
  <c r="R343" i="1"/>
  <c r="R272" i="1"/>
  <c r="R284" i="1"/>
  <c r="R296" i="1"/>
  <c r="R308" i="1"/>
  <c r="R320" i="1"/>
  <c r="R332" i="1"/>
  <c r="R344" i="1"/>
  <c r="R33" i="1"/>
  <c r="R45" i="1"/>
  <c r="R57" i="1"/>
  <c r="R69" i="1"/>
  <c r="R81" i="1"/>
  <c r="R93" i="1"/>
  <c r="R105" i="1"/>
  <c r="R117" i="1"/>
  <c r="R129" i="1"/>
  <c r="R141" i="1"/>
  <c r="R153" i="1"/>
  <c r="R165" i="1"/>
  <c r="R177" i="1"/>
  <c r="R189" i="1"/>
  <c r="R201" i="1"/>
  <c r="R213" i="1"/>
  <c r="R225" i="1"/>
  <c r="R237" i="1"/>
  <c r="R249" i="1"/>
  <c r="R261" i="1"/>
  <c r="R273" i="1"/>
  <c r="R285" i="1"/>
  <c r="R297" i="1"/>
  <c r="R309" i="1"/>
  <c r="R321" i="1"/>
  <c r="R333" i="1"/>
  <c r="R345" i="1"/>
  <c r="O12" i="1"/>
  <c r="O24" i="1"/>
  <c r="O36" i="1"/>
  <c r="O48" i="1"/>
  <c r="O60" i="1"/>
  <c r="O72" i="1"/>
  <c r="O132" i="1"/>
  <c r="O144" i="1"/>
  <c r="O156" i="1"/>
  <c r="O168" i="1"/>
  <c r="O180" i="1"/>
  <c r="O192" i="1"/>
  <c r="O204" i="1"/>
  <c r="O216" i="1"/>
  <c r="O228" i="1"/>
  <c r="O240" i="1"/>
  <c r="O14" i="1"/>
  <c r="O26" i="1"/>
  <c r="O38" i="1"/>
  <c r="O50" i="1"/>
  <c r="O62" i="1"/>
  <c r="O74" i="1"/>
  <c r="O122" i="1"/>
  <c r="O134" i="1"/>
  <c r="O146" i="1"/>
  <c r="O158" i="1"/>
  <c r="O170" i="1"/>
  <c r="O182" i="1"/>
  <c r="O194" i="1"/>
  <c r="O206" i="1"/>
  <c r="O218" i="1"/>
  <c r="O230" i="1"/>
  <c r="O242" i="1"/>
  <c r="O338" i="1"/>
  <c r="F4" i="1"/>
  <c r="P12" i="1" l="1"/>
  <c r="F5" i="1"/>
  <c r="P13" i="1" l="1"/>
  <c r="F6" i="1"/>
  <c r="P14" i="1" l="1"/>
  <c r="F7" i="1"/>
  <c r="P15" i="1" l="1"/>
  <c r="F8" i="1"/>
  <c r="P16" i="1" l="1"/>
  <c r="F9" i="1"/>
  <c r="P17" i="1" l="1"/>
  <c r="F10" i="1"/>
  <c r="P18" i="1" l="1"/>
  <c r="F11" i="1"/>
  <c r="P19" i="1" l="1"/>
  <c r="F12" i="1"/>
  <c r="P20" i="1" l="1"/>
  <c r="F13" i="1"/>
  <c r="P21" i="1" l="1"/>
  <c r="F14" i="1"/>
  <c r="P22" i="1" l="1"/>
  <c r="F15" i="1"/>
  <c r="P23" i="1" l="1"/>
  <c r="F16" i="1"/>
  <c r="P24" i="1" l="1"/>
  <c r="F17" i="1"/>
  <c r="P25" i="1" l="1"/>
  <c r="F18" i="1"/>
  <c r="P26" i="1" l="1"/>
  <c r="F19" i="1"/>
  <c r="P27" i="1" l="1"/>
  <c r="F20" i="1"/>
  <c r="P28" i="1" l="1"/>
  <c r="F21" i="1"/>
  <c r="P29" i="1" l="1"/>
  <c r="F22" i="1"/>
  <c r="P30" i="1" l="1"/>
  <c r="F23" i="1"/>
  <c r="P31" i="1" l="1"/>
  <c r="F24" i="1"/>
  <c r="P32" i="1" l="1"/>
  <c r="F25" i="1"/>
  <c r="P33" i="1" l="1"/>
  <c r="F26" i="1"/>
  <c r="P34" i="1" l="1"/>
  <c r="F27" i="1"/>
  <c r="P35" i="1" l="1"/>
  <c r="F28" i="1"/>
  <c r="P36" i="1" l="1"/>
  <c r="F29" i="1"/>
  <c r="P37" i="1" l="1"/>
  <c r="F30" i="1"/>
  <c r="P38" i="1" l="1"/>
  <c r="Q37" i="1"/>
  <c r="S37" i="1" s="1"/>
  <c r="F31" i="1"/>
  <c r="P39" i="1" l="1"/>
  <c r="Q38" i="1"/>
  <c r="S38" i="1" s="1"/>
  <c r="F32" i="1"/>
  <c r="G31" i="1"/>
  <c r="I31" i="1" s="1"/>
  <c r="P40" i="1" l="1"/>
  <c r="Q39" i="1"/>
  <c r="S39" i="1" s="1"/>
  <c r="F33" i="1"/>
  <c r="G32" i="1"/>
  <c r="I32" i="1" s="1"/>
  <c r="P41" i="1" l="1"/>
  <c r="Q40" i="1"/>
  <c r="S40" i="1" s="1"/>
  <c r="F34" i="1"/>
  <c r="G33" i="1"/>
  <c r="I33" i="1" s="1"/>
  <c r="P42" i="1" l="1"/>
  <c r="Q41" i="1"/>
  <c r="S41" i="1" s="1"/>
  <c r="F35" i="1"/>
  <c r="G34" i="1"/>
  <c r="I34" i="1" s="1"/>
  <c r="P43" i="1" l="1"/>
  <c r="Q42" i="1"/>
  <c r="S42" i="1" s="1"/>
  <c r="F36" i="1"/>
  <c r="G35" i="1"/>
  <c r="I35" i="1" s="1"/>
  <c r="P44" i="1" l="1"/>
  <c r="Q43" i="1"/>
  <c r="S43" i="1" s="1"/>
  <c r="F37" i="1"/>
  <c r="G36" i="1"/>
  <c r="I36" i="1" s="1"/>
  <c r="P45" i="1" l="1"/>
  <c r="Q44" i="1"/>
  <c r="S44" i="1" s="1"/>
  <c r="F38" i="1"/>
  <c r="G37" i="1"/>
  <c r="I37" i="1" s="1"/>
  <c r="P46" i="1" l="1"/>
  <c r="Q45" i="1"/>
  <c r="S45" i="1" s="1"/>
  <c r="F39" i="1"/>
  <c r="G38" i="1"/>
  <c r="I38" i="1" s="1"/>
  <c r="P47" i="1" l="1"/>
  <c r="Q46" i="1"/>
  <c r="S46" i="1" s="1"/>
  <c r="F40" i="1"/>
  <c r="G39" i="1"/>
  <c r="I39" i="1" s="1"/>
  <c r="P48" i="1" l="1"/>
  <c r="Q47" i="1"/>
  <c r="S47" i="1" s="1"/>
  <c r="F41" i="1"/>
  <c r="G40" i="1"/>
  <c r="I40" i="1" s="1"/>
  <c r="P49" i="1" l="1"/>
  <c r="Q48" i="1"/>
  <c r="S48" i="1" s="1"/>
  <c r="F42" i="1"/>
  <c r="G41" i="1"/>
  <c r="I41" i="1" s="1"/>
  <c r="P50" i="1" l="1"/>
  <c r="Q49" i="1"/>
  <c r="S49" i="1" s="1"/>
  <c r="F43" i="1"/>
  <c r="G42" i="1"/>
  <c r="I42" i="1" s="1"/>
  <c r="P51" i="1" l="1"/>
  <c r="Q50" i="1"/>
  <c r="S50" i="1" s="1"/>
  <c r="F44" i="1"/>
  <c r="G43" i="1"/>
  <c r="I43" i="1" s="1"/>
  <c r="P52" i="1" l="1"/>
  <c r="Q51" i="1"/>
  <c r="S51" i="1" s="1"/>
  <c r="F45" i="1"/>
  <c r="G44" i="1"/>
  <c r="I44" i="1" s="1"/>
  <c r="P53" i="1" l="1"/>
  <c r="Q52" i="1"/>
  <c r="S52" i="1" s="1"/>
  <c r="F46" i="1"/>
  <c r="G45" i="1"/>
  <c r="I45" i="1" s="1"/>
  <c r="P54" i="1" l="1"/>
  <c r="Q53" i="1"/>
  <c r="S53" i="1" s="1"/>
  <c r="F47" i="1"/>
  <c r="G46" i="1"/>
  <c r="I46" i="1" s="1"/>
  <c r="P55" i="1" l="1"/>
  <c r="Q54" i="1"/>
  <c r="S54" i="1" s="1"/>
  <c r="F48" i="1"/>
  <c r="G47" i="1"/>
  <c r="I47" i="1" s="1"/>
  <c r="P56" i="1" l="1"/>
  <c r="Q55" i="1"/>
  <c r="S55" i="1" s="1"/>
  <c r="F49" i="1"/>
  <c r="G48" i="1"/>
  <c r="I48" i="1" s="1"/>
  <c r="P57" i="1" l="1"/>
  <c r="Q56" i="1"/>
  <c r="S56" i="1" s="1"/>
  <c r="F50" i="1"/>
  <c r="G49" i="1"/>
  <c r="I49" i="1" s="1"/>
  <c r="P58" i="1" l="1"/>
  <c r="Q57" i="1"/>
  <c r="S57" i="1" s="1"/>
  <c r="F51" i="1"/>
  <c r="G50" i="1"/>
  <c r="I50" i="1" s="1"/>
  <c r="P59" i="1" l="1"/>
  <c r="Q58" i="1"/>
  <c r="S58" i="1" s="1"/>
  <c r="F52" i="1"/>
  <c r="G51" i="1"/>
  <c r="I51" i="1" s="1"/>
  <c r="P60" i="1" l="1"/>
  <c r="Q59" i="1"/>
  <c r="S59" i="1" s="1"/>
  <c r="F53" i="1"/>
  <c r="G52" i="1"/>
  <c r="I52" i="1" s="1"/>
  <c r="P61" i="1" l="1"/>
  <c r="Q60" i="1"/>
  <c r="S60" i="1" s="1"/>
  <c r="F54" i="1"/>
  <c r="G53" i="1"/>
  <c r="I53" i="1" s="1"/>
  <c r="P62" i="1" l="1"/>
  <c r="Q61" i="1"/>
  <c r="S61" i="1" s="1"/>
  <c r="F55" i="1"/>
  <c r="G54" i="1"/>
  <c r="I54" i="1" s="1"/>
  <c r="P63" i="1" l="1"/>
  <c r="Q62" i="1"/>
  <c r="S62" i="1" s="1"/>
  <c r="F56" i="1"/>
  <c r="G55" i="1"/>
  <c r="I55" i="1" s="1"/>
  <c r="P64" i="1" l="1"/>
  <c r="Q63" i="1"/>
  <c r="S63" i="1" s="1"/>
  <c r="F57" i="1"/>
  <c r="G56" i="1"/>
  <c r="I56" i="1" s="1"/>
  <c r="P65" i="1" l="1"/>
  <c r="Q64" i="1"/>
  <c r="S64" i="1" s="1"/>
  <c r="F58" i="1"/>
  <c r="G57" i="1"/>
  <c r="I57" i="1" s="1"/>
  <c r="P66" i="1" l="1"/>
  <c r="Q65" i="1"/>
  <c r="S65" i="1" s="1"/>
  <c r="F59" i="1"/>
  <c r="G58" i="1"/>
  <c r="I58" i="1" s="1"/>
  <c r="P67" i="1" l="1"/>
  <c r="Q66" i="1"/>
  <c r="S66" i="1" s="1"/>
  <c r="F60" i="1"/>
  <c r="G59" i="1"/>
  <c r="I59" i="1" s="1"/>
  <c r="P68" i="1" l="1"/>
  <c r="Q67" i="1"/>
  <c r="S67" i="1" s="1"/>
  <c r="F61" i="1"/>
  <c r="G60" i="1"/>
  <c r="I60" i="1" s="1"/>
  <c r="P69" i="1" l="1"/>
  <c r="Q68" i="1"/>
  <c r="S68" i="1" s="1"/>
  <c r="F62" i="1"/>
  <c r="G61" i="1"/>
  <c r="I61" i="1" s="1"/>
  <c r="P70" i="1" l="1"/>
  <c r="Q69" i="1"/>
  <c r="S69" i="1" s="1"/>
  <c r="F63" i="1"/>
  <c r="G62" i="1"/>
  <c r="I62" i="1" s="1"/>
  <c r="P71" i="1" l="1"/>
  <c r="Q70" i="1"/>
  <c r="S70" i="1" s="1"/>
  <c r="F64" i="1"/>
  <c r="G63" i="1"/>
  <c r="I63" i="1" s="1"/>
  <c r="P72" i="1" l="1"/>
  <c r="Q71" i="1"/>
  <c r="S71" i="1" s="1"/>
  <c r="F65" i="1"/>
  <c r="G64" i="1"/>
  <c r="I64" i="1" s="1"/>
  <c r="P73" i="1" l="1"/>
  <c r="Q72" i="1"/>
  <c r="S72" i="1" s="1"/>
  <c r="F66" i="1"/>
  <c r="G65" i="1"/>
  <c r="I65" i="1" s="1"/>
  <c r="P74" i="1" l="1"/>
  <c r="Q73" i="1"/>
  <c r="S73" i="1" s="1"/>
  <c r="F67" i="1"/>
  <c r="G66" i="1"/>
  <c r="I66" i="1" s="1"/>
  <c r="P75" i="1" l="1"/>
  <c r="Q74" i="1"/>
  <c r="S74" i="1" s="1"/>
  <c r="F68" i="1"/>
  <c r="G67" i="1"/>
  <c r="I67" i="1" s="1"/>
  <c r="P76" i="1" l="1"/>
  <c r="Q75" i="1"/>
  <c r="S75" i="1" s="1"/>
  <c r="F69" i="1"/>
  <c r="G68" i="1"/>
  <c r="I68" i="1" s="1"/>
  <c r="P77" i="1" l="1"/>
  <c r="Q76" i="1"/>
  <c r="S76" i="1" s="1"/>
  <c r="F70" i="1"/>
  <c r="G69" i="1"/>
  <c r="I69" i="1" s="1"/>
  <c r="P78" i="1" l="1"/>
  <c r="Q77" i="1"/>
  <c r="S77" i="1" s="1"/>
  <c r="F71" i="1"/>
  <c r="G70" i="1"/>
  <c r="I70" i="1" s="1"/>
  <c r="P79" i="1" l="1"/>
  <c r="Q78" i="1"/>
  <c r="S78" i="1" s="1"/>
  <c r="F72" i="1"/>
  <c r="G71" i="1"/>
  <c r="I71" i="1" s="1"/>
  <c r="P80" i="1" l="1"/>
  <c r="Q79" i="1"/>
  <c r="S79" i="1" s="1"/>
  <c r="F73" i="1"/>
  <c r="G72" i="1"/>
  <c r="I72" i="1" s="1"/>
  <c r="P81" i="1" l="1"/>
  <c r="Q80" i="1"/>
  <c r="S80" i="1" s="1"/>
  <c r="F74" i="1"/>
  <c r="G73" i="1"/>
  <c r="I73" i="1" s="1"/>
  <c r="P82" i="1" l="1"/>
  <c r="Q81" i="1"/>
  <c r="S81" i="1" s="1"/>
  <c r="F75" i="1"/>
  <c r="G74" i="1"/>
  <c r="I74" i="1" s="1"/>
  <c r="P83" i="1" l="1"/>
  <c r="Q82" i="1"/>
  <c r="S82" i="1" s="1"/>
  <c r="F76" i="1"/>
  <c r="G75" i="1"/>
  <c r="I75" i="1" s="1"/>
  <c r="P84" i="1" l="1"/>
  <c r="Q83" i="1"/>
  <c r="S83" i="1" s="1"/>
  <c r="F77" i="1"/>
  <c r="G76" i="1"/>
  <c r="I76" i="1" s="1"/>
  <c r="P85" i="1" l="1"/>
  <c r="Q84" i="1"/>
  <c r="S84" i="1" s="1"/>
  <c r="F78" i="1"/>
  <c r="G77" i="1"/>
  <c r="I77" i="1" s="1"/>
  <c r="P86" i="1" l="1"/>
  <c r="Q85" i="1"/>
  <c r="S85" i="1" s="1"/>
  <c r="F79" i="1"/>
  <c r="G78" i="1"/>
  <c r="I78" i="1" s="1"/>
  <c r="P87" i="1" l="1"/>
  <c r="Q86" i="1"/>
  <c r="S86" i="1" s="1"/>
  <c r="F80" i="1"/>
  <c r="G79" i="1"/>
  <c r="I79" i="1" s="1"/>
  <c r="P88" i="1" l="1"/>
  <c r="Q87" i="1"/>
  <c r="S87" i="1" s="1"/>
  <c r="F81" i="1"/>
  <c r="G80" i="1"/>
  <c r="I80" i="1" s="1"/>
  <c r="P89" i="1" l="1"/>
  <c r="Q88" i="1"/>
  <c r="S88" i="1" s="1"/>
  <c r="F82" i="1"/>
  <c r="G81" i="1"/>
  <c r="I81" i="1" s="1"/>
  <c r="P90" i="1" l="1"/>
  <c r="Q89" i="1"/>
  <c r="S89" i="1" s="1"/>
  <c r="F83" i="1"/>
  <c r="G82" i="1"/>
  <c r="I82" i="1" s="1"/>
  <c r="P91" i="1" l="1"/>
  <c r="Q90" i="1"/>
  <c r="S90" i="1" s="1"/>
  <c r="F84" i="1"/>
  <c r="G83" i="1"/>
  <c r="I83" i="1" s="1"/>
  <c r="P92" i="1" l="1"/>
  <c r="Q91" i="1"/>
  <c r="S91" i="1" s="1"/>
  <c r="F85" i="1"/>
  <c r="G84" i="1"/>
  <c r="I84" i="1" s="1"/>
  <c r="P93" i="1" l="1"/>
  <c r="Q92" i="1"/>
  <c r="S92" i="1" s="1"/>
  <c r="F86" i="1"/>
  <c r="G85" i="1"/>
  <c r="I85" i="1" s="1"/>
  <c r="P94" i="1" l="1"/>
  <c r="Q93" i="1"/>
  <c r="S93" i="1" s="1"/>
  <c r="F87" i="1"/>
  <c r="G86" i="1"/>
  <c r="I86" i="1" s="1"/>
  <c r="P95" i="1" l="1"/>
  <c r="Q94" i="1"/>
  <c r="S94" i="1" s="1"/>
  <c r="F88" i="1"/>
  <c r="G87" i="1"/>
  <c r="I87" i="1" s="1"/>
  <c r="P96" i="1" l="1"/>
  <c r="Q95" i="1"/>
  <c r="S95" i="1" s="1"/>
  <c r="F89" i="1"/>
  <c r="G88" i="1"/>
  <c r="I88" i="1" s="1"/>
  <c r="P97" i="1" l="1"/>
  <c r="Q96" i="1"/>
  <c r="S96" i="1" s="1"/>
  <c r="F90" i="1"/>
  <c r="G89" i="1"/>
  <c r="I89" i="1" s="1"/>
  <c r="P98" i="1" l="1"/>
  <c r="Q97" i="1"/>
  <c r="S97" i="1" s="1"/>
  <c r="F91" i="1"/>
  <c r="G90" i="1"/>
  <c r="I90" i="1" s="1"/>
  <c r="P99" i="1" l="1"/>
  <c r="Q98" i="1"/>
  <c r="S98" i="1" s="1"/>
  <c r="F92" i="1"/>
  <c r="G91" i="1"/>
  <c r="I91" i="1" s="1"/>
  <c r="P100" i="1" l="1"/>
  <c r="Q99" i="1"/>
  <c r="S99" i="1" s="1"/>
  <c r="F93" i="1"/>
  <c r="G92" i="1"/>
  <c r="I92" i="1" s="1"/>
  <c r="P101" i="1" l="1"/>
  <c r="Q100" i="1"/>
  <c r="S100" i="1" s="1"/>
  <c r="F94" i="1"/>
  <c r="G93" i="1"/>
  <c r="I93" i="1" s="1"/>
  <c r="P102" i="1" l="1"/>
  <c r="Q101" i="1"/>
  <c r="S101" i="1" s="1"/>
  <c r="F95" i="1"/>
  <c r="G94" i="1"/>
  <c r="I94" i="1" s="1"/>
  <c r="P103" i="1" l="1"/>
  <c r="Q102" i="1"/>
  <c r="S102" i="1" s="1"/>
  <c r="F96" i="1"/>
  <c r="G95" i="1"/>
  <c r="I95" i="1" s="1"/>
  <c r="P104" i="1" l="1"/>
  <c r="Q103" i="1"/>
  <c r="S103" i="1" s="1"/>
  <c r="F97" i="1"/>
  <c r="G96" i="1"/>
  <c r="I96" i="1" s="1"/>
  <c r="P105" i="1" l="1"/>
  <c r="Q104" i="1"/>
  <c r="S104" i="1" s="1"/>
  <c r="F98" i="1"/>
  <c r="G97" i="1"/>
  <c r="I97" i="1" s="1"/>
  <c r="P106" i="1" l="1"/>
  <c r="Q105" i="1"/>
  <c r="S105" i="1" s="1"/>
  <c r="F99" i="1"/>
  <c r="G98" i="1"/>
  <c r="I98" i="1" s="1"/>
  <c r="P107" i="1" l="1"/>
  <c r="Q106" i="1"/>
  <c r="S106" i="1" s="1"/>
  <c r="F100" i="1"/>
  <c r="G99" i="1"/>
  <c r="I99" i="1" s="1"/>
  <c r="P108" i="1" l="1"/>
  <c r="Q107" i="1"/>
  <c r="S107" i="1" s="1"/>
  <c r="F101" i="1"/>
  <c r="G100" i="1"/>
  <c r="I100" i="1" s="1"/>
  <c r="P109" i="1" l="1"/>
  <c r="Q108" i="1"/>
  <c r="S108" i="1" s="1"/>
  <c r="F102" i="1"/>
  <c r="G101" i="1"/>
  <c r="I101" i="1" s="1"/>
  <c r="P110" i="1" l="1"/>
  <c r="Q109" i="1"/>
  <c r="S109" i="1" s="1"/>
  <c r="F103" i="1"/>
  <c r="G102" i="1"/>
  <c r="I102" i="1" s="1"/>
  <c r="P111" i="1" l="1"/>
  <c r="Q110" i="1"/>
  <c r="S110" i="1" s="1"/>
  <c r="F104" i="1"/>
  <c r="G103" i="1"/>
  <c r="I103" i="1" s="1"/>
  <c r="P112" i="1" l="1"/>
  <c r="Q111" i="1"/>
  <c r="S111" i="1" s="1"/>
  <c r="F105" i="1"/>
  <c r="G104" i="1"/>
  <c r="I104" i="1" s="1"/>
  <c r="P113" i="1" l="1"/>
  <c r="Q112" i="1"/>
  <c r="S112" i="1" s="1"/>
  <c r="F106" i="1"/>
  <c r="G105" i="1"/>
  <c r="I105" i="1" s="1"/>
  <c r="P114" i="1" l="1"/>
  <c r="Q113" i="1"/>
  <c r="S113" i="1" s="1"/>
  <c r="F107" i="1"/>
  <c r="G106" i="1"/>
  <c r="I106" i="1" s="1"/>
  <c r="P115" i="1" l="1"/>
  <c r="Q114" i="1"/>
  <c r="S114" i="1" s="1"/>
  <c r="F108" i="1"/>
  <c r="G107" i="1"/>
  <c r="I107" i="1" s="1"/>
  <c r="P116" i="1" l="1"/>
  <c r="Q115" i="1"/>
  <c r="S115" i="1" s="1"/>
  <c r="F109" i="1"/>
  <c r="G108" i="1"/>
  <c r="I108" i="1" s="1"/>
  <c r="P117" i="1" l="1"/>
  <c r="Q116" i="1"/>
  <c r="S116" i="1" s="1"/>
  <c r="F110" i="1"/>
  <c r="G109" i="1"/>
  <c r="I109" i="1" s="1"/>
  <c r="P118" i="1" l="1"/>
  <c r="Q117" i="1"/>
  <c r="S117" i="1" s="1"/>
  <c r="F111" i="1"/>
  <c r="G110" i="1"/>
  <c r="I110" i="1" s="1"/>
  <c r="P119" i="1" l="1"/>
  <c r="Q118" i="1"/>
  <c r="S118" i="1" s="1"/>
  <c r="F112" i="1"/>
  <c r="G111" i="1"/>
  <c r="I111" i="1" s="1"/>
  <c r="P120" i="1" l="1"/>
  <c r="Q119" i="1"/>
  <c r="S119" i="1" s="1"/>
  <c r="F113" i="1"/>
  <c r="G112" i="1"/>
  <c r="I112" i="1" s="1"/>
  <c r="P121" i="1" l="1"/>
  <c r="Q120" i="1"/>
  <c r="S120" i="1" s="1"/>
  <c r="F114" i="1"/>
  <c r="G113" i="1"/>
  <c r="I113" i="1" s="1"/>
  <c r="P122" i="1" l="1"/>
  <c r="Q121" i="1"/>
  <c r="S121" i="1" s="1"/>
  <c r="F115" i="1"/>
  <c r="G114" i="1"/>
  <c r="I114" i="1" s="1"/>
  <c r="P123" i="1" l="1"/>
  <c r="Q122" i="1"/>
  <c r="S122" i="1" s="1"/>
  <c r="F116" i="1"/>
  <c r="G115" i="1"/>
  <c r="I115" i="1" s="1"/>
  <c r="P124" i="1" l="1"/>
  <c r="Q123" i="1"/>
  <c r="S123" i="1" s="1"/>
  <c r="F117" i="1"/>
  <c r="G116" i="1"/>
  <c r="I116" i="1" s="1"/>
  <c r="P125" i="1" l="1"/>
  <c r="Q124" i="1"/>
  <c r="S124" i="1" s="1"/>
  <c r="F118" i="1"/>
  <c r="G117" i="1"/>
  <c r="I117" i="1" s="1"/>
  <c r="P126" i="1" l="1"/>
  <c r="Q125" i="1"/>
  <c r="S125" i="1" s="1"/>
  <c r="F119" i="1"/>
  <c r="G118" i="1"/>
  <c r="I118" i="1" s="1"/>
  <c r="P127" i="1" l="1"/>
  <c r="Q126" i="1"/>
  <c r="S126" i="1" s="1"/>
  <c r="F120" i="1"/>
  <c r="G119" i="1"/>
  <c r="I119" i="1" s="1"/>
  <c r="P128" i="1" l="1"/>
  <c r="Q127" i="1"/>
  <c r="S127" i="1" s="1"/>
  <c r="F121" i="1"/>
  <c r="G120" i="1"/>
  <c r="I120" i="1" s="1"/>
  <c r="P129" i="1" l="1"/>
  <c r="Q128" i="1"/>
  <c r="S128" i="1" s="1"/>
  <c r="F122" i="1"/>
  <c r="G121" i="1"/>
  <c r="I121" i="1" s="1"/>
  <c r="P130" i="1" l="1"/>
  <c r="Q129" i="1"/>
  <c r="S129" i="1" s="1"/>
  <c r="F123" i="1"/>
  <c r="G122" i="1"/>
  <c r="I122" i="1" s="1"/>
  <c r="P131" i="1" l="1"/>
  <c r="Q130" i="1"/>
  <c r="S130" i="1" s="1"/>
  <c r="F124" i="1"/>
  <c r="G123" i="1"/>
  <c r="I123" i="1" s="1"/>
  <c r="P132" i="1" l="1"/>
  <c r="Q131" i="1"/>
  <c r="S131" i="1" s="1"/>
  <c r="F125" i="1"/>
  <c r="G124" i="1"/>
  <c r="I124" i="1" s="1"/>
  <c r="P133" i="1" l="1"/>
  <c r="Q132" i="1"/>
  <c r="S132" i="1" s="1"/>
  <c r="F126" i="1"/>
  <c r="G125" i="1"/>
  <c r="I125" i="1" s="1"/>
  <c r="P134" i="1" l="1"/>
  <c r="Q133" i="1"/>
  <c r="S133" i="1" s="1"/>
  <c r="F127" i="1"/>
  <c r="G126" i="1"/>
  <c r="I126" i="1" s="1"/>
  <c r="P135" i="1" l="1"/>
  <c r="Q134" i="1"/>
  <c r="S134" i="1" s="1"/>
  <c r="F128" i="1"/>
  <c r="G127" i="1"/>
  <c r="I127" i="1" s="1"/>
  <c r="P136" i="1" l="1"/>
  <c r="Q135" i="1"/>
  <c r="S135" i="1" s="1"/>
  <c r="F129" i="1"/>
  <c r="G128" i="1"/>
  <c r="I128" i="1" s="1"/>
  <c r="P137" i="1" l="1"/>
  <c r="Q136" i="1"/>
  <c r="S136" i="1" s="1"/>
  <c r="F130" i="1"/>
  <c r="G129" i="1"/>
  <c r="I129" i="1" s="1"/>
  <c r="P138" i="1" l="1"/>
  <c r="Q137" i="1"/>
  <c r="S137" i="1" s="1"/>
  <c r="F131" i="1"/>
  <c r="G130" i="1"/>
  <c r="I130" i="1" s="1"/>
  <c r="P139" i="1" l="1"/>
  <c r="Q138" i="1"/>
  <c r="S138" i="1" s="1"/>
  <c r="F132" i="1"/>
  <c r="G131" i="1"/>
  <c r="I131" i="1" s="1"/>
  <c r="P140" i="1" l="1"/>
  <c r="Q139" i="1"/>
  <c r="S139" i="1" s="1"/>
  <c r="F133" i="1"/>
  <c r="G132" i="1"/>
  <c r="I132" i="1" s="1"/>
  <c r="P141" i="1" l="1"/>
  <c r="Q140" i="1"/>
  <c r="S140" i="1" s="1"/>
  <c r="F134" i="1"/>
  <c r="G133" i="1"/>
  <c r="I133" i="1" s="1"/>
  <c r="P142" i="1" l="1"/>
  <c r="Q141" i="1"/>
  <c r="S141" i="1" s="1"/>
  <c r="F135" i="1"/>
  <c r="G134" i="1"/>
  <c r="I134" i="1" s="1"/>
  <c r="P143" i="1" l="1"/>
  <c r="Q142" i="1"/>
  <c r="S142" i="1" s="1"/>
  <c r="F136" i="1"/>
  <c r="G135" i="1"/>
  <c r="I135" i="1" s="1"/>
  <c r="P144" i="1" l="1"/>
  <c r="Q143" i="1"/>
  <c r="S143" i="1" s="1"/>
  <c r="F137" i="1"/>
  <c r="G136" i="1"/>
  <c r="I136" i="1" s="1"/>
  <c r="P145" i="1" l="1"/>
  <c r="Q144" i="1"/>
  <c r="S144" i="1" s="1"/>
  <c r="F138" i="1"/>
  <c r="G137" i="1"/>
  <c r="I137" i="1" s="1"/>
  <c r="P146" i="1" l="1"/>
  <c r="Q145" i="1"/>
  <c r="S145" i="1" s="1"/>
  <c r="F139" i="1"/>
  <c r="G138" i="1"/>
  <c r="I138" i="1" s="1"/>
  <c r="P147" i="1" l="1"/>
  <c r="Q146" i="1"/>
  <c r="S146" i="1" s="1"/>
  <c r="F140" i="1"/>
  <c r="G139" i="1"/>
  <c r="I139" i="1" s="1"/>
  <c r="P148" i="1" l="1"/>
  <c r="Q147" i="1"/>
  <c r="S147" i="1" s="1"/>
  <c r="F141" i="1"/>
  <c r="G140" i="1"/>
  <c r="I140" i="1" s="1"/>
  <c r="P149" i="1" l="1"/>
  <c r="Q148" i="1"/>
  <c r="S148" i="1" s="1"/>
  <c r="F142" i="1"/>
  <c r="G141" i="1"/>
  <c r="I141" i="1" s="1"/>
  <c r="P150" i="1" l="1"/>
  <c r="Q149" i="1"/>
  <c r="S149" i="1" s="1"/>
  <c r="F143" i="1"/>
  <c r="G142" i="1"/>
  <c r="I142" i="1" s="1"/>
  <c r="P151" i="1" l="1"/>
  <c r="Q150" i="1"/>
  <c r="S150" i="1" s="1"/>
  <c r="F144" i="1"/>
  <c r="G143" i="1"/>
  <c r="I143" i="1" s="1"/>
  <c r="P152" i="1" l="1"/>
  <c r="Q151" i="1"/>
  <c r="S151" i="1" s="1"/>
  <c r="F145" i="1"/>
  <c r="G144" i="1"/>
  <c r="I144" i="1" s="1"/>
  <c r="P153" i="1" l="1"/>
  <c r="Q152" i="1"/>
  <c r="S152" i="1" s="1"/>
  <c r="F146" i="1"/>
  <c r="G145" i="1"/>
  <c r="I145" i="1" s="1"/>
  <c r="P154" i="1" l="1"/>
  <c r="Q153" i="1"/>
  <c r="S153" i="1" s="1"/>
  <c r="F147" i="1"/>
  <c r="G146" i="1"/>
  <c r="I146" i="1" s="1"/>
  <c r="P155" i="1" l="1"/>
  <c r="Q154" i="1"/>
  <c r="S154" i="1" s="1"/>
  <c r="F148" i="1"/>
  <c r="G147" i="1"/>
  <c r="I147" i="1" s="1"/>
  <c r="P156" i="1" l="1"/>
  <c r="Q155" i="1"/>
  <c r="S155" i="1" s="1"/>
  <c r="F149" i="1"/>
  <c r="G148" i="1"/>
  <c r="I148" i="1" s="1"/>
  <c r="P157" i="1" l="1"/>
  <c r="Q156" i="1"/>
  <c r="S156" i="1" s="1"/>
  <c r="F150" i="1"/>
  <c r="G149" i="1"/>
  <c r="I149" i="1" s="1"/>
  <c r="P158" i="1" l="1"/>
  <c r="Q157" i="1"/>
  <c r="S157" i="1" s="1"/>
  <c r="F151" i="1"/>
  <c r="G150" i="1"/>
  <c r="I150" i="1" s="1"/>
  <c r="P159" i="1" l="1"/>
  <c r="Q158" i="1"/>
  <c r="S158" i="1" s="1"/>
  <c r="F152" i="1"/>
  <c r="G151" i="1"/>
  <c r="I151" i="1" s="1"/>
  <c r="P160" i="1" l="1"/>
  <c r="Q159" i="1"/>
  <c r="S159" i="1" s="1"/>
  <c r="F153" i="1"/>
  <c r="G152" i="1"/>
  <c r="I152" i="1" s="1"/>
  <c r="P161" i="1" l="1"/>
  <c r="Q160" i="1"/>
  <c r="S160" i="1" s="1"/>
  <c r="F154" i="1"/>
  <c r="G153" i="1"/>
  <c r="I153" i="1" s="1"/>
  <c r="P162" i="1" l="1"/>
  <c r="Q161" i="1"/>
  <c r="S161" i="1" s="1"/>
  <c r="F155" i="1"/>
  <c r="G154" i="1"/>
  <c r="I154" i="1" s="1"/>
  <c r="P163" i="1" l="1"/>
  <c r="Q162" i="1"/>
  <c r="S162" i="1" s="1"/>
  <c r="F156" i="1"/>
  <c r="G155" i="1"/>
  <c r="I155" i="1" s="1"/>
  <c r="P164" i="1" l="1"/>
  <c r="Q163" i="1"/>
  <c r="S163" i="1" s="1"/>
  <c r="F157" i="1"/>
  <c r="G156" i="1"/>
  <c r="I156" i="1" s="1"/>
  <c r="P165" i="1" l="1"/>
  <c r="Q164" i="1"/>
  <c r="S164" i="1" s="1"/>
  <c r="F158" i="1"/>
  <c r="G157" i="1"/>
  <c r="I157" i="1" s="1"/>
  <c r="P166" i="1" l="1"/>
  <c r="Q165" i="1"/>
  <c r="S165" i="1" s="1"/>
  <c r="F159" i="1"/>
  <c r="G158" i="1"/>
  <c r="I158" i="1" s="1"/>
  <c r="P167" i="1" l="1"/>
  <c r="Q166" i="1"/>
  <c r="S166" i="1" s="1"/>
  <c r="F160" i="1"/>
  <c r="G159" i="1"/>
  <c r="I159" i="1" s="1"/>
  <c r="P168" i="1" l="1"/>
  <c r="Q167" i="1"/>
  <c r="S167" i="1" s="1"/>
  <c r="F161" i="1"/>
  <c r="G160" i="1"/>
  <c r="I160" i="1" s="1"/>
  <c r="P169" i="1" l="1"/>
  <c r="Q168" i="1"/>
  <c r="S168" i="1" s="1"/>
  <c r="F162" i="1"/>
  <c r="G161" i="1"/>
  <c r="I161" i="1" s="1"/>
  <c r="P170" i="1" l="1"/>
  <c r="Q169" i="1"/>
  <c r="S169" i="1" s="1"/>
  <c r="F163" i="1"/>
  <c r="G162" i="1"/>
  <c r="I162" i="1" s="1"/>
  <c r="P171" i="1" l="1"/>
  <c r="Q170" i="1"/>
  <c r="S170" i="1" s="1"/>
  <c r="F164" i="1"/>
  <c r="G163" i="1"/>
  <c r="I163" i="1" s="1"/>
  <c r="P172" i="1" l="1"/>
  <c r="Q171" i="1"/>
  <c r="S171" i="1" s="1"/>
  <c r="F165" i="1"/>
  <c r="G164" i="1"/>
  <c r="I164" i="1" s="1"/>
  <c r="P173" i="1" l="1"/>
  <c r="Q172" i="1"/>
  <c r="S172" i="1" s="1"/>
  <c r="F166" i="1"/>
  <c r="G165" i="1"/>
  <c r="I165" i="1" s="1"/>
  <c r="P174" i="1" l="1"/>
  <c r="Q173" i="1"/>
  <c r="S173" i="1" s="1"/>
  <c r="F167" i="1"/>
  <c r="G166" i="1"/>
  <c r="I166" i="1" s="1"/>
  <c r="P175" i="1" l="1"/>
  <c r="Q174" i="1"/>
  <c r="S174" i="1" s="1"/>
  <c r="F168" i="1"/>
  <c r="G167" i="1"/>
  <c r="I167" i="1" s="1"/>
  <c r="P176" i="1" l="1"/>
  <c r="Q175" i="1"/>
  <c r="S175" i="1" s="1"/>
  <c r="F169" i="1"/>
  <c r="G168" i="1"/>
  <c r="I168" i="1" s="1"/>
  <c r="P177" i="1" l="1"/>
  <c r="Q176" i="1"/>
  <c r="S176" i="1" s="1"/>
  <c r="F170" i="1"/>
  <c r="G169" i="1"/>
  <c r="I169" i="1" s="1"/>
  <c r="P178" i="1" l="1"/>
  <c r="Q177" i="1"/>
  <c r="S177" i="1" s="1"/>
  <c r="F171" i="1"/>
  <c r="G170" i="1"/>
  <c r="I170" i="1" s="1"/>
  <c r="P179" i="1" l="1"/>
  <c r="Q178" i="1"/>
  <c r="S178" i="1" s="1"/>
  <c r="F172" i="1"/>
  <c r="G171" i="1"/>
  <c r="I171" i="1" s="1"/>
  <c r="P180" i="1" l="1"/>
  <c r="Q179" i="1"/>
  <c r="S179" i="1" s="1"/>
  <c r="F173" i="1"/>
  <c r="G172" i="1"/>
  <c r="I172" i="1" s="1"/>
  <c r="P181" i="1" l="1"/>
  <c r="Q180" i="1"/>
  <c r="S180" i="1" s="1"/>
  <c r="F174" i="1"/>
  <c r="G173" i="1"/>
  <c r="I173" i="1" s="1"/>
  <c r="P182" i="1" l="1"/>
  <c r="Q181" i="1"/>
  <c r="S181" i="1" s="1"/>
  <c r="F175" i="1"/>
  <c r="G174" i="1"/>
  <c r="I174" i="1" s="1"/>
  <c r="P183" i="1" l="1"/>
  <c r="Q182" i="1"/>
  <c r="S182" i="1" s="1"/>
  <c r="F176" i="1"/>
  <c r="G175" i="1"/>
  <c r="I175" i="1" s="1"/>
  <c r="P184" i="1" l="1"/>
  <c r="Q183" i="1"/>
  <c r="S183" i="1" s="1"/>
  <c r="F177" i="1"/>
  <c r="G176" i="1"/>
  <c r="I176" i="1" s="1"/>
  <c r="P185" i="1" l="1"/>
  <c r="Q184" i="1"/>
  <c r="S184" i="1" s="1"/>
  <c r="F178" i="1"/>
  <c r="G177" i="1"/>
  <c r="I177" i="1" s="1"/>
  <c r="P186" i="1" l="1"/>
  <c r="Q185" i="1"/>
  <c r="S185" i="1" s="1"/>
  <c r="F179" i="1"/>
  <c r="G178" i="1"/>
  <c r="I178" i="1" s="1"/>
  <c r="P187" i="1" l="1"/>
  <c r="Q186" i="1"/>
  <c r="S186" i="1" s="1"/>
  <c r="F180" i="1"/>
  <c r="G179" i="1"/>
  <c r="I179" i="1" s="1"/>
  <c r="P188" i="1" l="1"/>
  <c r="Q187" i="1"/>
  <c r="S187" i="1" s="1"/>
  <c r="F181" i="1"/>
  <c r="G180" i="1"/>
  <c r="I180" i="1" s="1"/>
  <c r="P189" i="1" l="1"/>
  <c r="Q188" i="1"/>
  <c r="S188" i="1" s="1"/>
  <c r="F182" i="1"/>
  <c r="G181" i="1"/>
  <c r="I181" i="1" s="1"/>
  <c r="P190" i="1" l="1"/>
  <c r="Q189" i="1"/>
  <c r="S189" i="1" s="1"/>
  <c r="F183" i="1"/>
  <c r="G182" i="1"/>
  <c r="I182" i="1" s="1"/>
  <c r="P191" i="1" l="1"/>
  <c r="Q190" i="1"/>
  <c r="S190" i="1" s="1"/>
  <c r="F184" i="1"/>
  <c r="G183" i="1"/>
  <c r="I183" i="1" s="1"/>
  <c r="P192" i="1" l="1"/>
  <c r="Q191" i="1"/>
  <c r="S191" i="1" s="1"/>
  <c r="F185" i="1"/>
  <c r="G184" i="1"/>
  <c r="I184" i="1" s="1"/>
  <c r="P193" i="1" l="1"/>
  <c r="Q192" i="1"/>
  <c r="S192" i="1" s="1"/>
  <c r="F186" i="1"/>
  <c r="G185" i="1"/>
  <c r="I185" i="1" s="1"/>
  <c r="P194" i="1" l="1"/>
  <c r="Q193" i="1"/>
  <c r="S193" i="1" s="1"/>
  <c r="F187" i="1"/>
  <c r="G186" i="1"/>
  <c r="I186" i="1" s="1"/>
  <c r="P195" i="1" l="1"/>
  <c r="Q194" i="1"/>
  <c r="S194" i="1" s="1"/>
  <c r="F188" i="1"/>
  <c r="G187" i="1"/>
  <c r="I187" i="1" s="1"/>
  <c r="P196" i="1" l="1"/>
  <c r="Q195" i="1"/>
  <c r="S195" i="1" s="1"/>
  <c r="F189" i="1"/>
  <c r="G188" i="1"/>
  <c r="I188" i="1" s="1"/>
  <c r="P197" i="1" l="1"/>
  <c r="Q196" i="1"/>
  <c r="S196" i="1" s="1"/>
  <c r="F190" i="1"/>
  <c r="G189" i="1"/>
  <c r="I189" i="1" s="1"/>
  <c r="P198" i="1" l="1"/>
  <c r="Q197" i="1"/>
  <c r="S197" i="1" s="1"/>
  <c r="F191" i="1"/>
  <c r="G190" i="1"/>
  <c r="I190" i="1" s="1"/>
  <c r="P199" i="1" l="1"/>
  <c r="Q198" i="1"/>
  <c r="S198" i="1" s="1"/>
  <c r="F192" i="1"/>
  <c r="G191" i="1"/>
  <c r="I191" i="1" s="1"/>
  <c r="P200" i="1" l="1"/>
  <c r="Q199" i="1"/>
  <c r="S199" i="1" s="1"/>
  <c r="F193" i="1"/>
  <c r="G192" i="1"/>
  <c r="I192" i="1" s="1"/>
  <c r="P201" i="1" l="1"/>
  <c r="Q200" i="1"/>
  <c r="S200" i="1" s="1"/>
  <c r="F194" i="1"/>
  <c r="G193" i="1"/>
  <c r="I193" i="1" s="1"/>
  <c r="P202" i="1" l="1"/>
  <c r="Q201" i="1"/>
  <c r="S201" i="1" s="1"/>
  <c r="F195" i="1"/>
  <c r="G194" i="1"/>
  <c r="I194" i="1" s="1"/>
  <c r="P203" i="1" l="1"/>
  <c r="Q202" i="1"/>
  <c r="S202" i="1" s="1"/>
  <c r="F196" i="1"/>
  <c r="G195" i="1"/>
  <c r="I195" i="1" s="1"/>
  <c r="P204" i="1" l="1"/>
  <c r="Q203" i="1"/>
  <c r="S203" i="1" s="1"/>
  <c r="F197" i="1"/>
  <c r="G196" i="1"/>
  <c r="I196" i="1" s="1"/>
  <c r="P205" i="1" l="1"/>
  <c r="Q204" i="1"/>
  <c r="S204" i="1" s="1"/>
  <c r="F198" i="1"/>
  <c r="G197" i="1"/>
  <c r="I197" i="1" s="1"/>
  <c r="P206" i="1" l="1"/>
  <c r="Q205" i="1"/>
  <c r="S205" i="1" s="1"/>
  <c r="F199" i="1"/>
  <c r="G198" i="1"/>
  <c r="I198" i="1" s="1"/>
  <c r="P207" i="1" l="1"/>
  <c r="Q206" i="1"/>
  <c r="S206" i="1" s="1"/>
  <c r="F200" i="1"/>
  <c r="G199" i="1"/>
  <c r="I199" i="1" s="1"/>
  <c r="P208" i="1" l="1"/>
  <c r="Q207" i="1"/>
  <c r="S207" i="1" s="1"/>
  <c r="F201" i="1"/>
  <c r="G200" i="1"/>
  <c r="I200" i="1" s="1"/>
  <c r="P209" i="1" l="1"/>
  <c r="Q208" i="1"/>
  <c r="S208" i="1" s="1"/>
  <c r="F202" i="1"/>
  <c r="G201" i="1"/>
  <c r="I201" i="1" s="1"/>
  <c r="P210" i="1" l="1"/>
  <c r="Q209" i="1"/>
  <c r="S209" i="1" s="1"/>
  <c r="F203" i="1"/>
  <c r="G202" i="1"/>
  <c r="I202" i="1" s="1"/>
  <c r="P211" i="1" l="1"/>
  <c r="Q210" i="1"/>
  <c r="S210" i="1" s="1"/>
  <c r="F204" i="1"/>
  <c r="G203" i="1"/>
  <c r="I203" i="1" s="1"/>
  <c r="P212" i="1" l="1"/>
  <c r="Q211" i="1"/>
  <c r="S211" i="1" s="1"/>
  <c r="F205" i="1"/>
  <c r="G204" i="1"/>
  <c r="I204" i="1" s="1"/>
  <c r="P213" i="1" l="1"/>
  <c r="Q212" i="1"/>
  <c r="S212" i="1" s="1"/>
  <c r="F206" i="1"/>
  <c r="G205" i="1"/>
  <c r="I205" i="1" s="1"/>
  <c r="P214" i="1" l="1"/>
  <c r="Q213" i="1"/>
  <c r="S213" i="1" s="1"/>
  <c r="F207" i="1"/>
  <c r="G206" i="1"/>
  <c r="I206" i="1" s="1"/>
  <c r="P215" i="1" l="1"/>
  <c r="Q214" i="1"/>
  <c r="S214" i="1" s="1"/>
  <c r="F208" i="1"/>
  <c r="G207" i="1"/>
  <c r="I207" i="1" s="1"/>
  <c r="P216" i="1" l="1"/>
  <c r="Q215" i="1"/>
  <c r="S215" i="1" s="1"/>
  <c r="F209" i="1"/>
  <c r="G208" i="1"/>
  <c r="I208" i="1" s="1"/>
  <c r="P217" i="1" l="1"/>
  <c r="Q216" i="1"/>
  <c r="S216" i="1" s="1"/>
  <c r="F210" i="1"/>
  <c r="G209" i="1"/>
  <c r="I209" i="1" s="1"/>
  <c r="P218" i="1" l="1"/>
  <c r="Q217" i="1"/>
  <c r="S217" i="1" s="1"/>
  <c r="F211" i="1"/>
  <c r="G210" i="1"/>
  <c r="I210" i="1" s="1"/>
  <c r="J210" i="1" s="1"/>
  <c r="L210" i="1" s="1"/>
  <c r="T217" i="1" l="1"/>
  <c r="V217" i="1" s="1"/>
  <c r="P219" i="1"/>
  <c r="Q218" i="1"/>
  <c r="S218" i="1" s="1"/>
  <c r="F212" i="1"/>
  <c r="G211" i="1"/>
  <c r="I211" i="1" s="1"/>
  <c r="J211" i="1" s="1"/>
  <c r="L211" i="1" s="1"/>
  <c r="T218" i="1" l="1"/>
  <c r="V218" i="1" s="1"/>
  <c r="P220" i="1"/>
  <c r="Q219" i="1"/>
  <c r="S219" i="1" s="1"/>
  <c r="F213" i="1"/>
  <c r="G212" i="1"/>
  <c r="I212" i="1" s="1"/>
  <c r="J212" i="1" s="1"/>
  <c r="L212" i="1" s="1"/>
  <c r="T219" i="1" l="1"/>
  <c r="V219" i="1" s="1"/>
  <c r="P221" i="1"/>
  <c r="Q220" i="1"/>
  <c r="S220" i="1" s="1"/>
  <c r="F214" i="1"/>
  <c r="G213" i="1"/>
  <c r="I213" i="1" s="1"/>
  <c r="J213" i="1" s="1"/>
  <c r="L213" i="1" s="1"/>
  <c r="P222" i="1" l="1"/>
  <c r="Q221" i="1"/>
  <c r="S221" i="1" s="1"/>
  <c r="T220" i="1"/>
  <c r="V220" i="1" s="1"/>
  <c r="F215" i="1"/>
  <c r="G214" i="1"/>
  <c r="I214" i="1" s="1"/>
  <c r="J214" i="1" s="1"/>
  <c r="L214" i="1" s="1"/>
  <c r="T221" i="1" l="1"/>
  <c r="V221" i="1" s="1"/>
  <c r="P223" i="1"/>
  <c r="Q222" i="1"/>
  <c r="S222" i="1" s="1"/>
  <c r="F216" i="1"/>
  <c r="G215" i="1"/>
  <c r="I215" i="1" s="1"/>
  <c r="J215" i="1" s="1"/>
  <c r="L215" i="1" s="1"/>
  <c r="T222" i="1" l="1"/>
  <c r="V222" i="1" s="1"/>
  <c r="P224" i="1"/>
  <c r="Q223" i="1"/>
  <c r="S223" i="1" s="1"/>
  <c r="F217" i="1"/>
  <c r="G216" i="1"/>
  <c r="I216" i="1" s="1"/>
  <c r="J216" i="1" s="1"/>
  <c r="L216" i="1" s="1"/>
  <c r="T223" i="1" l="1"/>
  <c r="V223" i="1" s="1"/>
  <c r="P225" i="1"/>
  <c r="Q224" i="1"/>
  <c r="S224" i="1" s="1"/>
  <c r="F218" i="1"/>
  <c r="G217" i="1"/>
  <c r="I217" i="1" s="1"/>
  <c r="J217" i="1" s="1"/>
  <c r="L217" i="1" s="1"/>
  <c r="P226" i="1" l="1"/>
  <c r="Q225" i="1"/>
  <c r="S225" i="1" s="1"/>
  <c r="T224" i="1"/>
  <c r="V224" i="1" s="1"/>
  <c r="F219" i="1"/>
  <c r="G218" i="1"/>
  <c r="I218" i="1" s="1"/>
  <c r="J218" i="1" s="1"/>
  <c r="L218" i="1" s="1"/>
  <c r="T225" i="1" l="1"/>
  <c r="V225" i="1" s="1"/>
  <c r="P227" i="1"/>
  <c r="Q226" i="1"/>
  <c r="S226" i="1" s="1"/>
  <c r="F220" i="1"/>
  <c r="G219" i="1"/>
  <c r="I219" i="1" s="1"/>
  <c r="J219" i="1" s="1"/>
  <c r="L219" i="1" s="1"/>
  <c r="T226" i="1" l="1"/>
  <c r="V226" i="1" s="1"/>
  <c r="P228" i="1"/>
  <c r="Q227" i="1"/>
  <c r="S227" i="1" s="1"/>
  <c r="F221" i="1"/>
  <c r="G220" i="1"/>
  <c r="I220" i="1" s="1"/>
  <c r="J220" i="1" s="1"/>
  <c r="L220" i="1" s="1"/>
  <c r="T227" i="1" l="1"/>
  <c r="V227" i="1" s="1"/>
  <c r="P229" i="1"/>
  <c r="Q228" i="1"/>
  <c r="S228" i="1" s="1"/>
  <c r="F222" i="1"/>
  <c r="G221" i="1"/>
  <c r="I221" i="1" s="1"/>
  <c r="J221" i="1" s="1"/>
  <c r="L221" i="1" s="1"/>
  <c r="T228" i="1" l="1"/>
  <c r="V228" i="1" s="1"/>
  <c r="P230" i="1"/>
  <c r="Q229" i="1"/>
  <c r="S229" i="1" s="1"/>
  <c r="F223" i="1"/>
  <c r="G222" i="1"/>
  <c r="I222" i="1" s="1"/>
  <c r="J222" i="1" s="1"/>
  <c r="L222" i="1" s="1"/>
  <c r="P231" i="1" l="1"/>
  <c r="Q230" i="1"/>
  <c r="S230" i="1" s="1"/>
  <c r="T229" i="1"/>
  <c r="V229" i="1" s="1"/>
  <c r="F224" i="1"/>
  <c r="G223" i="1"/>
  <c r="I223" i="1" s="1"/>
  <c r="J223" i="1" s="1"/>
  <c r="L223" i="1" s="1"/>
  <c r="T230" i="1" l="1"/>
  <c r="V230" i="1" s="1"/>
  <c r="P232" i="1"/>
  <c r="Q231" i="1"/>
  <c r="S231" i="1" s="1"/>
  <c r="F225" i="1"/>
  <c r="G224" i="1"/>
  <c r="I224" i="1" s="1"/>
  <c r="J224" i="1" s="1"/>
  <c r="L224" i="1" s="1"/>
  <c r="P233" i="1" l="1"/>
  <c r="Q232" i="1"/>
  <c r="S232" i="1" s="1"/>
  <c r="T231" i="1"/>
  <c r="V231" i="1" s="1"/>
  <c r="F226" i="1"/>
  <c r="G225" i="1"/>
  <c r="I225" i="1" s="1"/>
  <c r="J225" i="1" s="1"/>
  <c r="L225" i="1" s="1"/>
  <c r="T232" i="1" l="1"/>
  <c r="V232" i="1" s="1"/>
  <c r="P234" i="1"/>
  <c r="Q233" i="1"/>
  <c r="S233" i="1" s="1"/>
  <c r="F227" i="1"/>
  <c r="G226" i="1"/>
  <c r="I226" i="1" s="1"/>
  <c r="J226" i="1" s="1"/>
  <c r="L226" i="1" s="1"/>
  <c r="P235" i="1" l="1"/>
  <c r="Q234" i="1"/>
  <c r="S234" i="1" s="1"/>
  <c r="T233" i="1"/>
  <c r="V233" i="1" s="1"/>
  <c r="F228" i="1"/>
  <c r="G227" i="1"/>
  <c r="I227" i="1" s="1"/>
  <c r="J227" i="1" s="1"/>
  <c r="L227" i="1" s="1"/>
  <c r="T234" i="1" l="1"/>
  <c r="V234" i="1" s="1"/>
  <c r="P236" i="1"/>
  <c r="Q235" i="1"/>
  <c r="S235" i="1" s="1"/>
  <c r="F229" i="1"/>
  <c r="G228" i="1"/>
  <c r="I228" i="1" s="1"/>
  <c r="J228" i="1" s="1"/>
  <c r="L228" i="1" s="1"/>
  <c r="P237" i="1" l="1"/>
  <c r="Q236" i="1"/>
  <c r="S236" i="1" s="1"/>
  <c r="T235" i="1"/>
  <c r="V235" i="1" s="1"/>
  <c r="F230" i="1"/>
  <c r="G229" i="1"/>
  <c r="I229" i="1" s="1"/>
  <c r="J229" i="1" s="1"/>
  <c r="L229" i="1" s="1"/>
  <c r="T236" i="1" l="1"/>
  <c r="V236" i="1" s="1"/>
  <c r="P238" i="1"/>
  <c r="Q237" i="1"/>
  <c r="S237" i="1" s="1"/>
  <c r="F231" i="1"/>
  <c r="G230" i="1"/>
  <c r="I230" i="1" s="1"/>
  <c r="J230" i="1" s="1"/>
  <c r="L230" i="1" s="1"/>
  <c r="T237" i="1" l="1"/>
  <c r="V237" i="1" s="1"/>
  <c r="P239" i="1"/>
  <c r="Q238" i="1"/>
  <c r="S238" i="1" s="1"/>
  <c r="F232" i="1"/>
  <c r="G231" i="1"/>
  <c r="I231" i="1" s="1"/>
  <c r="J231" i="1" s="1"/>
  <c r="L231" i="1" s="1"/>
  <c r="P240" i="1" l="1"/>
  <c r="Q239" i="1"/>
  <c r="S239" i="1" s="1"/>
  <c r="T238" i="1"/>
  <c r="V238" i="1" s="1"/>
  <c r="F233" i="1"/>
  <c r="G232" i="1"/>
  <c r="I232" i="1" s="1"/>
  <c r="J232" i="1" s="1"/>
  <c r="L232" i="1" s="1"/>
  <c r="T239" i="1" l="1"/>
  <c r="V239" i="1" s="1"/>
  <c r="P241" i="1"/>
  <c r="Q240" i="1"/>
  <c r="S240" i="1" s="1"/>
  <c r="F234" i="1"/>
  <c r="G233" i="1"/>
  <c r="I233" i="1" s="1"/>
  <c r="J233" i="1" s="1"/>
  <c r="L233" i="1" s="1"/>
  <c r="P242" i="1" l="1"/>
  <c r="Q241" i="1"/>
  <c r="S241" i="1" s="1"/>
  <c r="T240" i="1"/>
  <c r="V240" i="1" s="1"/>
  <c r="F235" i="1"/>
  <c r="G234" i="1"/>
  <c r="I234" i="1" s="1"/>
  <c r="J234" i="1" s="1"/>
  <c r="L234" i="1" s="1"/>
  <c r="T241" i="1" l="1"/>
  <c r="V241" i="1" s="1"/>
  <c r="P243" i="1"/>
  <c r="Q242" i="1"/>
  <c r="S242" i="1" s="1"/>
  <c r="F236" i="1"/>
  <c r="G235" i="1"/>
  <c r="I235" i="1" s="1"/>
  <c r="J235" i="1" s="1"/>
  <c r="L235" i="1" s="1"/>
  <c r="P244" i="1" l="1"/>
  <c r="Q243" i="1"/>
  <c r="S243" i="1" s="1"/>
  <c r="T242" i="1"/>
  <c r="V242" i="1" s="1"/>
  <c r="F237" i="1"/>
  <c r="G236" i="1"/>
  <c r="I236" i="1" s="1"/>
  <c r="J236" i="1" s="1"/>
  <c r="L236" i="1" s="1"/>
  <c r="T243" i="1" l="1"/>
  <c r="V243" i="1" s="1"/>
  <c r="P245" i="1"/>
  <c r="Q244" i="1"/>
  <c r="S244" i="1" s="1"/>
  <c r="F238" i="1"/>
  <c r="G237" i="1"/>
  <c r="I237" i="1" s="1"/>
  <c r="J237" i="1" s="1"/>
  <c r="L237" i="1" s="1"/>
  <c r="T244" i="1" l="1"/>
  <c r="V244" i="1" s="1"/>
  <c r="P246" i="1"/>
  <c r="Q245" i="1"/>
  <c r="S245" i="1" s="1"/>
  <c r="F239" i="1"/>
  <c r="G238" i="1"/>
  <c r="I238" i="1" s="1"/>
  <c r="J238" i="1" s="1"/>
  <c r="L238" i="1" s="1"/>
  <c r="T245" i="1" l="1"/>
  <c r="V245" i="1" s="1"/>
  <c r="P247" i="1"/>
  <c r="Q246" i="1"/>
  <c r="S246" i="1" s="1"/>
  <c r="F240" i="1"/>
  <c r="G239" i="1"/>
  <c r="I239" i="1" s="1"/>
  <c r="J239" i="1" s="1"/>
  <c r="L239" i="1" s="1"/>
  <c r="P248" i="1" l="1"/>
  <c r="Q247" i="1"/>
  <c r="S247" i="1" s="1"/>
  <c r="T246" i="1"/>
  <c r="V246" i="1" s="1"/>
  <c r="F241" i="1"/>
  <c r="G240" i="1"/>
  <c r="I240" i="1" s="1"/>
  <c r="J240" i="1" s="1"/>
  <c r="L240" i="1" s="1"/>
  <c r="T247" i="1" l="1"/>
  <c r="V247" i="1" s="1"/>
  <c r="P249" i="1"/>
  <c r="Q248" i="1"/>
  <c r="S248" i="1" s="1"/>
  <c r="F242" i="1"/>
  <c r="G241" i="1"/>
  <c r="I241" i="1" s="1"/>
  <c r="J241" i="1" s="1"/>
  <c r="L241" i="1" s="1"/>
  <c r="T248" i="1" l="1"/>
  <c r="V248" i="1" s="1"/>
  <c r="P250" i="1"/>
  <c r="Q249" i="1"/>
  <c r="S249" i="1" s="1"/>
  <c r="F243" i="1"/>
  <c r="G242" i="1"/>
  <c r="I242" i="1" s="1"/>
  <c r="J242" i="1" s="1"/>
  <c r="L242" i="1" s="1"/>
  <c r="T249" i="1" l="1"/>
  <c r="V249" i="1" s="1"/>
  <c r="P251" i="1"/>
  <c r="Q250" i="1"/>
  <c r="S250" i="1" s="1"/>
  <c r="F244" i="1"/>
  <c r="G243" i="1"/>
  <c r="I243" i="1" s="1"/>
  <c r="J243" i="1" s="1"/>
  <c r="L243" i="1" s="1"/>
  <c r="T250" i="1" l="1"/>
  <c r="V250" i="1" s="1"/>
  <c r="P252" i="1"/>
  <c r="Q251" i="1"/>
  <c r="S251" i="1" s="1"/>
  <c r="F245" i="1"/>
  <c r="G244" i="1"/>
  <c r="I244" i="1" s="1"/>
  <c r="J244" i="1" s="1"/>
  <c r="L244" i="1" s="1"/>
  <c r="T251" i="1" l="1"/>
  <c r="V251" i="1" s="1"/>
  <c r="P253" i="1"/>
  <c r="Q252" i="1"/>
  <c r="S252" i="1" s="1"/>
  <c r="F246" i="1"/>
  <c r="G245" i="1"/>
  <c r="I245" i="1" s="1"/>
  <c r="J245" i="1" s="1"/>
  <c r="L245" i="1" s="1"/>
  <c r="T252" i="1" l="1"/>
  <c r="V252" i="1" s="1"/>
  <c r="P254" i="1"/>
  <c r="Q253" i="1"/>
  <c r="S253" i="1" s="1"/>
  <c r="F247" i="1"/>
  <c r="G246" i="1"/>
  <c r="I246" i="1" s="1"/>
  <c r="J246" i="1" s="1"/>
  <c r="L246" i="1" s="1"/>
  <c r="P255" i="1" l="1"/>
  <c r="Q254" i="1"/>
  <c r="S254" i="1" s="1"/>
  <c r="T253" i="1"/>
  <c r="V253" i="1" s="1"/>
  <c r="F248" i="1"/>
  <c r="G247" i="1"/>
  <c r="I247" i="1" s="1"/>
  <c r="J247" i="1" s="1"/>
  <c r="L247" i="1" s="1"/>
  <c r="T254" i="1" l="1"/>
  <c r="V254" i="1" s="1"/>
  <c r="P256" i="1"/>
  <c r="Q255" i="1"/>
  <c r="S255" i="1" s="1"/>
  <c r="F249" i="1"/>
  <c r="G248" i="1"/>
  <c r="I248" i="1" s="1"/>
  <c r="J248" i="1" s="1"/>
  <c r="L248" i="1" s="1"/>
  <c r="P257" i="1" l="1"/>
  <c r="Q256" i="1"/>
  <c r="S256" i="1" s="1"/>
  <c r="T255" i="1"/>
  <c r="V255" i="1" s="1"/>
  <c r="F250" i="1"/>
  <c r="G249" i="1"/>
  <c r="I249" i="1" s="1"/>
  <c r="J249" i="1" s="1"/>
  <c r="L249" i="1" s="1"/>
  <c r="T256" i="1" l="1"/>
  <c r="V256" i="1" s="1"/>
  <c r="P258" i="1"/>
  <c r="Q257" i="1"/>
  <c r="S257" i="1" s="1"/>
  <c r="F251" i="1"/>
  <c r="G250" i="1"/>
  <c r="I250" i="1" s="1"/>
  <c r="J250" i="1" s="1"/>
  <c r="L250" i="1" s="1"/>
  <c r="P259" i="1" l="1"/>
  <c r="Q258" i="1"/>
  <c r="S258" i="1" s="1"/>
  <c r="T257" i="1"/>
  <c r="V257" i="1" s="1"/>
  <c r="F252" i="1"/>
  <c r="G251" i="1"/>
  <c r="I251" i="1" s="1"/>
  <c r="J251" i="1" s="1"/>
  <c r="L251" i="1" s="1"/>
  <c r="T258" i="1" l="1"/>
  <c r="V258" i="1" s="1"/>
  <c r="P260" i="1"/>
  <c r="Q259" i="1"/>
  <c r="S259" i="1" s="1"/>
  <c r="F253" i="1"/>
  <c r="G252" i="1"/>
  <c r="I252" i="1" s="1"/>
  <c r="J252" i="1" s="1"/>
  <c r="L252" i="1" s="1"/>
  <c r="P261" i="1" l="1"/>
  <c r="Q260" i="1"/>
  <c r="S260" i="1" s="1"/>
  <c r="T259" i="1"/>
  <c r="V259" i="1" s="1"/>
  <c r="F254" i="1"/>
  <c r="G253" i="1"/>
  <c r="I253" i="1" s="1"/>
  <c r="J253" i="1" s="1"/>
  <c r="L253" i="1" s="1"/>
  <c r="T260" i="1" l="1"/>
  <c r="V260" i="1" s="1"/>
  <c r="P262" i="1"/>
  <c r="Q261" i="1"/>
  <c r="S261" i="1" s="1"/>
  <c r="F255" i="1"/>
  <c r="G254" i="1"/>
  <c r="I254" i="1" s="1"/>
  <c r="J254" i="1" s="1"/>
  <c r="L254" i="1" s="1"/>
  <c r="T261" i="1" l="1"/>
  <c r="V261" i="1" s="1"/>
  <c r="P263" i="1"/>
  <c r="Q262" i="1"/>
  <c r="S262" i="1" s="1"/>
  <c r="F256" i="1"/>
  <c r="G255" i="1"/>
  <c r="I255" i="1" s="1"/>
  <c r="J255" i="1" s="1"/>
  <c r="L255" i="1" s="1"/>
  <c r="T262" i="1" l="1"/>
  <c r="V262" i="1" s="1"/>
  <c r="P264" i="1"/>
  <c r="Q263" i="1"/>
  <c r="S263" i="1" s="1"/>
  <c r="F257" i="1"/>
  <c r="G256" i="1"/>
  <c r="I256" i="1" s="1"/>
  <c r="J256" i="1" s="1"/>
  <c r="L256" i="1" s="1"/>
  <c r="P265" i="1" l="1"/>
  <c r="Q264" i="1"/>
  <c r="S264" i="1" s="1"/>
  <c r="T263" i="1"/>
  <c r="V263" i="1" s="1"/>
  <c r="F258" i="1"/>
  <c r="G257" i="1"/>
  <c r="I257" i="1" s="1"/>
  <c r="J257" i="1" s="1"/>
  <c r="L257" i="1" s="1"/>
  <c r="T264" i="1" l="1"/>
  <c r="V264" i="1" s="1"/>
  <c r="P266" i="1"/>
  <c r="Q265" i="1"/>
  <c r="S265" i="1" s="1"/>
  <c r="F259" i="1"/>
  <c r="G258" i="1"/>
  <c r="I258" i="1" s="1"/>
  <c r="J258" i="1" s="1"/>
  <c r="L258" i="1" s="1"/>
  <c r="P267" i="1" l="1"/>
  <c r="Q266" i="1"/>
  <c r="S266" i="1" s="1"/>
  <c r="T265" i="1"/>
  <c r="V265" i="1" s="1"/>
  <c r="F260" i="1"/>
  <c r="G259" i="1"/>
  <c r="I259" i="1" s="1"/>
  <c r="J259" i="1" s="1"/>
  <c r="L259" i="1" s="1"/>
  <c r="T266" i="1" l="1"/>
  <c r="V266" i="1" s="1"/>
  <c r="P268" i="1"/>
  <c r="Q267" i="1"/>
  <c r="S267" i="1" s="1"/>
  <c r="F261" i="1"/>
  <c r="G260" i="1"/>
  <c r="I260" i="1" s="1"/>
  <c r="J260" i="1" s="1"/>
  <c r="L260" i="1" s="1"/>
  <c r="P269" i="1" l="1"/>
  <c r="Q268" i="1"/>
  <c r="S268" i="1" s="1"/>
  <c r="T267" i="1"/>
  <c r="V267" i="1" s="1"/>
  <c r="F262" i="1"/>
  <c r="G261" i="1"/>
  <c r="I261" i="1" s="1"/>
  <c r="J261" i="1" s="1"/>
  <c r="L261" i="1" s="1"/>
  <c r="T268" i="1" l="1"/>
  <c r="V268" i="1" s="1"/>
  <c r="P270" i="1"/>
  <c r="Q269" i="1"/>
  <c r="S269" i="1" s="1"/>
  <c r="F263" i="1"/>
  <c r="G262" i="1"/>
  <c r="I262" i="1" s="1"/>
  <c r="J262" i="1" s="1"/>
  <c r="L262" i="1" s="1"/>
  <c r="P271" i="1" l="1"/>
  <c r="Q270" i="1"/>
  <c r="S270" i="1" s="1"/>
  <c r="T269" i="1"/>
  <c r="V269" i="1" s="1"/>
  <c r="F264" i="1"/>
  <c r="G263" i="1"/>
  <c r="I263" i="1" s="1"/>
  <c r="J263" i="1" s="1"/>
  <c r="L263" i="1" s="1"/>
  <c r="T270" i="1" l="1"/>
  <c r="V270" i="1" s="1"/>
  <c r="P272" i="1"/>
  <c r="Q271" i="1"/>
  <c r="S271" i="1" s="1"/>
  <c r="F265" i="1"/>
  <c r="G264" i="1"/>
  <c r="I264" i="1" s="1"/>
  <c r="J264" i="1" s="1"/>
  <c r="L264" i="1" s="1"/>
  <c r="P273" i="1" l="1"/>
  <c r="Q272" i="1"/>
  <c r="S272" i="1" s="1"/>
  <c r="T271" i="1"/>
  <c r="V271" i="1" s="1"/>
  <c r="F266" i="1"/>
  <c r="G265" i="1"/>
  <c r="I265" i="1" s="1"/>
  <c r="J265" i="1" s="1"/>
  <c r="L265" i="1" s="1"/>
  <c r="T272" i="1" l="1"/>
  <c r="V272" i="1" s="1"/>
  <c r="P274" i="1"/>
  <c r="Q273" i="1"/>
  <c r="S273" i="1" s="1"/>
  <c r="F267" i="1"/>
  <c r="G266" i="1"/>
  <c r="I266" i="1" s="1"/>
  <c r="J266" i="1" s="1"/>
  <c r="L266" i="1" s="1"/>
  <c r="P275" i="1" l="1"/>
  <c r="Q274" i="1"/>
  <c r="S274" i="1" s="1"/>
  <c r="T273" i="1"/>
  <c r="V273" i="1" s="1"/>
  <c r="F268" i="1"/>
  <c r="G267" i="1"/>
  <c r="I267" i="1" s="1"/>
  <c r="J267" i="1" s="1"/>
  <c r="L267" i="1" s="1"/>
  <c r="T274" i="1" l="1"/>
  <c r="V274" i="1" s="1"/>
  <c r="P276" i="1"/>
  <c r="Q275" i="1"/>
  <c r="S275" i="1" s="1"/>
  <c r="F269" i="1"/>
  <c r="G268" i="1"/>
  <c r="I268" i="1" s="1"/>
  <c r="J268" i="1" s="1"/>
  <c r="L268" i="1" s="1"/>
  <c r="P277" i="1" l="1"/>
  <c r="Q276" i="1"/>
  <c r="S276" i="1" s="1"/>
  <c r="T275" i="1"/>
  <c r="V275" i="1" s="1"/>
  <c r="F270" i="1"/>
  <c r="G269" i="1"/>
  <c r="I269" i="1" s="1"/>
  <c r="J269" i="1" s="1"/>
  <c r="L269" i="1" s="1"/>
  <c r="T276" i="1" l="1"/>
  <c r="V276" i="1" s="1"/>
  <c r="P278" i="1"/>
  <c r="Q277" i="1"/>
  <c r="S277" i="1" s="1"/>
  <c r="F271" i="1"/>
  <c r="G270" i="1"/>
  <c r="I270" i="1" s="1"/>
  <c r="J270" i="1" s="1"/>
  <c r="L270" i="1" s="1"/>
  <c r="T277" i="1" l="1"/>
  <c r="V277" i="1" s="1"/>
  <c r="P279" i="1"/>
  <c r="Q278" i="1"/>
  <c r="S278" i="1" s="1"/>
  <c r="F272" i="1"/>
  <c r="G271" i="1"/>
  <c r="I271" i="1" s="1"/>
  <c r="J271" i="1" s="1"/>
  <c r="L271" i="1" s="1"/>
  <c r="P280" i="1" l="1"/>
  <c r="Q279" i="1"/>
  <c r="S279" i="1" s="1"/>
  <c r="T278" i="1"/>
  <c r="V278" i="1" s="1"/>
  <c r="F273" i="1"/>
  <c r="G272" i="1"/>
  <c r="I272" i="1" s="1"/>
  <c r="J272" i="1" s="1"/>
  <c r="L272" i="1" s="1"/>
  <c r="T279" i="1" l="1"/>
  <c r="V279" i="1" s="1"/>
  <c r="P281" i="1"/>
  <c r="Q280" i="1"/>
  <c r="S280" i="1" s="1"/>
  <c r="F274" i="1"/>
  <c r="G273" i="1"/>
  <c r="I273" i="1" s="1"/>
  <c r="J273" i="1" s="1"/>
  <c r="L273" i="1" s="1"/>
  <c r="P282" i="1" l="1"/>
  <c r="Q281" i="1"/>
  <c r="S281" i="1" s="1"/>
  <c r="T280" i="1"/>
  <c r="V280" i="1" s="1"/>
  <c r="F275" i="1"/>
  <c r="G274" i="1"/>
  <c r="I274" i="1" s="1"/>
  <c r="J274" i="1" s="1"/>
  <c r="L274" i="1" s="1"/>
  <c r="T281" i="1" l="1"/>
  <c r="V281" i="1" s="1"/>
  <c r="P283" i="1"/>
  <c r="Q282" i="1"/>
  <c r="S282" i="1" s="1"/>
  <c r="F276" i="1"/>
  <c r="G275" i="1"/>
  <c r="I275" i="1" s="1"/>
  <c r="J275" i="1" s="1"/>
  <c r="L275" i="1" s="1"/>
  <c r="P284" i="1" l="1"/>
  <c r="Q283" i="1"/>
  <c r="S283" i="1" s="1"/>
  <c r="T282" i="1"/>
  <c r="V282" i="1" s="1"/>
  <c r="F277" i="1"/>
  <c r="G276" i="1"/>
  <c r="I276" i="1" s="1"/>
  <c r="J276" i="1" s="1"/>
  <c r="L276" i="1" s="1"/>
  <c r="T283" i="1" l="1"/>
  <c r="V283" i="1" s="1"/>
  <c r="P285" i="1"/>
  <c r="Q284" i="1"/>
  <c r="S284" i="1" s="1"/>
  <c r="F278" i="1"/>
  <c r="G277" i="1"/>
  <c r="I277" i="1" s="1"/>
  <c r="J277" i="1" s="1"/>
  <c r="L277" i="1" s="1"/>
  <c r="T284" i="1" l="1"/>
  <c r="V284" i="1" s="1"/>
  <c r="P286" i="1"/>
  <c r="Q285" i="1"/>
  <c r="S285" i="1" s="1"/>
  <c r="F279" i="1"/>
  <c r="G278" i="1"/>
  <c r="I278" i="1" s="1"/>
  <c r="J278" i="1" s="1"/>
  <c r="L278" i="1" s="1"/>
  <c r="T285" i="1" l="1"/>
  <c r="V285" i="1" s="1"/>
  <c r="P287" i="1"/>
  <c r="Q286" i="1"/>
  <c r="S286" i="1" s="1"/>
  <c r="F280" i="1"/>
  <c r="G279" i="1"/>
  <c r="I279" i="1" s="1"/>
  <c r="J279" i="1" s="1"/>
  <c r="L279" i="1" s="1"/>
  <c r="T286" i="1" l="1"/>
  <c r="V286" i="1" s="1"/>
  <c r="P288" i="1"/>
  <c r="Q287" i="1"/>
  <c r="S287" i="1" s="1"/>
  <c r="F281" i="1"/>
  <c r="G280" i="1"/>
  <c r="I280" i="1" s="1"/>
  <c r="J280" i="1" s="1"/>
  <c r="L280" i="1" s="1"/>
  <c r="P289" i="1" l="1"/>
  <c r="Q288" i="1"/>
  <c r="S288" i="1" s="1"/>
  <c r="T287" i="1"/>
  <c r="V287" i="1" s="1"/>
  <c r="F282" i="1"/>
  <c r="G281" i="1"/>
  <c r="I281" i="1" s="1"/>
  <c r="J281" i="1" s="1"/>
  <c r="L281" i="1" s="1"/>
  <c r="T288" i="1" l="1"/>
  <c r="V288" i="1" s="1"/>
  <c r="P290" i="1"/>
  <c r="Q289" i="1"/>
  <c r="S289" i="1" s="1"/>
  <c r="F283" i="1"/>
  <c r="G282" i="1"/>
  <c r="I282" i="1" s="1"/>
  <c r="J282" i="1" s="1"/>
  <c r="L282" i="1" s="1"/>
  <c r="T289" i="1" l="1"/>
  <c r="V289" i="1" s="1"/>
  <c r="P291" i="1"/>
  <c r="Q290" i="1"/>
  <c r="S290" i="1" s="1"/>
  <c r="F284" i="1"/>
  <c r="G283" i="1"/>
  <c r="I283" i="1" s="1"/>
  <c r="J283" i="1" s="1"/>
  <c r="L283" i="1" s="1"/>
  <c r="P292" i="1" l="1"/>
  <c r="Q291" i="1"/>
  <c r="S291" i="1" s="1"/>
  <c r="T290" i="1"/>
  <c r="V290" i="1" s="1"/>
  <c r="F285" i="1"/>
  <c r="G284" i="1"/>
  <c r="I284" i="1" s="1"/>
  <c r="J284" i="1" s="1"/>
  <c r="L284" i="1" s="1"/>
  <c r="T291" i="1" l="1"/>
  <c r="V291" i="1" s="1"/>
  <c r="P293" i="1"/>
  <c r="Q292" i="1"/>
  <c r="S292" i="1" s="1"/>
  <c r="F286" i="1"/>
  <c r="G285" i="1"/>
  <c r="I285" i="1" s="1"/>
  <c r="J285" i="1" s="1"/>
  <c r="L285" i="1" s="1"/>
  <c r="P294" i="1" l="1"/>
  <c r="Q293" i="1"/>
  <c r="S293" i="1" s="1"/>
  <c r="T292" i="1"/>
  <c r="V292" i="1" s="1"/>
  <c r="F287" i="1"/>
  <c r="G286" i="1"/>
  <c r="I286" i="1" s="1"/>
  <c r="J286" i="1" s="1"/>
  <c r="L286" i="1" s="1"/>
  <c r="T293" i="1" l="1"/>
  <c r="V293" i="1" s="1"/>
  <c r="P295" i="1"/>
  <c r="Q294" i="1"/>
  <c r="S294" i="1" s="1"/>
  <c r="F288" i="1"/>
  <c r="G287" i="1"/>
  <c r="I287" i="1" s="1"/>
  <c r="J287" i="1" s="1"/>
  <c r="L287" i="1" s="1"/>
  <c r="P296" i="1" l="1"/>
  <c r="Q295" i="1"/>
  <c r="S295" i="1" s="1"/>
  <c r="T294" i="1"/>
  <c r="V294" i="1" s="1"/>
  <c r="F289" i="1"/>
  <c r="G288" i="1"/>
  <c r="I288" i="1" s="1"/>
  <c r="J288" i="1" s="1"/>
  <c r="L288" i="1" s="1"/>
  <c r="T295" i="1" l="1"/>
  <c r="V295" i="1" s="1"/>
  <c r="P297" i="1"/>
  <c r="Q296" i="1"/>
  <c r="S296" i="1" s="1"/>
  <c r="F290" i="1"/>
  <c r="G289" i="1"/>
  <c r="I289" i="1" s="1"/>
  <c r="J289" i="1" s="1"/>
  <c r="L289" i="1" s="1"/>
  <c r="T296" i="1" l="1"/>
  <c r="V296" i="1" s="1"/>
  <c r="P298" i="1"/>
  <c r="Q297" i="1"/>
  <c r="S297" i="1" s="1"/>
  <c r="F291" i="1"/>
  <c r="G290" i="1"/>
  <c r="I290" i="1" s="1"/>
  <c r="J290" i="1" s="1"/>
  <c r="L290" i="1" s="1"/>
  <c r="P299" i="1" l="1"/>
  <c r="Q298" i="1"/>
  <c r="S298" i="1" s="1"/>
  <c r="T297" i="1"/>
  <c r="V297" i="1" s="1"/>
  <c r="F292" i="1"/>
  <c r="G291" i="1"/>
  <c r="I291" i="1" s="1"/>
  <c r="J291" i="1" s="1"/>
  <c r="L291" i="1" s="1"/>
  <c r="T298" i="1" l="1"/>
  <c r="V298" i="1" s="1"/>
  <c r="P300" i="1"/>
  <c r="Q299" i="1"/>
  <c r="S299" i="1" s="1"/>
  <c r="F293" i="1"/>
  <c r="G292" i="1"/>
  <c r="I292" i="1" s="1"/>
  <c r="J292" i="1" s="1"/>
  <c r="L292" i="1" s="1"/>
  <c r="P301" i="1" l="1"/>
  <c r="Q300" i="1"/>
  <c r="S300" i="1" s="1"/>
  <c r="T299" i="1"/>
  <c r="V299" i="1" s="1"/>
  <c r="F294" i="1"/>
  <c r="G293" i="1"/>
  <c r="I293" i="1" s="1"/>
  <c r="J293" i="1" s="1"/>
  <c r="L293" i="1" s="1"/>
  <c r="T300" i="1" l="1"/>
  <c r="V300" i="1" s="1"/>
  <c r="P302" i="1"/>
  <c r="Q301" i="1"/>
  <c r="S301" i="1" s="1"/>
  <c r="F295" i="1"/>
  <c r="G294" i="1"/>
  <c r="I294" i="1" s="1"/>
  <c r="J294" i="1" s="1"/>
  <c r="L294" i="1" s="1"/>
  <c r="T301" i="1" l="1"/>
  <c r="V301" i="1" s="1"/>
  <c r="P303" i="1"/>
  <c r="Q302" i="1"/>
  <c r="S302" i="1" s="1"/>
  <c r="F296" i="1"/>
  <c r="G295" i="1"/>
  <c r="I295" i="1" s="1"/>
  <c r="J295" i="1" s="1"/>
  <c r="L295" i="1" s="1"/>
  <c r="T302" i="1" l="1"/>
  <c r="V302" i="1" s="1"/>
  <c r="P304" i="1"/>
  <c r="Q303" i="1"/>
  <c r="S303" i="1" s="1"/>
  <c r="F297" i="1"/>
  <c r="G296" i="1"/>
  <c r="I296" i="1" s="1"/>
  <c r="J296" i="1" s="1"/>
  <c r="L296" i="1" s="1"/>
  <c r="T303" i="1" l="1"/>
  <c r="V303" i="1" s="1"/>
  <c r="P305" i="1"/>
  <c r="Q304" i="1"/>
  <c r="S304" i="1" s="1"/>
  <c r="F298" i="1"/>
  <c r="G297" i="1"/>
  <c r="I297" i="1" s="1"/>
  <c r="J297" i="1" s="1"/>
  <c r="L297" i="1" s="1"/>
  <c r="T304" i="1" l="1"/>
  <c r="V304" i="1" s="1"/>
  <c r="P306" i="1"/>
  <c r="Q305" i="1"/>
  <c r="S305" i="1" s="1"/>
  <c r="F299" i="1"/>
  <c r="G298" i="1"/>
  <c r="I298" i="1" s="1"/>
  <c r="J298" i="1" s="1"/>
  <c r="L298" i="1" s="1"/>
  <c r="T305" i="1" l="1"/>
  <c r="V305" i="1" s="1"/>
  <c r="P307" i="1"/>
  <c r="Q306" i="1"/>
  <c r="S306" i="1" s="1"/>
  <c r="F300" i="1"/>
  <c r="G299" i="1"/>
  <c r="I299" i="1" s="1"/>
  <c r="J299" i="1" s="1"/>
  <c r="L299" i="1" s="1"/>
  <c r="T306" i="1" l="1"/>
  <c r="V306" i="1" s="1"/>
  <c r="P308" i="1"/>
  <c r="Q307" i="1"/>
  <c r="S307" i="1" s="1"/>
  <c r="F301" i="1"/>
  <c r="G300" i="1"/>
  <c r="I300" i="1" s="1"/>
  <c r="J300" i="1" s="1"/>
  <c r="L300" i="1" s="1"/>
  <c r="T307" i="1" l="1"/>
  <c r="V307" i="1" s="1"/>
  <c r="P309" i="1"/>
  <c r="Q308" i="1"/>
  <c r="S308" i="1" s="1"/>
  <c r="F302" i="1"/>
  <c r="G301" i="1"/>
  <c r="I301" i="1" s="1"/>
  <c r="J301" i="1" s="1"/>
  <c r="L301" i="1" s="1"/>
  <c r="P310" i="1" l="1"/>
  <c r="Q309" i="1"/>
  <c r="S309" i="1" s="1"/>
  <c r="T308" i="1"/>
  <c r="V308" i="1" s="1"/>
  <c r="F303" i="1"/>
  <c r="G302" i="1"/>
  <c r="I302" i="1" s="1"/>
  <c r="J302" i="1" s="1"/>
  <c r="L302" i="1" s="1"/>
  <c r="T309" i="1" l="1"/>
  <c r="V309" i="1" s="1"/>
  <c r="P311" i="1"/>
  <c r="Q310" i="1"/>
  <c r="S310" i="1" s="1"/>
  <c r="F304" i="1"/>
  <c r="G303" i="1"/>
  <c r="I303" i="1" s="1"/>
  <c r="J303" i="1" s="1"/>
  <c r="L303" i="1" s="1"/>
  <c r="T310" i="1" l="1"/>
  <c r="V310" i="1" s="1"/>
  <c r="P312" i="1"/>
  <c r="Q311" i="1"/>
  <c r="S311" i="1" s="1"/>
  <c r="F305" i="1"/>
  <c r="G304" i="1"/>
  <c r="I304" i="1" s="1"/>
  <c r="J304" i="1" s="1"/>
  <c r="L304" i="1" s="1"/>
  <c r="T311" i="1" l="1"/>
  <c r="V311" i="1" s="1"/>
  <c r="P313" i="1"/>
  <c r="Q312" i="1"/>
  <c r="S312" i="1" s="1"/>
  <c r="F306" i="1"/>
  <c r="G305" i="1"/>
  <c r="I305" i="1" s="1"/>
  <c r="J305" i="1" s="1"/>
  <c r="L305" i="1" s="1"/>
  <c r="P314" i="1" l="1"/>
  <c r="Q313" i="1"/>
  <c r="S313" i="1" s="1"/>
  <c r="T312" i="1"/>
  <c r="V312" i="1" s="1"/>
  <c r="F307" i="1"/>
  <c r="G306" i="1"/>
  <c r="I306" i="1" s="1"/>
  <c r="J306" i="1" s="1"/>
  <c r="L306" i="1" s="1"/>
  <c r="T313" i="1" l="1"/>
  <c r="V313" i="1" s="1"/>
  <c r="P315" i="1"/>
  <c r="Q314" i="1"/>
  <c r="S314" i="1" s="1"/>
  <c r="F308" i="1"/>
  <c r="G307" i="1"/>
  <c r="I307" i="1" s="1"/>
  <c r="J307" i="1" s="1"/>
  <c r="L307" i="1" s="1"/>
  <c r="T314" i="1" l="1"/>
  <c r="V314" i="1" s="1"/>
  <c r="P316" i="1"/>
  <c r="Q315" i="1"/>
  <c r="S315" i="1" s="1"/>
  <c r="F309" i="1"/>
  <c r="G308" i="1"/>
  <c r="I308" i="1" s="1"/>
  <c r="J308" i="1" s="1"/>
  <c r="L308" i="1" s="1"/>
  <c r="T315" i="1" l="1"/>
  <c r="V315" i="1" s="1"/>
  <c r="P317" i="1"/>
  <c r="Q316" i="1"/>
  <c r="S316" i="1" s="1"/>
  <c r="F310" i="1"/>
  <c r="G309" i="1"/>
  <c r="I309" i="1" s="1"/>
  <c r="J309" i="1" s="1"/>
  <c r="L309" i="1" s="1"/>
  <c r="T316" i="1" l="1"/>
  <c r="V316" i="1" s="1"/>
  <c r="P318" i="1"/>
  <c r="Q317" i="1"/>
  <c r="S317" i="1" s="1"/>
  <c r="F311" i="1"/>
  <c r="G310" i="1"/>
  <c r="I310" i="1" s="1"/>
  <c r="J310" i="1" s="1"/>
  <c r="L310" i="1" s="1"/>
  <c r="T317" i="1" l="1"/>
  <c r="V317" i="1" s="1"/>
  <c r="P319" i="1"/>
  <c r="Q318" i="1"/>
  <c r="S318" i="1" s="1"/>
  <c r="F312" i="1"/>
  <c r="G311" i="1"/>
  <c r="I311" i="1" s="1"/>
  <c r="J311" i="1" s="1"/>
  <c r="L311" i="1" s="1"/>
  <c r="P320" i="1" l="1"/>
  <c r="Q319" i="1"/>
  <c r="S319" i="1" s="1"/>
  <c r="T318" i="1"/>
  <c r="V318" i="1" s="1"/>
  <c r="F313" i="1"/>
  <c r="G312" i="1"/>
  <c r="I312" i="1" s="1"/>
  <c r="J312" i="1" s="1"/>
  <c r="L312" i="1" s="1"/>
  <c r="T319" i="1" l="1"/>
  <c r="V319" i="1" s="1"/>
  <c r="P321" i="1"/>
  <c r="Q320" i="1"/>
  <c r="S320" i="1" s="1"/>
  <c r="F314" i="1"/>
  <c r="G313" i="1"/>
  <c r="I313" i="1" s="1"/>
  <c r="J313" i="1" s="1"/>
  <c r="L313" i="1" s="1"/>
  <c r="P322" i="1" l="1"/>
  <c r="Q321" i="1"/>
  <c r="S321" i="1" s="1"/>
  <c r="T320" i="1"/>
  <c r="V320" i="1" s="1"/>
  <c r="F315" i="1"/>
  <c r="G314" i="1"/>
  <c r="I314" i="1" s="1"/>
  <c r="J314" i="1" s="1"/>
  <c r="L314" i="1" s="1"/>
  <c r="T321" i="1" l="1"/>
  <c r="V321" i="1" s="1"/>
  <c r="P323" i="1"/>
  <c r="Q322" i="1"/>
  <c r="S322" i="1" s="1"/>
  <c r="F316" i="1"/>
  <c r="G315" i="1"/>
  <c r="I315" i="1" s="1"/>
  <c r="J315" i="1" s="1"/>
  <c r="L315" i="1" s="1"/>
  <c r="T322" i="1" l="1"/>
  <c r="V322" i="1" s="1"/>
  <c r="P324" i="1"/>
  <c r="Q323" i="1"/>
  <c r="S323" i="1" s="1"/>
  <c r="F317" i="1"/>
  <c r="G316" i="1"/>
  <c r="I316" i="1" s="1"/>
  <c r="J316" i="1" s="1"/>
  <c r="L316" i="1" s="1"/>
  <c r="P325" i="1" l="1"/>
  <c r="Q324" i="1"/>
  <c r="S324" i="1" s="1"/>
  <c r="T323" i="1"/>
  <c r="V323" i="1" s="1"/>
  <c r="F318" i="1"/>
  <c r="G317" i="1"/>
  <c r="I317" i="1" s="1"/>
  <c r="J317" i="1" s="1"/>
  <c r="L317" i="1" s="1"/>
  <c r="T324" i="1" l="1"/>
  <c r="V324" i="1" s="1"/>
  <c r="P326" i="1"/>
  <c r="Q325" i="1"/>
  <c r="S325" i="1" s="1"/>
  <c r="F319" i="1"/>
  <c r="G318" i="1"/>
  <c r="I318" i="1" s="1"/>
  <c r="J318" i="1" s="1"/>
  <c r="L318" i="1" s="1"/>
  <c r="P327" i="1" l="1"/>
  <c r="Q326" i="1"/>
  <c r="S326" i="1" s="1"/>
  <c r="T325" i="1"/>
  <c r="V325" i="1" s="1"/>
  <c r="F320" i="1"/>
  <c r="G319" i="1"/>
  <c r="I319" i="1" s="1"/>
  <c r="J319" i="1" s="1"/>
  <c r="L319" i="1" s="1"/>
  <c r="T326" i="1" l="1"/>
  <c r="V326" i="1" s="1"/>
  <c r="P328" i="1"/>
  <c r="Q327" i="1"/>
  <c r="S327" i="1" s="1"/>
  <c r="F321" i="1"/>
  <c r="G320" i="1"/>
  <c r="I320" i="1" s="1"/>
  <c r="J320" i="1" s="1"/>
  <c r="L320" i="1" s="1"/>
  <c r="T327" i="1" l="1"/>
  <c r="V327" i="1" s="1"/>
  <c r="P329" i="1"/>
  <c r="Q328" i="1"/>
  <c r="S328" i="1" s="1"/>
  <c r="F322" i="1"/>
  <c r="G321" i="1"/>
  <c r="I321" i="1" s="1"/>
  <c r="J321" i="1" s="1"/>
  <c r="L321" i="1" s="1"/>
  <c r="T328" i="1" l="1"/>
  <c r="V328" i="1" s="1"/>
  <c r="P330" i="1"/>
  <c r="Q329" i="1"/>
  <c r="S329" i="1" s="1"/>
  <c r="F323" i="1"/>
  <c r="G322" i="1"/>
  <c r="I322" i="1" s="1"/>
  <c r="J322" i="1" s="1"/>
  <c r="L322" i="1" s="1"/>
  <c r="T329" i="1" l="1"/>
  <c r="V329" i="1" s="1"/>
  <c r="P331" i="1"/>
  <c r="Q330" i="1"/>
  <c r="S330" i="1" s="1"/>
  <c r="F324" i="1"/>
  <c r="G323" i="1"/>
  <c r="I323" i="1" s="1"/>
  <c r="J323" i="1" s="1"/>
  <c r="L323" i="1" s="1"/>
  <c r="P332" i="1" l="1"/>
  <c r="Q331" i="1"/>
  <c r="S331" i="1" s="1"/>
  <c r="T330" i="1"/>
  <c r="V330" i="1" s="1"/>
  <c r="F325" i="1"/>
  <c r="G324" i="1"/>
  <c r="I324" i="1" s="1"/>
  <c r="J324" i="1" s="1"/>
  <c r="L324" i="1" s="1"/>
  <c r="T331" i="1" l="1"/>
  <c r="V331" i="1" s="1"/>
  <c r="P333" i="1"/>
  <c r="Q332" i="1"/>
  <c r="S332" i="1" s="1"/>
  <c r="F326" i="1"/>
  <c r="G325" i="1"/>
  <c r="I325" i="1" s="1"/>
  <c r="J325" i="1" s="1"/>
  <c r="L325" i="1" s="1"/>
  <c r="P334" i="1" l="1"/>
  <c r="Q333" i="1"/>
  <c r="S333" i="1" s="1"/>
  <c r="T332" i="1"/>
  <c r="V332" i="1" s="1"/>
  <c r="F327" i="1"/>
  <c r="G326" i="1"/>
  <c r="I326" i="1" s="1"/>
  <c r="J326" i="1" s="1"/>
  <c r="L326" i="1" s="1"/>
  <c r="T333" i="1" l="1"/>
  <c r="V333" i="1" s="1"/>
  <c r="P335" i="1"/>
  <c r="Q334" i="1"/>
  <c r="S334" i="1" s="1"/>
  <c r="F328" i="1"/>
  <c r="G327" i="1"/>
  <c r="I327" i="1" s="1"/>
  <c r="J327" i="1" s="1"/>
  <c r="L327" i="1" s="1"/>
  <c r="T334" i="1" l="1"/>
  <c r="V334" i="1" s="1"/>
  <c r="P336" i="1"/>
  <c r="Q335" i="1"/>
  <c r="S335" i="1" s="1"/>
  <c r="F329" i="1"/>
  <c r="G328" i="1"/>
  <c r="I328" i="1" s="1"/>
  <c r="J328" i="1" s="1"/>
  <c r="L328" i="1" s="1"/>
  <c r="P337" i="1" l="1"/>
  <c r="Q336" i="1"/>
  <c r="S336" i="1" s="1"/>
  <c r="T335" i="1"/>
  <c r="V335" i="1" s="1"/>
  <c r="F330" i="1"/>
  <c r="G329" i="1"/>
  <c r="I329" i="1" s="1"/>
  <c r="J329" i="1" s="1"/>
  <c r="L329" i="1" s="1"/>
  <c r="T336" i="1" l="1"/>
  <c r="V336" i="1" s="1"/>
  <c r="P338" i="1"/>
  <c r="Q337" i="1"/>
  <c r="S337" i="1" s="1"/>
  <c r="F331" i="1"/>
  <c r="G330" i="1"/>
  <c r="I330" i="1" s="1"/>
  <c r="J330" i="1" s="1"/>
  <c r="L330" i="1" s="1"/>
  <c r="T337" i="1" l="1"/>
  <c r="V337" i="1" s="1"/>
  <c r="P339" i="1"/>
  <c r="Q338" i="1"/>
  <c r="S338" i="1" s="1"/>
  <c r="F332" i="1"/>
  <c r="G331" i="1"/>
  <c r="I331" i="1" s="1"/>
  <c r="J331" i="1" s="1"/>
  <c r="L331" i="1" s="1"/>
  <c r="P340" i="1" l="1"/>
  <c r="Q339" i="1"/>
  <c r="S339" i="1" s="1"/>
  <c r="T338" i="1"/>
  <c r="V338" i="1" s="1"/>
  <c r="F333" i="1"/>
  <c r="G332" i="1"/>
  <c r="I332" i="1" s="1"/>
  <c r="J332" i="1" s="1"/>
  <c r="L332" i="1" s="1"/>
  <c r="T339" i="1" l="1"/>
  <c r="V339" i="1" s="1"/>
  <c r="P341" i="1"/>
  <c r="Q340" i="1"/>
  <c r="S340" i="1" s="1"/>
  <c r="F334" i="1"/>
  <c r="G333" i="1"/>
  <c r="I333" i="1" s="1"/>
  <c r="J333" i="1" s="1"/>
  <c r="L333" i="1" s="1"/>
  <c r="T340" i="1" l="1"/>
  <c r="V340" i="1" s="1"/>
  <c r="P342" i="1"/>
  <c r="Q341" i="1"/>
  <c r="S341" i="1" s="1"/>
  <c r="F335" i="1"/>
  <c r="G334" i="1"/>
  <c r="I334" i="1" s="1"/>
  <c r="J334" i="1" s="1"/>
  <c r="L334" i="1" s="1"/>
  <c r="P343" i="1" l="1"/>
  <c r="Q342" i="1"/>
  <c r="S342" i="1" s="1"/>
  <c r="T341" i="1"/>
  <c r="V341" i="1" s="1"/>
  <c r="F336" i="1"/>
  <c r="G335" i="1"/>
  <c r="I335" i="1" s="1"/>
  <c r="J335" i="1" s="1"/>
  <c r="L335" i="1" s="1"/>
  <c r="T342" i="1" l="1"/>
  <c r="V342" i="1" s="1"/>
  <c r="P344" i="1"/>
  <c r="Q343" i="1"/>
  <c r="S343" i="1" s="1"/>
  <c r="F337" i="1"/>
  <c r="G336" i="1"/>
  <c r="I336" i="1" s="1"/>
  <c r="J336" i="1" s="1"/>
  <c r="L336" i="1" s="1"/>
  <c r="P345" i="1" l="1"/>
  <c r="Q344" i="1"/>
  <c r="S344" i="1" s="1"/>
  <c r="T343" i="1"/>
  <c r="V343" i="1" s="1"/>
  <c r="F338" i="1"/>
  <c r="G337" i="1"/>
  <c r="I337" i="1" s="1"/>
  <c r="J337" i="1" s="1"/>
  <c r="L337" i="1" s="1"/>
  <c r="T344" i="1" l="1"/>
  <c r="V344" i="1" s="1"/>
  <c r="P346" i="1"/>
  <c r="Q345" i="1"/>
  <c r="S345" i="1" s="1"/>
  <c r="F339" i="1"/>
  <c r="G338" i="1"/>
  <c r="I338" i="1" s="1"/>
  <c r="J338" i="1" s="1"/>
  <c r="L338" i="1" s="1"/>
  <c r="T345" i="1" l="1"/>
  <c r="V345" i="1" s="1"/>
  <c r="P347" i="1"/>
  <c r="Q346" i="1"/>
  <c r="S346" i="1" s="1"/>
  <c r="F340" i="1"/>
  <c r="G339" i="1"/>
  <c r="I339" i="1" s="1"/>
  <c r="J339" i="1" s="1"/>
  <c r="L339" i="1" s="1"/>
  <c r="T346" i="1" l="1"/>
  <c r="V346" i="1" s="1"/>
  <c r="P348" i="1"/>
  <c r="Q348" i="1" s="1"/>
  <c r="S348" i="1" s="1"/>
  <c r="Q347" i="1"/>
  <c r="S347" i="1" s="1"/>
  <c r="F341" i="1"/>
  <c r="G340" i="1"/>
  <c r="I340" i="1" s="1"/>
  <c r="J340" i="1" s="1"/>
  <c r="L340" i="1" s="1"/>
  <c r="T348" i="1" l="1"/>
  <c r="V348" i="1" s="1"/>
  <c r="V350" i="1" s="1"/>
  <c r="T347" i="1"/>
  <c r="V347" i="1" s="1"/>
  <c r="F342" i="1"/>
  <c r="G341" i="1"/>
  <c r="I341" i="1" s="1"/>
  <c r="J341" i="1" s="1"/>
  <c r="L341" i="1" s="1"/>
  <c r="F343" i="1" l="1"/>
  <c r="G342" i="1"/>
  <c r="I342" i="1" s="1"/>
  <c r="J342" i="1" s="1"/>
  <c r="L342" i="1" s="1"/>
  <c r="F344" i="1" l="1"/>
  <c r="G343" i="1"/>
  <c r="I343" i="1" s="1"/>
  <c r="J343" i="1" s="1"/>
  <c r="L343" i="1" s="1"/>
  <c r="F345" i="1" l="1"/>
  <c r="G344" i="1"/>
  <c r="I344" i="1" s="1"/>
  <c r="J344" i="1" s="1"/>
  <c r="L344" i="1" s="1"/>
  <c r="F346" i="1" l="1"/>
  <c r="G345" i="1"/>
  <c r="I345" i="1" s="1"/>
  <c r="J345" i="1" s="1"/>
  <c r="L345" i="1" s="1"/>
  <c r="F347" i="1" l="1"/>
  <c r="G346" i="1"/>
  <c r="I346" i="1" s="1"/>
  <c r="J346" i="1" s="1"/>
  <c r="L346" i="1" s="1"/>
  <c r="F348" i="1" l="1"/>
  <c r="G348" i="1" s="1"/>
  <c r="I348" i="1" s="1"/>
  <c r="J348" i="1" s="1"/>
  <c r="L348" i="1" s="1"/>
  <c r="L350" i="1" s="1"/>
  <c r="G347" i="1"/>
  <c r="I347" i="1" s="1"/>
  <c r="J347" i="1" s="1"/>
  <c r="L347" i="1" s="1"/>
</calcChain>
</file>

<file path=xl/sharedStrings.xml><?xml version="1.0" encoding="utf-8"?>
<sst xmlns="http://schemas.openxmlformats.org/spreadsheetml/2006/main" count="24" uniqueCount="23">
  <si>
    <t>Index</t>
  </si>
  <si>
    <t>Close</t>
  </si>
  <si>
    <t>Leverage</t>
  </si>
  <si>
    <t>ReturnDivLvrg</t>
  </si>
  <si>
    <t>UnitAssetValue</t>
  </si>
  <si>
    <t>SD_TW_ANN</t>
  </si>
  <si>
    <t>ReturnDivLvrgSMA7</t>
  </si>
  <si>
    <t>Return</t>
  </si>
  <si>
    <t>UAVMonthly</t>
  </si>
  <si>
    <t>Proforma = 0.1 * G / H</t>
  </si>
  <si>
    <t>EXCEL_RollingProforma180</t>
  </si>
  <si>
    <t>SOFTWARE_RollingProforma180</t>
  </si>
  <si>
    <t>MaxError:</t>
  </si>
  <si>
    <t>Results Error</t>
  </si>
  <si>
    <t>SMA(7,Lvrg)</t>
  </si>
  <si>
    <t>UAValueSMA7</t>
  </si>
  <si>
    <t>UAVSMA7Monthly</t>
  </si>
  <si>
    <t>SD(ColumN)_ANN</t>
  </si>
  <si>
    <t>ProformaSMA = 0.1*Q /R</t>
  </si>
  <si>
    <t>EXCEL_Roll180_Column_S</t>
  </si>
  <si>
    <t>Error</t>
  </si>
  <si>
    <t>SOFTWARE_UAV_Rolling180</t>
  </si>
  <si>
    <t>SMA calcs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</si>
</sst>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10" xfId="0" applyFill="1" applyBorder="1"/>
    <xf numFmtId="0" fontId="0" fillId="34" borderId="10" xfId="0" applyFill="1" applyBorder="1"/>
    <xf numFmtId="0" fontId="0" fillId="34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0.42578125" bestFit="1" customWidth="1"/>
    <col min="5" max="5" width="13" customWidth="1"/>
    <col min="6" max="6" width="14.85546875" bestFit="1" customWidth="1"/>
    <col min="7" max="7" width="21.140625" bestFit="1" customWidth="1"/>
    <col min="8" max="8" width="12.28515625" bestFit="1" customWidth="1"/>
    <col min="9" max="9" width="21" bestFit="1" customWidth="1"/>
    <col min="10" max="10" width="25" style="2" bestFit="1" customWidth="1"/>
    <col min="11" max="11" width="29.85546875" style="2" bestFit="1" customWidth="1"/>
    <col min="12" max="12" width="12" bestFit="1" customWidth="1"/>
    <col min="13" max="16" width="12" customWidth="1"/>
    <col min="17" max="17" width="17.5703125" bestFit="1" customWidth="1"/>
    <col min="18" max="18" width="17.5703125" customWidth="1"/>
    <col min="19" max="19" width="23" bestFit="1" customWidth="1"/>
    <col min="20" max="20" width="23.85546875" bestFit="1" customWidth="1"/>
    <col min="21" max="21" width="26.28515625" bestFit="1" customWidth="1"/>
    <col min="22" max="22" width="12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8</v>
      </c>
      <c r="H1" t="s">
        <v>5</v>
      </c>
      <c r="I1" t="s">
        <v>9</v>
      </c>
      <c r="J1" s="2" t="s">
        <v>10</v>
      </c>
      <c r="K1" s="2" t="s">
        <v>11</v>
      </c>
      <c r="L1" t="s">
        <v>13</v>
      </c>
      <c r="M1" t="s">
        <v>22</v>
      </c>
      <c r="N1" t="s">
        <v>14</v>
      </c>
      <c r="O1" t="s">
        <v>6</v>
      </c>
      <c r="P1" t="s">
        <v>15</v>
      </c>
      <c r="Q1" t="s">
        <v>16</v>
      </c>
      <c r="R1" t="s">
        <v>17</v>
      </c>
      <c r="S1" t="s">
        <v>18</v>
      </c>
      <c r="T1" s="3" t="s">
        <v>19</v>
      </c>
      <c r="U1" s="3" t="s">
        <v>21</v>
      </c>
      <c r="V1" s="4" t="s">
        <v>20</v>
      </c>
    </row>
    <row r="2" spans="1:22" x14ac:dyDescent="0.25">
      <c r="A2" s="1">
        <v>43808</v>
      </c>
      <c r="B2">
        <v>49944.46</v>
      </c>
      <c r="C2">
        <v>0.99000000953674305</v>
      </c>
      <c r="D2">
        <v>0</v>
      </c>
      <c r="E2">
        <f>IF(C2&lt;&gt;0,D2/C2,0)</f>
        <v>0</v>
      </c>
      <c r="F2">
        <v>1</v>
      </c>
      <c r="K2" s="2">
        <v>0</v>
      </c>
      <c r="L2">
        <f>ABS(J2-K2)</f>
        <v>0</v>
      </c>
      <c r="U2">
        <v>0</v>
      </c>
      <c r="V2">
        <f>ABS(T2-U2)</f>
        <v>0</v>
      </c>
    </row>
    <row r="3" spans="1:22" x14ac:dyDescent="0.25">
      <c r="A3" s="1">
        <v>43809</v>
      </c>
      <c r="B3">
        <v>50217.46</v>
      </c>
      <c r="C3">
        <v>0.980000019073486</v>
      </c>
      <c r="D3">
        <f>+B3/B2-1</f>
        <v>5.4660717124581648E-3</v>
      </c>
      <c r="E3">
        <f t="shared" ref="E3:E66" si="0">IF(C3&lt;&gt;0,D3/C3,0)</f>
        <v>5.5776240878300304E-3</v>
      </c>
      <c r="F3">
        <f>+F2*(1+E3)</f>
        <v>1.00557762408783</v>
      </c>
      <c r="K3" s="2">
        <v>0</v>
      </c>
      <c r="L3">
        <f t="shared" ref="L3:L66" si="1">ABS(J3-K3)</f>
        <v>0</v>
      </c>
      <c r="U3">
        <v>0</v>
      </c>
      <c r="V3">
        <f t="shared" ref="V3:V66" si="2">ABS(T3-U3)</f>
        <v>0</v>
      </c>
    </row>
    <row r="4" spans="1:22" x14ac:dyDescent="0.25">
      <c r="A4" s="1">
        <v>43810</v>
      </c>
      <c r="B4">
        <v>51187.46</v>
      </c>
      <c r="C4">
        <v>0.97000002861022905</v>
      </c>
      <c r="D4">
        <f t="shared" ref="D4:D67" si="3">+B4/B3-1</f>
        <v>1.9315990892410762E-2</v>
      </c>
      <c r="E4">
        <f t="shared" si="0"/>
        <v>1.9913392085241292E-2</v>
      </c>
      <c r="F4">
        <f t="shared" ref="F4:F67" si="4">+F3*(1+E4)</f>
        <v>1.0256020855884362</v>
      </c>
      <c r="K4" s="2">
        <v>0</v>
      </c>
      <c r="L4">
        <f t="shared" si="1"/>
        <v>0</v>
      </c>
      <c r="U4">
        <v>0</v>
      </c>
      <c r="V4">
        <f t="shared" si="2"/>
        <v>0</v>
      </c>
    </row>
    <row r="5" spans="1:22" x14ac:dyDescent="0.25">
      <c r="A5" s="1">
        <v>43811</v>
      </c>
      <c r="B5">
        <v>52220.46</v>
      </c>
      <c r="C5">
        <v>0.94999998807907104</v>
      </c>
      <c r="D5">
        <f t="shared" si="3"/>
        <v>2.0180723950748769E-2</v>
      </c>
      <c r="E5">
        <f t="shared" si="0"/>
        <v>2.124286758314051E-2</v>
      </c>
      <c r="F5">
        <f t="shared" si="4"/>
        <v>1.0473888148855841</v>
      </c>
      <c r="K5" s="2">
        <v>0</v>
      </c>
      <c r="L5">
        <f t="shared" si="1"/>
        <v>0</v>
      </c>
      <c r="U5">
        <v>0</v>
      </c>
      <c r="V5">
        <f t="shared" si="2"/>
        <v>0</v>
      </c>
    </row>
    <row r="6" spans="1:22" x14ac:dyDescent="0.25">
      <c r="A6" s="1">
        <v>43812</v>
      </c>
      <c r="B6">
        <v>52240.46</v>
      </c>
      <c r="C6">
        <v>0.94999998807907104</v>
      </c>
      <c r="D6">
        <f t="shared" si="3"/>
        <v>3.8299164733524016E-4</v>
      </c>
      <c r="E6">
        <f t="shared" si="0"/>
        <v>4.0314910751700214E-4</v>
      </c>
      <c r="F6">
        <f t="shared" si="4"/>
        <v>1.0478110687515285</v>
      </c>
      <c r="K6" s="2">
        <v>0</v>
      </c>
      <c r="L6">
        <f t="shared" si="1"/>
        <v>0</v>
      </c>
      <c r="U6">
        <v>0</v>
      </c>
      <c r="V6">
        <f t="shared" si="2"/>
        <v>0</v>
      </c>
    </row>
    <row r="7" spans="1:22" x14ac:dyDescent="0.25">
      <c r="A7" s="1">
        <v>43813</v>
      </c>
      <c r="B7">
        <v>52240.46</v>
      </c>
      <c r="C7">
        <v>0.94999998807907104</v>
      </c>
      <c r="D7">
        <f t="shared" si="3"/>
        <v>0</v>
      </c>
      <c r="E7">
        <f t="shared" si="0"/>
        <v>0</v>
      </c>
      <c r="F7">
        <f t="shared" si="4"/>
        <v>1.0478110687515285</v>
      </c>
      <c r="K7" s="2">
        <v>0</v>
      </c>
      <c r="L7">
        <f t="shared" si="1"/>
        <v>0</v>
      </c>
      <c r="U7">
        <v>0</v>
      </c>
      <c r="V7">
        <f t="shared" si="2"/>
        <v>0</v>
      </c>
    </row>
    <row r="8" spans="1:22" x14ac:dyDescent="0.25">
      <c r="A8" s="1">
        <v>43814</v>
      </c>
      <c r="B8">
        <v>52240.46</v>
      </c>
      <c r="C8">
        <v>0.94999998807907104</v>
      </c>
      <c r="D8">
        <f t="shared" si="3"/>
        <v>0</v>
      </c>
      <c r="E8">
        <f t="shared" si="0"/>
        <v>0</v>
      </c>
      <c r="F8">
        <f t="shared" si="4"/>
        <v>1.0478110687515285</v>
      </c>
      <c r="K8" s="2">
        <v>0</v>
      </c>
      <c r="L8">
        <f t="shared" si="1"/>
        <v>0</v>
      </c>
      <c r="N8">
        <f>AVERAGE(C2:C8)</f>
        <v>0.96285714421953461</v>
      </c>
      <c r="O8">
        <f>IF(N8&lt;&gt;0,D8/N8,0)</f>
        <v>0</v>
      </c>
      <c r="P8">
        <v>1</v>
      </c>
      <c r="U8">
        <v>0</v>
      </c>
      <c r="V8">
        <f t="shared" si="2"/>
        <v>0</v>
      </c>
    </row>
    <row r="9" spans="1:22" x14ac:dyDescent="0.25">
      <c r="A9" s="1">
        <v>43815</v>
      </c>
      <c r="B9">
        <v>52658.46</v>
      </c>
      <c r="C9">
        <v>0.93999999761581399</v>
      </c>
      <c r="D9">
        <f t="shared" si="3"/>
        <v>8.0014609365997025E-3</v>
      </c>
      <c r="E9">
        <f t="shared" si="0"/>
        <v>8.5121925073344176E-3</v>
      </c>
      <c r="F9">
        <f t="shared" si="4"/>
        <v>1.0567302382800572</v>
      </c>
      <c r="K9" s="2">
        <v>0</v>
      </c>
      <c r="L9">
        <f t="shared" si="1"/>
        <v>0</v>
      </c>
      <c r="N9">
        <f t="shared" ref="N9:N72" si="5">AVERAGE(C3:C9)</f>
        <v>0.95571428537368763</v>
      </c>
      <c r="O9">
        <f t="shared" ref="O9:O72" si="6">IF(N9&lt;&gt;0,D9/N9,0)</f>
        <v>8.3722311773032701E-3</v>
      </c>
      <c r="P9">
        <f t="shared" ref="P9:P67" si="7">+P8*(1+O9)</f>
        <v>1.0083722311773033</v>
      </c>
      <c r="U9">
        <v>0</v>
      </c>
      <c r="V9">
        <f t="shared" si="2"/>
        <v>0</v>
      </c>
    </row>
    <row r="10" spans="1:22" x14ac:dyDescent="0.25">
      <c r="A10" s="1">
        <v>43816</v>
      </c>
      <c r="B10">
        <v>53148.46</v>
      </c>
      <c r="C10">
        <v>0.93000000715255704</v>
      </c>
      <c r="D10">
        <f t="shared" si="3"/>
        <v>9.3052474379236028E-3</v>
      </c>
      <c r="E10">
        <f t="shared" si="0"/>
        <v>1.0005642329416855E-2</v>
      </c>
      <c r="F10">
        <f t="shared" si="4"/>
        <v>1.0673035030829667</v>
      </c>
      <c r="K10" s="2">
        <v>0</v>
      </c>
      <c r="L10">
        <f t="shared" si="1"/>
        <v>0</v>
      </c>
      <c r="N10">
        <f t="shared" si="5"/>
        <v>0.94857142652784077</v>
      </c>
      <c r="O10">
        <f t="shared" si="6"/>
        <v>9.8097488261739158E-3</v>
      </c>
      <c r="P10">
        <f t="shared" si="7"/>
        <v>1.0182641094884413</v>
      </c>
      <c r="U10">
        <v>0</v>
      </c>
      <c r="V10">
        <f t="shared" si="2"/>
        <v>0</v>
      </c>
    </row>
    <row r="11" spans="1:22" x14ac:dyDescent="0.25">
      <c r="A11" s="1">
        <v>43817</v>
      </c>
      <c r="B11">
        <v>53059.46</v>
      </c>
      <c r="C11">
        <v>0.93000000715255704</v>
      </c>
      <c r="D11">
        <f t="shared" si="3"/>
        <v>-1.6745546343205353E-3</v>
      </c>
      <c r="E11">
        <f t="shared" si="0"/>
        <v>-1.8005963671415776E-3</v>
      </c>
      <c r="F11">
        <f t="shared" si="4"/>
        <v>1.0653817202726781</v>
      </c>
      <c r="K11" s="2">
        <v>0</v>
      </c>
      <c r="L11">
        <f t="shared" si="1"/>
        <v>0</v>
      </c>
      <c r="N11">
        <f t="shared" si="5"/>
        <v>0.94285713774817326</v>
      </c>
      <c r="O11">
        <f t="shared" si="6"/>
        <v>-1.7760428035999982E-3</v>
      </c>
      <c r="P11">
        <f t="shared" si="7"/>
        <v>1.0164556288446203</v>
      </c>
      <c r="U11">
        <v>0</v>
      </c>
      <c r="V11">
        <f t="shared" si="2"/>
        <v>0</v>
      </c>
    </row>
    <row r="12" spans="1:22" x14ac:dyDescent="0.25">
      <c r="A12" s="1">
        <v>43818</v>
      </c>
      <c r="B12">
        <v>53497.46</v>
      </c>
      <c r="C12">
        <v>0.92000001668930098</v>
      </c>
      <c r="D12">
        <f t="shared" si="3"/>
        <v>8.2548898914538427E-3</v>
      </c>
      <c r="E12">
        <f t="shared" si="0"/>
        <v>8.9727062409843995E-3</v>
      </c>
      <c r="F12">
        <f t="shared" si="4"/>
        <v>1.0749410774831993</v>
      </c>
      <c r="K12" s="2">
        <v>0</v>
      </c>
      <c r="L12">
        <f t="shared" si="1"/>
        <v>0</v>
      </c>
      <c r="N12">
        <f t="shared" si="5"/>
        <v>0.93857142754963463</v>
      </c>
      <c r="O12">
        <f t="shared" si="6"/>
        <v>8.795164277486273E-3</v>
      </c>
      <c r="P12">
        <f t="shared" si="7"/>
        <v>1.0253955230810843</v>
      </c>
      <c r="U12">
        <v>0</v>
      </c>
      <c r="V12">
        <f t="shared" si="2"/>
        <v>0</v>
      </c>
    </row>
    <row r="13" spans="1:22" x14ac:dyDescent="0.25">
      <c r="A13" s="1">
        <v>43819</v>
      </c>
      <c r="B13">
        <v>54044.46</v>
      </c>
      <c r="C13">
        <v>0.91000002622604403</v>
      </c>
      <c r="D13">
        <f t="shared" si="3"/>
        <v>1.0224784503787721E-2</v>
      </c>
      <c r="E13">
        <f t="shared" si="0"/>
        <v>1.1236026603418893E-2</v>
      </c>
      <c r="F13">
        <f t="shared" si="4"/>
        <v>1.0870191440269084</v>
      </c>
      <c r="K13" s="2">
        <v>0</v>
      </c>
      <c r="L13">
        <f t="shared" si="1"/>
        <v>0</v>
      </c>
      <c r="N13">
        <f t="shared" si="5"/>
        <v>0.93285714728491642</v>
      </c>
      <c r="O13">
        <f t="shared" si="6"/>
        <v>1.0960718405328177E-2</v>
      </c>
      <c r="P13">
        <f t="shared" si="7"/>
        <v>1.0366345946636601</v>
      </c>
      <c r="U13">
        <v>0</v>
      </c>
      <c r="V13">
        <f t="shared" si="2"/>
        <v>0</v>
      </c>
    </row>
    <row r="14" spans="1:22" x14ac:dyDescent="0.25">
      <c r="A14" s="1">
        <v>43820</v>
      </c>
      <c r="B14">
        <v>54044.46</v>
      </c>
      <c r="C14">
        <v>0.91000002622604403</v>
      </c>
      <c r="D14">
        <f t="shared" si="3"/>
        <v>0</v>
      </c>
      <c r="E14">
        <f t="shared" si="0"/>
        <v>0</v>
      </c>
      <c r="F14">
        <f t="shared" si="4"/>
        <v>1.0870191440269084</v>
      </c>
      <c r="K14" s="2">
        <v>0</v>
      </c>
      <c r="L14">
        <f t="shared" si="1"/>
        <v>0</v>
      </c>
      <c r="N14">
        <f t="shared" si="5"/>
        <v>0.92714286702019832</v>
      </c>
      <c r="O14">
        <f t="shared" si="6"/>
        <v>0</v>
      </c>
      <c r="P14">
        <f t="shared" si="7"/>
        <v>1.0366345946636601</v>
      </c>
      <c r="U14">
        <v>0</v>
      </c>
      <c r="V14">
        <f t="shared" si="2"/>
        <v>0</v>
      </c>
    </row>
    <row r="15" spans="1:22" x14ac:dyDescent="0.25">
      <c r="A15" s="1">
        <v>43821</v>
      </c>
      <c r="B15">
        <v>54044.46</v>
      </c>
      <c r="C15">
        <v>0.91000002622604403</v>
      </c>
      <c r="D15">
        <f t="shared" si="3"/>
        <v>0</v>
      </c>
      <c r="E15">
        <f t="shared" si="0"/>
        <v>0</v>
      </c>
      <c r="F15">
        <f t="shared" si="4"/>
        <v>1.0870191440269084</v>
      </c>
      <c r="K15" s="2">
        <v>0</v>
      </c>
      <c r="L15">
        <f t="shared" si="1"/>
        <v>0</v>
      </c>
      <c r="N15">
        <f t="shared" si="5"/>
        <v>0.92142858675548012</v>
      </c>
      <c r="O15">
        <f t="shared" si="6"/>
        <v>0</v>
      </c>
      <c r="P15">
        <f t="shared" si="7"/>
        <v>1.0366345946636601</v>
      </c>
      <c r="U15">
        <v>0</v>
      </c>
      <c r="V15">
        <f t="shared" si="2"/>
        <v>0</v>
      </c>
    </row>
    <row r="16" spans="1:22" x14ac:dyDescent="0.25">
      <c r="A16" s="1">
        <v>43822</v>
      </c>
      <c r="B16">
        <v>54105.46</v>
      </c>
      <c r="C16">
        <v>0.91000002622604403</v>
      </c>
      <c r="D16">
        <f t="shared" si="3"/>
        <v>1.1287003330220369E-3</v>
      </c>
      <c r="E16">
        <f t="shared" si="0"/>
        <v>1.2403300005418545E-3</v>
      </c>
      <c r="F16">
        <f t="shared" si="4"/>
        <v>1.0883674064824083</v>
      </c>
      <c r="K16" s="2">
        <v>0</v>
      </c>
      <c r="L16">
        <f t="shared" si="1"/>
        <v>0</v>
      </c>
      <c r="N16">
        <f t="shared" si="5"/>
        <v>0.9171428765569416</v>
      </c>
      <c r="O16">
        <f t="shared" si="6"/>
        <v>1.2306701189887729E-3</v>
      </c>
      <c r="P16">
        <f t="shared" si="7"/>
        <v>1.0379103498836229</v>
      </c>
      <c r="U16">
        <v>0</v>
      </c>
      <c r="V16">
        <f t="shared" si="2"/>
        <v>0</v>
      </c>
    </row>
    <row r="17" spans="1:22" x14ac:dyDescent="0.25">
      <c r="A17" s="1">
        <v>43823</v>
      </c>
      <c r="B17">
        <v>53828.46</v>
      </c>
      <c r="C17">
        <v>0.92000001668930098</v>
      </c>
      <c r="D17">
        <f t="shared" si="3"/>
        <v>-5.1196311795519422E-3</v>
      </c>
      <c r="E17">
        <f t="shared" si="0"/>
        <v>-5.564816398564181E-3</v>
      </c>
      <c r="F17">
        <f t="shared" si="4"/>
        <v>1.0823108416911522</v>
      </c>
      <c r="K17" s="2">
        <v>0</v>
      </c>
      <c r="L17">
        <f t="shared" si="1"/>
        <v>0</v>
      </c>
      <c r="N17">
        <f t="shared" si="5"/>
        <v>0.91571430649076213</v>
      </c>
      <c r="O17">
        <f t="shared" si="6"/>
        <v>-5.5908607556559888E-3</v>
      </c>
      <c r="P17">
        <f t="shared" si="7"/>
        <v>1.0321075376405693</v>
      </c>
      <c r="U17">
        <v>0</v>
      </c>
      <c r="V17">
        <f t="shared" si="2"/>
        <v>0</v>
      </c>
    </row>
    <row r="18" spans="1:22" x14ac:dyDescent="0.25">
      <c r="A18" s="1">
        <v>43824</v>
      </c>
      <c r="B18">
        <v>53828.46</v>
      </c>
      <c r="C18">
        <v>0.92000001668930098</v>
      </c>
      <c r="D18">
        <f t="shared" si="3"/>
        <v>0</v>
      </c>
      <c r="E18">
        <f t="shared" si="0"/>
        <v>0</v>
      </c>
      <c r="F18">
        <f t="shared" si="4"/>
        <v>1.0823108416911522</v>
      </c>
      <c r="K18" s="2">
        <v>0</v>
      </c>
      <c r="L18">
        <f t="shared" si="1"/>
        <v>0</v>
      </c>
      <c r="N18">
        <f t="shared" si="5"/>
        <v>0.91428573642458255</v>
      </c>
      <c r="O18">
        <f t="shared" si="6"/>
        <v>0</v>
      </c>
      <c r="P18">
        <f t="shared" si="7"/>
        <v>1.0321075376405693</v>
      </c>
      <c r="U18">
        <v>0</v>
      </c>
      <c r="V18">
        <f t="shared" si="2"/>
        <v>0</v>
      </c>
    </row>
    <row r="19" spans="1:22" x14ac:dyDescent="0.25">
      <c r="A19" s="1">
        <v>43825</v>
      </c>
      <c r="B19">
        <v>54470.46</v>
      </c>
      <c r="C19">
        <v>0.91000002622604403</v>
      </c>
      <c r="D19">
        <f t="shared" si="3"/>
        <v>1.192677628154315E-2</v>
      </c>
      <c r="E19">
        <f t="shared" si="0"/>
        <v>1.3106347184412651E-2</v>
      </c>
      <c r="F19">
        <f t="shared" si="4"/>
        <v>1.0964959833438104</v>
      </c>
      <c r="K19" s="2">
        <v>0</v>
      </c>
      <c r="L19">
        <f t="shared" si="1"/>
        <v>0</v>
      </c>
      <c r="N19">
        <f t="shared" si="5"/>
        <v>0.91285716635840308</v>
      </c>
      <c r="O19">
        <f t="shared" si="6"/>
        <v>1.3065325793652691E-2</v>
      </c>
      <c r="P19">
        <f t="shared" si="7"/>
        <v>1.045592358873928</v>
      </c>
      <c r="U19">
        <v>0</v>
      </c>
      <c r="V19">
        <f t="shared" si="2"/>
        <v>0</v>
      </c>
    </row>
    <row r="20" spans="1:22" x14ac:dyDescent="0.25">
      <c r="A20" s="1">
        <v>43826</v>
      </c>
      <c r="B20">
        <v>54366.46</v>
      </c>
      <c r="C20">
        <v>0.91000002622604403</v>
      </c>
      <c r="D20">
        <f t="shared" si="3"/>
        <v>-1.9092917518963581E-3</v>
      </c>
      <c r="E20">
        <f t="shared" si="0"/>
        <v>-2.0981227438141743E-3</v>
      </c>
      <c r="F20">
        <f t="shared" si="4"/>
        <v>1.0941954001826559</v>
      </c>
      <c r="K20" s="2">
        <v>0</v>
      </c>
      <c r="L20">
        <f t="shared" si="1"/>
        <v>0</v>
      </c>
      <c r="N20">
        <f t="shared" si="5"/>
        <v>0.91285716635840308</v>
      </c>
      <c r="O20">
        <f t="shared" si="6"/>
        <v>-2.0915558558990796E-3</v>
      </c>
      <c r="P20">
        <f t="shared" si="7"/>
        <v>1.043405444052842</v>
      </c>
      <c r="U20">
        <v>0</v>
      </c>
      <c r="V20">
        <f t="shared" si="2"/>
        <v>0</v>
      </c>
    </row>
    <row r="21" spans="1:22" x14ac:dyDescent="0.25">
      <c r="A21" s="1">
        <v>43827</v>
      </c>
      <c r="B21">
        <v>54366.46</v>
      </c>
      <c r="C21">
        <v>0.91000002622604403</v>
      </c>
      <c r="D21">
        <f t="shared" si="3"/>
        <v>0</v>
      </c>
      <c r="E21">
        <f t="shared" si="0"/>
        <v>0</v>
      </c>
      <c r="F21">
        <f t="shared" si="4"/>
        <v>1.0941954001826559</v>
      </c>
      <c r="K21" s="2">
        <v>0</v>
      </c>
      <c r="L21">
        <f t="shared" si="1"/>
        <v>0</v>
      </c>
      <c r="N21">
        <f t="shared" si="5"/>
        <v>0.91285716635840308</v>
      </c>
      <c r="O21">
        <f t="shared" si="6"/>
        <v>0</v>
      </c>
      <c r="P21">
        <f t="shared" si="7"/>
        <v>1.043405444052842</v>
      </c>
      <c r="U21">
        <v>0</v>
      </c>
      <c r="V21">
        <f t="shared" si="2"/>
        <v>0</v>
      </c>
    </row>
    <row r="22" spans="1:22" x14ac:dyDescent="0.25">
      <c r="A22" s="1">
        <v>43828</v>
      </c>
      <c r="B22">
        <v>54366.46</v>
      </c>
      <c r="C22">
        <v>0.91000002622604403</v>
      </c>
      <c r="D22">
        <f t="shared" si="3"/>
        <v>0</v>
      </c>
      <c r="E22">
        <f t="shared" si="0"/>
        <v>0</v>
      </c>
      <c r="F22">
        <f t="shared" si="4"/>
        <v>1.0941954001826559</v>
      </c>
      <c r="H22">
        <f>STDEV(C2:C22)*SQRT(365)</f>
        <v>0.48296195176690382</v>
      </c>
      <c r="K22" s="2">
        <v>0</v>
      </c>
      <c r="L22">
        <f t="shared" si="1"/>
        <v>0</v>
      </c>
      <c r="N22">
        <f t="shared" si="5"/>
        <v>0.91285716635840308</v>
      </c>
      <c r="O22">
        <f t="shared" si="6"/>
        <v>0</v>
      </c>
      <c r="P22">
        <f t="shared" si="7"/>
        <v>1.043405444052842</v>
      </c>
      <c r="U22">
        <v>0</v>
      </c>
      <c r="V22">
        <f t="shared" si="2"/>
        <v>0</v>
      </c>
    </row>
    <row r="23" spans="1:22" x14ac:dyDescent="0.25">
      <c r="A23" s="1">
        <v>43829</v>
      </c>
      <c r="B23">
        <v>54084.46</v>
      </c>
      <c r="C23">
        <v>0.91000002622604403</v>
      </c>
      <c r="D23">
        <f t="shared" si="3"/>
        <v>-5.1870215570408718E-3</v>
      </c>
      <c r="E23">
        <f t="shared" si="0"/>
        <v>-5.7000235247822023E-3</v>
      </c>
      <c r="F23">
        <f t="shared" si="4"/>
        <v>1.0879584606609063</v>
      </c>
      <c r="H23">
        <f t="shared" ref="H23:H86" si="8">STDEV(C3:C23)*SQRT(365)</f>
        <v>0.41981272372754103</v>
      </c>
      <c r="K23" s="2">
        <v>0</v>
      </c>
      <c r="L23">
        <f t="shared" si="1"/>
        <v>0</v>
      </c>
      <c r="N23">
        <f t="shared" si="5"/>
        <v>0.91285716635840308</v>
      </c>
      <c r="O23">
        <f t="shared" si="6"/>
        <v>-5.6821830930386319E-3</v>
      </c>
      <c r="P23">
        <f t="shared" si="7"/>
        <v>1.0374766232794606</v>
      </c>
      <c r="U23">
        <v>0</v>
      </c>
      <c r="V23">
        <f t="shared" si="2"/>
        <v>0</v>
      </c>
    </row>
    <row r="24" spans="1:22" x14ac:dyDescent="0.25">
      <c r="A24" s="1">
        <v>43830</v>
      </c>
      <c r="B24">
        <v>54274.46</v>
      </c>
      <c r="C24">
        <v>0.91000002622604403</v>
      </c>
      <c r="D24">
        <f t="shared" si="3"/>
        <v>3.5130238889322651E-3</v>
      </c>
      <c r="E24">
        <f t="shared" si="0"/>
        <v>3.8604657007555183E-3</v>
      </c>
      <c r="F24">
        <f t="shared" si="4"/>
        <v>1.0921584869821344</v>
      </c>
      <c r="H24">
        <f t="shared" si="8"/>
        <v>0.36056812562781615</v>
      </c>
      <c r="K24" s="2">
        <v>0</v>
      </c>
      <c r="L24">
        <f t="shared" si="1"/>
        <v>0</v>
      </c>
      <c r="N24">
        <f t="shared" si="5"/>
        <v>0.9114285962922235</v>
      </c>
      <c r="O24">
        <f t="shared" si="6"/>
        <v>3.854414820012861E-3</v>
      </c>
      <c r="P24">
        <f t="shared" si="7"/>
        <v>1.0414754885516457</v>
      </c>
      <c r="U24">
        <v>0</v>
      </c>
      <c r="V24">
        <f t="shared" si="2"/>
        <v>0</v>
      </c>
    </row>
    <row r="25" spans="1:22" x14ac:dyDescent="0.25">
      <c r="A25" s="1">
        <v>43831</v>
      </c>
      <c r="B25">
        <v>54274.46</v>
      </c>
      <c r="C25">
        <v>0.91000002622604403</v>
      </c>
      <c r="D25">
        <f t="shared" si="3"/>
        <v>0</v>
      </c>
      <c r="E25">
        <f t="shared" si="0"/>
        <v>0</v>
      </c>
      <c r="F25">
        <f t="shared" si="4"/>
        <v>1.0921584869821344</v>
      </c>
      <c r="H25">
        <f t="shared" si="8"/>
        <v>0.30749341555244769</v>
      </c>
      <c r="K25" s="2">
        <v>0</v>
      </c>
      <c r="L25">
        <f t="shared" si="1"/>
        <v>0</v>
      </c>
      <c r="N25">
        <f t="shared" si="5"/>
        <v>0.91000002622604392</v>
      </c>
      <c r="O25">
        <f t="shared" si="6"/>
        <v>0</v>
      </c>
      <c r="P25">
        <f t="shared" si="7"/>
        <v>1.0414754885516457</v>
      </c>
      <c r="U25">
        <v>0</v>
      </c>
      <c r="V25">
        <f t="shared" si="2"/>
        <v>0</v>
      </c>
    </row>
    <row r="26" spans="1:22" x14ac:dyDescent="0.25">
      <c r="A26" s="1">
        <v>43832</v>
      </c>
      <c r="B26">
        <v>55295.46</v>
      </c>
      <c r="C26">
        <v>0.88999998569488503</v>
      </c>
      <c r="D26">
        <f t="shared" si="3"/>
        <v>1.8811794718915698E-2</v>
      </c>
      <c r="E26">
        <f t="shared" si="0"/>
        <v>2.1136848338517689E-2</v>
      </c>
      <c r="F26">
        <f t="shared" si="4"/>
        <v>1.1152432752831007</v>
      </c>
      <c r="H26">
        <f t="shared" si="8"/>
        <v>0.3108664908714735</v>
      </c>
      <c r="K26" s="2">
        <v>0</v>
      </c>
      <c r="L26">
        <f t="shared" si="1"/>
        <v>0</v>
      </c>
      <c r="N26">
        <f t="shared" si="5"/>
        <v>0.90714287757873557</v>
      </c>
      <c r="O26">
        <f t="shared" si="6"/>
        <v>2.0737411033999908E-2</v>
      </c>
      <c r="P26">
        <f t="shared" si="7"/>
        <v>1.0630729938395771</v>
      </c>
      <c r="U26">
        <v>0</v>
      </c>
      <c r="V26">
        <f t="shared" si="2"/>
        <v>0</v>
      </c>
    </row>
    <row r="27" spans="1:22" x14ac:dyDescent="0.25">
      <c r="A27" s="1">
        <v>43833</v>
      </c>
      <c r="B27">
        <v>54492.46</v>
      </c>
      <c r="C27">
        <v>0.91000002622604403</v>
      </c>
      <c r="D27">
        <f t="shared" si="3"/>
        <v>-1.4521987881102705E-2</v>
      </c>
      <c r="E27">
        <f t="shared" si="0"/>
        <v>-1.5958227980858809E-2</v>
      </c>
      <c r="F27">
        <f t="shared" si="4"/>
        <v>1.0974459688420133</v>
      </c>
      <c r="H27">
        <f t="shared" si="8"/>
        <v>0.2827583571577521</v>
      </c>
      <c r="K27" s="2">
        <v>0</v>
      </c>
      <c r="L27">
        <f t="shared" si="1"/>
        <v>0</v>
      </c>
      <c r="N27">
        <f t="shared" si="5"/>
        <v>0.90714287757873557</v>
      </c>
      <c r="O27">
        <f t="shared" si="6"/>
        <v>-1.6008490216958427E-2</v>
      </c>
      <c r="P27">
        <f t="shared" si="7"/>
        <v>1.0460548002177836</v>
      </c>
      <c r="U27">
        <v>0</v>
      </c>
      <c r="V27">
        <f t="shared" si="2"/>
        <v>0</v>
      </c>
    </row>
    <row r="28" spans="1:22" x14ac:dyDescent="0.25">
      <c r="A28" s="1">
        <v>43834</v>
      </c>
      <c r="B28">
        <v>54492.46</v>
      </c>
      <c r="C28">
        <v>0.91000002622604403</v>
      </c>
      <c r="D28">
        <f t="shared" si="3"/>
        <v>0</v>
      </c>
      <c r="E28">
        <f t="shared" si="0"/>
        <v>0</v>
      </c>
      <c r="F28">
        <f t="shared" si="4"/>
        <v>1.0974459688420133</v>
      </c>
      <c r="H28">
        <f t="shared" si="8"/>
        <v>0.24593831515574963</v>
      </c>
      <c r="K28" s="2">
        <v>0</v>
      </c>
      <c r="L28">
        <f t="shared" si="1"/>
        <v>0</v>
      </c>
      <c r="N28">
        <f t="shared" si="5"/>
        <v>0.90714287757873546</v>
      </c>
      <c r="O28">
        <f t="shared" si="6"/>
        <v>0</v>
      </c>
      <c r="P28">
        <f t="shared" si="7"/>
        <v>1.0460548002177836</v>
      </c>
      <c r="R28">
        <f>STDEV(N8:N28)*SQRT(365)</f>
        <v>0.32537848889872706</v>
      </c>
      <c r="U28">
        <v>0</v>
      </c>
      <c r="V28">
        <f t="shared" si="2"/>
        <v>0</v>
      </c>
    </row>
    <row r="29" spans="1:22" x14ac:dyDescent="0.25">
      <c r="A29" s="1">
        <v>43835</v>
      </c>
      <c r="B29">
        <v>54492.46</v>
      </c>
      <c r="C29">
        <v>0.91000002622604403</v>
      </c>
      <c r="D29">
        <f t="shared" si="3"/>
        <v>0</v>
      </c>
      <c r="E29">
        <f t="shared" si="0"/>
        <v>0</v>
      </c>
      <c r="F29">
        <f t="shared" si="4"/>
        <v>1.0974459688420133</v>
      </c>
      <c r="H29">
        <f t="shared" si="8"/>
        <v>0.19554558063029073</v>
      </c>
      <c r="K29" s="2">
        <v>0</v>
      </c>
      <c r="L29">
        <f t="shared" si="1"/>
        <v>0</v>
      </c>
      <c r="N29">
        <f t="shared" si="5"/>
        <v>0.90714287757873546</v>
      </c>
      <c r="O29">
        <f t="shared" si="6"/>
        <v>0</v>
      </c>
      <c r="P29">
        <f t="shared" si="7"/>
        <v>1.0460548002177836</v>
      </c>
      <c r="R29">
        <f t="shared" ref="R29:R92" si="9">STDEV(N9:N29)*SQRT(365)</f>
        <v>0.2808829506863878</v>
      </c>
      <c r="U29">
        <v>0</v>
      </c>
      <c r="V29">
        <f t="shared" si="2"/>
        <v>0</v>
      </c>
    </row>
    <row r="30" spans="1:22" x14ac:dyDescent="0.25">
      <c r="A30" s="1">
        <v>43836</v>
      </c>
      <c r="B30">
        <v>54104.46</v>
      </c>
      <c r="C30">
        <v>0.91000002622604403</v>
      </c>
      <c r="D30">
        <f t="shared" si="3"/>
        <v>-7.1202511319914397E-3</v>
      </c>
      <c r="E30">
        <f t="shared" si="0"/>
        <v>-7.8244515678978326E-3</v>
      </c>
      <c r="F30">
        <f t="shared" si="4"/>
        <v>1.0888590560104243</v>
      </c>
      <c r="H30">
        <f t="shared" si="8"/>
        <v>0.15875257973970117</v>
      </c>
      <c r="K30" s="2">
        <v>0</v>
      </c>
      <c r="L30">
        <f t="shared" si="1"/>
        <v>0</v>
      </c>
      <c r="N30">
        <f t="shared" si="5"/>
        <v>0.90714287757873546</v>
      </c>
      <c r="O30">
        <f t="shared" si="6"/>
        <v>-7.8490955592311722E-3</v>
      </c>
      <c r="P30">
        <f t="shared" si="7"/>
        <v>1.0378442161306818</v>
      </c>
      <c r="R30">
        <f t="shared" si="9"/>
        <v>0.2393896409193805</v>
      </c>
      <c r="U30">
        <v>0</v>
      </c>
      <c r="V30">
        <f t="shared" si="2"/>
        <v>0</v>
      </c>
    </row>
    <row r="31" spans="1:22" x14ac:dyDescent="0.25">
      <c r="A31" s="1">
        <v>43837</v>
      </c>
      <c r="B31">
        <v>54562.46</v>
      </c>
      <c r="C31">
        <v>0.91000002622604403</v>
      </c>
      <c r="D31">
        <f t="shared" si="3"/>
        <v>8.4651062038139102E-3</v>
      </c>
      <c r="E31">
        <f t="shared" si="0"/>
        <v>9.3023142415945143E-3</v>
      </c>
      <c r="F31">
        <f t="shared" si="4"/>
        <v>1.0989879651142391</v>
      </c>
      <c r="G31">
        <f>IF(F2&lt;&gt;0,F31/F2-1,0)</f>
        <v>9.8987965114239129E-2</v>
      </c>
      <c r="H31">
        <f t="shared" si="8"/>
        <v>0.13889876516382185</v>
      </c>
      <c r="I31">
        <f>IF(H31&lt;&gt;0,0.1*G31/H31,0)</f>
        <v>7.1266267196464575E-2</v>
      </c>
      <c r="K31" s="2">
        <v>0</v>
      </c>
      <c r="L31">
        <f t="shared" si="1"/>
        <v>0</v>
      </c>
      <c r="N31">
        <f t="shared" si="5"/>
        <v>0.90714287757873546</v>
      </c>
      <c r="O31">
        <f t="shared" si="6"/>
        <v>9.3316129278424292E-3</v>
      </c>
      <c r="P31">
        <f t="shared" si="7"/>
        <v>1.0475289766350133</v>
      </c>
      <c r="R31">
        <f t="shared" si="9"/>
        <v>0.20261899562995445</v>
      </c>
      <c r="U31">
        <v>0</v>
      </c>
      <c r="V31">
        <f t="shared" si="2"/>
        <v>0</v>
      </c>
    </row>
    <row r="32" spans="1:22" x14ac:dyDescent="0.25">
      <c r="A32" s="1">
        <v>43838</v>
      </c>
      <c r="B32">
        <v>55084.46</v>
      </c>
      <c r="C32">
        <v>0.89999997615814198</v>
      </c>
      <c r="D32">
        <f t="shared" si="3"/>
        <v>9.5670173228992184E-3</v>
      </c>
      <c r="E32">
        <f t="shared" si="0"/>
        <v>1.063001952926515E-2</v>
      </c>
      <c r="F32">
        <f t="shared" si="4"/>
        <v>1.110670228645831</v>
      </c>
      <c r="G32">
        <f t="shared" ref="G32:G95" si="10">IF(F3&lt;&gt;0,F32/F3-1,0)</f>
        <v>0.10450968880033651</v>
      </c>
      <c r="H32">
        <f t="shared" si="8"/>
        <v>0.12083061458034976</v>
      </c>
      <c r="I32">
        <f t="shared" ref="I32:I95" si="11">IF(H32&lt;&gt;0,0.1*G32/H32,0)</f>
        <v>8.6492723026613275E-2</v>
      </c>
      <c r="K32" s="2">
        <v>0</v>
      </c>
      <c r="L32">
        <f t="shared" si="1"/>
        <v>0</v>
      </c>
      <c r="N32">
        <f t="shared" si="5"/>
        <v>0.90571429899760669</v>
      </c>
      <c r="O32">
        <f t="shared" si="6"/>
        <v>1.056295272525503E-2</v>
      </c>
      <c r="P32">
        <f t="shared" si="7"/>
        <v>1.0585939756935439</v>
      </c>
      <c r="R32">
        <f t="shared" si="9"/>
        <v>0.16967173147878126</v>
      </c>
      <c r="U32">
        <v>0</v>
      </c>
      <c r="V32">
        <f t="shared" si="2"/>
        <v>0</v>
      </c>
    </row>
    <row r="33" spans="1:22" x14ac:dyDescent="0.25">
      <c r="A33" s="1">
        <v>43839</v>
      </c>
      <c r="B33">
        <v>55194.97</v>
      </c>
      <c r="C33">
        <v>0.85000002384185802</v>
      </c>
      <c r="D33">
        <f t="shared" si="3"/>
        <v>2.0061919459681832E-3</v>
      </c>
      <c r="E33">
        <f t="shared" si="0"/>
        <v>2.3602257525835481E-3</v>
      </c>
      <c r="F33">
        <f t="shared" si="4"/>
        <v>1.1132916611221089</v>
      </c>
      <c r="G33">
        <f t="shared" si="10"/>
        <v>8.5500582307572959E-2</v>
      </c>
      <c r="H33">
        <f t="shared" si="8"/>
        <v>0.27242741997684627</v>
      </c>
      <c r="I33">
        <f t="shared" si="11"/>
        <v>3.1384719759427922E-2</v>
      </c>
      <c r="K33" s="2">
        <v>0</v>
      </c>
      <c r="L33">
        <f t="shared" si="1"/>
        <v>0</v>
      </c>
      <c r="N33">
        <f t="shared" si="5"/>
        <v>0.9000000187328886</v>
      </c>
      <c r="O33">
        <f t="shared" si="6"/>
        <v>2.2291021157896241E-3</v>
      </c>
      <c r="P33">
        <f t="shared" si="7"/>
        <v>1.0609536897645244</v>
      </c>
      <c r="R33">
        <f t="shared" si="9"/>
        <v>0.14335993944526515</v>
      </c>
      <c r="U33">
        <v>0</v>
      </c>
      <c r="V33">
        <f t="shared" si="2"/>
        <v>0</v>
      </c>
    </row>
    <row r="34" spans="1:22" x14ac:dyDescent="0.25">
      <c r="A34" s="1">
        <v>43840</v>
      </c>
      <c r="B34">
        <v>55037.97</v>
      </c>
      <c r="C34">
        <v>0.730000019073486</v>
      </c>
      <c r="D34">
        <f t="shared" si="3"/>
        <v>-2.8444620950061061E-3</v>
      </c>
      <c r="E34">
        <f t="shared" si="0"/>
        <v>-3.896523316007977E-3</v>
      </c>
      <c r="F34">
        <f t="shared" si="4"/>
        <v>1.1089536942070293</v>
      </c>
      <c r="G34">
        <f t="shared" si="10"/>
        <v>5.8779393522710555E-2</v>
      </c>
      <c r="H34">
        <f t="shared" si="8"/>
        <v>0.78451231037167135</v>
      </c>
      <c r="I34">
        <f t="shared" si="11"/>
        <v>7.492475611359517E-3</v>
      </c>
      <c r="K34" s="2">
        <v>0</v>
      </c>
      <c r="L34">
        <f t="shared" si="1"/>
        <v>0</v>
      </c>
      <c r="N34">
        <f t="shared" si="5"/>
        <v>0.87428573199680881</v>
      </c>
      <c r="O34">
        <f t="shared" si="6"/>
        <v>-3.2534696506021543E-3</v>
      </c>
      <c r="P34">
        <f t="shared" si="7"/>
        <v>1.0575019091341813</v>
      </c>
      <c r="R34">
        <f t="shared" si="9"/>
        <v>0.1915596271942106</v>
      </c>
      <c r="U34">
        <v>0</v>
      </c>
      <c r="V34">
        <f t="shared" si="2"/>
        <v>0</v>
      </c>
    </row>
    <row r="35" spans="1:22" x14ac:dyDescent="0.25">
      <c r="A35" s="1">
        <v>43841</v>
      </c>
      <c r="B35">
        <v>55037.97</v>
      </c>
      <c r="C35">
        <v>0.730000019073486</v>
      </c>
      <c r="D35">
        <f t="shared" si="3"/>
        <v>0</v>
      </c>
      <c r="E35">
        <f t="shared" si="0"/>
        <v>0</v>
      </c>
      <c r="F35">
        <f t="shared" si="4"/>
        <v>1.1089536942070293</v>
      </c>
      <c r="G35">
        <f t="shared" si="10"/>
        <v>5.8352719568378397E-2</v>
      </c>
      <c r="H35">
        <f t="shared" si="8"/>
        <v>1.048993870765893</v>
      </c>
      <c r="I35">
        <f t="shared" si="11"/>
        <v>5.5627321755248984E-3</v>
      </c>
      <c r="K35" s="2">
        <v>0</v>
      </c>
      <c r="L35">
        <f t="shared" si="1"/>
        <v>0</v>
      </c>
      <c r="N35">
        <f t="shared" si="5"/>
        <v>0.84857144526072925</v>
      </c>
      <c r="O35">
        <f t="shared" si="6"/>
        <v>0</v>
      </c>
      <c r="P35">
        <f t="shared" si="7"/>
        <v>1.0575019091341813</v>
      </c>
      <c r="R35">
        <f t="shared" si="9"/>
        <v>0.30667939210161749</v>
      </c>
      <c r="U35">
        <v>0</v>
      </c>
      <c r="V35">
        <f t="shared" si="2"/>
        <v>0</v>
      </c>
    </row>
    <row r="36" spans="1:22" x14ac:dyDescent="0.25">
      <c r="A36" s="1">
        <v>43842</v>
      </c>
      <c r="B36">
        <v>55037.97</v>
      </c>
      <c r="C36">
        <v>0.730000019073486</v>
      </c>
      <c r="D36">
        <f t="shared" si="3"/>
        <v>0</v>
      </c>
      <c r="E36">
        <f t="shared" si="0"/>
        <v>0</v>
      </c>
      <c r="F36">
        <f t="shared" si="4"/>
        <v>1.1089536942070293</v>
      </c>
      <c r="G36">
        <f t="shared" si="10"/>
        <v>5.8352719568378397E-2</v>
      </c>
      <c r="H36">
        <f t="shared" si="8"/>
        <v>1.236528376744497</v>
      </c>
      <c r="I36">
        <f t="shared" si="11"/>
        <v>4.7190764616343115E-3</v>
      </c>
      <c r="K36" s="2">
        <v>0</v>
      </c>
      <c r="L36">
        <f t="shared" si="1"/>
        <v>0</v>
      </c>
      <c r="N36">
        <f t="shared" si="5"/>
        <v>0.82285715852464947</v>
      </c>
      <c r="O36">
        <f t="shared" si="6"/>
        <v>0</v>
      </c>
      <c r="P36">
        <f t="shared" si="7"/>
        <v>1.0575019091341813</v>
      </c>
      <c r="R36">
        <f t="shared" si="9"/>
        <v>0.45538174138528981</v>
      </c>
      <c r="U36">
        <v>0</v>
      </c>
      <c r="V36">
        <f t="shared" si="2"/>
        <v>0</v>
      </c>
    </row>
    <row r="37" spans="1:22" x14ac:dyDescent="0.25">
      <c r="A37" s="1">
        <v>43843</v>
      </c>
      <c r="B37">
        <v>56043.97</v>
      </c>
      <c r="C37">
        <v>0.72000002861022905</v>
      </c>
      <c r="D37">
        <f t="shared" si="3"/>
        <v>1.827829042386564E-2</v>
      </c>
      <c r="E37">
        <f t="shared" si="0"/>
        <v>2.5386513468821769E-2</v>
      </c>
      <c r="F37">
        <f t="shared" si="4"/>
        <v>1.1371061621013157</v>
      </c>
      <c r="G37">
        <f t="shared" si="10"/>
        <v>8.5220605138465189E-2</v>
      </c>
      <c r="H37">
        <f t="shared" si="8"/>
        <v>1.3982165469056682</v>
      </c>
      <c r="I37">
        <f t="shared" si="11"/>
        <v>6.0949504085803571E-3</v>
      </c>
      <c r="K37" s="2">
        <v>0</v>
      </c>
      <c r="L37">
        <f t="shared" si="1"/>
        <v>0</v>
      </c>
      <c r="N37">
        <f t="shared" si="5"/>
        <v>0.79571430172239033</v>
      </c>
      <c r="O37">
        <f t="shared" si="6"/>
        <v>2.2970921075944905E-2</v>
      </c>
      <c r="P37">
        <f t="shared" si="7"/>
        <v>1.0817937020265638</v>
      </c>
      <c r="Q37">
        <f>IF(P8&lt;&gt;0,P37/P8-1,0)</f>
        <v>8.1793702026563775E-2</v>
      </c>
      <c r="R37">
        <f t="shared" si="9"/>
        <v>0.62721762264893022</v>
      </c>
      <c r="S37">
        <f>IF(R37&lt;&gt;0,0.1*Q37/R37,0)</f>
        <v>1.3040721286038516E-2</v>
      </c>
      <c r="U37">
        <v>0</v>
      </c>
      <c r="V37">
        <f t="shared" si="2"/>
        <v>0</v>
      </c>
    </row>
    <row r="38" spans="1:22" x14ac:dyDescent="0.25">
      <c r="A38" s="1">
        <v>43844</v>
      </c>
      <c r="B38">
        <v>55772.97</v>
      </c>
      <c r="C38">
        <v>0.72000002861022905</v>
      </c>
      <c r="D38">
        <f t="shared" si="3"/>
        <v>-4.8354889919468569E-3</v>
      </c>
      <c r="E38">
        <f t="shared" si="0"/>
        <v>-6.7159566663913869E-3</v>
      </c>
      <c r="F38">
        <f t="shared" si="4"/>
        <v>1.1294694063915567</v>
      </c>
      <c r="G38">
        <f t="shared" si="10"/>
        <v>6.8834188212395953E-2</v>
      </c>
      <c r="H38">
        <f t="shared" si="8"/>
        <v>1.5162955949506025</v>
      </c>
      <c r="I38">
        <f t="shared" si="11"/>
        <v>4.539628581763335E-3</v>
      </c>
      <c r="K38" s="2">
        <v>0</v>
      </c>
      <c r="L38">
        <f t="shared" si="1"/>
        <v>0</v>
      </c>
      <c r="N38">
        <f t="shared" si="5"/>
        <v>0.76857144492013085</v>
      </c>
      <c r="O38">
        <f t="shared" si="6"/>
        <v>-6.2915282943531107E-3</v>
      </c>
      <c r="P38">
        <f t="shared" si="7"/>
        <v>1.0749875663416106</v>
      </c>
      <c r="Q38">
        <f t="shared" ref="Q38:Q101" si="12">IF(P9&lt;&gt;0,P38/P9-1,0)</f>
        <v>6.6062246762321086E-2</v>
      </c>
      <c r="R38">
        <f t="shared" si="9"/>
        <v>0.81314633944809145</v>
      </c>
      <c r="S38">
        <f t="shared" ref="S38:S101" si="13">IF(R38&lt;&gt;0,0.1*Q38/R38,0)</f>
        <v>8.1242752451126648E-3</v>
      </c>
      <c r="U38">
        <v>0</v>
      </c>
      <c r="V38">
        <f t="shared" si="2"/>
        <v>0</v>
      </c>
    </row>
    <row r="39" spans="1:22" x14ac:dyDescent="0.25">
      <c r="A39" s="1">
        <v>43845</v>
      </c>
      <c r="B39">
        <v>55393.97</v>
      </c>
      <c r="C39">
        <v>0.730000019073486</v>
      </c>
      <c r="D39">
        <f t="shared" si="3"/>
        <v>-6.7954064486793753E-3</v>
      </c>
      <c r="E39">
        <f t="shared" si="0"/>
        <v>-9.3087757138747562E-3</v>
      </c>
      <c r="F39">
        <f t="shared" si="4"/>
        <v>1.1189554290117745</v>
      </c>
      <c r="G39">
        <f t="shared" si="10"/>
        <v>4.8394787218076329E-2</v>
      </c>
      <c r="H39">
        <f t="shared" si="8"/>
        <v>1.5896592820532152</v>
      </c>
      <c r="I39">
        <f t="shared" si="11"/>
        <v>3.0443496769678394E-3</v>
      </c>
      <c r="K39" s="2">
        <v>0</v>
      </c>
      <c r="L39">
        <f t="shared" si="1"/>
        <v>0</v>
      </c>
      <c r="N39">
        <f t="shared" si="5"/>
        <v>0.74428573676518006</v>
      </c>
      <c r="O39">
        <f t="shared" si="6"/>
        <v>-9.1301043577882053E-3</v>
      </c>
      <c r="P39">
        <f t="shared" si="7"/>
        <v>1.065172817677587</v>
      </c>
      <c r="Q39">
        <f t="shared" si="12"/>
        <v>4.6067329440406146E-2</v>
      </c>
      <c r="R39">
        <f t="shared" si="9"/>
        <v>1.0017670531639675</v>
      </c>
      <c r="S39">
        <f t="shared" si="13"/>
        <v>4.5986069610602295E-3</v>
      </c>
      <c r="U39">
        <v>0</v>
      </c>
      <c r="V39">
        <f t="shared" si="2"/>
        <v>0</v>
      </c>
    </row>
    <row r="40" spans="1:22" x14ac:dyDescent="0.25">
      <c r="A40" s="1">
        <v>43846</v>
      </c>
      <c r="B40">
        <v>56172.97</v>
      </c>
      <c r="C40">
        <v>0.72000002861022905</v>
      </c>
      <c r="D40">
        <f t="shared" si="3"/>
        <v>1.4062902514479392E-2</v>
      </c>
      <c r="E40">
        <f t="shared" si="0"/>
        <v>1.9531808271763727E-2</v>
      </c>
      <c r="F40">
        <f t="shared" si="4"/>
        <v>1.1408106519158816</v>
      </c>
      <c r="G40">
        <f t="shared" si="10"/>
        <v>7.0799911625945677E-2</v>
      </c>
      <c r="H40">
        <f t="shared" si="8"/>
        <v>1.661771834892287</v>
      </c>
      <c r="I40">
        <f t="shared" si="11"/>
        <v>4.2605073776891154E-3</v>
      </c>
      <c r="K40" s="2">
        <v>0</v>
      </c>
      <c r="L40">
        <f t="shared" si="1"/>
        <v>0</v>
      </c>
      <c r="N40">
        <f t="shared" si="5"/>
        <v>0.72571430887494748</v>
      </c>
      <c r="O40">
        <f t="shared" si="6"/>
        <v>1.9378014657421699E-2</v>
      </c>
      <c r="P40">
        <f t="shared" si="7"/>
        <v>1.0858137521512303</v>
      </c>
      <c r="Q40">
        <f t="shared" si="12"/>
        <v>6.823526904509114E-2</v>
      </c>
      <c r="R40">
        <f t="shared" si="9"/>
        <v>1.1792417135048534</v>
      </c>
      <c r="S40">
        <f t="shared" si="13"/>
        <v>5.7863683300591034E-3</v>
      </c>
      <c r="U40">
        <v>0</v>
      </c>
      <c r="V40">
        <f t="shared" si="2"/>
        <v>0</v>
      </c>
    </row>
    <row r="41" spans="1:22" x14ac:dyDescent="0.25">
      <c r="A41" s="1">
        <v>43847</v>
      </c>
      <c r="B41">
        <v>56493.97</v>
      </c>
      <c r="C41">
        <v>0.70999997854232799</v>
      </c>
      <c r="D41">
        <f t="shared" si="3"/>
        <v>5.7144922193004266E-3</v>
      </c>
      <c r="E41">
        <f t="shared" si="0"/>
        <v>8.0485808338087803E-3</v>
      </c>
      <c r="F41">
        <f t="shared" si="4"/>
        <v>1.1499925586638968</v>
      </c>
      <c r="G41">
        <f t="shared" si="10"/>
        <v>6.9819158233694445E-2</v>
      </c>
      <c r="H41">
        <f t="shared" si="8"/>
        <v>1.725401291910325</v>
      </c>
      <c r="I41">
        <f t="shared" si="11"/>
        <v>4.0465460737190168E-3</v>
      </c>
      <c r="K41" s="2">
        <v>0</v>
      </c>
      <c r="L41">
        <f t="shared" si="1"/>
        <v>0</v>
      </c>
      <c r="N41">
        <f t="shared" si="5"/>
        <v>0.72285716022763913</v>
      </c>
      <c r="O41">
        <f t="shared" si="6"/>
        <v>7.9054238288251075E-3</v>
      </c>
      <c r="P41">
        <f t="shared" si="7"/>
        <v>1.0943975700611528</v>
      </c>
      <c r="Q41">
        <f t="shared" si="12"/>
        <v>6.7293103418993638E-2</v>
      </c>
      <c r="R41">
        <f t="shared" si="9"/>
        <v>1.3157613899188236</v>
      </c>
      <c r="S41">
        <f t="shared" si="13"/>
        <v>5.1143850195471468E-3</v>
      </c>
      <c r="U41">
        <v>0</v>
      </c>
      <c r="V41">
        <f t="shared" si="2"/>
        <v>0</v>
      </c>
    </row>
    <row r="42" spans="1:22" x14ac:dyDescent="0.25">
      <c r="A42" s="1">
        <v>43848</v>
      </c>
      <c r="B42">
        <v>56493.97</v>
      </c>
      <c r="C42">
        <v>0.70999997854232799</v>
      </c>
      <c r="D42">
        <f t="shared" si="3"/>
        <v>0</v>
      </c>
      <c r="E42">
        <f t="shared" si="0"/>
        <v>0</v>
      </c>
      <c r="F42">
        <f t="shared" si="4"/>
        <v>1.1499925586638968</v>
      </c>
      <c r="G42">
        <f t="shared" si="10"/>
        <v>5.7932203846659869E-2</v>
      </c>
      <c r="H42">
        <f t="shared" si="8"/>
        <v>1.7672039390899261</v>
      </c>
      <c r="I42">
        <f t="shared" si="11"/>
        <v>3.2781843999563384E-3</v>
      </c>
      <c r="K42" s="2">
        <v>0</v>
      </c>
      <c r="L42">
        <f t="shared" si="1"/>
        <v>0</v>
      </c>
      <c r="N42">
        <f t="shared" si="5"/>
        <v>0.72000001158033078</v>
      </c>
      <c r="O42">
        <f t="shared" si="6"/>
        <v>0</v>
      </c>
      <c r="P42">
        <f t="shared" si="7"/>
        <v>1.0943975700611528</v>
      </c>
      <c r="Q42">
        <f t="shared" si="12"/>
        <v>5.5721635853985818E-2</v>
      </c>
      <c r="R42">
        <f t="shared" si="9"/>
        <v>1.4222712892121807</v>
      </c>
      <c r="S42">
        <f t="shared" si="13"/>
        <v>3.9177923562565154E-3</v>
      </c>
      <c r="U42">
        <v>0</v>
      </c>
      <c r="V42">
        <f t="shared" si="2"/>
        <v>0</v>
      </c>
    </row>
    <row r="43" spans="1:22" x14ac:dyDescent="0.25">
      <c r="A43" s="1">
        <v>43849</v>
      </c>
      <c r="B43">
        <v>56493.97</v>
      </c>
      <c r="C43">
        <v>0.70999997854232799</v>
      </c>
      <c r="D43">
        <f t="shared" si="3"/>
        <v>0</v>
      </c>
      <c r="E43">
        <f t="shared" si="0"/>
        <v>0</v>
      </c>
      <c r="F43">
        <f t="shared" si="4"/>
        <v>1.1499925586638968</v>
      </c>
      <c r="G43">
        <f t="shared" si="10"/>
        <v>5.7932203846659869E-2</v>
      </c>
      <c r="H43">
        <f t="shared" si="8"/>
        <v>1.7887107267159699</v>
      </c>
      <c r="I43">
        <f t="shared" si="11"/>
        <v>3.2387687389241531E-3</v>
      </c>
      <c r="K43" s="2">
        <v>0</v>
      </c>
      <c r="L43">
        <f t="shared" si="1"/>
        <v>0</v>
      </c>
      <c r="N43">
        <f t="shared" si="5"/>
        <v>0.71714286293302243</v>
      </c>
      <c r="O43">
        <f t="shared" si="6"/>
        <v>0</v>
      </c>
      <c r="P43">
        <f t="shared" si="7"/>
        <v>1.0943975700611528</v>
      </c>
      <c r="Q43">
        <f t="shared" si="12"/>
        <v>5.5721635853985818E-2</v>
      </c>
      <c r="R43">
        <f t="shared" si="9"/>
        <v>1.5043000199982941</v>
      </c>
      <c r="S43">
        <f t="shared" si="13"/>
        <v>3.7041570905549152E-3</v>
      </c>
      <c r="U43">
        <v>0</v>
      </c>
      <c r="V43">
        <f t="shared" si="2"/>
        <v>0</v>
      </c>
    </row>
    <row r="44" spans="1:22" x14ac:dyDescent="0.25">
      <c r="A44" s="1">
        <v>43850</v>
      </c>
      <c r="B44">
        <v>56493.97</v>
      </c>
      <c r="C44">
        <v>0.70999997854232799</v>
      </c>
      <c r="D44">
        <f t="shared" si="3"/>
        <v>0</v>
      </c>
      <c r="E44">
        <f t="shared" si="0"/>
        <v>0</v>
      </c>
      <c r="F44">
        <f t="shared" si="4"/>
        <v>1.1499925586638968</v>
      </c>
      <c r="G44">
        <f t="shared" si="10"/>
        <v>5.7932203846659869E-2</v>
      </c>
      <c r="H44">
        <f t="shared" si="8"/>
        <v>1.7906530994939847</v>
      </c>
      <c r="I44">
        <f t="shared" si="11"/>
        <v>3.2352555535759978E-3</v>
      </c>
      <c r="K44" s="2">
        <v>0</v>
      </c>
      <c r="L44">
        <f t="shared" si="1"/>
        <v>0</v>
      </c>
      <c r="N44">
        <f t="shared" si="5"/>
        <v>0.71571428435189366</v>
      </c>
      <c r="O44">
        <f t="shared" si="6"/>
        <v>0</v>
      </c>
      <c r="P44">
        <f t="shared" si="7"/>
        <v>1.0943975700611528</v>
      </c>
      <c r="Q44">
        <f t="shared" si="12"/>
        <v>5.5721635853985818E-2</v>
      </c>
      <c r="R44">
        <f t="shared" si="9"/>
        <v>1.5628713089047843</v>
      </c>
      <c r="S44">
        <f t="shared" si="13"/>
        <v>3.5653374360704051E-3</v>
      </c>
      <c r="U44">
        <v>0</v>
      </c>
      <c r="V44">
        <f t="shared" si="2"/>
        <v>0</v>
      </c>
    </row>
    <row r="45" spans="1:22" x14ac:dyDescent="0.25">
      <c r="A45" s="1">
        <v>43851</v>
      </c>
      <c r="B45">
        <v>56453.97</v>
      </c>
      <c r="C45">
        <v>0.70999997854232799</v>
      </c>
      <c r="D45">
        <f t="shared" si="3"/>
        <v>-7.0804016782677337E-4</v>
      </c>
      <c r="E45">
        <f t="shared" si="0"/>
        <v>-9.9723970313410674E-4</v>
      </c>
      <c r="F45">
        <f t="shared" si="4"/>
        <v>1.1488457404260883</v>
      </c>
      <c r="G45">
        <f t="shared" si="10"/>
        <v>5.5567939267076483E-2</v>
      </c>
      <c r="H45">
        <f t="shared" si="8"/>
        <v>1.7730953552785649</v>
      </c>
      <c r="I45">
        <f t="shared" si="11"/>
        <v>3.1339509802249979E-3</v>
      </c>
      <c r="K45" s="2">
        <v>0</v>
      </c>
      <c r="L45">
        <f t="shared" si="1"/>
        <v>0</v>
      </c>
      <c r="N45">
        <f t="shared" si="5"/>
        <v>0.71428570577076489</v>
      </c>
      <c r="O45">
        <f t="shared" si="6"/>
        <v>-9.9125624677417817E-4</v>
      </c>
      <c r="P45">
        <f t="shared" si="7"/>
        <v>1.0933127416333752</v>
      </c>
      <c r="Q45">
        <f t="shared" si="12"/>
        <v>5.3378783394889995E-2</v>
      </c>
      <c r="R45">
        <f t="shared" si="9"/>
        <v>1.6015439124429516</v>
      </c>
      <c r="S45">
        <f t="shared" si="13"/>
        <v>3.3329578402547487E-3</v>
      </c>
      <c r="U45">
        <v>0</v>
      </c>
      <c r="V45">
        <f t="shared" si="2"/>
        <v>0</v>
      </c>
    </row>
    <row r="46" spans="1:22" x14ac:dyDescent="0.25">
      <c r="A46" s="1">
        <v>43852</v>
      </c>
      <c r="B46">
        <v>56800.97</v>
      </c>
      <c r="C46">
        <v>0.70999997854232799</v>
      </c>
      <c r="D46">
        <f t="shared" si="3"/>
        <v>6.1466004959438436E-3</v>
      </c>
      <c r="E46">
        <f t="shared" si="0"/>
        <v>8.6571840587420564E-3</v>
      </c>
      <c r="F46">
        <f t="shared" si="4"/>
        <v>1.1587915094560588</v>
      </c>
      <c r="G46">
        <f t="shared" si="10"/>
        <v>7.066423509664066E-2</v>
      </c>
      <c r="H46">
        <f t="shared" si="8"/>
        <v>1.7354457388285898</v>
      </c>
      <c r="I46">
        <f t="shared" si="11"/>
        <v>4.0718204848247449E-3</v>
      </c>
      <c r="K46" s="2">
        <v>0</v>
      </c>
      <c r="L46">
        <f t="shared" si="1"/>
        <v>0</v>
      </c>
      <c r="N46">
        <f t="shared" si="5"/>
        <v>0.71142855712345665</v>
      </c>
      <c r="O46">
        <f t="shared" si="6"/>
        <v>8.6398000676225356E-3</v>
      </c>
      <c r="P46">
        <f t="shared" si="7"/>
        <v>1.1027587451324716</v>
      </c>
      <c r="Q46">
        <f t="shared" si="12"/>
        <v>6.8453339322967599E-2</v>
      </c>
      <c r="R46">
        <f t="shared" si="9"/>
        <v>1.6234067106810584</v>
      </c>
      <c r="S46">
        <f t="shared" si="13"/>
        <v>4.2166475518787142E-3</v>
      </c>
      <c r="U46">
        <v>0</v>
      </c>
      <c r="V46">
        <f t="shared" si="2"/>
        <v>0</v>
      </c>
    </row>
    <row r="47" spans="1:22" x14ac:dyDescent="0.25">
      <c r="A47" s="1">
        <v>43853</v>
      </c>
      <c r="B47">
        <v>57214.97</v>
      </c>
      <c r="C47">
        <v>0.69999998807907104</v>
      </c>
      <c r="D47">
        <f t="shared" si="3"/>
        <v>7.2886079234211198E-3</v>
      </c>
      <c r="E47">
        <f t="shared" si="0"/>
        <v>1.0412297210779107E-2</v>
      </c>
      <c r="F47">
        <f t="shared" si="4"/>
        <v>1.1708571910578427</v>
      </c>
      <c r="G47">
        <f t="shared" si="10"/>
        <v>8.1812309325418386E-2</v>
      </c>
      <c r="H47">
        <f t="shared" si="8"/>
        <v>1.7105292016417806</v>
      </c>
      <c r="I47">
        <f t="shared" si="11"/>
        <v>4.7828653990176972E-3</v>
      </c>
      <c r="K47" s="2">
        <v>0</v>
      </c>
      <c r="L47">
        <f t="shared" si="1"/>
        <v>0</v>
      </c>
      <c r="N47">
        <f t="shared" si="5"/>
        <v>0.70857140847614841</v>
      </c>
      <c r="O47">
        <f t="shared" si="6"/>
        <v>1.0286342119132324E-2</v>
      </c>
      <c r="P47">
        <f t="shared" si="7"/>
        <v>1.1141020988597694</v>
      </c>
      <c r="Q47">
        <f t="shared" si="12"/>
        <v>7.9443815909572946E-2</v>
      </c>
      <c r="R47">
        <f t="shared" si="9"/>
        <v>1.6303772002786503</v>
      </c>
      <c r="S47">
        <f t="shared" si="13"/>
        <v>4.8727261333141245E-3</v>
      </c>
      <c r="U47">
        <v>0</v>
      </c>
      <c r="V47">
        <f t="shared" si="2"/>
        <v>0</v>
      </c>
    </row>
    <row r="48" spans="1:22" x14ac:dyDescent="0.25">
      <c r="A48" s="1">
        <v>43854</v>
      </c>
      <c r="B48">
        <v>56259.97</v>
      </c>
      <c r="C48">
        <v>0.72000002861022905</v>
      </c>
      <c r="D48">
        <f t="shared" si="3"/>
        <v>-1.6691435825274437E-2</v>
      </c>
      <c r="E48">
        <f t="shared" si="0"/>
        <v>-2.3182548836133895E-2</v>
      </c>
      <c r="F48">
        <f t="shared" si="4"/>
        <v>1.1437137370460058</v>
      </c>
      <c r="G48">
        <f t="shared" si="10"/>
        <v>4.3062404622954409E-2</v>
      </c>
      <c r="H48">
        <f t="shared" si="8"/>
        <v>1.6243776873180025</v>
      </c>
      <c r="I48">
        <f t="shared" si="11"/>
        <v>2.6510093655653703E-3</v>
      </c>
      <c r="K48" s="2">
        <v>0</v>
      </c>
      <c r="L48">
        <f t="shared" si="1"/>
        <v>0</v>
      </c>
      <c r="N48">
        <f t="shared" si="5"/>
        <v>0.70999998705727718</v>
      </c>
      <c r="O48">
        <f t="shared" si="6"/>
        <v>-2.3509064971191193E-2</v>
      </c>
      <c r="P48">
        <f t="shared" si="7"/>
        <v>1.0879106002331347</v>
      </c>
      <c r="Q48">
        <f t="shared" si="12"/>
        <v>4.0472982611294395E-2</v>
      </c>
      <c r="R48">
        <f t="shared" si="9"/>
        <v>1.6148408312070186</v>
      </c>
      <c r="S48">
        <f t="shared" si="13"/>
        <v>2.5063140483661613E-3</v>
      </c>
      <c r="U48">
        <v>0</v>
      </c>
      <c r="V48">
        <f t="shared" si="2"/>
        <v>0</v>
      </c>
    </row>
    <row r="49" spans="1:22" x14ac:dyDescent="0.25">
      <c r="A49" s="1">
        <v>43855</v>
      </c>
      <c r="B49">
        <v>56259.97</v>
      </c>
      <c r="C49">
        <v>0.72000002861022905</v>
      </c>
      <c r="D49">
        <f t="shared" si="3"/>
        <v>0</v>
      </c>
      <c r="E49">
        <f t="shared" si="0"/>
        <v>0</v>
      </c>
      <c r="F49">
        <f t="shared" si="4"/>
        <v>1.1437137370460058</v>
      </c>
      <c r="G49">
        <f t="shared" si="10"/>
        <v>4.5255478916365055E-2</v>
      </c>
      <c r="H49">
        <f t="shared" si="8"/>
        <v>1.5127955433314115</v>
      </c>
      <c r="I49">
        <f t="shared" si="11"/>
        <v>2.9915132362636023E-3</v>
      </c>
      <c r="K49" s="2">
        <v>0</v>
      </c>
      <c r="L49">
        <f t="shared" si="1"/>
        <v>0</v>
      </c>
      <c r="N49">
        <f t="shared" si="5"/>
        <v>0.71142856563840595</v>
      </c>
      <c r="O49">
        <f t="shared" si="6"/>
        <v>0</v>
      </c>
      <c r="P49">
        <f t="shared" si="7"/>
        <v>1.0879106002331347</v>
      </c>
      <c r="Q49">
        <f t="shared" si="12"/>
        <v>4.2653751170229404E-2</v>
      </c>
      <c r="R49">
        <f t="shared" si="9"/>
        <v>1.5766215920065647</v>
      </c>
      <c r="S49">
        <f t="shared" si="13"/>
        <v>2.7053892567806344E-3</v>
      </c>
      <c r="U49">
        <v>0</v>
      </c>
      <c r="V49">
        <f t="shared" si="2"/>
        <v>0</v>
      </c>
    </row>
    <row r="50" spans="1:22" x14ac:dyDescent="0.25">
      <c r="A50" s="1">
        <v>43856</v>
      </c>
      <c r="B50">
        <v>56259.97</v>
      </c>
      <c r="C50">
        <v>0.72000002861022905</v>
      </c>
      <c r="D50">
        <f t="shared" si="3"/>
        <v>0</v>
      </c>
      <c r="E50">
        <f t="shared" si="0"/>
        <v>0</v>
      </c>
      <c r="F50">
        <f t="shared" si="4"/>
        <v>1.1437137370460058</v>
      </c>
      <c r="G50">
        <f t="shared" si="10"/>
        <v>4.5255478916365055E-2</v>
      </c>
      <c r="H50">
        <f t="shared" si="8"/>
        <v>1.3695811784153626</v>
      </c>
      <c r="I50">
        <f t="shared" si="11"/>
        <v>3.304329792902579E-3</v>
      </c>
      <c r="K50" s="2">
        <v>0</v>
      </c>
      <c r="L50">
        <f t="shared" si="1"/>
        <v>0</v>
      </c>
      <c r="N50">
        <f t="shared" si="5"/>
        <v>0.71285714421953472</v>
      </c>
      <c r="O50">
        <f t="shared" si="6"/>
        <v>0</v>
      </c>
      <c r="P50">
        <f t="shared" si="7"/>
        <v>1.0879106002331347</v>
      </c>
      <c r="Q50">
        <f t="shared" si="12"/>
        <v>4.2653751170229404E-2</v>
      </c>
      <c r="R50">
        <f t="shared" si="9"/>
        <v>1.5145086291233005</v>
      </c>
      <c r="S50">
        <f t="shared" si="13"/>
        <v>2.8163425648436396E-3</v>
      </c>
      <c r="U50">
        <v>0</v>
      </c>
      <c r="V50">
        <f t="shared" si="2"/>
        <v>0</v>
      </c>
    </row>
    <row r="51" spans="1:22" x14ac:dyDescent="0.25">
      <c r="A51" s="1">
        <v>43857</v>
      </c>
      <c r="B51">
        <v>54704.97</v>
      </c>
      <c r="C51">
        <v>0.74000000953674305</v>
      </c>
      <c r="D51">
        <f t="shared" si="3"/>
        <v>-2.7639545488559625E-2</v>
      </c>
      <c r="E51">
        <f t="shared" si="0"/>
        <v>-3.7350736665344927E-2</v>
      </c>
      <c r="F51">
        <f t="shared" si="4"/>
        <v>1.1009951864330629</v>
      </c>
      <c r="G51">
        <f t="shared" si="10"/>
        <v>6.2144167753510615E-3</v>
      </c>
      <c r="H51">
        <f t="shared" si="8"/>
        <v>1.179479350432217</v>
      </c>
      <c r="I51">
        <f t="shared" si="11"/>
        <v>5.2687796298203995E-4</v>
      </c>
      <c r="K51" s="2">
        <v>0</v>
      </c>
      <c r="L51">
        <f t="shared" si="1"/>
        <v>0</v>
      </c>
      <c r="N51">
        <f t="shared" si="5"/>
        <v>0.71714286293302243</v>
      </c>
      <c r="O51">
        <f t="shared" si="6"/>
        <v>-3.85411985772506E-2</v>
      </c>
      <c r="P51">
        <f t="shared" si="7"/>
        <v>1.0459812217552535</v>
      </c>
      <c r="Q51">
        <f t="shared" si="12"/>
        <v>2.4686258990624932E-3</v>
      </c>
      <c r="R51">
        <f t="shared" si="9"/>
        <v>1.4239588407948924</v>
      </c>
      <c r="S51">
        <f t="shared" si="13"/>
        <v>1.7336357121701911E-4</v>
      </c>
      <c r="U51">
        <v>0</v>
      </c>
      <c r="V51">
        <f t="shared" si="2"/>
        <v>0</v>
      </c>
    </row>
    <row r="52" spans="1:22" x14ac:dyDescent="0.25">
      <c r="A52" s="1">
        <v>43858</v>
      </c>
      <c r="B52">
        <v>55796.97</v>
      </c>
      <c r="C52">
        <v>0.72000002861022905</v>
      </c>
      <c r="D52">
        <f t="shared" si="3"/>
        <v>1.9961623230942305E-2</v>
      </c>
      <c r="E52">
        <f t="shared" si="0"/>
        <v>2.7724475607970426E-2</v>
      </c>
      <c r="F52">
        <f t="shared" si="4"/>
        <v>1.1315197006238191</v>
      </c>
      <c r="G52">
        <f t="shared" si="10"/>
        <v>4.0039433064797736E-2</v>
      </c>
      <c r="H52">
        <f t="shared" si="8"/>
        <v>0.92708579372367261</v>
      </c>
      <c r="I52">
        <f t="shared" si="11"/>
        <v>4.3188487339427296E-3</v>
      </c>
      <c r="K52" s="2">
        <v>0</v>
      </c>
      <c r="L52">
        <f t="shared" si="1"/>
        <v>0</v>
      </c>
      <c r="N52">
        <f t="shared" si="5"/>
        <v>0.7185714415141512</v>
      </c>
      <c r="O52">
        <f t="shared" si="6"/>
        <v>2.7779594453238774E-2</v>
      </c>
      <c r="P52">
        <f t="shared" si="7"/>
        <v>1.0750381559013178</v>
      </c>
      <c r="Q52">
        <f t="shared" si="12"/>
        <v>3.6204702620792784E-2</v>
      </c>
      <c r="R52">
        <f t="shared" si="9"/>
        <v>1.3025459877519618</v>
      </c>
      <c r="S52">
        <f t="shared" si="13"/>
        <v>2.7795335413283765E-3</v>
      </c>
      <c r="U52">
        <v>0</v>
      </c>
      <c r="V52">
        <f t="shared" si="2"/>
        <v>0</v>
      </c>
    </row>
    <row r="53" spans="1:22" x14ac:dyDescent="0.25">
      <c r="A53" s="1">
        <v>43859</v>
      </c>
      <c r="B53">
        <v>55224.97</v>
      </c>
      <c r="C53">
        <v>0.730000019073486</v>
      </c>
      <c r="D53">
        <f t="shared" si="3"/>
        <v>-1.0251452722253585E-2</v>
      </c>
      <c r="E53">
        <f t="shared" si="0"/>
        <v>-1.4043085553976696E-2</v>
      </c>
      <c r="F53">
        <f t="shared" si="4"/>
        <v>1.1156296726619488</v>
      </c>
      <c r="G53">
        <f t="shared" si="10"/>
        <v>2.149064074452256E-2</v>
      </c>
      <c r="H53">
        <f t="shared" si="8"/>
        <v>0.57496598646915431</v>
      </c>
      <c r="I53">
        <f t="shared" si="11"/>
        <v>3.7377238393693202E-3</v>
      </c>
      <c r="K53" s="2">
        <v>0</v>
      </c>
      <c r="L53">
        <f t="shared" si="1"/>
        <v>0</v>
      </c>
      <c r="N53">
        <f t="shared" si="5"/>
        <v>0.72142859016145955</v>
      </c>
      <c r="O53">
        <f t="shared" si="6"/>
        <v>-1.4209934097509576E-2</v>
      </c>
      <c r="P53">
        <f t="shared" si="7"/>
        <v>1.0597619345536518</v>
      </c>
      <c r="Q53">
        <f t="shared" si="12"/>
        <v>1.7558210637714122E-2</v>
      </c>
      <c r="R53">
        <f t="shared" si="9"/>
        <v>1.1439396903670533</v>
      </c>
      <c r="S53">
        <f t="shared" si="13"/>
        <v>1.5348895388077896E-3</v>
      </c>
      <c r="U53">
        <v>0</v>
      </c>
      <c r="V53">
        <f t="shared" si="2"/>
        <v>0</v>
      </c>
    </row>
    <row r="54" spans="1:22" x14ac:dyDescent="0.25">
      <c r="A54" s="1">
        <v>43860</v>
      </c>
      <c r="B54">
        <v>55699.97</v>
      </c>
      <c r="C54">
        <v>0.72000002861022905</v>
      </c>
      <c r="D54">
        <f t="shared" si="3"/>
        <v>8.6011816756079718E-3</v>
      </c>
      <c r="E54">
        <f t="shared" si="0"/>
        <v>1.1946085185871858E-2</v>
      </c>
      <c r="F54">
        <f t="shared" si="4"/>
        <v>1.1289570797674549</v>
      </c>
      <c r="G54">
        <f t="shared" si="10"/>
        <v>3.3693454955427526E-2</v>
      </c>
      <c r="H54">
        <f t="shared" si="8"/>
        <v>0.18597902048450873</v>
      </c>
      <c r="I54">
        <f t="shared" si="11"/>
        <v>1.811680417912194E-2</v>
      </c>
      <c r="K54" s="2">
        <v>0</v>
      </c>
      <c r="L54">
        <f t="shared" si="1"/>
        <v>0</v>
      </c>
      <c r="N54">
        <f t="shared" si="5"/>
        <v>0.7242857388087679</v>
      </c>
      <c r="O54">
        <f t="shared" si="6"/>
        <v>1.1875398361086507E-2</v>
      </c>
      <c r="P54">
        <f t="shared" si="7"/>
        <v>1.072347029694392</v>
      </c>
      <c r="Q54">
        <f t="shared" si="12"/>
        <v>2.9642119744631268E-2</v>
      </c>
      <c r="R54">
        <f t="shared" si="9"/>
        <v>0.94488440547556829</v>
      </c>
      <c r="S54">
        <f t="shared" si="13"/>
        <v>3.137115987189157E-3</v>
      </c>
      <c r="U54">
        <v>0</v>
      </c>
      <c r="V54">
        <f t="shared" si="2"/>
        <v>0</v>
      </c>
    </row>
    <row r="55" spans="1:22" x14ac:dyDescent="0.25">
      <c r="A55" s="1">
        <v>43861</v>
      </c>
      <c r="B55">
        <v>54113.97</v>
      </c>
      <c r="C55">
        <v>0.75</v>
      </c>
      <c r="D55">
        <f t="shared" si="3"/>
        <v>-2.8473983020098625E-2</v>
      </c>
      <c r="E55">
        <f t="shared" si="0"/>
        <v>-3.7965310693464836E-2</v>
      </c>
      <c r="F55">
        <f t="shared" si="4"/>
        <v>1.0860958734744965</v>
      </c>
      <c r="G55">
        <f t="shared" si="10"/>
        <v>-2.6135465198124819E-2</v>
      </c>
      <c r="H55">
        <f t="shared" si="8"/>
        <v>0.22178409031507174</v>
      </c>
      <c r="I55">
        <f t="shared" si="11"/>
        <v>-1.1784192978403527E-2</v>
      </c>
      <c r="K55" s="2">
        <v>0</v>
      </c>
      <c r="L55">
        <f t="shared" si="1"/>
        <v>0</v>
      </c>
      <c r="N55">
        <f t="shared" si="5"/>
        <v>0.72857144900730653</v>
      </c>
      <c r="O55">
        <f t="shared" si="6"/>
        <v>-3.9081936382347963E-2</v>
      </c>
      <c r="P55">
        <f t="shared" si="7"/>
        <v>1.030437631300076</v>
      </c>
      <c r="Q55">
        <f t="shared" si="12"/>
        <v>-3.0699079676203223E-2</v>
      </c>
      <c r="R55">
        <f t="shared" si="9"/>
        <v>0.75118919273106155</v>
      </c>
      <c r="S55">
        <f t="shared" si="13"/>
        <v>-4.0867307428361817E-3</v>
      </c>
      <c r="U55">
        <v>0</v>
      </c>
      <c r="V55">
        <f t="shared" si="2"/>
        <v>0</v>
      </c>
    </row>
    <row r="56" spans="1:22" x14ac:dyDescent="0.25">
      <c r="A56" s="1">
        <v>43862</v>
      </c>
      <c r="B56">
        <v>54113.97</v>
      </c>
      <c r="C56">
        <v>0.75</v>
      </c>
      <c r="D56">
        <f t="shared" si="3"/>
        <v>0</v>
      </c>
      <c r="E56">
        <f t="shared" si="0"/>
        <v>0</v>
      </c>
      <c r="F56">
        <f t="shared" si="4"/>
        <v>1.0860958734744965</v>
      </c>
      <c r="G56">
        <f t="shared" si="10"/>
        <v>-1.0342281706581802E-2</v>
      </c>
      <c r="H56">
        <f t="shared" si="8"/>
        <v>0.25118306591849127</v>
      </c>
      <c r="I56">
        <f t="shared" si="11"/>
        <v>-4.1174279280187884E-3</v>
      </c>
      <c r="K56" s="2">
        <v>0</v>
      </c>
      <c r="L56">
        <f t="shared" si="1"/>
        <v>0</v>
      </c>
      <c r="N56">
        <f t="shared" si="5"/>
        <v>0.73285715920584515</v>
      </c>
      <c r="O56">
        <f t="shared" si="6"/>
        <v>0</v>
      </c>
      <c r="P56">
        <f t="shared" si="7"/>
        <v>1.030437631300076</v>
      </c>
      <c r="Q56">
        <f t="shared" si="12"/>
        <v>-1.4929589649085417E-2</v>
      </c>
      <c r="R56">
        <f t="shared" si="9"/>
        <v>0.56777072113382898</v>
      </c>
      <c r="S56">
        <f t="shared" si="13"/>
        <v>-2.6295103099489296E-3</v>
      </c>
      <c r="U56">
        <v>0</v>
      </c>
      <c r="V56">
        <f t="shared" si="2"/>
        <v>0</v>
      </c>
    </row>
    <row r="57" spans="1:22" x14ac:dyDescent="0.25">
      <c r="A57" s="1">
        <v>43863</v>
      </c>
      <c r="B57">
        <v>54113.97</v>
      </c>
      <c r="C57">
        <v>0.75</v>
      </c>
      <c r="D57">
        <f t="shared" si="3"/>
        <v>0</v>
      </c>
      <c r="E57">
        <f t="shared" si="0"/>
        <v>0</v>
      </c>
      <c r="F57">
        <f t="shared" si="4"/>
        <v>1.0860958734744965</v>
      </c>
      <c r="G57">
        <f t="shared" si="10"/>
        <v>-1.0342281706581802E-2</v>
      </c>
      <c r="H57">
        <f t="shared" si="8"/>
        <v>0.27622897335791025</v>
      </c>
      <c r="I57">
        <f t="shared" si="11"/>
        <v>-3.7440973627271509E-3</v>
      </c>
      <c r="K57" s="2">
        <v>0</v>
      </c>
      <c r="L57">
        <f t="shared" si="1"/>
        <v>0</v>
      </c>
      <c r="N57">
        <f t="shared" si="5"/>
        <v>0.73714286940438378</v>
      </c>
      <c r="O57">
        <f t="shared" si="6"/>
        <v>0</v>
      </c>
      <c r="P57">
        <f t="shared" si="7"/>
        <v>1.030437631300076</v>
      </c>
      <c r="Q57">
        <f t="shared" si="12"/>
        <v>-1.4929589649085417E-2</v>
      </c>
      <c r="R57">
        <f t="shared" si="9"/>
        <v>0.402092570081098</v>
      </c>
      <c r="S57">
        <f t="shared" si="13"/>
        <v>-3.7129732703278431E-3</v>
      </c>
      <c r="U57">
        <v>0</v>
      </c>
      <c r="V57">
        <f t="shared" si="2"/>
        <v>0</v>
      </c>
    </row>
    <row r="58" spans="1:22" x14ac:dyDescent="0.25">
      <c r="A58" s="1">
        <v>43864</v>
      </c>
      <c r="B58">
        <v>55109.97</v>
      </c>
      <c r="C58">
        <v>0.730000019073486</v>
      </c>
      <c r="D58">
        <f t="shared" si="3"/>
        <v>1.8405598406474377E-2</v>
      </c>
      <c r="E58">
        <f t="shared" si="0"/>
        <v>2.5213147843248979E-2</v>
      </c>
      <c r="F58">
        <f t="shared" si="4"/>
        <v>1.1134797693043517</v>
      </c>
      <c r="G58">
        <f t="shared" si="10"/>
        <v>1.4610104658962619E-2</v>
      </c>
      <c r="H58">
        <f t="shared" si="8"/>
        <v>0.2777975862669223</v>
      </c>
      <c r="I58">
        <f t="shared" si="11"/>
        <v>5.2592626362579246E-3</v>
      </c>
      <c r="K58" s="2">
        <v>0</v>
      </c>
      <c r="L58">
        <f t="shared" si="1"/>
        <v>0</v>
      </c>
      <c r="N58">
        <f t="shared" si="5"/>
        <v>0.73571429933820431</v>
      </c>
      <c r="O58">
        <f t="shared" si="6"/>
        <v>2.5017317759122977E-2</v>
      </c>
      <c r="P58">
        <f t="shared" si="7"/>
        <v>1.0562164169532682</v>
      </c>
      <c r="Q58">
        <f t="shared" si="12"/>
        <v>9.7142298217731682E-3</v>
      </c>
      <c r="R58">
        <f t="shared" si="9"/>
        <v>0.26997514512887383</v>
      </c>
      <c r="S58">
        <f t="shared" si="13"/>
        <v>3.5981941289951113E-3</v>
      </c>
      <c r="U58">
        <v>0</v>
      </c>
      <c r="V58">
        <f t="shared" si="2"/>
        <v>0</v>
      </c>
    </row>
    <row r="59" spans="1:22" x14ac:dyDescent="0.25">
      <c r="A59" s="1">
        <v>43865</v>
      </c>
      <c r="B59">
        <v>56815.97</v>
      </c>
      <c r="C59">
        <v>0.70999997854232799</v>
      </c>
      <c r="D59">
        <f t="shared" si="3"/>
        <v>3.0956286131166522E-2</v>
      </c>
      <c r="E59">
        <f t="shared" si="0"/>
        <v>4.36004043193376E-2</v>
      </c>
      <c r="F59">
        <f t="shared" si="4"/>
        <v>1.1620279374474243</v>
      </c>
      <c r="G59">
        <f t="shared" si="10"/>
        <v>6.7197752576986902E-2</v>
      </c>
      <c r="H59">
        <f t="shared" si="8"/>
        <v>0.28275867041730363</v>
      </c>
      <c r="I59">
        <f t="shared" si="11"/>
        <v>2.3765054658735831E-2</v>
      </c>
      <c r="K59" s="2">
        <v>0</v>
      </c>
      <c r="L59">
        <f t="shared" si="1"/>
        <v>0</v>
      </c>
      <c r="N59">
        <f t="shared" si="5"/>
        <v>0.73428572075707554</v>
      </c>
      <c r="O59">
        <f t="shared" si="6"/>
        <v>4.2158365954943877E-2</v>
      </c>
      <c r="P59">
        <f t="shared" si="7"/>
        <v>1.1007447751868036</v>
      </c>
      <c r="Q59">
        <f t="shared" si="12"/>
        <v>6.0606937032061881E-2</v>
      </c>
      <c r="R59">
        <f t="shared" si="9"/>
        <v>0.19291602528516391</v>
      </c>
      <c r="S59">
        <f t="shared" si="13"/>
        <v>3.1416227315731876E-2</v>
      </c>
      <c r="U59">
        <v>0</v>
      </c>
      <c r="V59">
        <f t="shared" si="2"/>
        <v>0</v>
      </c>
    </row>
    <row r="60" spans="1:22" x14ac:dyDescent="0.25">
      <c r="A60" s="1">
        <v>43866</v>
      </c>
      <c r="B60">
        <v>57226.95</v>
      </c>
      <c r="C60">
        <v>0.68999999761581399</v>
      </c>
      <c r="D60">
        <f t="shared" si="3"/>
        <v>7.2335295868397598E-3</v>
      </c>
      <c r="E60">
        <f t="shared" si="0"/>
        <v>1.0483376249034896E-2</v>
      </c>
      <c r="F60">
        <f t="shared" si="4"/>
        <v>1.1742099135275756</v>
      </c>
      <c r="G60">
        <f t="shared" si="10"/>
        <v>6.8446562474883121E-2</v>
      </c>
      <c r="H60">
        <f t="shared" si="8"/>
        <v>0.31086682246250258</v>
      </c>
      <c r="I60">
        <f t="shared" si="11"/>
        <v>2.2017969602767529E-2</v>
      </c>
      <c r="K60" s="2">
        <v>0</v>
      </c>
      <c r="L60">
        <f t="shared" si="1"/>
        <v>0</v>
      </c>
      <c r="N60">
        <f t="shared" si="5"/>
        <v>0.72857143197740815</v>
      </c>
      <c r="O60">
        <f t="shared" si="6"/>
        <v>9.9283738963073433E-3</v>
      </c>
      <c r="P60">
        <f t="shared" si="7"/>
        <v>1.1116733808792649</v>
      </c>
      <c r="Q60">
        <f t="shared" si="12"/>
        <v>6.123401421343333E-2</v>
      </c>
      <c r="R60">
        <f t="shared" si="9"/>
        <v>0.16967200904439131</v>
      </c>
      <c r="S60">
        <f t="shared" si="13"/>
        <v>3.6089638213344113E-2</v>
      </c>
      <c r="U60">
        <v>0</v>
      </c>
      <c r="V60">
        <f t="shared" si="2"/>
        <v>0</v>
      </c>
    </row>
    <row r="61" spans="1:22" x14ac:dyDescent="0.25">
      <c r="A61" s="1">
        <v>43867</v>
      </c>
      <c r="B61">
        <v>57177.95</v>
      </c>
      <c r="C61">
        <v>0.68999999761581399</v>
      </c>
      <c r="D61">
        <f t="shared" si="3"/>
        <v>-8.5623993590433489E-4</v>
      </c>
      <c r="E61">
        <f t="shared" si="0"/>
        <v>-1.2409274476274446E-3</v>
      </c>
      <c r="F61">
        <f t="shared" si="4"/>
        <v>1.1727528042166029</v>
      </c>
      <c r="G61">
        <f t="shared" si="10"/>
        <v>5.5896497420719671E-2</v>
      </c>
      <c r="H61">
        <f t="shared" si="8"/>
        <v>0.33586079171999922</v>
      </c>
      <c r="I61">
        <f t="shared" si="11"/>
        <v>1.6642757594437976E-2</v>
      </c>
      <c r="K61" s="2">
        <v>0</v>
      </c>
      <c r="L61">
        <f t="shared" si="1"/>
        <v>0</v>
      </c>
      <c r="N61">
        <f t="shared" si="5"/>
        <v>0.72428571326392022</v>
      </c>
      <c r="O61">
        <f t="shared" si="6"/>
        <v>-1.1821853175120304E-3</v>
      </c>
      <c r="P61">
        <f t="shared" si="7"/>
        <v>1.1103591769305206</v>
      </c>
      <c r="Q61">
        <f t="shared" si="12"/>
        <v>4.8899958270650856E-2</v>
      </c>
      <c r="R61">
        <f t="shared" si="9"/>
        <v>0.16910659933533959</v>
      </c>
      <c r="S61">
        <f t="shared" si="13"/>
        <v>2.8916646933264796E-2</v>
      </c>
      <c r="U61">
        <v>0</v>
      </c>
      <c r="V61">
        <f t="shared" si="2"/>
        <v>0</v>
      </c>
    </row>
    <row r="62" spans="1:22" x14ac:dyDescent="0.25">
      <c r="A62" s="1">
        <v>43868</v>
      </c>
      <c r="B62">
        <v>56503.95</v>
      </c>
      <c r="C62">
        <v>0.69999998807907104</v>
      </c>
      <c r="D62">
        <f t="shared" si="3"/>
        <v>-1.178776084137334E-2</v>
      </c>
      <c r="E62">
        <f t="shared" si="0"/>
        <v>-1.6839658631596734E-2</v>
      </c>
      <c r="F62">
        <f t="shared" si="4"/>
        <v>1.1530040473343475</v>
      </c>
      <c r="G62">
        <f t="shared" si="10"/>
        <v>3.5671143150584284E-2</v>
      </c>
      <c r="H62">
        <f t="shared" si="8"/>
        <v>0.34328260862902688</v>
      </c>
      <c r="I62">
        <f t="shared" si="11"/>
        <v>1.0391188558326532E-2</v>
      </c>
      <c r="K62" s="2">
        <v>0</v>
      </c>
      <c r="L62">
        <f t="shared" si="1"/>
        <v>0</v>
      </c>
      <c r="N62">
        <f t="shared" si="5"/>
        <v>0.71714285441807324</v>
      </c>
      <c r="O62">
        <f t="shared" si="6"/>
        <v>-1.6437116773531178E-2</v>
      </c>
      <c r="P62">
        <f t="shared" si="7"/>
        <v>1.0921080734787516</v>
      </c>
      <c r="Q62">
        <f t="shared" si="12"/>
        <v>2.9364508568834768E-2</v>
      </c>
      <c r="R62">
        <f t="shared" si="9"/>
        <v>0.16981827720283393</v>
      </c>
      <c r="S62">
        <f t="shared" si="13"/>
        <v>1.7291724455407876E-2</v>
      </c>
      <c r="U62">
        <v>0</v>
      </c>
      <c r="V62">
        <f t="shared" si="2"/>
        <v>0</v>
      </c>
    </row>
    <row r="63" spans="1:22" x14ac:dyDescent="0.25">
      <c r="A63" s="1">
        <v>43869</v>
      </c>
      <c r="B63">
        <v>56503.95</v>
      </c>
      <c r="C63">
        <v>0.69999998807907104</v>
      </c>
      <c r="D63">
        <f t="shared" si="3"/>
        <v>0</v>
      </c>
      <c r="E63">
        <f t="shared" si="0"/>
        <v>0</v>
      </c>
      <c r="F63">
        <f t="shared" si="4"/>
        <v>1.1530040473343475</v>
      </c>
      <c r="G63">
        <f t="shared" si="10"/>
        <v>3.9722445903223269E-2</v>
      </c>
      <c r="H63">
        <f t="shared" si="8"/>
        <v>0.35029932652978402</v>
      </c>
      <c r="I63">
        <f t="shared" si="11"/>
        <v>1.1339572444152528E-2</v>
      </c>
      <c r="K63" s="2">
        <v>0</v>
      </c>
      <c r="L63">
        <f t="shared" si="1"/>
        <v>0</v>
      </c>
      <c r="N63">
        <f t="shared" si="5"/>
        <v>0.70999999557222626</v>
      </c>
      <c r="O63">
        <f t="shared" si="6"/>
        <v>0</v>
      </c>
      <c r="P63">
        <f t="shared" si="7"/>
        <v>1.0921080734787516</v>
      </c>
      <c r="Q63">
        <f t="shared" si="12"/>
        <v>3.2724446212020419E-2</v>
      </c>
      <c r="R63">
        <f t="shared" si="9"/>
        <v>0.17592269588545453</v>
      </c>
      <c r="S63">
        <f t="shared" si="13"/>
        <v>1.8601605692381909E-2</v>
      </c>
      <c r="U63">
        <v>0</v>
      </c>
      <c r="V63">
        <f t="shared" si="2"/>
        <v>0</v>
      </c>
    </row>
    <row r="64" spans="1:22" x14ac:dyDescent="0.25">
      <c r="A64" s="1">
        <v>43870</v>
      </c>
      <c r="B64">
        <v>56503.95</v>
      </c>
      <c r="C64">
        <v>0.69999998807907104</v>
      </c>
      <c r="D64">
        <f t="shared" si="3"/>
        <v>0</v>
      </c>
      <c r="E64">
        <f t="shared" si="0"/>
        <v>0</v>
      </c>
      <c r="F64">
        <f t="shared" si="4"/>
        <v>1.1530040473343475</v>
      </c>
      <c r="G64">
        <f t="shared" si="10"/>
        <v>3.9722445903223269E-2</v>
      </c>
      <c r="H64">
        <f t="shared" si="8"/>
        <v>0.35693483684700283</v>
      </c>
      <c r="I64">
        <f t="shared" si="11"/>
        <v>1.1128766879162868E-2</v>
      </c>
      <c r="K64" s="2">
        <v>0</v>
      </c>
      <c r="L64">
        <f t="shared" si="1"/>
        <v>0</v>
      </c>
      <c r="N64">
        <f t="shared" si="5"/>
        <v>0.70285713672637928</v>
      </c>
      <c r="O64">
        <f t="shared" si="6"/>
        <v>0</v>
      </c>
      <c r="P64">
        <f t="shared" si="7"/>
        <v>1.0921080734787516</v>
      </c>
      <c r="Q64">
        <f t="shared" si="12"/>
        <v>3.2724446212020419E-2</v>
      </c>
      <c r="R64">
        <f t="shared" si="9"/>
        <v>0.19044553228523114</v>
      </c>
      <c r="S64">
        <f t="shared" si="13"/>
        <v>1.7183099975802463E-2</v>
      </c>
      <c r="U64">
        <v>0</v>
      </c>
      <c r="V64">
        <f t="shared" si="2"/>
        <v>0</v>
      </c>
    </row>
    <row r="65" spans="1:22" x14ac:dyDescent="0.25">
      <c r="A65" s="1">
        <v>43871</v>
      </c>
      <c r="B65">
        <v>57367.78</v>
      </c>
      <c r="C65">
        <v>0.81999999284744296</v>
      </c>
      <c r="D65">
        <f t="shared" si="3"/>
        <v>1.5287957744547054E-2</v>
      </c>
      <c r="E65">
        <f t="shared" si="0"/>
        <v>1.8643851070607637E-2</v>
      </c>
      <c r="F65">
        <f t="shared" si="4"/>
        <v>1.174500483076657</v>
      </c>
      <c r="G65">
        <f t="shared" si="10"/>
        <v>5.9106876339410919E-2</v>
      </c>
      <c r="H65">
        <f t="shared" si="8"/>
        <v>0.55418542015736361</v>
      </c>
      <c r="I65">
        <f t="shared" si="11"/>
        <v>1.0665541565966719E-2</v>
      </c>
      <c r="K65" s="2">
        <v>0</v>
      </c>
      <c r="L65">
        <f t="shared" si="1"/>
        <v>0</v>
      </c>
      <c r="N65">
        <f t="shared" si="5"/>
        <v>0.71571427583694458</v>
      </c>
      <c r="O65">
        <f t="shared" si="6"/>
        <v>2.1360420297149397E-2</v>
      </c>
      <c r="P65">
        <f t="shared" si="7"/>
        <v>1.1154359609381679</v>
      </c>
      <c r="Q65">
        <f t="shared" si="12"/>
        <v>5.4783874434249924E-2</v>
      </c>
      <c r="R65">
        <f t="shared" si="9"/>
        <v>0.19044553567123537</v>
      </c>
      <c r="S65">
        <f t="shared" si="13"/>
        <v>2.8766163638943416E-2</v>
      </c>
      <c r="U65">
        <v>0</v>
      </c>
      <c r="V65">
        <f t="shared" si="2"/>
        <v>0</v>
      </c>
    </row>
    <row r="66" spans="1:22" x14ac:dyDescent="0.25">
      <c r="A66" s="1">
        <v>43872</v>
      </c>
      <c r="B66">
        <v>58105.78</v>
      </c>
      <c r="C66">
        <v>0.81000000238418601</v>
      </c>
      <c r="D66">
        <f t="shared" si="3"/>
        <v>1.2864363933901668E-2</v>
      </c>
      <c r="E66">
        <f t="shared" si="0"/>
        <v>1.588193073584715E-2</v>
      </c>
      <c r="F66">
        <f t="shared" si="4"/>
        <v>1.1931538183980994</v>
      </c>
      <c r="G66">
        <f t="shared" si="10"/>
        <v>4.9289730514880503E-2</v>
      </c>
      <c r="H66">
        <f t="shared" si="8"/>
        <v>0.65878859588079619</v>
      </c>
      <c r="I66">
        <f t="shared" si="11"/>
        <v>7.4818736728404422E-3</v>
      </c>
      <c r="K66" s="2">
        <v>0</v>
      </c>
      <c r="L66">
        <f t="shared" si="1"/>
        <v>0</v>
      </c>
      <c r="N66">
        <f t="shared" si="5"/>
        <v>0.72999999352863854</v>
      </c>
      <c r="O66">
        <f t="shared" si="6"/>
        <v>1.762241650403109E-2</v>
      </c>
      <c r="P66">
        <f t="shared" si="7"/>
        <v>1.1350926380253945</v>
      </c>
      <c r="Q66">
        <f t="shared" si="12"/>
        <v>4.9269038911008423E-2</v>
      </c>
      <c r="R66">
        <f t="shared" si="9"/>
        <v>0.19329255938270093</v>
      </c>
      <c r="S66">
        <f t="shared" si="13"/>
        <v>2.5489361343423673E-2</v>
      </c>
      <c r="U66">
        <v>0</v>
      </c>
      <c r="V66">
        <f t="shared" si="2"/>
        <v>0</v>
      </c>
    </row>
    <row r="67" spans="1:22" x14ac:dyDescent="0.25">
      <c r="A67" s="1">
        <v>43873</v>
      </c>
      <c r="B67">
        <v>58896.78</v>
      </c>
      <c r="C67">
        <v>0.79000002145767201</v>
      </c>
      <c r="D67">
        <f t="shared" si="3"/>
        <v>1.3613103550111472E-2</v>
      </c>
      <c r="E67">
        <f t="shared" ref="E67:E130" si="14">IF(C67&lt;&gt;0,D67/C67,0)</f>
        <v>1.7231776177667937E-2</v>
      </c>
      <c r="F67">
        <f t="shared" si="4"/>
        <v>1.2137139779422652</v>
      </c>
      <c r="G67">
        <f t="shared" si="10"/>
        <v>7.4587740999425778E-2</v>
      </c>
      <c r="H67">
        <f t="shared" si="8"/>
        <v>0.70270399653477711</v>
      </c>
      <c r="I67">
        <f t="shared" si="11"/>
        <v>1.0614389752618178E-2</v>
      </c>
      <c r="K67" s="2">
        <v>0</v>
      </c>
      <c r="L67">
        <f t="shared" ref="L67:L130" si="15">ABS(J67-K67)</f>
        <v>0</v>
      </c>
      <c r="N67">
        <f t="shared" si="5"/>
        <v>0.74428571122033271</v>
      </c>
      <c r="O67">
        <f t="shared" si="6"/>
        <v>1.8290158396016221E-2</v>
      </c>
      <c r="P67">
        <f t="shared" si="7"/>
        <v>1.155853662169031</v>
      </c>
      <c r="Q67">
        <f t="shared" si="12"/>
        <v>7.5225145256910375E-2</v>
      </c>
      <c r="R67">
        <f t="shared" si="9"/>
        <v>0.21239700647507195</v>
      </c>
      <c r="S67">
        <f t="shared" si="13"/>
        <v>3.5417234218759669E-2</v>
      </c>
      <c r="U67">
        <v>0</v>
      </c>
      <c r="V67">
        <f t="shared" ref="V67:V130" si="16">ABS(T67-U67)</f>
        <v>0</v>
      </c>
    </row>
    <row r="68" spans="1:22" x14ac:dyDescent="0.25">
      <c r="A68" s="1">
        <v>43874</v>
      </c>
      <c r="B68">
        <v>59294.78</v>
      </c>
      <c r="C68">
        <v>0.79000002145767201</v>
      </c>
      <c r="D68">
        <f t="shared" ref="D68:D131" si="17">+B68/B67-1</f>
        <v>6.7575850496410794E-3</v>
      </c>
      <c r="E68">
        <f t="shared" si="14"/>
        <v>8.5539048937901194E-3</v>
      </c>
      <c r="F68">
        <f t="shared" ref="F68:F131" si="18">+F67*(1+E68)</f>
        <v>1.224095971877847</v>
      </c>
      <c r="G68">
        <f t="shared" si="10"/>
        <v>9.3963119656096827E-2</v>
      </c>
      <c r="H68">
        <f t="shared" si="8"/>
        <v>0.72892782220216934</v>
      </c>
      <c r="I68">
        <f t="shared" si="11"/>
        <v>1.2890593114174754E-2</v>
      </c>
      <c r="K68" s="2">
        <v>0</v>
      </c>
      <c r="L68">
        <f t="shared" si="15"/>
        <v>0</v>
      </c>
      <c r="N68">
        <f t="shared" si="5"/>
        <v>0.75857142891202667</v>
      </c>
      <c r="O68">
        <f t="shared" si="6"/>
        <v>8.9083042045665708E-3</v>
      </c>
      <c r="P68">
        <f t="shared" ref="P68:P131" si="19">+P67*(1+O68)</f>
        <v>1.1661503582075949</v>
      </c>
      <c r="Q68">
        <f t="shared" si="12"/>
        <v>9.4799208967959681E-2</v>
      </c>
      <c r="R68">
        <f t="shared" si="9"/>
        <v>0.25245775989424046</v>
      </c>
      <c r="S68">
        <f t="shared" si="13"/>
        <v>3.7550522910316936E-2</v>
      </c>
      <c r="U68">
        <v>0</v>
      </c>
      <c r="V68">
        <f t="shared" si="16"/>
        <v>0</v>
      </c>
    </row>
    <row r="69" spans="1:22" x14ac:dyDescent="0.25">
      <c r="A69" s="1">
        <v>43875</v>
      </c>
      <c r="B69">
        <v>59408.78</v>
      </c>
      <c r="C69">
        <v>0.79000002145767201</v>
      </c>
      <c r="D69">
        <f t="shared" si="17"/>
        <v>1.9225975709835641E-3</v>
      </c>
      <c r="E69">
        <f t="shared" si="14"/>
        <v>2.4336677452692656E-3</v>
      </c>
      <c r="F69">
        <f t="shared" si="18"/>
        <v>1.2270750147617202</v>
      </c>
      <c r="G69">
        <f t="shared" si="10"/>
        <v>7.5616722811069348E-2</v>
      </c>
      <c r="H69">
        <f t="shared" si="8"/>
        <v>0.75917881697188183</v>
      </c>
      <c r="I69">
        <f t="shared" si="11"/>
        <v>9.9603309682269499E-3</v>
      </c>
      <c r="K69" s="2">
        <v>0</v>
      </c>
      <c r="L69">
        <f t="shared" si="15"/>
        <v>0</v>
      </c>
      <c r="N69">
        <f t="shared" si="5"/>
        <v>0.77142857653754116</v>
      </c>
      <c r="O69">
        <f t="shared" si="6"/>
        <v>2.4922560940286893E-3</v>
      </c>
      <c r="P69">
        <f t="shared" si="19"/>
        <v>1.1690567035443915</v>
      </c>
      <c r="Q69">
        <f t="shared" si="12"/>
        <v>7.6664115948282152E-2</v>
      </c>
      <c r="R69">
        <f t="shared" si="9"/>
        <v>0.31093517670963416</v>
      </c>
      <c r="S69">
        <f t="shared" si="13"/>
        <v>2.4655980310608182E-2</v>
      </c>
      <c r="U69">
        <v>0</v>
      </c>
      <c r="V69">
        <f t="shared" si="16"/>
        <v>0</v>
      </c>
    </row>
    <row r="70" spans="1:22" x14ac:dyDescent="0.25">
      <c r="A70" s="1">
        <v>43876</v>
      </c>
      <c r="B70">
        <v>59408.78</v>
      </c>
      <c r="C70">
        <v>0.79000002145767201</v>
      </c>
      <c r="D70">
        <f t="shared" si="17"/>
        <v>0</v>
      </c>
      <c r="E70">
        <f t="shared" si="14"/>
        <v>0</v>
      </c>
      <c r="F70">
        <f t="shared" si="18"/>
        <v>1.2270750147617202</v>
      </c>
      <c r="G70">
        <f t="shared" si="10"/>
        <v>6.7028656417899457E-2</v>
      </c>
      <c r="H70">
        <f t="shared" si="8"/>
        <v>0.7828489748163715</v>
      </c>
      <c r="I70">
        <f t="shared" si="11"/>
        <v>8.5621439861528845E-3</v>
      </c>
      <c r="K70" s="2">
        <v>0</v>
      </c>
      <c r="L70">
        <f t="shared" si="15"/>
        <v>0</v>
      </c>
      <c r="N70">
        <f t="shared" si="5"/>
        <v>0.78428572416305553</v>
      </c>
      <c r="O70">
        <f t="shared" si="6"/>
        <v>0</v>
      </c>
      <c r="P70">
        <f t="shared" si="19"/>
        <v>1.1690567035443915</v>
      </c>
      <c r="Q70">
        <f t="shared" si="12"/>
        <v>6.8219388936569869E-2</v>
      </c>
      <c r="R70">
        <f t="shared" si="9"/>
        <v>0.38242427329473627</v>
      </c>
      <c r="S70">
        <f t="shared" si="13"/>
        <v>1.7838666031534264E-2</v>
      </c>
      <c r="U70">
        <v>0</v>
      </c>
      <c r="V70">
        <f t="shared" si="16"/>
        <v>0</v>
      </c>
    </row>
    <row r="71" spans="1:22" x14ac:dyDescent="0.25">
      <c r="A71" s="1">
        <v>43877</v>
      </c>
      <c r="B71">
        <v>59408.78</v>
      </c>
      <c r="C71">
        <v>0.79000002145767201</v>
      </c>
      <c r="D71">
        <f t="shared" si="17"/>
        <v>0</v>
      </c>
      <c r="E71">
        <f t="shared" si="14"/>
        <v>0</v>
      </c>
      <c r="F71">
        <f t="shared" si="18"/>
        <v>1.2270750147617202</v>
      </c>
      <c r="G71">
        <f t="shared" si="10"/>
        <v>6.7028656417899457E-2</v>
      </c>
      <c r="H71">
        <f t="shared" si="8"/>
        <v>0.80052226307395769</v>
      </c>
      <c r="I71">
        <f t="shared" si="11"/>
        <v>8.3731158407154629E-3</v>
      </c>
      <c r="K71" s="2">
        <v>0</v>
      </c>
      <c r="L71">
        <f t="shared" si="15"/>
        <v>0</v>
      </c>
      <c r="N71">
        <f t="shared" si="5"/>
        <v>0.79714287178856991</v>
      </c>
      <c r="O71">
        <f t="shared" si="6"/>
        <v>0</v>
      </c>
      <c r="P71">
        <f t="shared" si="19"/>
        <v>1.1690567035443915</v>
      </c>
      <c r="Q71">
        <f t="shared" si="12"/>
        <v>6.8219388936569869E-2</v>
      </c>
      <c r="R71">
        <f t="shared" si="9"/>
        <v>0.46266114923612728</v>
      </c>
      <c r="S71">
        <f t="shared" si="13"/>
        <v>1.4745000536397514E-2</v>
      </c>
      <c r="U71">
        <v>0</v>
      </c>
      <c r="V71">
        <f t="shared" si="16"/>
        <v>0</v>
      </c>
    </row>
    <row r="72" spans="1:22" x14ac:dyDescent="0.25">
      <c r="A72" s="1">
        <v>43878</v>
      </c>
      <c r="B72">
        <v>59408.78</v>
      </c>
      <c r="C72">
        <v>0.79000002145767201</v>
      </c>
      <c r="D72">
        <f t="shared" si="17"/>
        <v>0</v>
      </c>
      <c r="E72">
        <f t="shared" si="14"/>
        <v>0</v>
      </c>
      <c r="F72">
        <f t="shared" si="18"/>
        <v>1.2270750147617202</v>
      </c>
      <c r="G72">
        <f t="shared" si="10"/>
        <v>6.7028656417899457E-2</v>
      </c>
      <c r="H72">
        <f t="shared" si="8"/>
        <v>0.82088959440337739</v>
      </c>
      <c r="I72">
        <f t="shared" si="11"/>
        <v>8.1653680196319082E-3</v>
      </c>
      <c r="K72" s="2">
        <v>0</v>
      </c>
      <c r="L72">
        <f t="shared" si="15"/>
        <v>0</v>
      </c>
      <c r="N72">
        <f t="shared" si="5"/>
        <v>0.79285716159003117</v>
      </c>
      <c r="O72">
        <f t="shared" si="6"/>
        <v>0</v>
      </c>
      <c r="P72">
        <f t="shared" si="19"/>
        <v>1.1690567035443915</v>
      </c>
      <c r="Q72">
        <f t="shared" si="12"/>
        <v>6.8219388936569869E-2</v>
      </c>
      <c r="R72">
        <f t="shared" si="9"/>
        <v>0.51423617390582854</v>
      </c>
      <c r="S72">
        <f t="shared" si="13"/>
        <v>1.3266159091535014E-2</v>
      </c>
      <c r="U72">
        <v>0</v>
      </c>
      <c r="V72">
        <f t="shared" si="16"/>
        <v>0</v>
      </c>
    </row>
    <row r="73" spans="1:22" x14ac:dyDescent="0.25">
      <c r="A73" s="1">
        <v>43879</v>
      </c>
      <c r="B73">
        <v>59733.78</v>
      </c>
      <c r="C73">
        <v>0.77999997138977095</v>
      </c>
      <c r="D73">
        <f t="shared" si="17"/>
        <v>5.4705718582337415E-3</v>
      </c>
      <c r="E73">
        <f t="shared" si="14"/>
        <v>7.013553921657853E-3</v>
      </c>
      <c r="F73">
        <f t="shared" si="18"/>
        <v>1.2356811715436706</v>
      </c>
      <c r="G73">
        <f t="shared" si="10"/>
        <v>7.4512319435640517E-2</v>
      </c>
      <c r="H73">
        <f t="shared" si="8"/>
        <v>0.82152453945192272</v>
      </c>
      <c r="I73">
        <f t="shared" si="11"/>
        <v>9.0700053202733503E-3</v>
      </c>
      <c r="K73" s="2">
        <v>0</v>
      </c>
      <c r="L73">
        <f t="shared" si="15"/>
        <v>0</v>
      </c>
      <c r="N73">
        <f t="shared" ref="N73:N136" si="20">AVERAGE(C67:C73)</f>
        <v>0.78857144287654335</v>
      </c>
      <c r="O73">
        <f t="shared" ref="O73:O136" si="21">IF(N73&lt;&gt;0,D73/N73,0)</f>
        <v>6.9373192595945932E-3</v>
      </c>
      <c r="P73">
        <f t="shared" si="19"/>
        <v>1.1771668231294481</v>
      </c>
      <c r="Q73">
        <f t="shared" si="12"/>
        <v>7.5629967876911897E-2</v>
      </c>
      <c r="R73">
        <f t="shared" si="9"/>
        <v>0.54635659337268183</v>
      </c>
      <c r="S73">
        <f t="shared" si="13"/>
        <v>1.3842601845444013E-2</v>
      </c>
      <c r="U73">
        <v>0</v>
      </c>
      <c r="V73">
        <f t="shared" si="16"/>
        <v>0</v>
      </c>
    </row>
    <row r="74" spans="1:22" x14ac:dyDescent="0.25">
      <c r="A74" s="1">
        <v>43880</v>
      </c>
      <c r="B74">
        <v>61351.78</v>
      </c>
      <c r="C74">
        <v>0.75999999046325695</v>
      </c>
      <c r="D74">
        <f t="shared" si="17"/>
        <v>2.7086851024663128E-2</v>
      </c>
      <c r="E74">
        <f t="shared" si="14"/>
        <v>3.5640593900734624E-2</v>
      </c>
      <c r="F74">
        <f t="shared" si="18"/>
        <v>1.2797215823694428</v>
      </c>
      <c r="G74">
        <f t="shared" si="10"/>
        <v>0.11391942132702226</v>
      </c>
      <c r="H74">
        <f t="shared" si="8"/>
        <v>0.817069505384594</v>
      </c>
      <c r="I74">
        <f t="shared" si="11"/>
        <v>1.3942439483578631E-2</v>
      </c>
      <c r="K74" s="2">
        <v>0</v>
      </c>
      <c r="L74">
        <f t="shared" si="15"/>
        <v>0</v>
      </c>
      <c r="N74">
        <f t="shared" si="20"/>
        <v>0.78428572416305542</v>
      </c>
      <c r="O74">
        <f t="shared" si="21"/>
        <v>3.4536968084646263E-2</v>
      </c>
      <c r="P74">
        <f t="shared" si="19"/>
        <v>1.2178225961301743</v>
      </c>
      <c r="Q74">
        <f t="shared" si="12"/>
        <v>0.11388310933867407</v>
      </c>
      <c r="R74">
        <f t="shared" si="9"/>
        <v>0.56586200419827282</v>
      </c>
      <c r="S74">
        <f t="shared" si="13"/>
        <v>2.0125597494397324E-2</v>
      </c>
      <c r="U74">
        <v>0</v>
      </c>
      <c r="V74">
        <f t="shared" si="16"/>
        <v>0</v>
      </c>
    </row>
    <row r="75" spans="1:22" x14ac:dyDescent="0.25">
      <c r="A75" s="1">
        <v>43881</v>
      </c>
      <c r="B75">
        <v>60059.96</v>
      </c>
      <c r="C75">
        <v>0.64999997615814198</v>
      </c>
      <c r="D75">
        <f t="shared" si="17"/>
        <v>-2.1055949802923357E-2</v>
      </c>
      <c r="E75">
        <f t="shared" si="14"/>
        <v>-3.2393770115770805E-2</v>
      </c>
      <c r="F75">
        <f t="shared" si="18"/>
        <v>1.2382665756179765</v>
      </c>
      <c r="G75">
        <f t="shared" si="10"/>
        <v>6.8584439490088744E-2</v>
      </c>
      <c r="H75">
        <f t="shared" si="8"/>
        <v>0.91405836895646342</v>
      </c>
      <c r="I75">
        <f t="shared" si="11"/>
        <v>7.5032888291792907E-3</v>
      </c>
      <c r="K75" s="2">
        <v>0</v>
      </c>
      <c r="L75">
        <f t="shared" si="15"/>
        <v>0</v>
      </c>
      <c r="N75">
        <f t="shared" si="20"/>
        <v>0.76428571769169396</v>
      </c>
      <c r="O75">
        <f t="shared" si="21"/>
        <v>-2.754984074086432E-2</v>
      </c>
      <c r="P75">
        <f t="shared" si="19"/>
        <v>1.184271777556162</v>
      </c>
      <c r="Q75">
        <f t="shared" si="12"/>
        <v>7.3917375657627016E-2</v>
      </c>
      <c r="R75">
        <f t="shared" si="9"/>
        <v>0.56383993021969614</v>
      </c>
      <c r="S75">
        <f t="shared" si="13"/>
        <v>1.3109638338105222E-2</v>
      </c>
      <c r="U75">
        <v>0</v>
      </c>
      <c r="V75">
        <f t="shared" si="16"/>
        <v>0</v>
      </c>
    </row>
    <row r="76" spans="1:22" x14ac:dyDescent="0.25">
      <c r="A76" s="1">
        <v>43882</v>
      </c>
      <c r="B76">
        <v>60059.96</v>
      </c>
      <c r="C76">
        <v>0</v>
      </c>
      <c r="D76">
        <f t="shared" si="17"/>
        <v>0</v>
      </c>
      <c r="E76">
        <f t="shared" si="14"/>
        <v>0</v>
      </c>
      <c r="F76">
        <f t="shared" si="18"/>
        <v>1.2382665756179765</v>
      </c>
      <c r="G76">
        <f t="shared" si="10"/>
        <v>5.757267844017E-2</v>
      </c>
      <c r="H76">
        <f t="shared" si="8"/>
        <v>3.2536467252050034</v>
      </c>
      <c r="I76">
        <f t="shared" si="11"/>
        <v>1.7694815480172484E-3</v>
      </c>
      <c r="K76" s="2">
        <v>0</v>
      </c>
      <c r="L76">
        <f t="shared" si="15"/>
        <v>0</v>
      </c>
      <c r="N76">
        <f t="shared" si="20"/>
        <v>0.65142857176916935</v>
      </c>
      <c r="O76">
        <f t="shared" si="21"/>
        <v>0</v>
      </c>
      <c r="P76">
        <f t="shared" si="19"/>
        <v>1.184271777556162</v>
      </c>
      <c r="Q76">
        <f t="shared" si="12"/>
        <v>6.298316713361185E-2</v>
      </c>
      <c r="R76">
        <f t="shared" si="9"/>
        <v>0.68752018529222447</v>
      </c>
      <c r="S76">
        <f t="shared" si="13"/>
        <v>9.1609189782320948E-3</v>
      </c>
      <c r="U76">
        <v>0</v>
      </c>
      <c r="V76">
        <f t="shared" si="16"/>
        <v>0</v>
      </c>
    </row>
    <row r="77" spans="1:22" x14ac:dyDescent="0.25">
      <c r="A77" s="1">
        <v>43883</v>
      </c>
      <c r="B77">
        <v>60059.96</v>
      </c>
      <c r="C77">
        <v>0</v>
      </c>
      <c r="D77">
        <f t="shared" si="17"/>
        <v>0</v>
      </c>
      <c r="E77">
        <f t="shared" si="14"/>
        <v>0</v>
      </c>
      <c r="F77">
        <f t="shared" si="18"/>
        <v>1.2382665756179765</v>
      </c>
      <c r="G77">
        <f t="shared" si="10"/>
        <v>8.267176961272038E-2</v>
      </c>
      <c r="H77">
        <f t="shared" si="8"/>
        <v>4.3999150845881871</v>
      </c>
      <c r="I77">
        <f t="shared" si="11"/>
        <v>1.8789401164194992E-3</v>
      </c>
      <c r="K77" s="2">
        <v>0</v>
      </c>
      <c r="L77">
        <f t="shared" si="15"/>
        <v>0</v>
      </c>
      <c r="N77">
        <f t="shared" si="20"/>
        <v>0.53857142584664486</v>
      </c>
      <c r="O77">
        <f t="shared" si="21"/>
        <v>0</v>
      </c>
      <c r="P77">
        <f t="shared" si="19"/>
        <v>1.184271777556162</v>
      </c>
      <c r="Q77">
        <f t="shared" si="12"/>
        <v>8.8574536641501167E-2</v>
      </c>
      <c r="R77">
        <f t="shared" si="9"/>
        <v>1.0961777815812259</v>
      </c>
      <c r="S77">
        <f t="shared" si="13"/>
        <v>8.0803076042768578E-3</v>
      </c>
      <c r="U77">
        <v>0</v>
      </c>
      <c r="V77">
        <f t="shared" si="16"/>
        <v>0</v>
      </c>
    </row>
    <row r="78" spans="1:22" x14ac:dyDescent="0.25">
      <c r="A78" s="1">
        <v>43884</v>
      </c>
      <c r="B78">
        <v>60059.96</v>
      </c>
      <c r="C78">
        <v>0</v>
      </c>
      <c r="D78">
        <f t="shared" si="17"/>
        <v>0</v>
      </c>
      <c r="E78">
        <f t="shared" si="14"/>
        <v>0</v>
      </c>
      <c r="F78">
        <f t="shared" si="18"/>
        <v>1.2382665756179765</v>
      </c>
      <c r="G78">
        <f t="shared" si="10"/>
        <v>8.267176961272038E-2</v>
      </c>
      <c r="H78">
        <f t="shared" si="8"/>
        <v>5.2110085318782078</v>
      </c>
      <c r="I78">
        <f t="shared" si="11"/>
        <v>1.5864830983671973E-3</v>
      </c>
      <c r="K78" s="2">
        <v>0</v>
      </c>
      <c r="L78">
        <f t="shared" si="15"/>
        <v>0</v>
      </c>
      <c r="N78">
        <f t="shared" si="20"/>
        <v>0.42571427992412031</v>
      </c>
      <c r="O78">
        <f t="shared" si="21"/>
        <v>0</v>
      </c>
      <c r="P78">
        <f t="shared" si="19"/>
        <v>1.184271777556162</v>
      </c>
      <c r="Q78">
        <f t="shared" si="12"/>
        <v>8.8574536641501167E-2</v>
      </c>
      <c r="R78">
        <f t="shared" si="9"/>
        <v>1.6882618800524307</v>
      </c>
      <c r="S78">
        <f t="shared" si="13"/>
        <v>5.2464927205932285E-3</v>
      </c>
      <c r="U78">
        <v>0</v>
      </c>
      <c r="V78">
        <f t="shared" si="16"/>
        <v>0</v>
      </c>
    </row>
    <row r="79" spans="1:22" x14ac:dyDescent="0.25">
      <c r="A79" s="1">
        <v>43885</v>
      </c>
      <c r="B79">
        <v>60059.96</v>
      </c>
      <c r="C79">
        <v>0</v>
      </c>
      <c r="D79">
        <f t="shared" si="17"/>
        <v>0</v>
      </c>
      <c r="E79">
        <f t="shared" si="14"/>
        <v>0</v>
      </c>
      <c r="F79">
        <f t="shared" si="18"/>
        <v>1.2382665756179765</v>
      </c>
      <c r="G79">
        <f t="shared" si="10"/>
        <v>8.267176961272038E-2</v>
      </c>
      <c r="H79">
        <f t="shared" si="8"/>
        <v>5.8369188586735543</v>
      </c>
      <c r="I79">
        <f t="shared" si="11"/>
        <v>1.4163597544254304E-3</v>
      </c>
      <c r="K79" s="2">
        <v>0</v>
      </c>
      <c r="L79">
        <f t="shared" si="15"/>
        <v>0</v>
      </c>
      <c r="N79">
        <f t="shared" si="20"/>
        <v>0.3128571340015957</v>
      </c>
      <c r="O79">
        <f t="shared" si="21"/>
        <v>0</v>
      </c>
      <c r="P79">
        <f t="shared" si="19"/>
        <v>1.184271777556162</v>
      </c>
      <c r="Q79">
        <f t="shared" si="12"/>
        <v>8.8574536641501167E-2</v>
      </c>
      <c r="R79">
        <f t="shared" si="9"/>
        <v>2.387644529756884</v>
      </c>
      <c r="S79">
        <f t="shared" si="13"/>
        <v>3.709703665583756E-3</v>
      </c>
      <c r="U79">
        <v>0</v>
      </c>
      <c r="V79">
        <f t="shared" si="16"/>
        <v>0</v>
      </c>
    </row>
    <row r="80" spans="1:22" x14ac:dyDescent="0.25">
      <c r="A80" s="1">
        <v>43886</v>
      </c>
      <c r="B80">
        <v>60059.96</v>
      </c>
      <c r="C80">
        <v>0</v>
      </c>
      <c r="D80">
        <f t="shared" si="17"/>
        <v>0</v>
      </c>
      <c r="E80">
        <f t="shared" si="14"/>
        <v>0</v>
      </c>
      <c r="F80">
        <f t="shared" si="18"/>
        <v>1.2382665756179765</v>
      </c>
      <c r="G80">
        <f t="shared" si="10"/>
        <v>0.12467937269520402</v>
      </c>
      <c r="H80">
        <f t="shared" si="8"/>
        <v>6.3376507562244431</v>
      </c>
      <c r="I80">
        <f t="shared" si="11"/>
        <v>1.9672805822055083E-3</v>
      </c>
      <c r="K80" s="2">
        <v>0</v>
      </c>
      <c r="L80">
        <f t="shared" si="15"/>
        <v>0</v>
      </c>
      <c r="N80">
        <f t="shared" si="20"/>
        <v>0.20142856666019984</v>
      </c>
      <c r="O80">
        <f t="shared" si="21"/>
        <v>0</v>
      </c>
      <c r="P80">
        <f t="shared" si="19"/>
        <v>1.184271777556162</v>
      </c>
      <c r="Q80">
        <f t="shared" si="12"/>
        <v>0.1322113178751374</v>
      </c>
      <c r="R80">
        <f t="shared" si="9"/>
        <v>3.1540347845873082</v>
      </c>
      <c r="S80">
        <f t="shared" si="13"/>
        <v>4.1918154651054895E-3</v>
      </c>
      <c r="U80">
        <v>0</v>
      </c>
      <c r="V80">
        <f t="shared" si="16"/>
        <v>0</v>
      </c>
    </row>
    <row r="81" spans="1:22" x14ac:dyDescent="0.25">
      <c r="A81" s="1">
        <v>43887</v>
      </c>
      <c r="B81">
        <v>60059.96</v>
      </c>
      <c r="C81">
        <v>0</v>
      </c>
      <c r="D81">
        <f t="shared" si="17"/>
        <v>0</v>
      </c>
      <c r="E81">
        <f t="shared" si="14"/>
        <v>0</v>
      </c>
      <c r="F81">
        <f t="shared" si="18"/>
        <v>1.2382665756179765</v>
      </c>
      <c r="G81">
        <f t="shared" si="10"/>
        <v>9.4339387052038592E-2</v>
      </c>
      <c r="H81">
        <f t="shared" si="8"/>
        <v>6.7455643629862125</v>
      </c>
      <c r="I81">
        <f t="shared" si="11"/>
        <v>1.3985395731999988E-3</v>
      </c>
      <c r="K81" s="2">
        <v>0</v>
      </c>
      <c r="L81">
        <f t="shared" si="15"/>
        <v>0</v>
      </c>
      <c r="N81">
        <f t="shared" si="20"/>
        <v>9.285713945116314E-2</v>
      </c>
      <c r="O81">
        <f t="shared" si="21"/>
        <v>0</v>
      </c>
      <c r="P81">
        <f t="shared" si="19"/>
        <v>1.184271777556162</v>
      </c>
      <c r="Q81">
        <f t="shared" si="12"/>
        <v>0.10160906480873888</v>
      </c>
      <c r="R81">
        <f t="shared" si="9"/>
        <v>3.9617117815002043</v>
      </c>
      <c r="S81">
        <f t="shared" si="13"/>
        <v>2.5647768038860714E-3</v>
      </c>
      <c r="U81">
        <v>0</v>
      </c>
      <c r="V81">
        <f t="shared" si="16"/>
        <v>0</v>
      </c>
    </row>
    <row r="82" spans="1:22" x14ac:dyDescent="0.25">
      <c r="A82" s="1">
        <v>43888</v>
      </c>
      <c r="B82">
        <v>60059.96</v>
      </c>
      <c r="C82">
        <v>0</v>
      </c>
      <c r="D82">
        <f t="shared" si="17"/>
        <v>0</v>
      </c>
      <c r="E82">
        <f t="shared" si="14"/>
        <v>0</v>
      </c>
      <c r="F82">
        <f t="shared" si="18"/>
        <v>1.2382665756179765</v>
      </c>
      <c r="G82">
        <f t="shared" si="10"/>
        <v>0.10992617529023763</v>
      </c>
      <c r="H82">
        <f t="shared" si="8"/>
        <v>7.0719129594027352</v>
      </c>
      <c r="I82">
        <f t="shared" si="11"/>
        <v>1.5544050940853428E-3</v>
      </c>
      <c r="K82" s="2">
        <v>0</v>
      </c>
      <c r="L82">
        <f t="shared" si="15"/>
        <v>0</v>
      </c>
      <c r="N82">
        <f t="shared" si="20"/>
        <v>0</v>
      </c>
      <c r="O82">
        <f t="shared" si="21"/>
        <v>0</v>
      </c>
      <c r="P82">
        <f t="shared" si="19"/>
        <v>1.184271777556162</v>
      </c>
      <c r="Q82">
        <f t="shared" si="12"/>
        <v>0.11748850278808232</v>
      </c>
      <c r="R82">
        <f t="shared" si="9"/>
        <v>4.7614220874658209</v>
      </c>
      <c r="S82">
        <f t="shared" si="13"/>
        <v>2.4675086692558567E-3</v>
      </c>
      <c r="U82">
        <v>0</v>
      </c>
      <c r="V82">
        <f t="shared" si="16"/>
        <v>0</v>
      </c>
    </row>
    <row r="83" spans="1:22" x14ac:dyDescent="0.25">
      <c r="A83" s="1">
        <v>43889</v>
      </c>
      <c r="B83">
        <v>60059.96</v>
      </c>
      <c r="C83">
        <v>0</v>
      </c>
      <c r="D83">
        <f t="shared" si="17"/>
        <v>0</v>
      </c>
      <c r="E83">
        <f t="shared" si="14"/>
        <v>0</v>
      </c>
      <c r="F83">
        <f t="shared" si="18"/>
        <v>1.2382665756179765</v>
      </c>
      <c r="G83">
        <f t="shared" si="10"/>
        <v>9.6823429171494668E-2</v>
      </c>
      <c r="H83">
        <f t="shared" si="8"/>
        <v>7.322109420708041</v>
      </c>
      <c r="I83">
        <f t="shared" si="11"/>
        <v>1.3223433795958206E-3</v>
      </c>
      <c r="K83" s="2">
        <v>0</v>
      </c>
      <c r="L83">
        <f t="shared" si="15"/>
        <v>0</v>
      </c>
      <c r="N83">
        <f t="shared" si="20"/>
        <v>0</v>
      </c>
      <c r="O83">
        <f t="shared" si="21"/>
        <v>0</v>
      </c>
      <c r="P83">
        <f t="shared" si="19"/>
        <v>1.184271777556162</v>
      </c>
      <c r="Q83">
        <f t="shared" si="12"/>
        <v>0.10437362603938705</v>
      </c>
      <c r="R83">
        <f t="shared" si="9"/>
        <v>5.3640903251405145</v>
      </c>
      <c r="S83">
        <f t="shared" si="13"/>
        <v>1.945784274925552E-3</v>
      </c>
      <c r="U83">
        <v>0</v>
      </c>
      <c r="V83">
        <f t="shared" si="16"/>
        <v>0</v>
      </c>
    </row>
    <row r="84" spans="1:22" x14ac:dyDescent="0.25">
      <c r="A84" s="1">
        <v>43890</v>
      </c>
      <c r="B84">
        <v>60059.96</v>
      </c>
      <c r="C84">
        <v>0</v>
      </c>
      <c r="D84">
        <f t="shared" si="17"/>
        <v>0</v>
      </c>
      <c r="E84">
        <f t="shared" si="14"/>
        <v>0</v>
      </c>
      <c r="F84">
        <f t="shared" si="18"/>
        <v>1.2382665756179765</v>
      </c>
      <c r="G84">
        <f t="shared" si="10"/>
        <v>0.14010798296901283</v>
      </c>
      <c r="H84">
        <f t="shared" si="8"/>
        <v>7.5075264364912808</v>
      </c>
      <c r="I84">
        <f t="shared" si="11"/>
        <v>1.8662336277365642E-3</v>
      </c>
      <c r="K84" s="2">
        <v>0</v>
      </c>
      <c r="L84">
        <f t="shared" si="15"/>
        <v>0</v>
      </c>
      <c r="N84">
        <f t="shared" si="20"/>
        <v>0</v>
      </c>
      <c r="O84">
        <f t="shared" si="21"/>
        <v>0</v>
      </c>
      <c r="P84">
        <f t="shared" si="19"/>
        <v>1.184271777556162</v>
      </c>
      <c r="Q84">
        <f t="shared" si="12"/>
        <v>0.14929010896273009</v>
      </c>
      <c r="R84">
        <f t="shared" si="9"/>
        <v>5.8332651299654401</v>
      </c>
      <c r="S84">
        <f t="shared" si="13"/>
        <v>2.5592889340110381E-3</v>
      </c>
      <c r="U84">
        <v>0</v>
      </c>
      <c r="V84">
        <f t="shared" si="16"/>
        <v>0</v>
      </c>
    </row>
    <row r="85" spans="1:22" x14ac:dyDescent="0.25">
      <c r="A85" s="1">
        <v>43891</v>
      </c>
      <c r="B85">
        <v>60059.96</v>
      </c>
      <c r="C85">
        <v>0</v>
      </c>
      <c r="D85">
        <f t="shared" si="17"/>
        <v>0</v>
      </c>
      <c r="E85">
        <f t="shared" si="14"/>
        <v>0</v>
      </c>
      <c r="F85">
        <f t="shared" si="18"/>
        <v>1.2382665756179765</v>
      </c>
      <c r="G85">
        <f t="shared" si="10"/>
        <v>0.14010798296901283</v>
      </c>
      <c r="H85">
        <f t="shared" si="8"/>
        <v>7.6328863074691764</v>
      </c>
      <c r="I85">
        <f t="shared" si="11"/>
        <v>1.835583255470606E-3</v>
      </c>
      <c r="K85" s="2">
        <v>0</v>
      </c>
      <c r="L85">
        <f t="shared" si="15"/>
        <v>0</v>
      </c>
      <c r="N85">
        <f t="shared" si="20"/>
        <v>0</v>
      </c>
      <c r="O85">
        <f t="shared" si="21"/>
        <v>0</v>
      </c>
      <c r="P85">
        <f t="shared" si="19"/>
        <v>1.184271777556162</v>
      </c>
      <c r="Q85">
        <f t="shared" si="12"/>
        <v>0.14929010896273009</v>
      </c>
      <c r="R85">
        <f t="shared" si="9"/>
        <v>6.2013122090027126</v>
      </c>
      <c r="S85">
        <f t="shared" si="13"/>
        <v>2.4073954661724532E-3</v>
      </c>
      <c r="U85">
        <v>0</v>
      </c>
      <c r="V85">
        <f t="shared" si="16"/>
        <v>0</v>
      </c>
    </row>
    <row r="86" spans="1:22" x14ac:dyDescent="0.25">
      <c r="A86" s="1">
        <v>43892</v>
      </c>
      <c r="B86">
        <v>60059.96</v>
      </c>
      <c r="C86">
        <v>0</v>
      </c>
      <c r="D86">
        <f t="shared" si="17"/>
        <v>0</v>
      </c>
      <c r="E86">
        <f t="shared" si="14"/>
        <v>0</v>
      </c>
      <c r="F86">
        <f t="shared" si="18"/>
        <v>1.2382665756179765</v>
      </c>
      <c r="G86">
        <f t="shared" si="10"/>
        <v>0.14010798296901283</v>
      </c>
      <c r="H86">
        <f t="shared" si="8"/>
        <v>7.589818447442827</v>
      </c>
      <c r="I86">
        <f t="shared" si="11"/>
        <v>1.8459991360691669E-3</v>
      </c>
      <c r="K86" s="2">
        <v>0</v>
      </c>
      <c r="L86">
        <f t="shared" si="15"/>
        <v>0</v>
      </c>
      <c r="N86">
        <f t="shared" si="20"/>
        <v>0</v>
      </c>
      <c r="O86">
        <f t="shared" si="21"/>
        <v>0</v>
      </c>
      <c r="P86">
        <f t="shared" si="19"/>
        <v>1.184271777556162</v>
      </c>
      <c r="Q86">
        <f t="shared" si="12"/>
        <v>0.14929010896273009</v>
      </c>
      <c r="R86">
        <f t="shared" si="9"/>
        <v>6.474280934539923</v>
      </c>
      <c r="S86">
        <f t="shared" si="13"/>
        <v>2.3058948240301993E-3</v>
      </c>
      <c r="U86">
        <v>0</v>
      </c>
      <c r="V86">
        <f t="shared" si="16"/>
        <v>0</v>
      </c>
    </row>
    <row r="87" spans="1:22" x14ac:dyDescent="0.25">
      <c r="A87" s="1">
        <v>43893</v>
      </c>
      <c r="B87">
        <v>60091.96</v>
      </c>
      <c r="C87">
        <v>0</v>
      </c>
      <c r="D87">
        <f t="shared" si="17"/>
        <v>5.3280088764617872E-4</v>
      </c>
      <c r="E87">
        <f t="shared" si="14"/>
        <v>0</v>
      </c>
      <c r="F87">
        <f t="shared" si="18"/>
        <v>1.2382665756179765</v>
      </c>
      <c r="G87">
        <f t="shared" si="10"/>
        <v>0.11206921737930231</v>
      </c>
      <c r="H87">
        <f t="shared" ref="H87:H150" si="22">STDEV(C67:C87)*SQRT(365)</f>
        <v>7.4805181146475972</v>
      </c>
      <c r="I87">
        <f t="shared" si="11"/>
        <v>1.4981477975417193E-3</v>
      </c>
      <c r="K87" s="2">
        <v>0</v>
      </c>
      <c r="L87">
        <f t="shared" si="15"/>
        <v>0</v>
      </c>
      <c r="N87">
        <f t="shared" si="20"/>
        <v>0</v>
      </c>
      <c r="O87">
        <f t="shared" si="21"/>
        <v>0</v>
      </c>
      <c r="P87">
        <f t="shared" si="19"/>
        <v>1.184271777556162</v>
      </c>
      <c r="Q87">
        <f t="shared" si="12"/>
        <v>0.12123969912556243</v>
      </c>
      <c r="R87">
        <f t="shared" si="9"/>
        <v>6.6586730920180317</v>
      </c>
      <c r="S87">
        <f t="shared" si="13"/>
        <v>1.8207786664117273E-3</v>
      </c>
      <c r="U87">
        <v>0</v>
      </c>
      <c r="V87">
        <f t="shared" si="16"/>
        <v>0</v>
      </c>
    </row>
    <row r="88" spans="1:22" x14ac:dyDescent="0.25">
      <c r="A88" s="1">
        <v>43894</v>
      </c>
      <c r="B88">
        <v>60091.96</v>
      </c>
      <c r="C88">
        <v>0</v>
      </c>
      <c r="D88">
        <f t="shared" si="17"/>
        <v>0</v>
      </c>
      <c r="E88">
        <f t="shared" si="14"/>
        <v>0</v>
      </c>
      <c r="F88">
        <f t="shared" si="18"/>
        <v>1.2382665756179765</v>
      </c>
      <c r="G88">
        <f t="shared" si="10"/>
        <v>6.5608266130005699E-2</v>
      </c>
      <c r="H88">
        <f t="shared" si="22"/>
        <v>7.3172059795012938</v>
      </c>
      <c r="I88">
        <f t="shared" si="11"/>
        <v>8.9663002946484293E-4</v>
      </c>
      <c r="K88" s="2">
        <v>0</v>
      </c>
      <c r="L88">
        <f t="shared" si="15"/>
        <v>0</v>
      </c>
      <c r="N88">
        <f t="shared" si="20"/>
        <v>0</v>
      </c>
      <c r="O88">
        <f t="shared" si="21"/>
        <v>0</v>
      </c>
      <c r="P88">
        <f t="shared" si="19"/>
        <v>1.184271777556162</v>
      </c>
      <c r="Q88">
        <f t="shared" si="12"/>
        <v>7.5882261040197463E-2</v>
      </c>
      <c r="R88">
        <f t="shared" si="9"/>
        <v>6.7571656593525109</v>
      </c>
      <c r="S88">
        <f t="shared" si="13"/>
        <v>1.1229895027831641E-3</v>
      </c>
      <c r="U88">
        <v>0</v>
      </c>
      <c r="V88">
        <f t="shared" si="16"/>
        <v>0</v>
      </c>
    </row>
    <row r="89" spans="1:22" x14ac:dyDescent="0.25">
      <c r="A89" s="1">
        <v>43895</v>
      </c>
      <c r="B89">
        <v>60058.720000000001</v>
      </c>
      <c r="C89">
        <v>0.259999990463257</v>
      </c>
      <c r="D89">
        <f t="shared" si="17"/>
        <v>-5.5315220205831572E-4</v>
      </c>
      <c r="E89">
        <f t="shared" si="14"/>
        <v>-2.1275085474916073E-3</v>
      </c>
      <c r="F89">
        <f t="shared" si="18"/>
        <v>1.2356321528942762</v>
      </c>
      <c r="G89">
        <f t="shared" si="10"/>
        <v>5.2309419856774175E-2</v>
      </c>
      <c r="H89">
        <f t="shared" si="22"/>
        <v>6.98551157960389</v>
      </c>
      <c r="I89">
        <f t="shared" si="11"/>
        <v>7.4882733012004196E-4</v>
      </c>
      <c r="K89" s="2">
        <v>0</v>
      </c>
      <c r="L89">
        <f t="shared" si="15"/>
        <v>0</v>
      </c>
      <c r="N89">
        <f t="shared" si="20"/>
        <v>3.7142855780465285E-2</v>
      </c>
      <c r="O89">
        <f t="shared" si="21"/>
        <v>-1.4892559832441253E-2</v>
      </c>
      <c r="P89">
        <f t="shared" si="19"/>
        <v>1.1666349392510353</v>
      </c>
      <c r="Q89">
        <f t="shared" si="12"/>
        <v>4.9440383584879344E-2</v>
      </c>
      <c r="R89">
        <f t="shared" si="9"/>
        <v>6.733796747024984</v>
      </c>
      <c r="S89">
        <f t="shared" si="13"/>
        <v>7.3421259123572882E-4</v>
      </c>
      <c r="U89">
        <v>0</v>
      </c>
      <c r="V89">
        <f t="shared" si="16"/>
        <v>0</v>
      </c>
    </row>
    <row r="90" spans="1:22" x14ac:dyDescent="0.25">
      <c r="A90" s="1">
        <v>43896</v>
      </c>
      <c r="B90">
        <v>60859.48</v>
      </c>
      <c r="C90">
        <v>0</v>
      </c>
      <c r="D90">
        <f t="shared" si="17"/>
        <v>1.3332951484813504E-2</v>
      </c>
      <c r="E90">
        <f t="shared" si="14"/>
        <v>0</v>
      </c>
      <c r="F90">
        <f t="shared" si="18"/>
        <v>1.2356321528942762</v>
      </c>
      <c r="G90">
        <f t="shared" si="10"/>
        <v>5.3616881964888341E-2</v>
      </c>
      <c r="H90">
        <f t="shared" si="22"/>
        <v>6.6759447478331646</v>
      </c>
      <c r="I90">
        <f t="shared" si="11"/>
        <v>8.0313549602535237E-4</v>
      </c>
      <c r="K90" s="2">
        <v>0</v>
      </c>
      <c r="L90">
        <f t="shared" si="15"/>
        <v>0</v>
      </c>
      <c r="N90">
        <f t="shared" si="20"/>
        <v>3.7142855780465285E-2</v>
      </c>
      <c r="O90">
        <f t="shared" si="21"/>
        <v>0.35896409160401083</v>
      </c>
      <c r="P90">
        <f t="shared" si="19"/>
        <v>1.5854149904527837</v>
      </c>
      <c r="Q90">
        <f t="shared" si="12"/>
        <v>0.42783976878140328</v>
      </c>
      <c r="R90">
        <f t="shared" si="9"/>
        <v>6.6273601085446492</v>
      </c>
      <c r="S90">
        <f t="shared" si="13"/>
        <v>6.4556589920289663E-3</v>
      </c>
      <c r="U90">
        <v>0</v>
      </c>
      <c r="V90">
        <f t="shared" si="16"/>
        <v>0</v>
      </c>
    </row>
    <row r="91" spans="1:22" x14ac:dyDescent="0.25">
      <c r="A91" s="1">
        <v>43897</v>
      </c>
      <c r="B91">
        <v>60859.48</v>
      </c>
      <c r="C91">
        <v>0</v>
      </c>
      <c r="D91">
        <f t="shared" si="17"/>
        <v>0</v>
      </c>
      <c r="E91">
        <f t="shared" si="14"/>
        <v>0</v>
      </c>
      <c r="F91">
        <f t="shared" si="18"/>
        <v>1.2356321528942762</v>
      </c>
      <c r="G91">
        <f t="shared" si="10"/>
        <v>7.1663326552025675E-2</v>
      </c>
      <c r="H91">
        <f t="shared" si="22"/>
        <v>6.2653299375563849</v>
      </c>
      <c r="I91">
        <f t="shared" si="11"/>
        <v>1.1438077047220268E-3</v>
      </c>
      <c r="K91" s="2">
        <v>0</v>
      </c>
      <c r="L91">
        <f t="shared" si="15"/>
        <v>0</v>
      </c>
      <c r="N91">
        <f t="shared" si="20"/>
        <v>3.7142855780465285E-2</v>
      </c>
      <c r="O91">
        <f t="shared" si="21"/>
        <v>0</v>
      </c>
      <c r="P91">
        <f t="shared" si="19"/>
        <v>1.5854149904527837</v>
      </c>
      <c r="Q91">
        <f t="shared" si="12"/>
        <v>0.4517015567906888</v>
      </c>
      <c r="R91">
        <f t="shared" si="9"/>
        <v>6.4294383169798435</v>
      </c>
      <c r="S91">
        <f t="shared" si="13"/>
        <v>7.0255212745064573E-3</v>
      </c>
      <c r="U91">
        <v>0</v>
      </c>
      <c r="V91">
        <f t="shared" si="16"/>
        <v>0</v>
      </c>
    </row>
    <row r="92" spans="1:22" x14ac:dyDescent="0.25">
      <c r="A92" s="1">
        <v>43898</v>
      </c>
      <c r="B92">
        <v>60859.48</v>
      </c>
      <c r="C92">
        <v>0</v>
      </c>
      <c r="D92">
        <f t="shared" si="17"/>
        <v>0</v>
      </c>
      <c r="E92">
        <f t="shared" si="14"/>
        <v>0</v>
      </c>
      <c r="F92">
        <f t="shared" si="18"/>
        <v>1.2356321528942762</v>
      </c>
      <c r="G92">
        <f t="shared" si="10"/>
        <v>7.1663326552025675E-2</v>
      </c>
      <c r="H92">
        <f t="shared" si="22"/>
        <v>5.7319922260709033</v>
      </c>
      <c r="I92">
        <f t="shared" si="11"/>
        <v>1.2502341895384702E-3</v>
      </c>
      <c r="K92" s="2">
        <v>0</v>
      </c>
      <c r="L92">
        <f t="shared" si="15"/>
        <v>0</v>
      </c>
      <c r="N92">
        <f t="shared" si="20"/>
        <v>3.7142855780465285E-2</v>
      </c>
      <c r="O92">
        <f t="shared" si="21"/>
        <v>0</v>
      </c>
      <c r="P92">
        <f t="shared" si="19"/>
        <v>1.5854149904527837</v>
      </c>
      <c r="Q92">
        <f t="shared" si="12"/>
        <v>0.4517015567906888</v>
      </c>
      <c r="R92">
        <f t="shared" si="9"/>
        <v>6.1265994692384425</v>
      </c>
      <c r="S92">
        <f t="shared" si="13"/>
        <v>7.3727939790853812E-3</v>
      </c>
      <c r="U92">
        <v>0</v>
      </c>
      <c r="V92">
        <f t="shared" si="16"/>
        <v>0</v>
      </c>
    </row>
    <row r="93" spans="1:22" x14ac:dyDescent="0.25">
      <c r="A93" s="1">
        <v>43899</v>
      </c>
      <c r="B93">
        <v>60859.48</v>
      </c>
      <c r="C93">
        <v>0</v>
      </c>
      <c r="D93">
        <f t="shared" si="17"/>
        <v>0</v>
      </c>
      <c r="E93">
        <f t="shared" si="14"/>
        <v>0</v>
      </c>
      <c r="F93">
        <f t="shared" si="18"/>
        <v>1.2356321528942762</v>
      </c>
      <c r="G93">
        <f t="shared" si="10"/>
        <v>7.1663326552025675E-2</v>
      </c>
      <c r="H93">
        <f t="shared" si="22"/>
        <v>5.0370988908311274</v>
      </c>
      <c r="I93">
        <f t="shared" si="11"/>
        <v>1.4227103359529464E-3</v>
      </c>
      <c r="K93" s="2">
        <v>0</v>
      </c>
      <c r="L93">
        <f t="shared" si="15"/>
        <v>0</v>
      </c>
      <c r="N93">
        <f t="shared" si="20"/>
        <v>3.7142855780465285E-2</v>
      </c>
      <c r="O93">
        <f t="shared" si="21"/>
        <v>0</v>
      </c>
      <c r="P93">
        <f t="shared" si="19"/>
        <v>1.5854149904527837</v>
      </c>
      <c r="Q93">
        <f t="shared" si="12"/>
        <v>0.4517015567906888</v>
      </c>
      <c r="R93">
        <f t="shared" ref="R93:R156" si="23">STDEV(N73:N93)*SQRT(365)</f>
        <v>5.7286880744660715</v>
      </c>
      <c r="S93">
        <f t="shared" si="13"/>
        <v>7.8849040289698195E-3</v>
      </c>
      <c r="U93">
        <v>0</v>
      </c>
      <c r="V93">
        <f t="shared" si="16"/>
        <v>0</v>
      </c>
    </row>
    <row r="94" spans="1:22" x14ac:dyDescent="0.25">
      <c r="A94" s="1">
        <v>43900</v>
      </c>
      <c r="B94">
        <v>60859.48</v>
      </c>
      <c r="C94">
        <v>0</v>
      </c>
      <c r="D94">
        <f t="shared" si="17"/>
        <v>0</v>
      </c>
      <c r="E94">
        <f t="shared" si="14"/>
        <v>0</v>
      </c>
      <c r="F94">
        <f t="shared" si="18"/>
        <v>1.2356321528942762</v>
      </c>
      <c r="G94">
        <f t="shared" si="10"/>
        <v>5.2049080182140051E-2</v>
      </c>
      <c r="H94">
        <f t="shared" si="22"/>
        <v>4.1305976927200225</v>
      </c>
      <c r="I94">
        <f t="shared" si="11"/>
        <v>1.2600859259151291E-3</v>
      </c>
      <c r="K94" s="2">
        <v>0</v>
      </c>
      <c r="L94">
        <f t="shared" si="15"/>
        <v>0</v>
      </c>
      <c r="N94">
        <f t="shared" si="20"/>
        <v>3.7142855780465285E-2</v>
      </c>
      <c r="O94">
        <f t="shared" si="21"/>
        <v>0</v>
      </c>
      <c r="P94">
        <f t="shared" si="19"/>
        <v>1.5854149904527837</v>
      </c>
      <c r="Q94">
        <f t="shared" si="12"/>
        <v>0.42134111322655143</v>
      </c>
      <c r="R94">
        <f t="shared" si="23"/>
        <v>5.2155376262014643</v>
      </c>
      <c r="S94">
        <f t="shared" si="13"/>
        <v>8.0785748934078545E-3</v>
      </c>
      <c r="U94">
        <v>0</v>
      </c>
      <c r="V94">
        <f t="shared" si="16"/>
        <v>0</v>
      </c>
    </row>
    <row r="95" spans="1:22" x14ac:dyDescent="0.25">
      <c r="A95" s="1">
        <v>43901</v>
      </c>
      <c r="B95">
        <v>60859.48</v>
      </c>
      <c r="C95">
        <v>0</v>
      </c>
      <c r="D95">
        <f t="shared" si="17"/>
        <v>0</v>
      </c>
      <c r="E95">
        <f t="shared" si="14"/>
        <v>0</v>
      </c>
      <c r="F95">
        <f t="shared" si="18"/>
        <v>1.2356321528942762</v>
      </c>
      <c r="G95">
        <f t="shared" si="10"/>
        <v>3.5601725310829835E-2</v>
      </c>
      <c r="H95">
        <f t="shared" si="22"/>
        <v>2.8678678601547745</v>
      </c>
      <c r="I95">
        <f t="shared" si="11"/>
        <v>1.2414004775278755E-3</v>
      </c>
      <c r="K95" s="2">
        <v>0</v>
      </c>
      <c r="L95">
        <f t="shared" si="15"/>
        <v>0</v>
      </c>
      <c r="N95">
        <f t="shared" si="20"/>
        <v>3.7142855780465285E-2</v>
      </c>
      <c r="O95">
        <f t="shared" si="21"/>
        <v>0</v>
      </c>
      <c r="P95">
        <f t="shared" si="19"/>
        <v>1.5854149904527837</v>
      </c>
      <c r="Q95">
        <f t="shared" si="12"/>
        <v>0.39672740121966554</v>
      </c>
      <c r="R95">
        <f t="shared" si="23"/>
        <v>4.5500812982059147</v>
      </c>
      <c r="S95">
        <f t="shared" si="13"/>
        <v>8.7191277522028938E-3</v>
      </c>
      <c r="U95">
        <v>0</v>
      </c>
      <c r="V95">
        <f t="shared" si="16"/>
        <v>0</v>
      </c>
    </row>
    <row r="96" spans="1:22" x14ac:dyDescent="0.25">
      <c r="A96" s="1">
        <v>43902</v>
      </c>
      <c r="B96">
        <v>60859.48</v>
      </c>
      <c r="C96">
        <v>0</v>
      </c>
      <c r="D96">
        <f t="shared" si="17"/>
        <v>0</v>
      </c>
      <c r="E96">
        <f t="shared" si="14"/>
        <v>0</v>
      </c>
      <c r="F96">
        <f t="shared" si="18"/>
        <v>1.2356321528942762</v>
      </c>
      <c r="G96">
        <f t="shared" ref="G96:G159" si="24">IF(F67&lt;&gt;0,F96/F67-1,0)</f>
        <v>1.8058764544486072E-2</v>
      </c>
      <c r="H96">
        <f t="shared" si="22"/>
        <v>1.0839521644235004</v>
      </c>
      <c r="I96">
        <f t="shared" ref="I96:I159" si="25">IF(H96&lt;&gt;0,0.1*G96/H96,0)</f>
        <v>1.6660112076154782E-3</v>
      </c>
      <c r="K96" s="2">
        <v>0</v>
      </c>
      <c r="L96">
        <f t="shared" si="15"/>
        <v>0</v>
      </c>
      <c r="N96">
        <f t="shared" si="20"/>
        <v>0</v>
      </c>
      <c r="O96">
        <f t="shared" si="21"/>
        <v>0</v>
      </c>
      <c r="P96">
        <f t="shared" si="19"/>
        <v>1.5854149904527837</v>
      </c>
      <c r="Q96">
        <f t="shared" si="12"/>
        <v>0.37163989036263834</v>
      </c>
      <c r="R96">
        <f t="shared" si="23"/>
        <v>3.7213826298747121</v>
      </c>
      <c r="S96">
        <f t="shared" si="13"/>
        <v>9.9866078639473405E-3</v>
      </c>
      <c r="U96">
        <v>0</v>
      </c>
      <c r="V96">
        <f t="shared" si="16"/>
        <v>0</v>
      </c>
    </row>
    <row r="97" spans="1:22" x14ac:dyDescent="0.25">
      <c r="A97" s="1">
        <v>43903</v>
      </c>
      <c r="B97">
        <v>60859.48</v>
      </c>
      <c r="C97">
        <v>0</v>
      </c>
      <c r="D97">
        <f t="shared" si="17"/>
        <v>0</v>
      </c>
      <c r="E97">
        <f t="shared" si="14"/>
        <v>0</v>
      </c>
      <c r="F97">
        <f t="shared" si="18"/>
        <v>1.2356321528942762</v>
      </c>
      <c r="G97">
        <f t="shared" si="24"/>
        <v>9.4242455505608724E-3</v>
      </c>
      <c r="H97">
        <f t="shared" si="22"/>
        <v>1.0839521644235004</v>
      </c>
      <c r="I97">
        <f t="shared" si="25"/>
        <v>8.6943371302488747E-4</v>
      </c>
      <c r="K97" s="2">
        <v>0</v>
      </c>
      <c r="L97">
        <f t="shared" si="15"/>
        <v>0</v>
      </c>
      <c r="N97">
        <f t="shared" si="20"/>
        <v>0</v>
      </c>
      <c r="O97">
        <f t="shared" si="21"/>
        <v>0</v>
      </c>
      <c r="P97">
        <f t="shared" si="19"/>
        <v>1.5854149904527837</v>
      </c>
      <c r="Q97">
        <f t="shared" si="12"/>
        <v>0.35952879428825102</v>
      </c>
      <c r="R97">
        <f t="shared" si="23"/>
        <v>2.9234478828451786</v>
      </c>
      <c r="S97">
        <f t="shared" si="13"/>
        <v>1.2298108558663541E-2</v>
      </c>
      <c r="U97">
        <v>0</v>
      </c>
      <c r="V97">
        <f t="shared" si="16"/>
        <v>0</v>
      </c>
    </row>
    <row r="98" spans="1:22" x14ac:dyDescent="0.25">
      <c r="A98" s="1">
        <v>43904</v>
      </c>
      <c r="B98">
        <v>60859.48</v>
      </c>
      <c r="C98">
        <v>0</v>
      </c>
      <c r="D98">
        <f t="shared" si="17"/>
        <v>0</v>
      </c>
      <c r="E98">
        <f t="shared" si="14"/>
        <v>0</v>
      </c>
      <c r="F98">
        <f t="shared" si="18"/>
        <v>1.2356321528942762</v>
      </c>
      <c r="G98">
        <f t="shared" si="24"/>
        <v>6.9736063644141311E-3</v>
      </c>
      <c r="H98">
        <f t="shared" si="22"/>
        <v>1.0839521644235004</v>
      </c>
      <c r="I98">
        <f t="shared" si="25"/>
        <v>6.4335001057201104E-4</v>
      </c>
      <c r="K98" s="2">
        <v>0</v>
      </c>
      <c r="L98">
        <f t="shared" si="15"/>
        <v>0</v>
      </c>
      <c r="N98">
        <f t="shared" si="20"/>
        <v>0</v>
      </c>
      <c r="O98">
        <f t="shared" si="21"/>
        <v>0</v>
      </c>
      <c r="P98">
        <f t="shared" si="19"/>
        <v>1.5854149904527837</v>
      </c>
      <c r="Q98">
        <f t="shared" si="12"/>
        <v>0.35614892386832997</v>
      </c>
      <c r="R98">
        <f t="shared" si="23"/>
        <v>2.1714675450593202</v>
      </c>
      <c r="S98">
        <f t="shared" si="13"/>
        <v>1.6401300801325156E-2</v>
      </c>
      <c r="U98">
        <v>0</v>
      </c>
      <c r="V98">
        <f t="shared" si="16"/>
        <v>0</v>
      </c>
    </row>
    <row r="99" spans="1:22" x14ac:dyDescent="0.25">
      <c r="A99" s="1">
        <v>43905</v>
      </c>
      <c r="B99">
        <v>60859.48</v>
      </c>
      <c r="C99">
        <v>0</v>
      </c>
      <c r="D99">
        <f t="shared" si="17"/>
        <v>0</v>
      </c>
      <c r="E99">
        <f t="shared" si="14"/>
        <v>0</v>
      </c>
      <c r="F99">
        <f t="shared" si="18"/>
        <v>1.2356321528942762</v>
      </c>
      <c r="G99">
        <f t="shared" si="24"/>
        <v>6.9736063644141311E-3</v>
      </c>
      <c r="H99">
        <f t="shared" si="22"/>
        <v>1.0839521644235004</v>
      </c>
      <c r="I99">
        <f t="shared" si="25"/>
        <v>6.4335001057201104E-4</v>
      </c>
      <c r="K99" s="2">
        <v>0</v>
      </c>
      <c r="L99">
        <f t="shared" si="15"/>
        <v>0</v>
      </c>
      <c r="N99">
        <f t="shared" si="20"/>
        <v>0</v>
      </c>
      <c r="O99">
        <f t="shared" si="21"/>
        <v>0</v>
      </c>
      <c r="P99">
        <f t="shared" si="19"/>
        <v>1.5854149904527837</v>
      </c>
      <c r="Q99">
        <f t="shared" si="12"/>
        <v>0.35614892386832997</v>
      </c>
      <c r="R99">
        <f t="shared" si="23"/>
        <v>1.4855645286533712</v>
      </c>
      <c r="S99">
        <f t="shared" si="13"/>
        <v>2.3973978713073506E-2</v>
      </c>
      <c r="U99">
        <v>0</v>
      </c>
      <c r="V99">
        <f t="shared" si="16"/>
        <v>0</v>
      </c>
    </row>
    <row r="100" spans="1:22" x14ac:dyDescent="0.25">
      <c r="A100" s="1">
        <v>43906</v>
      </c>
      <c r="B100">
        <v>60859.48</v>
      </c>
      <c r="C100">
        <v>0</v>
      </c>
      <c r="D100">
        <f t="shared" si="17"/>
        <v>0</v>
      </c>
      <c r="E100">
        <f t="shared" si="14"/>
        <v>0</v>
      </c>
      <c r="F100">
        <f t="shared" si="18"/>
        <v>1.2356321528942762</v>
      </c>
      <c r="G100">
        <f t="shared" si="24"/>
        <v>6.9736063644141311E-3</v>
      </c>
      <c r="H100">
        <f t="shared" si="22"/>
        <v>1.0839521644235004</v>
      </c>
      <c r="I100">
        <f t="shared" si="25"/>
        <v>6.4335001057201104E-4</v>
      </c>
      <c r="K100" s="2">
        <v>0</v>
      </c>
      <c r="L100">
        <f t="shared" si="15"/>
        <v>0</v>
      </c>
      <c r="N100">
        <f t="shared" si="20"/>
        <v>0</v>
      </c>
      <c r="O100">
        <f t="shared" si="21"/>
        <v>0</v>
      </c>
      <c r="P100">
        <f t="shared" si="19"/>
        <v>1.5854149904527837</v>
      </c>
      <c r="Q100">
        <f t="shared" si="12"/>
        <v>0.35614892386832997</v>
      </c>
      <c r="R100">
        <f t="shared" si="23"/>
        <v>0.89836992338490784</v>
      </c>
      <c r="S100">
        <f t="shared" si="13"/>
        <v>3.9643905544658076E-2</v>
      </c>
      <c r="U100">
        <v>0</v>
      </c>
      <c r="V100">
        <f t="shared" si="16"/>
        <v>0</v>
      </c>
    </row>
    <row r="101" spans="1:22" x14ac:dyDescent="0.25">
      <c r="A101" s="1">
        <v>43907</v>
      </c>
      <c r="B101">
        <v>60859.48</v>
      </c>
      <c r="C101">
        <v>0</v>
      </c>
      <c r="D101">
        <f t="shared" si="17"/>
        <v>0</v>
      </c>
      <c r="E101">
        <f t="shared" si="14"/>
        <v>0</v>
      </c>
      <c r="F101">
        <f t="shared" si="18"/>
        <v>1.2356321528942762</v>
      </c>
      <c r="G101">
        <f t="shared" si="24"/>
        <v>6.9736063644141311E-3</v>
      </c>
      <c r="H101">
        <f t="shared" si="22"/>
        <v>1.0839521644235004</v>
      </c>
      <c r="I101">
        <f t="shared" si="25"/>
        <v>6.4335001057201104E-4</v>
      </c>
      <c r="K101" s="2">
        <v>0</v>
      </c>
      <c r="L101">
        <f t="shared" si="15"/>
        <v>0</v>
      </c>
      <c r="N101">
        <f t="shared" si="20"/>
        <v>0</v>
      </c>
      <c r="O101">
        <f t="shared" si="21"/>
        <v>0</v>
      </c>
      <c r="P101">
        <f t="shared" si="19"/>
        <v>1.5854149904527837</v>
      </c>
      <c r="Q101">
        <f t="shared" si="12"/>
        <v>0.35614892386832997</v>
      </c>
      <c r="R101">
        <f t="shared" si="23"/>
        <v>0.47476205792747156</v>
      </c>
      <c r="S101">
        <f t="shared" si="13"/>
        <v>7.5016298779869664E-2</v>
      </c>
      <c r="U101">
        <v>0</v>
      </c>
      <c r="V101">
        <f t="shared" si="16"/>
        <v>0</v>
      </c>
    </row>
    <row r="102" spans="1:22" x14ac:dyDescent="0.25">
      <c r="A102" s="1">
        <v>43908</v>
      </c>
      <c r="B102">
        <v>60859.48</v>
      </c>
      <c r="C102">
        <v>0</v>
      </c>
      <c r="D102">
        <f t="shared" si="17"/>
        <v>0</v>
      </c>
      <c r="E102">
        <f t="shared" si="14"/>
        <v>0</v>
      </c>
      <c r="F102">
        <f t="shared" si="18"/>
        <v>1.2356321528942762</v>
      </c>
      <c r="G102">
        <f t="shared" si="24"/>
        <v>-3.9669334228942255E-5</v>
      </c>
      <c r="H102">
        <f t="shared" si="22"/>
        <v>1.0839521644235004</v>
      </c>
      <c r="I102">
        <f t="shared" si="25"/>
        <v>-3.6596941757148831E-6</v>
      </c>
      <c r="K102" s="2">
        <v>0</v>
      </c>
      <c r="L102">
        <f t="shared" si="15"/>
        <v>0</v>
      </c>
      <c r="N102">
        <f t="shared" si="20"/>
        <v>0</v>
      </c>
      <c r="O102">
        <f t="shared" si="21"/>
        <v>0</v>
      </c>
      <c r="P102">
        <f t="shared" si="19"/>
        <v>1.5854149904527837</v>
      </c>
      <c r="Q102">
        <f t="shared" ref="Q102:Q165" si="26">IF(P73&lt;&gt;0,P102/P73-1,0)</f>
        <v>0.34680570272786415</v>
      </c>
      <c r="R102">
        <f t="shared" si="23"/>
        <v>0.34277577142475962</v>
      </c>
      <c r="S102">
        <f t="shared" ref="S102:S165" si="27">IF(R102&lt;&gt;0,0.1*Q102/R102,0)</f>
        <v>0.10117567565710786</v>
      </c>
      <c r="U102">
        <v>0</v>
      </c>
      <c r="V102">
        <f t="shared" si="16"/>
        <v>0</v>
      </c>
    </row>
    <row r="103" spans="1:22" x14ac:dyDescent="0.25">
      <c r="A103" s="1">
        <v>43909</v>
      </c>
      <c r="B103">
        <v>60644.68</v>
      </c>
      <c r="C103">
        <v>0.15999999642372101</v>
      </c>
      <c r="D103">
        <f t="shared" si="17"/>
        <v>-3.5294419209629391E-3</v>
      </c>
      <c r="E103">
        <f t="shared" si="14"/>
        <v>-2.2059012499075763E-2</v>
      </c>
      <c r="F103">
        <f t="shared" si="18"/>
        <v>1.2083753277893214</v>
      </c>
      <c r="G103">
        <f t="shared" si="24"/>
        <v>-5.5751388085540921E-2</v>
      </c>
      <c r="H103">
        <f t="shared" si="22"/>
        <v>1.2440256822844726</v>
      </c>
      <c r="I103">
        <f t="shared" si="25"/>
        <v>-4.4815303156090468E-3</v>
      </c>
      <c r="K103" s="2">
        <v>0</v>
      </c>
      <c r="L103">
        <f t="shared" si="15"/>
        <v>0</v>
      </c>
      <c r="N103">
        <f t="shared" si="20"/>
        <v>2.2857142346245859E-2</v>
      </c>
      <c r="O103">
        <f t="shared" si="21"/>
        <v>-0.15441308749353033</v>
      </c>
      <c r="P103">
        <f t="shared" si="19"/>
        <v>1.3406061668184435</v>
      </c>
      <c r="Q103">
        <f t="shared" si="26"/>
        <v>0.10082221423582838</v>
      </c>
      <c r="R103">
        <f t="shared" si="23"/>
        <v>0.34094961330779644</v>
      </c>
      <c r="S103">
        <f t="shared" si="27"/>
        <v>2.9571001198001035E-2</v>
      </c>
      <c r="U103">
        <v>0</v>
      </c>
      <c r="V103">
        <f t="shared" si="16"/>
        <v>0</v>
      </c>
    </row>
    <row r="104" spans="1:22" x14ac:dyDescent="0.25">
      <c r="A104" s="1">
        <v>43910</v>
      </c>
      <c r="B104">
        <v>60696.68</v>
      </c>
      <c r="C104">
        <v>0.15999999642372101</v>
      </c>
      <c r="D104">
        <f t="shared" si="17"/>
        <v>8.5745361340849868E-4</v>
      </c>
      <c r="E104">
        <f t="shared" si="14"/>
        <v>5.3590852035880158E-3</v>
      </c>
      <c r="F104">
        <f t="shared" si="18"/>
        <v>1.214851114128858</v>
      </c>
      <c r="G104">
        <f t="shared" si="24"/>
        <v>-1.8909871226583497E-2</v>
      </c>
      <c r="H104">
        <f t="shared" si="22"/>
        <v>1.3695810547397909</v>
      </c>
      <c r="I104">
        <f t="shared" si="25"/>
        <v>-1.3807047900626969E-3</v>
      </c>
      <c r="K104" s="2">
        <v>0</v>
      </c>
      <c r="L104">
        <f t="shared" si="15"/>
        <v>0</v>
      </c>
      <c r="N104">
        <f t="shared" si="20"/>
        <v>4.5714284692491718E-2</v>
      </c>
      <c r="O104">
        <f t="shared" si="21"/>
        <v>1.8756798212558056E-2</v>
      </c>
      <c r="P104">
        <f t="shared" si="19"/>
        <v>1.3657516461719679</v>
      </c>
      <c r="Q104">
        <f t="shared" si="26"/>
        <v>0.15324174066725105</v>
      </c>
      <c r="R104">
        <f t="shared" si="23"/>
        <v>0.36068635442197677</v>
      </c>
      <c r="S104">
        <f t="shared" si="27"/>
        <v>4.2486148640924017E-2</v>
      </c>
      <c r="U104">
        <v>0</v>
      </c>
      <c r="V104">
        <f t="shared" si="16"/>
        <v>0</v>
      </c>
    </row>
    <row r="105" spans="1:22" x14ac:dyDescent="0.25">
      <c r="A105" s="1">
        <v>43911</v>
      </c>
      <c r="B105">
        <v>60696.68</v>
      </c>
      <c r="C105">
        <v>0.15999999642372101</v>
      </c>
      <c r="D105">
        <f t="shared" si="17"/>
        <v>0</v>
      </c>
      <c r="E105">
        <f t="shared" si="14"/>
        <v>0</v>
      </c>
      <c r="F105">
        <f t="shared" si="18"/>
        <v>1.214851114128858</v>
      </c>
      <c r="G105">
        <f t="shared" si="24"/>
        <v>-1.8909871226583497E-2</v>
      </c>
      <c r="H105">
        <f t="shared" si="22"/>
        <v>1.4694929046153378</v>
      </c>
      <c r="I105">
        <f t="shared" si="25"/>
        <v>-1.2868297061654371E-3</v>
      </c>
      <c r="K105" s="2">
        <v>0</v>
      </c>
      <c r="L105">
        <f t="shared" si="15"/>
        <v>0</v>
      </c>
      <c r="N105">
        <f t="shared" si="20"/>
        <v>6.8571427038737573E-2</v>
      </c>
      <c r="O105">
        <f t="shared" si="21"/>
        <v>0</v>
      </c>
      <c r="P105">
        <f t="shared" si="19"/>
        <v>1.3657516461719679</v>
      </c>
      <c r="Q105">
        <f t="shared" si="26"/>
        <v>0.15324174066725105</v>
      </c>
      <c r="R105">
        <f t="shared" si="23"/>
        <v>0.41552405763688027</v>
      </c>
      <c r="S105">
        <f t="shared" si="27"/>
        <v>3.6879150039771352E-2</v>
      </c>
      <c r="U105">
        <v>0</v>
      </c>
      <c r="V105">
        <f t="shared" si="16"/>
        <v>0</v>
      </c>
    </row>
    <row r="106" spans="1:22" x14ac:dyDescent="0.25">
      <c r="A106" s="1">
        <v>43912</v>
      </c>
      <c r="B106">
        <v>60696.68</v>
      </c>
      <c r="C106">
        <v>0.15999999642372101</v>
      </c>
      <c r="D106">
        <f t="shared" si="17"/>
        <v>0</v>
      </c>
      <c r="E106">
        <f t="shared" si="14"/>
        <v>0</v>
      </c>
      <c r="F106">
        <f t="shared" si="18"/>
        <v>1.214851114128858</v>
      </c>
      <c r="G106">
        <f t="shared" si="24"/>
        <v>-1.8909871226583497E-2</v>
      </c>
      <c r="H106">
        <f t="shared" si="22"/>
        <v>1.5487321562559941</v>
      </c>
      <c r="I106">
        <f t="shared" si="25"/>
        <v>-1.2209904178846168E-3</v>
      </c>
      <c r="K106" s="2">
        <v>0</v>
      </c>
      <c r="L106">
        <f t="shared" si="15"/>
        <v>0</v>
      </c>
      <c r="N106">
        <f t="shared" si="20"/>
        <v>9.1428569384983435E-2</v>
      </c>
      <c r="O106">
        <f t="shared" si="21"/>
        <v>0</v>
      </c>
      <c r="P106">
        <f t="shared" si="19"/>
        <v>1.3657516461719679</v>
      </c>
      <c r="Q106">
        <f t="shared" si="26"/>
        <v>0.15324174066725105</v>
      </c>
      <c r="R106">
        <f t="shared" si="23"/>
        <v>0.5048170163107929</v>
      </c>
      <c r="S106">
        <f t="shared" si="27"/>
        <v>3.0355898417835241E-2</v>
      </c>
      <c r="U106">
        <v>0</v>
      </c>
      <c r="V106">
        <f t="shared" si="16"/>
        <v>0</v>
      </c>
    </row>
    <row r="107" spans="1:22" x14ac:dyDescent="0.25">
      <c r="A107" s="1">
        <v>43913</v>
      </c>
      <c r="B107">
        <v>61624.88</v>
      </c>
      <c r="C107">
        <v>7.9999998211860698E-2</v>
      </c>
      <c r="D107">
        <f t="shared" si="17"/>
        <v>1.5292434446167347E-2</v>
      </c>
      <c r="E107">
        <f t="shared" si="14"/>
        <v>0.19115543484974865</v>
      </c>
      <c r="F107">
        <f t="shared" si="18"/>
        <v>1.4470765071278615</v>
      </c>
      <c r="G107">
        <f t="shared" si="24"/>
        <v>0.16863083896589481</v>
      </c>
      <c r="H107">
        <f t="shared" si="22"/>
        <v>1.5442365528170106</v>
      </c>
      <c r="I107">
        <f t="shared" si="25"/>
        <v>1.0920013430473257E-2</v>
      </c>
      <c r="K107" s="2">
        <v>0</v>
      </c>
      <c r="L107">
        <f t="shared" si="15"/>
        <v>0</v>
      </c>
      <c r="N107">
        <f t="shared" si="20"/>
        <v>0.10285714055810638</v>
      </c>
      <c r="O107">
        <f t="shared" si="21"/>
        <v>0.14867644932758262</v>
      </c>
      <c r="P107">
        <f t="shared" si="19"/>
        <v>1.5688067515881172</v>
      </c>
      <c r="Q107">
        <f t="shared" si="26"/>
        <v>0.32470162788601908</v>
      </c>
      <c r="R107">
        <f t="shared" si="23"/>
        <v>0.59277229339562254</v>
      </c>
      <c r="S107">
        <f t="shared" si="27"/>
        <v>5.4776788912654154E-2</v>
      </c>
      <c r="U107">
        <v>0</v>
      </c>
      <c r="V107">
        <f t="shared" si="16"/>
        <v>0</v>
      </c>
    </row>
    <row r="108" spans="1:22" x14ac:dyDescent="0.25">
      <c r="A108" s="1">
        <v>43914</v>
      </c>
      <c r="B108">
        <v>61624.88</v>
      </c>
      <c r="C108">
        <v>0</v>
      </c>
      <c r="D108">
        <f t="shared" si="17"/>
        <v>0</v>
      </c>
      <c r="E108">
        <f t="shared" si="14"/>
        <v>0</v>
      </c>
      <c r="F108">
        <f t="shared" si="18"/>
        <v>1.4470765071278615</v>
      </c>
      <c r="G108">
        <f t="shared" si="24"/>
        <v>0.16863083896589481</v>
      </c>
      <c r="H108">
        <f t="shared" si="22"/>
        <v>1.5442365528170106</v>
      </c>
      <c r="I108">
        <f t="shared" si="25"/>
        <v>1.0920013430473257E-2</v>
      </c>
      <c r="K108" s="2">
        <v>0</v>
      </c>
      <c r="L108">
        <f t="shared" si="15"/>
        <v>0</v>
      </c>
      <c r="N108">
        <f t="shared" si="20"/>
        <v>0.10285714055810638</v>
      </c>
      <c r="O108">
        <f t="shared" si="21"/>
        <v>0</v>
      </c>
      <c r="P108">
        <f t="shared" si="19"/>
        <v>1.5688067515881172</v>
      </c>
      <c r="Q108">
        <f t="shared" si="26"/>
        <v>0.32470162788601908</v>
      </c>
      <c r="R108">
        <f t="shared" si="23"/>
        <v>0.65538494513353285</v>
      </c>
      <c r="S108">
        <f t="shared" si="27"/>
        <v>4.9543650689117071E-2</v>
      </c>
      <c r="U108">
        <v>0</v>
      </c>
      <c r="V108">
        <f t="shared" si="16"/>
        <v>0</v>
      </c>
    </row>
    <row r="109" spans="1:22" x14ac:dyDescent="0.25">
      <c r="A109" s="1">
        <v>43915</v>
      </c>
      <c r="B109">
        <v>61792.800000000003</v>
      </c>
      <c r="C109">
        <v>0.15999999642372101</v>
      </c>
      <c r="D109">
        <f t="shared" si="17"/>
        <v>2.7248734601998947E-3</v>
      </c>
      <c r="E109">
        <f t="shared" si="14"/>
        <v>1.7030459506909807E-2</v>
      </c>
      <c r="F109">
        <f t="shared" si="18"/>
        <v>1.4717208849859029</v>
      </c>
      <c r="G109">
        <f t="shared" si="24"/>
        <v>0.18853315914742952</v>
      </c>
      <c r="H109">
        <f t="shared" si="22"/>
        <v>1.5990889818904586</v>
      </c>
      <c r="I109">
        <f t="shared" si="25"/>
        <v>1.179003553164026E-2</v>
      </c>
      <c r="K109" s="2">
        <v>0</v>
      </c>
      <c r="L109">
        <f t="shared" si="15"/>
        <v>0</v>
      </c>
      <c r="N109">
        <f t="shared" si="20"/>
        <v>0.12571428290435224</v>
      </c>
      <c r="O109">
        <f t="shared" si="21"/>
        <v>2.1675130281521571E-2</v>
      </c>
      <c r="P109">
        <f t="shared" si="19"/>
        <v>1.6028108423153204</v>
      </c>
      <c r="Q109">
        <f t="shared" si="26"/>
        <v>0.35341470825459242</v>
      </c>
      <c r="R109">
        <f t="shared" si="23"/>
        <v>0.74331394566369058</v>
      </c>
      <c r="S109">
        <f t="shared" si="27"/>
        <v>4.7545819679063774E-2</v>
      </c>
      <c r="U109">
        <v>0</v>
      </c>
      <c r="V109">
        <f t="shared" si="16"/>
        <v>0</v>
      </c>
    </row>
    <row r="110" spans="1:22" x14ac:dyDescent="0.25">
      <c r="A110" s="1">
        <v>43916</v>
      </c>
      <c r="B110">
        <v>61792.800000000003</v>
      </c>
      <c r="C110">
        <v>0</v>
      </c>
      <c r="D110">
        <f t="shared" si="17"/>
        <v>0</v>
      </c>
      <c r="E110">
        <f t="shared" si="14"/>
        <v>0</v>
      </c>
      <c r="F110">
        <f t="shared" si="18"/>
        <v>1.4717208849859029</v>
      </c>
      <c r="G110">
        <f t="shared" si="24"/>
        <v>0.18853315914742952</v>
      </c>
      <c r="H110">
        <f t="shared" si="22"/>
        <v>1.334094990713117</v>
      </c>
      <c r="I110">
        <f t="shared" si="25"/>
        <v>1.4131914178513815E-2</v>
      </c>
      <c r="K110" s="2">
        <v>0</v>
      </c>
      <c r="L110">
        <f t="shared" si="15"/>
        <v>0</v>
      </c>
      <c r="N110">
        <f t="shared" si="20"/>
        <v>0.10285714055810638</v>
      </c>
      <c r="O110">
        <f t="shared" si="21"/>
        <v>0</v>
      </c>
      <c r="P110">
        <f t="shared" si="19"/>
        <v>1.6028108423153204</v>
      </c>
      <c r="Q110">
        <f t="shared" si="26"/>
        <v>0.35341470825459242</v>
      </c>
      <c r="R110">
        <f t="shared" si="23"/>
        <v>0.78930618186629931</v>
      </c>
      <c r="S110">
        <f t="shared" si="27"/>
        <v>4.4775363018055951E-2</v>
      </c>
      <c r="U110">
        <v>0</v>
      </c>
      <c r="V110">
        <f t="shared" si="16"/>
        <v>0</v>
      </c>
    </row>
    <row r="111" spans="1:22" x14ac:dyDescent="0.25">
      <c r="A111" s="1">
        <v>43917</v>
      </c>
      <c r="B111">
        <v>61792.800000000003</v>
      </c>
      <c r="C111">
        <v>0</v>
      </c>
      <c r="D111">
        <f t="shared" si="17"/>
        <v>0</v>
      </c>
      <c r="E111">
        <f t="shared" si="14"/>
        <v>0</v>
      </c>
      <c r="F111">
        <f t="shared" si="18"/>
        <v>1.4717208849859029</v>
      </c>
      <c r="G111">
        <f t="shared" si="24"/>
        <v>0.18853315914742952</v>
      </c>
      <c r="H111">
        <f t="shared" si="22"/>
        <v>1.334094990713117</v>
      </c>
      <c r="I111">
        <f t="shared" si="25"/>
        <v>1.4131914178513815E-2</v>
      </c>
      <c r="K111" s="2">
        <v>0</v>
      </c>
      <c r="L111">
        <f t="shared" si="15"/>
        <v>0</v>
      </c>
      <c r="N111">
        <f t="shared" si="20"/>
        <v>7.9999998211860532E-2</v>
      </c>
      <c r="O111">
        <f t="shared" si="21"/>
        <v>0</v>
      </c>
      <c r="P111">
        <f t="shared" si="19"/>
        <v>1.6028108423153204</v>
      </c>
      <c r="Q111">
        <f t="shared" si="26"/>
        <v>0.35341470825459242</v>
      </c>
      <c r="R111">
        <f t="shared" si="23"/>
        <v>0.80439655048980596</v>
      </c>
      <c r="S111">
        <f t="shared" si="27"/>
        <v>4.3935383367742477E-2</v>
      </c>
      <c r="U111">
        <v>0</v>
      </c>
      <c r="V111">
        <f t="shared" si="16"/>
        <v>0</v>
      </c>
    </row>
    <row r="112" spans="1:22" x14ac:dyDescent="0.25">
      <c r="A112" s="1">
        <v>43918</v>
      </c>
      <c r="B112">
        <v>61792.800000000003</v>
      </c>
      <c r="C112">
        <v>0</v>
      </c>
      <c r="D112">
        <f t="shared" si="17"/>
        <v>0</v>
      </c>
      <c r="E112">
        <f t="shared" si="14"/>
        <v>0</v>
      </c>
      <c r="F112">
        <f t="shared" si="18"/>
        <v>1.4717208849859029</v>
      </c>
      <c r="G112">
        <f t="shared" si="24"/>
        <v>0.18853315914742952</v>
      </c>
      <c r="H112">
        <f t="shared" si="22"/>
        <v>1.334094990713117</v>
      </c>
      <c r="I112">
        <f t="shared" si="25"/>
        <v>1.4131914178513815E-2</v>
      </c>
      <c r="K112" s="2">
        <v>0</v>
      </c>
      <c r="L112">
        <f t="shared" si="15"/>
        <v>0</v>
      </c>
      <c r="N112">
        <f t="shared" si="20"/>
        <v>5.7142855865614677E-2</v>
      </c>
      <c r="O112">
        <f t="shared" si="21"/>
        <v>0</v>
      </c>
      <c r="P112">
        <f t="shared" si="19"/>
        <v>1.6028108423153204</v>
      </c>
      <c r="Q112">
        <f t="shared" si="26"/>
        <v>0.35341470825459242</v>
      </c>
      <c r="R112">
        <f t="shared" si="23"/>
        <v>0.80550702380463035</v>
      </c>
      <c r="S112">
        <f t="shared" si="27"/>
        <v>4.3874813975589927E-2</v>
      </c>
      <c r="U112">
        <v>0</v>
      </c>
      <c r="V112">
        <f t="shared" si="16"/>
        <v>0</v>
      </c>
    </row>
    <row r="113" spans="1:22" x14ac:dyDescent="0.25">
      <c r="A113" s="1">
        <v>43919</v>
      </c>
      <c r="B113">
        <v>61792.800000000003</v>
      </c>
      <c r="C113">
        <v>0</v>
      </c>
      <c r="D113">
        <f t="shared" si="17"/>
        <v>0</v>
      </c>
      <c r="E113">
        <f t="shared" si="14"/>
        <v>0</v>
      </c>
      <c r="F113">
        <f t="shared" si="18"/>
        <v>1.4717208849859029</v>
      </c>
      <c r="G113">
        <f t="shared" si="24"/>
        <v>0.18853315914742952</v>
      </c>
      <c r="H113">
        <f t="shared" si="22"/>
        <v>1.334094990713117</v>
      </c>
      <c r="I113">
        <f t="shared" si="25"/>
        <v>1.4131914178513815E-2</v>
      </c>
      <c r="K113" s="2">
        <v>0</v>
      </c>
      <c r="L113">
        <f t="shared" si="15"/>
        <v>0</v>
      </c>
      <c r="N113">
        <f t="shared" si="20"/>
        <v>3.4285713519368814E-2</v>
      </c>
      <c r="O113">
        <f t="shared" si="21"/>
        <v>0</v>
      </c>
      <c r="P113">
        <f t="shared" si="19"/>
        <v>1.6028108423153204</v>
      </c>
      <c r="Q113">
        <f t="shared" si="26"/>
        <v>0.35341470825459242</v>
      </c>
      <c r="R113">
        <f t="shared" si="23"/>
        <v>0.80611449182937345</v>
      </c>
      <c r="S113">
        <f t="shared" si="27"/>
        <v>4.3841750996507091E-2</v>
      </c>
      <c r="U113">
        <v>0</v>
      </c>
      <c r="V113">
        <f t="shared" si="16"/>
        <v>0</v>
      </c>
    </row>
    <row r="114" spans="1:22" x14ac:dyDescent="0.25">
      <c r="A114" s="1">
        <v>43920</v>
      </c>
      <c r="B114">
        <v>61704.66</v>
      </c>
      <c r="C114">
        <v>0.40000000596046398</v>
      </c>
      <c r="D114">
        <f t="shared" si="17"/>
        <v>-1.4263797724006766E-3</v>
      </c>
      <c r="E114">
        <f t="shared" si="14"/>
        <v>-3.5659493778649096E-3</v>
      </c>
      <c r="F114">
        <f t="shared" si="18"/>
        <v>1.4664728028116967</v>
      </c>
      <c r="G114">
        <f t="shared" si="24"/>
        <v>0.18429491006799581</v>
      </c>
      <c r="H114">
        <f t="shared" si="22"/>
        <v>1.9871971187644824</v>
      </c>
      <c r="I114">
        <f t="shared" si="25"/>
        <v>9.2741131882567909E-3</v>
      </c>
      <c r="K114" s="2">
        <v>0</v>
      </c>
      <c r="L114">
        <f t="shared" si="15"/>
        <v>0</v>
      </c>
      <c r="N114">
        <f t="shared" si="20"/>
        <v>8.0000000340597857E-2</v>
      </c>
      <c r="O114">
        <f t="shared" si="21"/>
        <v>-1.7829747079098787E-2</v>
      </c>
      <c r="P114">
        <f t="shared" si="19"/>
        <v>1.5742331303812009</v>
      </c>
      <c r="Q114">
        <f t="shared" si="26"/>
        <v>0.32928366631328054</v>
      </c>
      <c r="R114">
        <f t="shared" si="23"/>
        <v>0.81816914539317109</v>
      </c>
      <c r="S114">
        <f t="shared" si="27"/>
        <v>4.0246404813401179E-2</v>
      </c>
      <c r="U114">
        <v>0</v>
      </c>
      <c r="V114">
        <f t="shared" si="16"/>
        <v>0</v>
      </c>
    </row>
    <row r="115" spans="1:22" x14ac:dyDescent="0.25">
      <c r="A115" s="1">
        <v>43921</v>
      </c>
      <c r="B115">
        <v>61572.58</v>
      </c>
      <c r="C115">
        <v>0</v>
      </c>
      <c r="D115">
        <f t="shared" si="17"/>
        <v>-2.1405190466976531E-3</v>
      </c>
      <c r="E115">
        <f t="shared" si="14"/>
        <v>0</v>
      </c>
      <c r="F115">
        <f t="shared" si="18"/>
        <v>1.4664728028116967</v>
      </c>
      <c r="G115">
        <f t="shared" si="24"/>
        <v>0.18429491006799581</v>
      </c>
      <c r="H115">
        <f t="shared" si="22"/>
        <v>1.9871971187644824</v>
      </c>
      <c r="I115">
        <f t="shared" si="25"/>
        <v>9.2741131882567909E-3</v>
      </c>
      <c r="K115" s="2">
        <v>0</v>
      </c>
      <c r="L115">
        <f t="shared" si="15"/>
        <v>0</v>
      </c>
      <c r="N115">
        <f t="shared" si="20"/>
        <v>8.0000000340597857E-2</v>
      </c>
      <c r="O115">
        <f t="shared" si="21"/>
        <v>-2.6756487969805634E-2</v>
      </c>
      <c r="P115">
        <f t="shared" si="19"/>
        <v>1.5321121805664868</v>
      </c>
      <c r="Q115">
        <f t="shared" si="26"/>
        <v>0.29371670388711024</v>
      </c>
      <c r="R115">
        <f t="shared" si="23"/>
        <v>0.82812348531524627</v>
      </c>
      <c r="S115">
        <f t="shared" si="27"/>
        <v>3.5467742322909668E-2</v>
      </c>
      <c r="U115">
        <v>0</v>
      </c>
      <c r="V115">
        <f t="shared" si="16"/>
        <v>0</v>
      </c>
    </row>
    <row r="116" spans="1:22" x14ac:dyDescent="0.25">
      <c r="A116" s="1">
        <v>43922</v>
      </c>
      <c r="B116">
        <v>61572.58</v>
      </c>
      <c r="C116">
        <v>0</v>
      </c>
      <c r="D116">
        <f t="shared" si="17"/>
        <v>0</v>
      </c>
      <c r="E116">
        <f t="shared" si="14"/>
        <v>0</v>
      </c>
      <c r="F116">
        <f t="shared" si="18"/>
        <v>1.4664728028116967</v>
      </c>
      <c r="G116">
        <f t="shared" si="24"/>
        <v>0.18429491006799581</v>
      </c>
      <c r="H116">
        <f t="shared" si="22"/>
        <v>1.9871971187644824</v>
      </c>
      <c r="I116">
        <f t="shared" si="25"/>
        <v>9.2741131882567909E-3</v>
      </c>
      <c r="K116" s="2">
        <v>0</v>
      </c>
      <c r="L116">
        <f t="shared" si="15"/>
        <v>0</v>
      </c>
      <c r="N116">
        <f t="shared" si="20"/>
        <v>5.7142857994351995E-2</v>
      </c>
      <c r="O116">
        <f t="shared" si="21"/>
        <v>0</v>
      </c>
      <c r="P116">
        <f t="shared" si="19"/>
        <v>1.5321121805664868</v>
      </c>
      <c r="Q116">
        <f t="shared" si="26"/>
        <v>0.29371670388711024</v>
      </c>
      <c r="R116">
        <f t="shared" si="23"/>
        <v>0.82704337980404019</v>
      </c>
      <c r="S116">
        <f t="shared" si="27"/>
        <v>3.5514062630753844E-2</v>
      </c>
      <c r="U116">
        <v>0</v>
      </c>
      <c r="V116">
        <f t="shared" si="16"/>
        <v>0</v>
      </c>
    </row>
    <row r="117" spans="1:22" x14ac:dyDescent="0.25">
      <c r="A117" s="1">
        <v>43923</v>
      </c>
      <c r="B117">
        <v>61572.58</v>
      </c>
      <c r="C117">
        <v>0</v>
      </c>
      <c r="D117">
        <f t="shared" si="17"/>
        <v>0</v>
      </c>
      <c r="E117">
        <f t="shared" si="14"/>
        <v>0</v>
      </c>
      <c r="F117">
        <f t="shared" si="18"/>
        <v>1.4664728028116967</v>
      </c>
      <c r="G117">
        <f t="shared" si="24"/>
        <v>0.18429491006799581</v>
      </c>
      <c r="H117">
        <f t="shared" si="22"/>
        <v>1.9871971187644824</v>
      </c>
      <c r="I117">
        <f t="shared" si="25"/>
        <v>9.2741131882567909E-3</v>
      </c>
      <c r="K117" s="2">
        <v>0</v>
      </c>
      <c r="L117">
        <f t="shared" si="15"/>
        <v>0</v>
      </c>
      <c r="N117">
        <f t="shared" si="20"/>
        <v>5.7142857994351995E-2</v>
      </c>
      <c r="O117">
        <f t="shared" si="21"/>
        <v>0</v>
      </c>
      <c r="P117">
        <f t="shared" si="19"/>
        <v>1.5321121805664868</v>
      </c>
      <c r="Q117">
        <f t="shared" si="26"/>
        <v>0.29371670388711024</v>
      </c>
      <c r="R117">
        <f t="shared" si="23"/>
        <v>0.79770125017145943</v>
      </c>
      <c r="S117">
        <f t="shared" si="27"/>
        <v>3.6820389064700379E-2</v>
      </c>
      <c r="U117">
        <v>0</v>
      </c>
      <c r="V117">
        <f t="shared" si="16"/>
        <v>0</v>
      </c>
    </row>
    <row r="118" spans="1:22" x14ac:dyDescent="0.25">
      <c r="A118" s="1">
        <v>43924</v>
      </c>
      <c r="B118">
        <v>61572.58</v>
      </c>
      <c r="C118">
        <v>0</v>
      </c>
      <c r="D118">
        <f t="shared" si="17"/>
        <v>0</v>
      </c>
      <c r="E118">
        <f t="shared" si="14"/>
        <v>0</v>
      </c>
      <c r="F118">
        <f t="shared" si="18"/>
        <v>1.4664728028116967</v>
      </c>
      <c r="G118">
        <f t="shared" si="24"/>
        <v>0.18681987950597767</v>
      </c>
      <c r="H118">
        <f t="shared" si="22"/>
        <v>1.9871971187644824</v>
      </c>
      <c r="I118">
        <f t="shared" si="25"/>
        <v>9.4011750390485087E-3</v>
      </c>
      <c r="K118" s="2">
        <v>0</v>
      </c>
      <c r="L118">
        <f t="shared" si="15"/>
        <v>0</v>
      </c>
      <c r="N118">
        <f t="shared" si="20"/>
        <v>5.7142857994351995E-2</v>
      </c>
      <c r="O118">
        <f t="shared" si="21"/>
        <v>0</v>
      </c>
      <c r="P118">
        <f t="shared" si="19"/>
        <v>1.5321121805664868</v>
      </c>
      <c r="Q118">
        <f t="shared" si="26"/>
        <v>0.31327472632534326</v>
      </c>
      <c r="R118">
        <f t="shared" si="23"/>
        <v>0.76353022453668207</v>
      </c>
      <c r="S118">
        <f t="shared" si="27"/>
        <v>4.1029774101665924E-2</v>
      </c>
      <c r="U118">
        <v>0</v>
      </c>
      <c r="V118">
        <f t="shared" si="16"/>
        <v>0</v>
      </c>
    </row>
    <row r="119" spans="1:22" x14ac:dyDescent="0.25">
      <c r="A119" s="1">
        <v>43925</v>
      </c>
      <c r="B119">
        <v>61572.58</v>
      </c>
      <c r="C119">
        <v>0</v>
      </c>
      <c r="D119">
        <f t="shared" si="17"/>
        <v>0</v>
      </c>
      <c r="E119">
        <f t="shared" si="14"/>
        <v>0</v>
      </c>
      <c r="F119">
        <f t="shared" si="18"/>
        <v>1.4664728028116967</v>
      </c>
      <c r="G119">
        <f t="shared" si="24"/>
        <v>0.18681987950597767</v>
      </c>
      <c r="H119">
        <f t="shared" si="22"/>
        <v>1.9871971187644824</v>
      </c>
      <c r="I119">
        <f t="shared" si="25"/>
        <v>9.4011750390485087E-3</v>
      </c>
      <c r="K119" s="2">
        <v>0</v>
      </c>
      <c r="L119">
        <f t="shared" si="15"/>
        <v>0</v>
      </c>
      <c r="N119">
        <f t="shared" si="20"/>
        <v>5.7142857994351995E-2</v>
      </c>
      <c r="O119">
        <f t="shared" si="21"/>
        <v>0</v>
      </c>
      <c r="P119">
        <f t="shared" si="19"/>
        <v>1.5321121805664868</v>
      </c>
      <c r="Q119">
        <f t="shared" si="26"/>
        <v>-3.3620730349644301E-2</v>
      </c>
      <c r="R119">
        <f t="shared" si="23"/>
        <v>0.7238467447225766</v>
      </c>
      <c r="S119">
        <f t="shared" si="27"/>
        <v>-4.6447304757210551E-3</v>
      </c>
      <c r="U119">
        <v>0</v>
      </c>
      <c r="V119">
        <f t="shared" si="16"/>
        <v>0</v>
      </c>
    </row>
    <row r="120" spans="1:22" x14ac:dyDescent="0.25">
      <c r="A120" s="1">
        <v>43926</v>
      </c>
      <c r="B120">
        <v>61572.58</v>
      </c>
      <c r="C120">
        <v>0</v>
      </c>
      <c r="D120">
        <f t="shared" si="17"/>
        <v>0</v>
      </c>
      <c r="E120">
        <f t="shared" si="14"/>
        <v>0</v>
      </c>
      <c r="F120">
        <f t="shared" si="18"/>
        <v>1.4664728028116967</v>
      </c>
      <c r="G120">
        <f t="shared" si="24"/>
        <v>0.18681987950597767</v>
      </c>
      <c r="H120">
        <f t="shared" si="22"/>
        <v>1.9871971187644824</v>
      </c>
      <c r="I120">
        <f t="shared" si="25"/>
        <v>9.4011750390485087E-3</v>
      </c>
      <c r="K120" s="2">
        <v>0</v>
      </c>
      <c r="L120">
        <f t="shared" si="15"/>
        <v>0</v>
      </c>
      <c r="N120">
        <f t="shared" si="20"/>
        <v>5.7142857994351995E-2</v>
      </c>
      <c r="O120">
        <f t="shared" si="21"/>
        <v>0</v>
      </c>
      <c r="P120">
        <f t="shared" si="19"/>
        <v>1.5321121805664868</v>
      </c>
      <c r="Q120">
        <f t="shared" si="26"/>
        <v>-3.3620730349644301E-2</v>
      </c>
      <c r="R120">
        <f t="shared" si="23"/>
        <v>0.67768311379169943</v>
      </c>
      <c r="S120">
        <f t="shared" si="27"/>
        <v>-4.9611285371319374E-3</v>
      </c>
      <c r="U120">
        <v>0</v>
      </c>
      <c r="V120">
        <f t="shared" si="16"/>
        <v>0</v>
      </c>
    </row>
    <row r="121" spans="1:22" x14ac:dyDescent="0.25">
      <c r="A121" s="1">
        <v>43927</v>
      </c>
      <c r="B121">
        <v>61920.06</v>
      </c>
      <c r="C121">
        <v>0.15999999642372101</v>
      </c>
      <c r="D121">
        <f t="shared" si="17"/>
        <v>5.6434211462308426E-3</v>
      </c>
      <c r="E121">
        <f t="shared" si="14"/>
        <v>3.5271382952319678E-2</v>
      </c>
      <c r="F121">
        <f t="shared" si="18"/>
        <v>1.5181973266288296</v>
      </c>
      <c r="G121">
        <f t="shared" si="24"/>
        <v>0.22868065797145887</v>
      </c>
      <c r="H121">
        <f t="shared" si="22"/>
        <v>2.009463325590743</v>
      </c>
      <c r="I121">
        <f t="shared" si="25"/>
        <v>1.1380185697304588E-2</v>
      </c>
      <c r="K121" s="2">
        <v>0</v>
      </c>
      <c r="L121">
        <f t="shared" si="15"/>
        <v>0</v>
      </c>
      <c r="N121">
        <f t="shared" si="20"/>
        <v>2.2857142346245859E-2</v>
      </c>
      <c r="O121">
        <f t="shared" si="21"/>
        <v>0.24689968066623774</v>
      </c>
      <c r="P121">
        <f t="shared" si="19"/>
        <v>1.9103901886932055</v>
      </c>
      <c r="Q121">
        <f t="shared" si="26"/>
        <v>0.20497800272950051</v>
      </c>
      <c r="R121">
        <f t="shared" si="23"/>
        <v>0.64612952582994054</v>
      </c>
      <c r="S121">
        <f t="shared" si="27"/>
        <v>3.1723980182798539E-2</v>
      </c>
      <c r="U121">
        <v>0</v>
      </c>
      <c r="V121">
        <f t="shared" si="16"/>
        <v>0</v>
      </c>
    </row>
    <row r="122" spans="1:22" x14ac:dyDescent="0.25">
      <c r="A122" s="1">
        <v>43928</v>
      </c>
      <c r="B122">
        <v>61916.06</v>
      </c>
      <c r="C122">
        <v>0.15999999642372101</v>
      </c>
      <c r="D122">
        <f t="shared" si="17"/>
        <v>-6.4599420607769353E-5</v>
      </c>
      <c r="E122">
        <f t="shared" si="14"/>
        <v>-4.0374638782299423E-4</v>
      </c>
      <c r="F122">
        <f t="shared" si="18"/>
        <v>1.5175843599422005</v>
      </c>
      <c r="G122">
        <f t="shared" si="24"/>
        <v>0.22818458259401475</v>
      </c>
      <c r="H122">
        <f t="shared" si="22"/>
        <v>2.0205044144610058</v>
      </c>
      <c r="I122">
        <f t="shared" si="25"/>
        <v>1.1293446377096176E-2</v>
      </c>
      <c r="K122" s="2">
        <v>0</v>
      </c>
      <c r="L122">
        <f t="shared" si="15"/>
        <v>0</v>
      </c>
      <c r="N122">
        <f t="shared" si="20"/>
        <v>4.5714284692491718E-2</v>
      </c>
      <c r="O122">
        <f t="shared" si="21"/>
        <v>-1.4131123573804798E-3</v>
      </c>
      <c r="P122">
        <f t="shared" si="19"/>
        <v>1.9076905927101446</v>
      </c>
      <c r="Q122">
        <f t="shared" si="26"/>
        <v>0.20327523342347176</v>
      </c>
      <c r="R122">
        <f t="shared" si="23"/>
        <v>0.59185004501523075</v>
      </c>
      <c r="S122">
        <f t="shared" si="27"/>
        <v>3.4345732527272285E-2</v>
      </c>
      <c r="U122">
        <v>0</v>
      </c>
      <c r="V122">
        <f t="shared" si="16"/>
        <v>0</v>
      </c>
    </row>
    <row r="123" spans="1:22" x14ac:dyDescent="0.25">
      <c r="A123" s="1">
        <v>43929</v>
      </c>
      <c r="B123">
        <v>62098.79</v>
      </c>
      <c r="C123">
        <v>0.31999999284744302</v>
      </c>
      <c r="D123">
        <f t="shared" si="17"/>
        <v>2.951253681193533E-3</v>
      </c>
      <c r="E123">
        <f t="shared" si="14"/>
        <v>9.2226679598724718E-3</v>
      </c>
      <c r="F123">
        <f t="shared" si="18"/>
        <v>1.5315805365950428</v>
      </c>
      <c r="G123">
        <f t="shared" si="24"/>
        <v>0.2395117211927138</v>
      </c>
      <c r="H123">
        <f t="shared" si="22"/>
        <v>2.2298750643682825</v>
      </c>
      <c r="I123">
        <f t="shared" si="25"/>
        <v>1.074103769399147E-2</v>
      </c>
      <c r="K123" s="2">
        <v>0</v>
      </c>
      <c r="L123">
        <f t="shared" si="15"/>
        <v>0</v>
      </c>
      <c r="N123">
        <f t="shared" si="20"/>
        <v>9.1428569384983574E-2</v>
      </c>
      <c r="O123">
        <f t="shared" si="21"/>
        <v>3.2279337859553704E-2</v>
      </c>
      <c r="P123">
        <f t="shared" si="19"/>
        <v>1.9692695818837276</v>
      </c>
      <c r="Q123">
        <f t="shared" si="26"/>
        <v>0.24211616122118129</v>
      </c>
      <c r="R123">
        <f t="shared" si="23"/>
        <v>0.53035219821349711</v>
      </c>
      <c r="S123">
        <f t="shared" si="27"/>
        <v>4.5651957705983841E-2</v>
      </c>
      <c r="U123">
        <v>0</v>
      </c>
      <c r="V123">
        <f t="shared" si="16"/>
        <v>0</v>
      </c>
    </row>
    <row r="124" spans="1:22" x14ac:dyDescent="0.25">
      <c r="A124" s="1">
        <v>43930</v>
      </c>
      <c r="B124">
        <v>62258.79</v>
      </c>
      <c r="C124">
        <v>0.31999999284744302</v>
      </c>
      <c r="D124">
        <f t="shared" si="17"/>
        <v>2.5765397361203757E-3</v>
      </c>
      <c r="E124">
        <f t="shared" si="14"/>
        <v>8.0516868553453906E-3</v>
      </c>
      <c r="F124">
        <f t="shared" si="18"/>
        <v>1.5439123434694477</v>
      </c>
      <c r="G124">
        <f t="shared" si="24"/>
        <v>0.24949188142528755</v>
      </c>
      <c r="H124">
        <f t="shared" si="22"/>
        <v>2.4120017173634616</v>
      </c>
      <c r="I124">
        <f t="shared" si="25"/>
        <v>1.0343768813647654E-2</v>
      </c>
      <c r="K124" s="2">
        <v>0</v>
      </c>
      <c r="L124">
        <f t="shared" si="15"/>
        <v>0</v>
      </c>
      <c r="N124">
        <f t="shared" si="20"/>
        <v>0.13714285407747545</v>
      </c>
      <c r="O124">
        <f t="shared" si="21"/>
        <v>1.878726932913926E-2</v>
      </c>
      <c r="P124">
        <f t="shared" si="19"/>
        <v>2.0062667799002587</v>
      </c>
      <c r="Q124">
        <f t="shared" si="26"/>
        <v>0.26545213208012042</v>
      </c>
      <c r="R124">
        <f t="shared" si="23"/>
        <v>0.5635566456969815</v>
      </c>
      <c r="S124">
        <f t="shared" si="27"/>
        <v>4.710300803068717E-2</v>
      </c>
      <c r="U124">
        <v>0</v>
      </c>
      <c r="V124">
        <f t="shared" si="16"/>
        <v>0</v>
      </c>
    </row>
    <row r="125" spans="1:22" x14ac:dyDescent="0.25">
      <c r="A125" s="1">
        <v>43931</v>
      </c>
      <c r="B125">
        <v>62258.79</v>
      </c>
      <c r="C125">
        <v>0.31999999284744302</v>
      </c>
      <c r="D125">
        <f t="shared" si="17"/>
        <v>0</v>
      </c>
      <c r="E125">
        <f t="shared" si="14"/>
        <v>0</v>
      </c>
      <c r="F125">
        <f t="shared" si="18"/>
        <v>1.5439123434694477</v>
      </c>
      <c r="G125">
        <f t="shared" si="24"/>
        <v>0.24949188142528755</v>
      </c>
      <c r="H125">
        <f t="shared" si="22"/>
        <v>2.5726769191507461</v>
      </c>
      <c r="I125">
        <f t="shared" si="25"/>
        <v>9.6977541007226865E-3</v>
      </c>
      <c r="K125" s="2">
        <v>0</v>
      </c>
      <c r="L125">
        <f t="shared" si="15"/>
        <v>0</v>
      </c>
      <c r="N125">
        <f t="shared" si="20"/>
        <v>0.18285713876996731</v>
      </c>
      <c r="O125">
        <f t="shared" si="21"/>
        <v>0</v>
      </c>
      <c r="P125">
        <f t="shared" si="19"/>
        <v>2.0062667799002587</v>
      </c>
      <c r="Q125">
        <f t="shared" si="26"/>
        <v>0.26545213208012042</v>
      </c>
      <c r="R125">
        <f t="shared" si="23"/>
        <v>0.70911322235996099</v>
      </c>
      <c r="S125">
        <f t="shared" si="27"/>
        <v>3.7434379124490685E-2</v>
      </c>
      <c r="U125">
        <v>0</v>
      </c>
      <c r="V125">
        <f t="shared" si="16"/>
        <v>0</v>
      </c>
    </row>
    <row r="126" spans="1:22" x14ac:dyDescent="0.25">
      <c r="A126" s="1">
        <v>43932</v>
      </c>
      <c r="B126">
        <v>62258.79</v>
      </c>
      <c r="C126">
        <v>0.31999999284744302</v>
      </c>
      <c r="D126">
        <f t="shared" si="17"/>
        <v>0</v>
      </c>
      <c r="E126">
        <f t="shared" si="14"/>
        <v>0</v>
      </c>
      <c r="F126">
        <f t="shared" si="18"/>
        <v>1.5439123434694477</v>
      </c>
      <c r="G126">
        <f t="shared" si="24"/>
        <v>0.24949188142528755</v>
      </c>
      <c r="H126">
        <f t="shared" si="22"/>
        <v>2.7157108719433887</v>
      </c>
      <c r="I126">
        <f t="shared" si="25"/>
        <v>9.1869824583626896E-3</v>
      </c>
      <c r="K126" s="2">
        <v>0</v>
      </c>
      <c r="L126">
        <f t="shared" si="15"/>
        <v>0</v>
      </c>
      <c r="N126">
        <f t="shared" si="20"/>
        <v>0.22857142346245918</v>
      </c>
      <c r="O126">
        <f t="shared" si="21"/>
        <v>0</v>
      </c>
      <c r="P126">
        <f t="shared" si="19"/>
        <v>2.0062667799002587</v>
      </c>
      <c r="Q126">
        <f t="shared" si="26"/>
        <v>0.26545213208012042</v>
      </c>
      <c r="R126">
        <f t="shared" si="23"/>
        <v>0.93694868255075137</v>
      </c>
      <c r="S126">
        <f t="shared" si="27"/>
        <v>2.8331555081272209E-2</v>
      </c>
      <c r="U126">
        <v>0</v>
      </c>
      <c r="V126">
        <f t="shared" si="16"/>
        <v>0</v>
      </c>
    </row>
    <row r="127" spans="1:22" x14ac:dyDescent="0.25">
      <c r="A127" s="1">
        <v>43933</v>
      </c>
      <c r="B127">
        <v>62258.79</v>
      </c>
      <c r="C127">
        <v>0.31999999284744302</v>
      </c>
      <c r="D127">
        <f t="shared" si="17"/>
        <v>0</v>
      </c>
      <c r="E127">
        <f t="shared" si="14"/>
        <v>0</v>
      </c>
      <c r="F127">
        <f t="shared" si="18"/>
        <v>1.5439123434694477</v>
      </c>
      <c r="G127">
        <f t="shared" si="24"/>
        <v>0.24949188142528755</v>
      </c>
      <c r="H127">
        <f t="shared" si="22"/>
        <v>2.8437667473873307</v>
      </c>
      <c r="I127">
        <f t="shared" si="25"/>
        <v>8.7732892177076263E-3</v>
      </c>
      <c r="K127" s="2">
        <v>0</v>
      </c>
      <c r="L127">
        <f t="shared" si="15"/>
        <v>0</v>
      </c>
      <c r="N127">
        <f t="shared" si="20"/>
        <v>0.27428570815495107</v>
      </c>
      <c r="O127">
        <f t="shared" si="21"/>
        <v>0</v>
      </c>
      <c r="P127">
        <f t="shared" si="19"/>
        <v>2.0062667799002587</v>
      </c>
      <c r="Q127">
        <f t="shared" si="26"/>
        <v>0.26545213208012042</v>
      </c>
      <c r="R127">
        <f t="shared" si="23"/>
        <v>1.216893044411909</v>
      </c>
      <c r="S127">
        <f t="shared" si="27"/>
        <v>2.1813924674736401E-2</v>
      </c>
      <c r="U127">
        <v>0</v>
      </c>
      <c r="V127">
        <f t="shared" si="16"/>
        <v>0</v>
      </c>
    </row>
    <row r="128" spans="1:22" x14ac:dyDescent="0.25">
      <c r="A128" s="1">
        <v>43934</v>
      </c>
      <c r="B128">
        <v>63197.79</v>
      </c>
      <c r="C128">
        <v>0.31000000238418601</v>
      </c>
      <c r="D128">
        <f t="shared" si="17"/>
        <v>1.5082207668989378E-2</v>
      </c>
      <c r="E128">
        <f t="shared" si="14"/>
        <v>4.8652282429010603E-2</v>
      </c>
      <c r="F128">
        <f t="shared" si="18"/>
        <v>1.6190272028495589</v>
      </c>
      <c r="G128">
        <f t="shared" si="24"/>
        <v>0.31028251333314638</v>
      </c>
      <c r="H128">
        <f t="shared" si="22"/>
        <v>2.9418822626323942</v>
      </c>
      <c r="I128">
        <f t="shared" si="25"/>
        <v>1.054707447929972E-2</v>
      </c>
      <c r="K128" s="2">
        <v>0</v>
      </c>
      <c r="L128">
        <f t="shared" si="15"/>
        <v>0</v>
      </c>
      <c r="N128">
        <f t="shared" si="20"/>
        <v>0.29571428043501741</v>
      </c>
      <c r="O128">
        <f t="shared" si="21"/>
        <v>5.1002635539962239E-2</v>
      </c>
      <c r="P128">
        <f t="shared" si="19"/>
        <v>2.1085916732714454</v>
      </c>
      <c r="Q128">
        <f t="shared" si="26"/>
        <v>0.32999352596587084</v>
      </c>
      <c r="R128">
        <f t="shared" si="23"/>
        <v>1.4728997288473391</v>
      </c>
      <c r="S128">
        <f t="shared" si="27"/>
        <v>2.2404344267489069E-2</v>
      </c>
      <c r="U128">
        <v>0</v>
      </c>
      <c r="V128">
        <f t="shared" si="16"/>
        <v>0</v>
      </c>
    </row>
    <row r="129" spans="1:22" x14ac:dyDescent="0.25">
      <c r="A129" s="1">
        <v>43935</v>
      </c>
      <c r="B129">
        <v>64422.7</v>
      </c>
      <c r="C129">
        <v>0.230000004172325</v>
      </c>
      <c r="D129">
        <f t="shared" si="17"/>
        <v>1.9382165104190996E-2</v>
      </c>
      <c r="E129">
        <f t="shared" si="14"/>
        <v>8.4270281532991279E-2</v>
      </c>
      <c r="F129">
        <f t="shared" si="18"/>
        <v>1.7554630810432625</v>
      </c>
      <c r="G129">
        <f t="shared" si="24"/>
        <v>0.42070038961948608</v>
      </c>
      <c r="H129">
        <f t="shared" si="22"/>
        <v>2.9083995499644479</v>
      </c>
      <c r="I129">
        <f t="shared" si="25"/>
        <v>1.446501357162666E-2</v>
      </c>
      <c r="K129" s="2">
        <v>0</v>
      </c>
      <c r="L129">
        <f t="shared" si="15"/>
        <v>0</v>
      </c>
      <c r="N129">
        <f t="shared" si="20"/>
        <v>0.3057142815419609</v>
      </c>
      <c r="O129">
        <f t="shared" si="21"/>
        <v>6.3399606346263196E-2</v>
      </c>
      <c r="P129">
        <f t="shared" si="19"/>
        <v>2.2422755553018634</v>
      </c>
      <c r="Q129">
        <f t="shared" si="26"/>
        <v>0.41431459195518583</v>
      </c>
      <c r="R129">
        <f t="shared" si="23"/>
        <v>1.6914502513008856</v>
      </c>
      <c r="S129">
        <f t="shared" si="27"/>
        <v>2.4494636578080771E-2</v>
      </c>
      <c r="U129">
        <v>0</v>
      </c>
      <c r="V129">
        <f t="shared" si="16"/>
        <v>0</v>
      </c>
    </row>
    <row r="130" spans="1:22" x14ac:dyDescent="0.25">
      <c r="A130" s="1">
        <v>43936</v>
      </c>
      <c r="B130">
        <v>64239.7</v>
      </c>
      <c r="C130">
        <v>0.230000004172325</v>
      </c>
      <c r="D130">
        <f t="shared" si="17"/>
        <v>-2.8406136346349475E-3</v>
      </c>
      <c r="E130">
        <f t="shared" si="14"/>
        <v>-1.2350493839585537E-2</v>
      </c>
      <c r="F130">
        <f t="shared" si="18"/>
        <v>1.7337822450752178</v>
      </c>
      <c r="G130">
        <f t="shared" si="24"/>
        <v>0.40315403820959372</v>
      </c>
      <c r="H130">
        <f t="shared" si="22"/>
        <v>2.9300718922915396</v>
      </c>
      <c r="I130">
        <f t="shared" si="25"/>
        <v>1.3759185884490247E-2</v>
      </c>
      <c r="K130" s="2">
        <v>0</v>
      </c>
      <c r="L130">
        <f t="shared" si="15"/>
        <v>0</v>
      </c>
      <c r="N130">
        <f t="shared" si="20"/>
        <v>0.29285714030265825</v>
      </c>
      <c r="O130">
        <f t="shared" si="21"/>
        <v>-9.6996563979941438E-3</v>
      </c>
      <c r="P130">
        <f t="shared" si="19"/>
        <v>2.2205262528658136</v>
      </c>
      <c r="Q130">
        <f t="shared" si="26"/>
        <v>0.40059622637455106</v>
      </c>
      <c r="R130">
        <f t="shared" si="23"/>
        <v>1.8459626609446667</v>
      </c>
      <c r="S130">
        <f t="shared" si="27"/>
        <v>2.1701209610033335E-2</v>
      </c>
      <c r="U130">
        <v>0</v>
      </c>
      <c r="V130">
        <f t="shared" si="16"/>
        <v>0</v>
      </c>
    </row>
    <row r="131" spans="1:22" x14ac:dyDescent="0.25">
      <c r="A131" s="1">
        <v>43937</v>
      </c>
      <c r="B131">
        <v>64600.52</v>
      </c>
      <c r="C131">
        <v>0.15000000596046401</v>
      </c>
      <c r="D131">
        <f t="shared" si="17"/>
        <v>5.6167759189411637E-3</v>
      </c>
      <c r="E131">
        <f t="shared" ref="E131:E194" si="28">IF(C131&lt;&gt;0,D131/C131,0)</f>
        <v>3.7445171305003785E-2</v>
      </c>
      <c r="F131">
        <f t="shared" si="18"/>
        <v>1.7987040182476333</v>
      </c>
      <c r="G131">
        <f t="shared" si="24"/>
        <v>0.45569538153765965</v>
      </c>
      <c r="H131">
        <f t="shared" si="22"/>
        <v>2.8584586030964885</v>
      </c>
      <c r="I131">
        <f t="shared" si="25"/>
        <v>1.5941996887553926E-2</v>
      </c>
      <c r="K131" s="2">
        <v>0</v>
      </c>
      <c r="L131">
        <f t="shared" ref="L131:L194" si="29">ABS(J131-K131)</f>
        <v>0</v>
      </c>
      <c r="N131">
        <f t="shared" si="20"/>
        <v>0.26857142789023269</v>
      </c>
      <c r="O131">
        <f t="shared" si="21"/>
        <v>2.0913527410804045E-2</v>
      </c>
      <c r="P131">
        <f t="shared" si="19"/>
        <v>2.2669652895215329</v>
      </c>
      <c r="Q131">
        <f t="shared" si="26"/>
        <v>0.42988763394630403</v>
      </c>
      <c r="R131">
        <f t="shared" si="23"/>
        <v>1.9388066812331575</v>
      </c>
      <c r="S131">
        <f t="shared" si="27"/>
        <v>2.2172795158353725E-2</v>
      </c>
      <c r="U131">
        <v>0</v>
      </c>
      <c r="V131">
        <f t="shared" ref="V131:V194" si="30">ABS(T131-U131)</f>
        <v>0</v>
      </c>
    </row>
    <row r="132" spans="1:22" x14ac:dyDescent="0.25">
      <c r="A132" s="1">
        <v>43938</v>
      </c>
      <c r="B132">
        <v>64647.23</v>
      </c>
      <c r="C132">
        <v>0.230000004172325</v>
      </c>
      <c r="D132">
        <f t="shared" ref="D132:D195" si="31">+B132/B131-1</f>
        <v>7.2305919518922401E-4</v>
      </c>
      <c r="E132">
        <f t="shared" si="28"/>
        <v>3.1437355742284239E-3</v>
      </c>
      <c r="F132">
        <f t="shared" ref="F132:F195" si="32">+F131*(1+E132)</f>
        <v>1.804358668057306</v>
      </c>
      <c r="G132">
        <f t="shared" si="24"/>
        <v>0.49321045089385795</v>
      </c>
      <c r="H132">
        <f t="shared" si="22"/>
        <v>2.7919544074185958</v>
      </c>
      <c r="I132">
        <f t="shared" si="25"/>
        <v>1.7665419234043793E-2</v>
      </c>
      <c r="K132" s="2">
        <v>0</v>
      </c>
      <c r="L132">
        <f t="shared" si="29"/>
        <v>0</v>
      </c>
      <c r="N132">
        <f t="shared" si="20"/>
        <v>0.25571428665093016</v>
      </c>
      <c r="O132">
        <f t="shared" si="21"/>
        <v>2.8276057808856647E-3</v>
      </c>
      <c r="P132">
        <f t="shared" ref="P132:P195" si="33">+P131*(1+O132)</f>
        <v>2.2733753736792508</v>
      </c>
      <c r="Q132">
        <f t="shared" si="26"/>
        <v>0.69578167693684123</v>
      </c>
      <c r="R132">
        <f t="shared" si="23"/>
        <v>1.9912065987745211</v>
      </c>
      <c r="S132">
        <f t="shared" si="27"/>
        <v>3.4942716509932061E-2</v>
      </c>
      <c r="U132">
        <v>0</v>
      </c>
      <c r="V132">
        <f t="shared" si="30"/>
        <v>0</v>
      </c>
    </row>
    <row r="133" spans="1:22" x14ac:dyDescent="0.25">
      <c r="A133" s="1">
        <v>43939</v>
      </c>
      <c r="B133">
        <v>64647.23</v>
      </c>
      <c r="C133">
        <v>0.230000004172325</v>
      </c>
      <c r="D133">
        <f t="shared" si="31"/>
        <v>0</v>
      </c>
      <c r="E133">
        <f t="shared" si="28"/>
        <v>0</v>
      </c>
      <c r="F133">
        <f t="shared" si="32"/>
        <v>1.804358668057306</v>
      </c>
      <c r="G133">
        <f t="shared" si="24"/>
        <v>0.48525086495983527</v>
      </c>
      <c r="H133">
        <f t="shared" si="22"/>
        <v>2.7068963776178814</v>
      </c>
      <c r="I133">
        <f t="shared" si="25"/>
        <v>1.7926466227970832E-2</v>
      </c>
      <c r="K133" s="2">
        <v>0</v>
      </c>
      <c r="L133">
        <f t="shared" si="29"/>
        <v>0</v>
      </c>
      <c r="N133">
        <f t="shared" si="20"/>
        <v>0.24285714541162756</v>
      </c>
      <c r="O133">
        <f t="shared" si="21"/>
        <v>0</v>
      </c>
      <c r="P133">
        <f t="shared" si="33"/>
        <v>2.2733753736792508</v>
      </c>
      <c r="Q133">
        <f t="shared" si="26"/>
        <v>0.66455986346510332</v>
      </c>
      <c r="R133">
        <f t="shared" si="23"/>
        <v>2.0007941673302043</v>
      </c>
      <c r="S133">
        <f t="shared" si="27"/>
        <v>3.3214804117100698E-2</v>
      </c>
      <c r="U133">
        <v>0</v>
      </c>
      <c r="V133">
        <f t="shared" si="30"/>
        <v>0</v>
      </c>
    </row>
    <row r="134" spans="1:22" x14ac:dyDescent="0.25">
      <c r="A134" s="1">
        <v>43940</v>
      </c>
      <c r="B134">
        <v>64647.23</v>
      </c>
      <c r="C134">
        <v>0.230000004172325</v>
      </c>
      <c r="D134">
        <f t="shared" si="31"/>
        <v>0</v>
      </c>
      <c r="E134">
        <f t="shared" si="28"/>
        <v>0</v>
      </c>
      <c r="F134">
        <f t="shared" si="32"/>
        <v>1.804358668057306</v>
      </c>
      <c r="G134">
        <f t="shared" si="24"/>
        <v>0.48525086495983527</v>
      </c>
      <c r="H134">
        <f t="shared" si="22"/>
        <v>2.6014652301705636</v>
      </c>
      <c r="I134">
        <f t="shared" si="25"/>
        <v>1.8652982916401311E-2</v>
      </c>
      <c r="K134" s="2">
        <v>0</v>
      </c>
      <c r="L134">
        <f t="shared" si="29"/>
        <v>0</v>
      </c>
      <c r="N134">
        <f t="shared" si="20"/>
        <v>0.23000000417232497</v>
      </c>
      <c r="O134">
        <f t="shared" si="21"/>
        <v>0</v>
      </c>
      <c r="P134">
        <f t="shared" si="33"/>
        <v>2.2733753736792508</v>
      </c>
      <c r="Q134">
        <f t="shared" si="26"/>
        <v>0.66455986346510332</v>
      </c>
      <c r="R134">
        <f t="shared" si="23"/>
        <v>1.962415017410847</v>
      </c>
      <c r="S134">
        <f t="shared" si="27"/>
        <v>3.3864389416562057E-2</v>
      </c>
      <c r="U134">
        <v>0</v>
      </c>
      <c r="V134">
        <f t="shared" si="30"/>
        <v>0</v>
      </c>
    </row>
    <row r="135" spans="1:22" x14ac:dyDescent="0.25">
      <c r="A135" s="1">
        <v>43941</v>
      </c>
      <c r="B135">
        <v>64553.23</v>
      </c>
      <c r="C135">
        <v>0.230000004172325</v>
      </c>
      <c r="D135">
        <f t="shared" si="31"/>
        <v>-1.4540452854669983E-3</v>
      </c>
      <c r="E135">
        <f t="shared" si="28"/>
        <v>-6.3219359090862046E-3</v>
      </c>
      <c r="F135">
        <f t="shared" si="32"/>
        <v>1.7929516282008435</v>
      </c>
      <c r="G135">
        <f t="shared" si="24"/>
        <v>0.47586120418264444</v>
      </c>
      <c r="H135">
        <f t="shared" si="22"/>
        <v>2.4390884062632106</v>
      </c>
      <c r="I135">
        <f t="shared" si="25"/>
        <v>1.9509797306268391E-2</v>
      </c>
      <c r="K135" s="2">
        <v>0</v>
      </c>
      <c r="L135">
        <f t="shared" si="29"/>
        <v>0</v>
      </c>
      <c r="N135">
        <f t="shared" si="20"/>
        <v>0.21857143299920195</v>
      </c>
      <c r="O135">
        <f t="shared" si="21"/>
        <v>-6.6524946353456321E-3</v>
      </c>
      <c r="P135">
        <f t="shared" si="33"/>
        <v>2.2582517562017226</v>
      </c>
      <c r="Q135">
        <f t="shared" si="26"/>
        <v>0.6534863879031898</v>
      </c>
      <c r="R135">
        <f t="shared" si="23"/>
        <v>1.9467480357904718</v>
      </c>
      <c r="S135">
        <f t="shared" si="27"/>
        <v>3.3568103107798612E-2</v>
      </c>
      <c r="U135">
        <v>0</v>
      </c>
      <c r="V135">
        <f t="shared" si="30"/>
        <v>0</v>
      </c>
    </row>
    <row r="136" spans="1:22" x14ac:dyDescent="0.25">
      <c r="A136" s="1">
        <v>43942</v>
      </c>
      <c r="B136">
        <v>64494.42</v>
      </c>
      <c r="C136">
        <v>7.9999998211860698E-2</v>
      </c>
      <c r="D136">
        <f t="shared" si="31"/>
        <v>-9.1103109790180437E-4</v>
      </c>
      <c r="E136">
        <f t="shared" si="28"/>
        <v>-1.1387888978311703E-2</v>
      </c>
      <c r="F136">
        <f t="shared" si="32"/>
        <v>1.7725336941154093</v>
      </c>
      <c r="G136">
        <f t="shared" si="24"/>
        <v>0.22490668971850769</v>
      </c>
      <c r="H136">
        <f t="shared" si="22"/>
        <v>2.3532044767138078</v>
      </c>
      <c r="I136">
        <f t="shared" si="25"/>
        <v>9.5574648078429799E-3</v>
      </c>
      <c r="K136" s="2">
        <v>0</v>
      </c>
      <c r="L136">
        <f t="shared" si="29"/>
        <v>0</v>
      </c>
      <c r="N136">
        <f t="shared" si="20"/>
        <v>0.19714286071913564</v>
      </c>
      <c r="O136">
        <f t="shared" si="21"/>
        <v>-4.6211721519032172E-3</v>
      </c>
      <c r="P136">
        <f t="shared" si="33"/>
        <v>2.2478159860739768</v>
      </c>
      <c r="Q136">
        <f t="shared" si="26"/>
        <v>0.43281891399211059</v>
      </c>
      <c r="R136">
        <f t="shared" si="23"/>
        <v>1.9147350556274991</v>
      </c>
      <c r="S136">
        <f t="shared" si="27"/>
        <v>2.2604637269267876E-2</v>
      </c>
      <c r="U136">
        <v>0</v>
      </c>
      <c r="V136">
        <f t="shared" si="30"/>
        <v>0</v>
      </c>
    </row>
    <row r="137" spans="1:22" x14ac:dyDescent="0.25">
      <c r="A137" s="1">
        <v>43943</v>
      </c>
      <c r="B137">
        <v>64494.42</v>
      </c>
      <c r="C137">
        <v>0</v>
      </c>
      <c r="D137">
        <f t="shared" si="31"/>
        <v>0</v>
      </c>
      <c r="E137">
        <f t="shared" si="28"/>
        <v>0</v>
      </c>
      <c r="F137">
        <f t="shared" si="32"/>
        <v>1.7725336941154093</v>
      </c>
      <c r="G137">
        <f t="shared" si="24"/>
        <v>0.22490668971850769</v>
      </c>
      <c r="H137">
        <f t="shared" si="22"/>
        <v>2.3532044767138078</v>
      </c>
      <c r="I137">
        <f t="shared" si="25"/>
        <v>9.5574648078429799E-3</v>
      </c>
      <c r="K137" s="2">
        <v>0</v>
      </c>
      <c r="L137">
        <f t="shared" si="29"/>
        <v>0</v>
      </c>
      <c r="N137">
        <f t="shared" ref="N137:N200" si="34">AVERAGE(C131:C137)</f>
        <v>0.16428571726594637</v>
      </c>
      <c r="O137">
        <f t="shared" ref="O137:O200" si="35">IF(N137&lt;&gt;0,D137/N137,0)</f>
        <v>0</v>
      </c>
      <c r="P137">
        <f t="shared" si="33"/>
        <v>2.2478159860739768</v>
      </c>
      <c r="Q137">
        <f t="shared" si="26"/>
        <v>0.43281891399211059</v>
      </c>
      <c r="R137">
        <f t="shared" si="23"/>
        <v>1.8502217155707377</v>
      </c>
      <c r="S137">
        <f t="shared" si="27"/>
        <v>2.3392813431475645E-2</v>
      </c>
      <c r="U137">
        <v>0</v>
      </c>
      <c r="V137">
        <f t="shared" si="30"/>
        <v>0</v>
      </c>
    </row>
    <row r="138" spans="1:22" x14ac:dyDescent="0.25">
      <c r="A138" s="1">
        <v>43944</v>
      </c>
      <c r="B138">
        <v>64269.25</v>
      </c>
      <c r="C138">
        <v>0.140000000596046</v>
      </c>
      <c r="D138">
        <f t="shared" si="31"/>
        <v>-3.4913097908314539E-3</v>
      </c>
      <c r="E138">
        <f t="shared" si="28"/>
        <v>-2.4937926971195016E-2</v>
      </c>
      <c r="F138">
        <f t="shared" si="32"/>
        <v>1.7283303782975767</v>
      </c>
      <c r="G138">
        <f t="shared" si="24"/>
        <v>0.17436016294226309</v>
      </c>
      <c r="H138">
        <f t="shared" si="22"/>
        <v>2.2234743033304589</v>
      </c>
      <c r="I138">
        <f t="shared" si="25"/>
        <v>7.8417889822740717E-3</v>
      </c>
      <c r="K138" s="2">
        <v>0</v>
      </c>
      <c r="L138">
        <f t="shared" si="29"/>
        <v>0</v>
      </c>
      <c r="N138">
        <f t="shared" si="34"/>
        <v>0.16285714507102952</v>
      </c>
      <c r="O138">
        <f t="shared" si="35"/>
        <v>-2.1437866845257128E-2</v>
      </c>
      <c r="P138">
        <f t="shared" si="33"/>
        <v>2.1996276062718825</v>
      </c>
      <c r="Q138">
        <f t="shared" si="26"/>
        <v>0.37235633064126139</v>
      </c>
      <c r="R138">
        <f t="shared" si="23"/>
        <v>1.7780206761786097</v>
      </c>
      <c r="S138">
        <f t="shared" si="27"/>
        <v>2.0942182260869087E-2</v>
      </c>
      <c r="U138">
        <v>0</v>
      </c>
      <c r="V138">
        <f t="shared" si="30"/>
        <v>0</v>
      </c>
    </row>
    <row r="139" spans="1:22" x14ac:dyDescent="0.25">
      <c r="A139" s="1">
        <v>43945</v>
      </c>
      <c r="B139">
        <v>64367.25</v>
      </c>
      <c r="C139">
        <v>0.140000000596046</v>
      </c>
      <c r="D139">
        <f t="shared" si="31"/>
        <v>1.5248349716232568E-3</v>
      </c>
      <c r="E139">
        <f t="shared" si="28"/>
        <v>1.0891678322366538E-2</v>
      </c>
      <c r="F139">
        <f t="shared" si="32"/>
        <v>1.7471547968127679</v>
      </c>
      <c r="G139">
        <f t="shared" si="24"/>
        <v>0.18715091607163226</v>
      </c>
      <c r="H139">
        <f t="shared" si="22"/>
        <v>2.0775076363178764</v>
      </c>
      <c r="I139">
        <f t="shared" si="25"/>
        <v>9.0084345684203568E-3</v>
      </c>
      <c r="K139" s="2">
        <v>0</v>
      </c>
      <c r="L139">
        <f t="shared" si="29"/>
        <v>0</v>
      </c>
      <c r="N139">
        <f t="shared" si="34"/>
        <v>0.15000000170298966</v>
      </c>
      <c r="O139">
        <f t="shared" si="35"/>
        <v>1.0165566362076016E-2</v>
      </c>
      <c r="P139">
        <f t="shared" si="33"/>
        <v>2.2219880666752938</v>
      </c>
      <c r="Q139">
        <f t="shared" si="26"/>
        <v>0.38630710999281015</v>
      </c>
      <c r="R139">
        <f t="shared" si="23"/>
        <v>1.7010122170489363</v>
      </c>
      <c r="S139">
        <f t="shared" si="27"/>
        <v>2.2710425364434437E-2</v>
      </c>
      <c r="U139">
        <v>0</v>
      </c>
      <c r="V139">
        <f t="shared" si="30"/>
        <v>0</v>
      </c>
    </row>
    <row r="140" spans="1:22" x14ac:dyDescent="0.25">
      <c r="A140" s="1">
        <v>43946</v>
      </c>
      <c r="B140">
        <v>64367.25</v>
      </c>
      <c r="C140">
        <v>0.140000000596046</v>
      </c>
      <c r="D140">
        <f t="shared" si="31"/>
        <v>0</v>
      </c>
      <c r="E140">
        <f t="shared" si="28"/>
        <v>0</v>
      </c>
      <c r="F140">
        <f t="shared" si="32"/>
        <v>1.7471547968127679</v>
      </c>
      <c r="G140">
        <f t="shared" si="24"/>
        <v>0.18715091607163226</v>
      </c>
      <c r="H140">
        <f t="shared" si="22"/>
        <v>1.9115886883402939</v>
      </c>
      <c r="I140">
        <f t="shared" si="25"/>
        <v>9.7903339360164883E-3</v>
      </c>
      <c r="K140" s="2">
        <v>0</v>
      </c>
      <c r="L140">
        <f t="shared" si="29"/>
        <v>0</v>
      </c>
      <c r="N140">
        <f t="shared" si="34"/>
        <v>0.13714285833494982</v>
      </c>
      <c r="O140">
        <f t="shared" si="35"/>
        <v>0</v>
      </c>
      <c r="P140">
        <f t="shared" si="33"/>
        <v>2.2219880666752938</v>
      </c>
      <c r="Q140">
        <f t="shared" si="26"/>
        <v>0.38630710999281015</v>
      </c>
      <c r="R140">
        <f t="shared" si="23"/>
        <v>1.6222929459795663</v>
      </c>
      <c r="S140">
        <f t="shared" si="27"/>
        <v>2.3812413839940098E-2</v>
      </c>
      <c r="U140">
        <v>0</v>
      </c>
      <c r="V140">
        <f t="shared" si="30"/>
        <v>0</v>
      </c>
    </row>
    <row r="141" spans="1:22" x14ac:dyDescent="0.25">
      <c r="A141" s="1">
        <v>43947</v>
      </c>
      <c r="B141">
        <v>64367.25</v>
      </c>
      <c r="C141">
        <v>0.140000000596046</v>
      </c>
      <c r="D141">
        <f t="shared" si="31"/>
        <v>0</v>
      </c>
      <c r="E141">
        <f t="shared" si="28"/>
        <v>0</v>
      </c>
      <c r="F141">
        <f t="shared" si="32"/>
        <v>1.7471547968127679</v>
      </c>
      <c r="G141">
        <f t="shared" si="24"/>
        <v>0.18715091607163226</v>
      </c>
      <c r="H141">
        <f t="shared" si="22"/>
        <v>1.7199529007694649</v>
      </c>
      <c r="I141">
        <f t="shared" si="25"/>
        <v>1.0881165175389717E-2</v>
      </c>
      <c r="K141" s="2">
        <v>0</v>
      </c>
      <c r="L141">
        <f t="shared" si="29"/>
        <v>0</v>
      </c>
      <c r="N141">
        <f t="shared" si="34"/>
        <v>0.12428571496690996</v>
      </c>
      <c r="O141">
        <f t="shared" si="35"/>
        <v>0</v>
      </c>
      <c r="P141">
        <f t="shared" si="33"/>
        <v>2.2219880666752938</v>
      </c>
      <c r="Q141">
        <f t="shared" si="26"/>
        <v>0.38630710999281015</v>
      </c>
      <c r="R141">
        <f t="shared" si="23"/>
        <v>1.5452928474841221</v>
      </c>
      <c r="S141">
        <f t="shared" si="27"/>
        <v>2.4998958004740231E-2</v>
      </c>
      <c r="U141">
        <v>0</v>
      </c>
      <c r="V141">
        <f t="shared" si="30"/>
        <v>0</v>
      </c>
    </row>
    <row r="142" spans="1:22" x14ac:dyDescent="0.25">
      <c r="A142" s="1">
        <v>43948</v>
      </c>
      <c r="B142">
        <v>64745.79</v>
      </c>
      <c r="C142">
        <v>0.30000001192092901</v>
      </c>
      <c r="D142">
        <f t="shared" si="31"/>
        <v>5.8809410064901702E-3</v>
      </c>
      <c r="E142">
        <f t="shared" si="28"/>
        <v>1.9603135909341929E-2</v>
      </c>
      <c r="F142">
        <f t="shared" si="32"/>
        <v>1.7814045097493474</v>
      </c>
      <c r="G142">
        <f t="shared" si="24"/>
        <v>0.21042279682428422</v>
      </c>
      <c r="H142">
        <f t="shared" si="22"/>
        <v>1.7452329392298276</v>
      </c>
      <c r="I142">
        <f t="shared" si="25"/>
        <v>1.2057003514794074E-2</v>
      </c>
      <c r="K142" s="2">
        <v>0</v>
      </c>
      <c r="L142">
        <f t="shared" si="29"/>
        <v>0</v>
      </c>
      <c r="N142">
        <f t="shared" si="34"/>
        <v>0.13428571607385337</v>
      </c>
      <c r="O142">
        <f t="shared" si="35"/>
        <v>4.3794240954531737E-2</v>
      </c>
      <c r="P142">
        <f t="shared" si="33"/>
        <v>2.3192983474653657</v>
      </c>
      <c r="Q142">
        <f t="shared" si="26"/>
        <v>0.44701937760481592</v>
      </c>
      <c r="R142">
        <f t="shared" si="23"/>
        <v>1.3843675159961055</v>
      </c>
      <c r="S142">
        <f t="shared" si="27"/>
        <v>3.2290513352819343E-2</v>
      </c>
      <c r="U142">
        <v>0</v>
      </c>
      <c r="V142">
        <f t="shared" si="30"/>
        <v>0</v>
      </c>
    </row>
    <row r="143" spans="1:22" x14ac:dyDescent="0.25">
      <c r="A143" s="1">
        <v>43949</v>
      </c>
      <c r="B143">
        <v>64230.33</v>
      </c>
      <c r="C143">
        <v>0.140000000596046</v>
      </c>
      <c r="D143">
        <f t="shared" si="31"/>
        <v>-7.9612898383045749E-3</v>
      </c>
      <c r="E143">
        <f t="shared" si="28"/>
        <v>-5.6866355745782936E-2</v>
      </c>
      <c r="F143">
        <f t="shared" si="32"/>
        <v>1.680102527170799</v>
      </c>
      <c r="G143">
        <f t="shared" si="24"/>
        <v>0.14567588566900525</v>
      </c>
      <c r="H143">
        <f t="shared" si="22"/>
        <v>1.7589228044814287</v>
      </c>
      <c r="I143">
        <f t="shared" si="25"/>
        <v>8.2821079639111214E-3</v>
      </c>
      <c r="K143" s="2">
        <v>0</v>
      </c>
      <c r="L143">
        <f t="shared" si="29"/>
        <v>0</v>
      </c>
      <c r="N143">
        <f t="shared" si="34"/>
        <v>0.14285714498587984</v>
      </c>
      <c r="O143">
        <f t="shared" si="35"/>
        <v>-5.5729028037704922E-2</v>
      </c>
      <c r="P143">
        <f t="shared" si="33"/>
        <v>2.1900461048316657</v>
      </c>
      <c r="Q143">
        <f t="shared" si="26"/>
        <v>0.39118283217768735</v>
      </c>
      <c r="R143">
        <f t="shared" si="23"/>
        <v>1.2424050859728355</v>
      </c>
      <c r="S143">
        <f t="shared" si="27"/>
        <v>3.1485932937193428E-2</v>
      </c>
      <c r="U143">
        <v>0</v>
      </c>
      <c r="V143">
        <f t="shared" si="30"/>
        <v>0</v>
      </c>
    </row>
    <row r="144" spans="1:22" x14ac:dyDescent="0.25">
      <c r="A144" s="1">
        <v>43950</v>
      </c>
      <c r="B144">
        <v>64507.33</v>
      </c>
      <c r="C144">
        <v>0.140000000596046</v>
      </c>
      <c r="D144">
        <f t="shared" si="31"/>
        <v>4.3126043412824444E-3</v>
      </c>
      <c r="E144">
        <f t="shared" si="28"/>
        <v>3.0804316592297532E-2</v>
      </c>
      <c r="F144">
        <f t="shared" si="32"/>
        <v>1.7318569373252874</v>
      </c>
      <c r="G144">
        <f t="shared" si="24"/>
        <v>0.18096764836331403</v>
      </c>
      <c r="H144">
        <f t="shared" si="22"/>
        <v>1.7229818938328758</v>
      </c>
      <c r="I144">
        <f t="shared" si="25"/>
        <v>1.0503165994434262E-2</v>
      </c>
      <c r="K144" s="2">
        <v>0</v>
      </c>
      <c r="L144">
        <f t="shared" si="29"/>
        <v>0</v>
      </c>
      <c r="N144">
        <f t="shared" si="34"/>
        <v>0.16285714507102927</v>
      </c>
      <c r="O144">
        <f t="shared" si="35"/>
        <v>2.6480903489997477E-2</v>
      </c>
      <c r="P144">
        <f t="shared" si="33"/>
        <v>2.2480405043723581</v>
      </c>
      <c r="Q144">
        <f t="shared" si="26"/>
        <v>0.46728192157650117</v>
      </c>
      <c r="R144">
        <f t="shared" si="23"/>
        <v>1.1595586303605729</v>
      </c>
      <c r="S144">
        <f t="shared" si="27"/>
        <v>4.02982574008523E-2</v>
      </c>
      <c r="U144">
        <v>0</v>
      </c>
      <c r="V144">
        <f t="shared" si="30"/>
        <v>0</v>
      </c>
    </row>
    <row r="145" spans="1:22" x14ac:dyDescent="0.25">
      <c r="A145" s="1">
        <v>43951</v>
      </c>
      <c r="B145">
        <v>64764.27</v>
      </c>
      <c r="C145">
        <v>7.0000000298023196E-2</v>
      </c>
      <c r="D145">
        <f t="shared" si="31"/>
        <v>3.9831132368988165E-3</v>
      </c>
      <c r="E145">
        <f t="shared" si="28"/>
        <v>5.6901617427725926E-2</v>
      </c>
      <c r="F145">
        <f t="shared" si="32"/>
        <v>1.8304023982125242</v>
      </c>
      <c r="G145">
        <f t="shared" si="24"/>
        <v>0.24816661768500459</v>
      </c>
      <c r="H145">
        <f t="shared" si="22"/>
        <v>1.7380476124048581</v>
      </c>
      <c r="I145">
        <f t="shared" si="25"/>
        <v>1.4278470619204019E-2</v>
      </c>
      <c r="K145" s="2">
        <v>0</v>
      </c>
      <c r="L145">
        <f t="shared" si="29"/>
        <v>0</v>
      </c>
      <c r="N145">
        <f t="shared" si="34"/>
        <v>0.1528571450284546</v>
      </c>
      <c r="O145">
        <f t="shared" si="35"/>
        <v>2.6057749777789935E-2</v>
      </c>
      <c r="P145">
        <f t="shared" si="33"/>
        <v>2.3066193813256297</v>
      </c>
      <c r="Q145">
        <f t="shared" si="26"/>
        <v>0.50551598674241638</v>
      </c>
      <c r="R145">
        <f t="shared" si="23"/>
        <v>1.1444866849058706</v>
      </c>
      <c r="S145">
        <f t="shared" si="27"/>
        <v>4.416966954788059E-2</v>
      </c>
      <c r="U145">
        <v>0</v>
      </c>
      <c r="V145">
        <f t="shared" si="30"/>
        <v>0</v>
      </c>
    </row>
    <row r="146" spans="1:22" x14ac:dyDescent="0.25">
      <c r="A146" s="1">
        <v>43952</v>
      </c>
      <c r="B146">
        <v>64714.27</v>
      </c>
      <c r="C146">
        <v>7.0000000298023196E-2</v>
      </c>
      <c r="D146">
        <f t="shared" si="31"/>
        <v>-7.7203062738140371E-4</v>
      </c>
      <c r="E146">
        <f t="shared" si="28"/>
        <v>-1.102900891563576E-2</v>
      </c>
      <c r="F146">
        <f t="shared" si="32"/>
        <v>1.8102148738434372</v>
      </c>
      <c r="G146">
        <f t="shared" si="24"/>
        <v>0.23440057693035787</v>
      </c>
      <c r="H146">
        <f t="shared" si="22"/>
        <v>1.7217204922955669</v>
      </c>
      <c r="I146">
        <f t="shared" si="25"/>
        <v>1.3614322300237713E-2</v>
      </c>
      <c r="K146" s="2">
        <v>0</v>
      </c>
      <c r="L146">
        <f t="shared" si="29"/>
        <v>0</v>
      </c>
      <c r="N146">
        <f t="shared" si="34"/>
        <v>0.14285714498587992</v>
      </c>
      <c r="O146">
        <f t="shared" si="35"/>
        <v>-5.4042143111407669E-3</v>
      </c>
      <c r="P146">
        <f t="shared" si="33"/>
        <v>2.2941539158547148</v>
      </c>
      <c r="Q146">
        <f t="shared" si="26"/>
        <v>0.49737985570121168</v>
      </c>
      <c r="R146">
        <f t="shared" si="23"/>
        <v>1.1710374357432216</v>
      </c>
      <c r="S146">
        <f t="shared" si="27"/>
        <v>4.2473437698901564E-2</v>
      </c>
      <c r="U146">
        <v>0</v>
      </c>
      <c r="V146">
        <f t="shared" si="30"/>
        <v>0</v>
      </c>
    </row>
    <row r="147" spans="1:22" x14ac:dyDescent="0.25">
      <c r="A147" s="1">
        <v>43953</v>
      </c>
      <c r="B147">
        <v>64714.27</v>
      </c>
      <c r="C147">
        <v>7.0000000298023196E-2</v>
      </c>
      <c r="D147">
        <f t="shared" si="31"/>
        <v>0</v>
      </c>
      <c r="E147">
        <f t="shared" si="28"/>
        <v>0</v>
      </c>
      <c r="F147">
        <f t="shared" si="32"/>
        <v>1.8102148738434372</v>
      </c>
      <c r="G147">
        <f t="shared" si="24"/>
        <v>0.23440057693035787</v>
      </c>
      <c r="H147">
        <f t="shared" si="22"/>
        <v>1.673081724928196</v>
      </c>
      <c r="I147">
        <f t="shared" si="25"/>
        <v>1.4010109215700011E-2</v>
      </c>
      <c r="K147" s="2">
        <v>0</v>
      </c>
      <c r="L147">
        <f t="shared" si="29"/>
        <v>0</v>
      </c>
      <c r="N147">
        <f t="shared" si="34"/>
        <v>0.13285714494330522</v>
      </c>
      <c r="O147">
        <f t="shared" si="35"/>
        <v>0</v>
      </c>
      <c r="P147">
        <f t="shared" si="33"/>
        <v>2.2941539158547148</v>
      </c>
      <c r="Q147">
        <f t="shared" si="26"/>
        <v>0.49737985570121168</v>
      </c>
      <c r="R147">
        <f t="shared" si="23"/>
        <v>1.2019837667234465</v>
      </c>
      <c r="S147">
        <f t="shared" si="27"/>
        <v>4.1379914560497499E-2</v>
      </c>
      <c r="U147">
        <v>0</v>
      </c>
      <c r="V147">
        <f t="shared" si="30"/>
        <v>0</v>
      </c>
    </row>
    <row r="148" spans="1:22" x14ac:dyDescent="0.25">
      <c r="A148" s="1">
        <v>43954</v>
      </c>
      <c r="B148">
        <v>64714.27</v>
      </c>
      <c r="C148">
        <v>7.0000000298023196E-2</v>
      </c>
      <c r="D148">
        <f t="shared" si="31"/>
        <v>0</v>
      </c>
      <c r="E148">
        <f t="shared" si="28"/>
        <v>0</v>
      </c>
      <c r="F148">
        <f t="shared" si="32"/>
        <v>1.8102148738434372</v>
      </c>
      <c r="G148">
        <f t="shared" si="24"/>
        <v>0.23440057693035787</v>
      </c>
      <c r="H148">
        <f t="shared" si="22"/>
        <v>1.5891672401232284</v>
      </c>
      <c r="I148">
        <f t="shared" si="25"/>
        <v>1.4749899885438227E-2</v>
      </c>
      <c r="K148" s="2">
        <v>0</v>
      </c>
      <c r="L148">
        <f t="shared" si="29"/>
        <v>0</v>
      </c>
      <c r="N148">
        <f t="shared" si="34"/>
        <v>0.12285714490073055</v>
      </c>
      <c r="O148">
        <f t="shared" si="35"/>
        <v>0</v>
      </c>
      <c r="P148">
        <f t="shared" si="33"/>
        <v>2.2941539158547148</v>
      </c>
      <c r="Q148">
        <f t="shared" si="26"/>
        <v>0.49737985570121168</v>
      </c>
      <c r="R148">
        <f t="shared" si="23"/>
        <v>1.195711147775173</v>
      </c>
      <c r="S148">
        <f t="shared" si="27"/>
        <v>4.1596990763753672E-2</v>
      </c>
      <c r="U148">
        <v>0</v>
      </c>
      <c r="V148">
        <f t="shared" si="30"/>
        <v>0</v>
      </c>
    </row>
    <row r="149" spans="1:22" x14ac:dyDescent="0.25">
      <c r="A149" s="1">
        <v>43955</v>
      </c>
      <c r="B149">
        <v>64856.27</v>
      </c>
      <c r="C149">
        <v>7.0000000298023196E-2</v>
      </c>
      <c r="D149">
        <f t="shared" si="31"/>
        <v>2.1942610184739753E-3</v>
      </c>
      <c r="E149">
        <f t="shared" si="28"/>
        <v>3.1346585844742363E-2</v>
      </c>
      <c r="F149">
        <f t="shared" si="32"/>
        <v>1.8669589297837998</v>
      </c>
      <c r="G149">
        <f t="shared" si="24"/>
        <v>0.2730948205819046</v>
      </c>
      <c r="H149">
        <f t="shared" si="22"/>
        <v>1.4846725303060142</v>
      </c>
      <c r="I149">
        <f t="shared" si="25"/>
        <v>1.8394279883767736E-2</v>
      </c>
      <c r="K149" s="2">
        <v>0</v>
      </c>
      <c r="L149">
        <f t="shared" si="29"/>
        <v>0</v>
      </c>
      <c r="N149">
        <f t="shared" si="34"/>
        <v>9.0000000383172588E-2</v>
      </c>
      <c r="O149">
        <f t="shared" si="35"/>
        <v>2.4380677879244087E-2</v>
      </c>
      <c r="P149">
        <f t="shared" si="33"/>
        <v>2.3500869434825753</v>
      </c>
      <c r="Q149">
        <f t="shared" si="26"/>
        <v>0.53388699162593212</v>
      </c>
      <c r="R149">
        <f t="shared" si="23"/>
        <v>1.1782832502929688</v>
      </c>
      <c r="S149">
        <f t="shared" si="27"/>
        <v>4.5310581432196913E-2</v>
      </c>
      <c r="U149">
        <v>0</v>
      </c>
      <c r="V149">
        <f t="shared" si="30"/>
        <v>0</v>
      </c>
    </row>
    <row r="150" spans="1:22" x14ac:dyDescent="0.25">
      <c r="A150" s="1">
        <v>43956</v>
      </c>
      <c r="B150">
        <v>64806.07</v>
      </c>
      <c r="C150">
        <v>0.54000002145767201</v>
      </c>
      <c r="D150">
        <f t="shared" si="31"/>
        <v>-7.740192274393598E-4</v>
      </c>
      <c r="E150">
        <f t="shared" si="28"/>
        <v>-1.4333688827455563E-3</v>
      </c>
      <c r="F150">
        <f t="shared" si="32"/>
        <v>1.8642828889484837</v>
      </c>
      <c r="G150">
        <f t="shared" si="24"/>
        <v>0.22795822140468402</v>
      </c>
      <c r="H150">
        <f t="shared" si="22"/>
        <v>2.1924193902652744</v>
      </c>
      <c r="I150">
        <f t="shared" si="25"/>
        <v>1.0397564554339303E-2</v>
      </c>
      <c r="K150" s="2">
        <v>0</v>
      </c>
      <c r="L150">
        <f t="shared" si="29"/>
        <v>0</v>
      </c>
      <c r="N150">
        <f t="shared" si="34"/>
        <v>0.14714286050626199</v>
      </c>
      <c r="O150">
        <f t="shared" si="35"/>
        <v>-5.2603247264342784E-3</v>
      </c>
      <c r="P150">
        <f t="shared" si="33"/>
        <v>2.3377247230245035</v>
      </c>
      <c r="Q150">
        <f t="shared" si="26"/>
        <v>0.22368966133751678</v>
      </c>
      <c r="R150">
        <f t="shared" si="23"/>
        <v>1.0544912208231692</v>
      </c>
      <c r="S150">
        <f t="shared" si="27"/>
        <v>2.1213041599615935E-2</v>
      </c>
      <c r="U150">
        <v>0</v>
      </c>
      <c r="V150">
        <f t="shared" si="30"/>
        <v>0</v>
      </c>
    </row>
    <row r="151" spans="1:22" x14ac:dyDescent="0.25">
      <c r="A151" s="1">
        <v>43957</v>
      </c>
      <c r="B151">
        <v>65127.07</v>
      </c>
      <c r="C151">
        <v>0.52999997138977095</v>
      </c>
      <c r="D151">
        <f t="shared" si="31"/>
        <v>4.9532397196743183E-3</v>
      </c>
      <c r="E151">
        <f t="shared" si="28"/>
        <v>9.3457358246376628E-3</v>
      </c>
      <c r="F151">
        <f t="shared" si="32"/>
        <v>1.8817059843309885</v>
      </c>
      <c r="G151">
        <f t="shared" si="24"/>
        <v>0.23993501382859272</v>
      </c>
      <c r="H151">
        <f t="shared" ref="H151:H214" si="36">STDEV(C131:C151)*SQRT(365)</f>
        <v>2.6667239561542582</v>
      </c>
      <c r="I151">
        <f t="shared" si="25"/>
        <v>8.9973697230593119E-3</v>
      </c>
      <c r="K151" s="2">
        <v>0</v>
      </c>
      <c r="L151">
        <f t="shared" si="29"/>
        <v>0</v>
      </c>
      <c r="N151">
        <f t="shared" si="34"/>
        <v>0.20285714204822272</v>
      </c>
      <c r="O151">
        <f t="shared" si="35"/>
        <v>2.4417378997170561E-2</v>
      </c>
      <c r="P151">
        <f t="shared" si="33"/>
        <v>2.3948058335776485</v>
      </c>
      <c r="Q151">
        <f t="shared" si="26"/>
        <v>0.2553428961325892</v>
      </c>
      <c r="R151">
        <f t="shared" si="23"/>
        <v>0.93018360947600065</v>
      </c>
      <c r="S151">
        <f t="shared" si="27"/>
        <v>2.7450805790528953E-2</v>
      </c>
      <c r="U151">
        <v>0</v>
      </c>
      <c r="V151">
        <f t="shared" si="30"/>
        <v>0</v>
      </c>
    </row>
    <row r="152" spans="1:22" x14ac:dyDescent="0.25">
      <c r="A152" s="1">
        <v>43958</v>
      </c>
      <c r="B152">
        <v>65093.07</v>
      </c>
      <c r="C152">
        <v>0.54000002145767201</v>
      </c>
      <c r="D152">
        <f t="shared" si="31"/>
        <v>-5.2205634308433169E-4</v>
      </c>
      <c r="E152">
        <f t="shared" si="28"/>
        <v>-9.6677096729569877E-4</v>
      </c>
      <c r="F152">
        <f t="shared" si="32"/>
        <v>1.8798868056163507</v>
      </c>
      <c r="G152">
        <f t="shared" si="24"/>
        <v>0.22741622833341202</v>
      </c>
      <c r="H152">
        <f t="shared" si="36"/>
        <v>3.0619372584236988</v>
      </c>
      <c r="I152">
        <f t="shared" si="25"/>
        <v>7.427200792823792E-3</v>
      </c>
      <c r="K152" s="2">
        <v>0</v>
      </c>
      <c r="L152">
        <f t="shared" si="29"/>
        <v>0</v>
      </c>
      <c r="N152">
        <f t="shared" si="34"/>
        <v>0.27000000221388681</v>
      </c>
      <c r="O152">
        <f t="shared" si="35"/>
        <v>-1.9335419955692169E-3</v>
      </c>
      <c r="P152">
        <f t="shared" si="33"/>
        <v>2.3901753759271922</v>
      </c>
      <c r="Q152">
        <f t="shared" si="26"/>
        <v>0.21373701087732355</v>
      </c>
      <c r="R152">
        <f t="shared" si="23"/>
        <v>0.93294421095074886</v>
      </c>
      <c r="S152">
        <f t="shared" si="27"/>
        <v>2.2909945564645023E-2</v>
      </c>
      <c r="U152">
        <v>0</v>
      </c>
      <c r="V152">
        <f t="shared" si="30"/>
        <v>0</v>
      </c>
    </row>
    <row r="153" spans="1:22" x14ac:dyDescent="0.25">
      <c r="A153" s="1">
        <v>43959</v>
      </c>
      <c r="B153">
        <v>65106.07</v>
      </c>
      <c r="C153">
        <v>0.52999997138977095</v>
      </c>
      <c r="D153">
        <f t="shared" si="31"/>
        <v>1.9971404021967842E-4</v>
      </c>
      <c r="E153">
        <f t="shared" si="28"/>
        <v>3.7681896415199111E-4</v>
      </c>
      <c r="F153">
        <f t="shared" si="32"/>
        <v>1.8805951826151661</v>
      </c>
      <c r="G153">
        <f t="shared" si="24"/>
        <v>0.21807121406201846</v>
      </c>
      <c r="H153">
        <f t="shared" si="36"/>
        <v>3.3645784259074851</v>
      </c>
      <c r="I153">
        <f t="shared" si="25"/>
        <v>6.4813829983232122E-3</v>
      </c>
      <c r="K153" s="2">
        <v>0</v>
      </c>
      <c r="L153">
        <f t="shared" si="29"/>
        <v>0</v>
      </c>
      <c r="N153">
        <f t="shared" si="34"/>
        <v>0.33571428379842222</v>
      </c>
      <c r="O153">
        <f t="shared" si="35"/>
        <v>5.9489288915569533E-4</v>
      </c>
      <c r="P153">
        <f t="shared" si="33"/>
        <v>2.3915972742621663</v>
      </c>
      <c r="Q153">
        <f t="shared" si="26"/>
        <v>0.19206343753599131</v>
      </c>
      <c r="R153">
        <f t="shared" si="23"/>
        <v>1.1090186182036872</v>
      </c>
      <c r="S153">
        <f t="shared" si="27"/>
        <v>1.7318324001366413E-2</v>
      </c>
      <c r="U153">
        <v>0</v>
      </c>
      <c r="V153">
        <f t="shared" si="30"/>
        <v>0</v>
      </c>
    </row>
    <row r="154" spans="1:22" x14ac:dyDescent="0.25">
      <c r="A154" s="1">
        <v>43960</v>
      </c>
      <c r="B154">
        <v>65106.07</v>
      </c>
      <c r="C154">
        <v>0.52999997138977095</v>
      </c>
      <c r="D154">
        <f t="shared" si="31"/>
        <v>0</v>
      </c>
      <c r="E154">
        <f t="shared" si="28"/>
        <v>0</v>
      </c>
      <c r="F154">
        <f t="shared" si="32"/>
        <v>1.8805951826151661</v>
      </c>
      <c r="G154">
        <f t="shared" si="24"/>
        <v>0.21807121406201846</v>
      </c>
      <c r="H154">
        <f t="shared" si="36"/>
        <v>3.6206197889863976</v>
      </c>
      <c r="I154">
        <f t="shared" si="25"/>
        <v>6.0230354682745662E-3</v>
      </c>
      <c r="K154" s="2">
        <v>0</v>
      </c>
      <c r="L154">
        <f t="shared" si="29"/>
        <v>0</v>
      </c>
      <c r="N154">
        <f t="shared" si="34"/>
        <v>0.40142856538295757</v>
      </c>
      <c r="O154">
        <f t="shared" si="35"/>
        <v>0</v>
      </c>
      <c r="P154">
        <f t="shared" si="33"/>
        <v>2.3915972742621663</v>
      </c>
      <c r="Q154">
        <f t="shared" si="26"/>
        <v>0.19206343753599131</v>
      </c>
      <c r="R154">
        <f t="shared" si="23"/>
        <v>1.4361980857211072</v>
      </c>
      <c r="S154">
        <f t="shared" si="27"/>
        <v>1.3373046479139214E-2</v>
      </c>
      <c r="U154">
        <v>0</v>
      </c>
      <c r="V154">
        <f t="shared" si="30"/>
        <v>0</v>
      </c>
    </row>
    <row r="155" spans="1:22" x14ac:dyDescent="0.25">
      <c r="A155" s="1">
        <v>43961</v>
      </c>
      <c r="B155">
        <v>65106.07</v>
      </c>
      <c r="C155">
        <v>0.52999997138977095</v>
      </c>
      <c r="D155">
        <f t="shared" si="31"/>
        <v>0</v>
      </c>
      <c r="E155">
        <f t="shared" si="28"/>
        <v>0</v>
      </c>
      <c r="F155">
        <f t="shared" si="32"/>
        <v>1.8805951826151661</v>
      </c>
      <c r="G155">
        <f t="shared" si="24"/>
        <v>0.21807121406201846</v>
      </c>
      <c r="H155">
        <f t="shared" si="36"/>
        <v>3.8393956284129747</v>
      </c>
      <c r="I155">
        <f t="shared" si="25"/>
        <v>5.6798318060324211E-3</v>
      </c>
      <c r="K155" s="2">
        <v>0</v>
      </c>
      <c r="L155">
        <f t="shared" si="29"/>
        <v>0</v>
      </c>
      <c r="N155">
        <f t="shared" si="34"/>
        <v>0.46714284696749303</v>
      </c>
      <c r="O155">
        <f t="shared" si="35"/>
        <v>0</v>
      </c>
      <c r="P155">
        <f t="shared" si="33"/>
        <v>2.3915972742621663</v>
      </c>
      <c r="Q155">
        <f t="shared" si="26"/>
        <v>0.19206343753599131</v>
      </c>
      <c r="R155">
        <f t="shared" si="23"/>
        <v>1.8588259250674906</v>
      </c>
      <c r="S155">
        <f t="shared" si="27"/>
        <v>1.0332513386320338E-2</v>
      </c>
      <c r="U155">
        <v>0</v>
      </c>
      <c r="V155">
        <f t="shared" si="30"/>
        <v>0</v>
      </c>
    </row>
    <row r="156" spans="1:22" x14ac:dyDescent="0.25">
      <c r="A156" s="1">
        <v>43962</v>
      </c>
      <c r="B156">
        <v>65641.039999999994</v>
      </c>
      <c r="C156">
        <v>0.56999999284744296</v>
      </c>
      <c r="D156">
        <f t="shared" si="31"/>
        <v>8.2168989773150347E-3</v>
      </c>
      <c r="E156">
        <f t="shared" si="28"/>
        <v>1.4415612421795657E-2</v>
      </c>
      <c r="F156">
        <f t="shared" si="32"/>
        <v>1.9077051138900423</v>
      </c>
      <c r="G156">
        <f t="shared" si="24"/>
        <v>0.2356304565860825</v>
      </c>
      <c r="H156">
        <f t="shared" si="36"/>
        <v>4.0804086724308499</v>
      </c>
      <c r="I156">
        <f t="shared" si="25"/>
        <v>5.7746778693544137E-3</v>
      </c>
      <c r="K156" s="2">
        <v>0</v>
      </c>
      <c r="L156">
        <f t="shared" si="29"/>
        <v>0</v>
      </c>
      <c r="N156">
        <f t="shared" si="34"/>
        <v>0.53857141733169589</v>
      </c>
      <c r="O156">
        <f t="shared" si="35"/>
        <v>1.5256841920844831E-2</v>
      </c>
      <c r="P156">
        <f t="shared" si="33"/>
        <v>2.4280854958139075</v>
      </c>
      <c r="Q156">
        <f t="shared" si="26"/>
        <v>0.21025056096209682</v>
      </c>
      <c r="R156">
        <f t="shared" si="23"/>
        <v>2.3515578131716932</v>
      </c>
      <c r="S156">
        <f t="shared" si="27"/>
        <v>8.9409054620910519E-3</v>
      </c>
      <c r="U156">
        <v>0</v>
      </c>
      <c r="V156">
        <f t="shared" si="30"/>
        <v>0</v>
      </c>
    </row>
    <row r="157" spans="1:22" x14ac:dyDescent="0.25">
      <c r="A157" s="1">
        <v>43963</v>
      </c>
      <c r="B157">
        <v>65386.77</v>
      </c>
      <c r="C157">
        <v>0.490000009536743</v>
      </c>
      <c r="D157">
        <f t="shared" si="31"/>
        <v>-3.8736436838904265E-3</v>
      </c>
      <c r="E157">
        <f t="shared" si="28"/>
        <v>-7.905395119385112E-3</v>
      </c>
      <c r="F157">
        <f t="shared" si="32"/>
        <v>1.8926239511934699</v>
      </c>
      <c r="G157">
        <f t="shared" si="24"/>
        <v>0.16898835786228217</v>
      </c>
      <c r="H157">
        <f t="shared" si="36"/>
        <v>4.1186511654717961</v>
      </c>
      <c r="I157">
        <f t="shared" si="25"/>
        <v>4.1030024411626608E-3</v>
      </c>
      <c r="K157" s="2">
        <v>0</v>
      </c>
      <c r="L157">
        <f t="shared" si="29"/>
        <v>0</v>
      </c>
      <c r="N157">
        <f t="shared" si="34"/>
        <v>0.53142855848584891</v>
      </c>
      <c r="O157">
        <f t="shared" si="35"/>
        <v>-7.2891146364569628E-3</v>
      </c>
      <c r="P157">
        <f t="shared" si="33"/>
        <v>2.4103869022878013</v>
      </c>
      <c r="Q157">
        <f t="shared" si="26"/>
        <v>0.14312644446144729</v>
      </c>
      <c r="R157">
        <f t="shared" ref="R157:R220" si="37">STDEV(N137:N157)*SQRT(365)</f>
        <v>2.7078861366967653</v>
      </c>
      <c r="S157">
        <f t="shared" si="27"/>
        <v>5.2855414606184708E-3</v>
      </c>
      <c r="U157">
        <v>0</v>
      </c>
      <c r="V157">
        <f t="shared" si="30"/>
        <v>0</v>
      </c>
    </row>
    <row r="158" spans="1:22" x14ac:dyDescent="0.25">
      <c r="A158" s="1">
        <v>43964</v>
      </c>
      <c r="B158">
        <v>65472.3</v>
      </c>
      <c r="C158">
        <v>0.56999999284744296</v>
      </c>
      <c r="D158">
        <f t="shared" si="31"/>
        <v>1.3080627778372378E-3</v>
      </c>
      <c r="E158">
        <f t="shared" si="28"/>
        <v>2.2948470074583543E-3</v>
      </c>
      <c r="F158">
        <f t="shared" si="32"/>
        <v>1.8969672336041103</v>
      </c>
      <c r="G158">
        <f t="shared" si="24"/>
        <v>8.0607877254104787E-2</v>
      </c>
      <c r="H158">
        <f t="shared" si="36"/>
        <v>4.1126331820363511</v>
      </c>
      <c r="I158">
        <f t="shared" si="25"/>
        <v>1.9600064894236976E-3</v>
      </c>
      <c r="K158" s="2">
        <v>0</v>
      </c>
      <c r="L158">
        <f t="shared" si="29"/>
        <v>0</v>
      </c>
      <c r="N158">
        <f t="shared" si="34"/>
        <v>0.53714284726551631</v>
      </c>
      <c r="O158">
        <f t="shared" si="35"/>
        <v>2.4352233013923879E-3</v>
      </c>
      <c r="P158">
        <f t="shared" si="33"/>
        <v>2.4162567326376236</v>
      </c>
      <c r="Q158">
        <f t="shared" si="26"/>
        <v>7.7591345508084997E-2</v>
      </c>
      <c r="R158">
        <f t="shared" si="37"/>
        <v>2.9882528771737427</v>
      </c>
      <c r="S158">
        <f t="shared" si="27"/>
        <v>2.5965454965601862E-3</v>
      </c>
      <c r="U158">
        <v>0</v>
      </c>
      <c r="V158">
        <f t="shared" si="30"/>
        <v>0</v>
      </c>
    </row>
    <row r="159" spans="1:22" x14ac:dyDescent="0.25">
      <c r="A159" s="1">
        <v>43965</v>
      </c>
      <c r="B159">
        <v>65695.360000000001</v>
      </c>
      <c r="C159">
        <v>0.41999998688697798</v>
      </c>
      <c r="D159">
        <f t="shared" si="31"/>
        <v>3.4069369794553772E-3</v>
      </c>
      <c r="E159">
        <f t="shared" si="28"/>
        <v>8.1117549662499972E-3</v>
      </c>
      <c r="F159">
        <f t="shared" si="32"/>
        <v>1.9123549669821118</v>
      </c>
      <c r="G159">
        <f t="shared" si="24"/>
        <v>0.10299604948321917</v>
      </c>
      <c r="H159">
        <f t="shared" si="36"/>
        <v>4.0781717724216193</v>
      </c>
      <c r="I159">
        <f t="shared" si="25"/>
        <v>2.5255446614515726E-3</v>
      </c>
      <c r="K159" s="2">
        <v>0</v>
      </c>
      <c r="L159">
        <f t="shared" si="29"/>
        <v>0</v>
      </c>
      <c r="N159">
        <f t="shared" si="34"/>
        <v>0.5199999851839886</v>
      </c>
      <c r="O159">
        <f t="shared" si="35"/>
        <v>6.5518020702441376E-3</v>
      </c>
      <c r="P159">
        <f t="shared" si="33"/>
        <v>2.4320875685007604</v>
      </c>
      <c r="Q159">
        <f t="shared" si="26"/>
        <v>9.527530483456581E-2</v>
      </c>
      <c r="R159">
        <f t="shared" si="37"/>
        <v>3.1798957938665309</v>
      </c>
      <c r="S159">
        <f t="shared" si="27"/>
        <v>2.996176950777299E-3</v>
      </c>
      <c r="U159">
        <v>0</v>
      </c>
      <c r="V159">
        <f t="shared" si="30"/>
        <v>0</v>
      </c>
    </row>
    <row r="160" spans="1:22" x14ac:dyDescent="0.25">
      <c r="A160" s="1">
        <v>43966</v>
      </c>
      <c r="B160">
        <v>65686.34</v>
      </c>
      <c r="C160">
        <v>0.259999990463257</v>
      </c>
      <c r="D160">
        <f t="shared" si="31"/>
        <v>-1.373004120839294E-4</v>
      </c>
      <c r="E160">
        <f t="shared" si="28"/>
        <v>-5.2807852738491771E-4</v>
      </c>
      <c r="F160">
        <f t="shared" si="32"/>
        <v>1.9113450933873106</v>
      </c>
      <c r="G160">
        <f t="shared" ref="G160:G223" si="38">IF(F131&lt;&gt;0,F160/F131-1,0)</f>
        <v>6.2623463336350715E-2</v>
      </c>
      <c r="H160">
        <f t="shared" si="36"/>
        <v>4.0147726375376811</v>
      </c>
      <c r="I160">
        <f t="shared" ref="I160:I223" si="39">IF(H160&lt;&gt;0,0.1*G160/H160,0)</f>
        <v>1.5598258977564071E-3</v>
      </c>
      <c r="K160" s="2">
        <v>0</v>
      </c>
      <c r="L160">
        <f t="shared" si="29"/>
        <v>0</v>
      </c>
      <c r="N160">
        <f t="shared" si="34"/>
        <v>0.48142855933734374</v>
      </c>
      <c r="O160">
        <f t="shared" si="35"/>
        <v>-2.8519374146169227E-4</v>
      </c>
      <c r="P160">
        <f t="shared" si="33"/>
        <v>2.4313939523475372</v>
      </c>
      <c r="Q160">
        <f t="shared" si="26"/>
        <v>7.2532501307379427E-2</v>
      </c>
      <c r="R160">
        <f t="shared" si="37"/>
        <v>3.2709803900246217</v>
      </c>
      <c r="S160">
        <f t="shared" si="27"/>
        <v>2.2174544833279621E-3</v>
      </c>
      <c r="U160">
        <v>0</v>
      </c>
      <c r="V160">
        <f t="shared" si="30"/>
        <v>0</v>
      </c>
    </row>
    <row r="161" spans="1:22" x14ac:dyDescent="0.25">
      <c r="A161" s="1">
        <v>43967</v>
      </c>
      <c r="B161">
        <v>65686.34</v>
      </c>
      <c r="C161">
        <v>0.259999990463257</v>
      </c>
      <c r="D161">
        <f t="shared" si="31"/>
        <v>0</v>
      </c>
      <c r="E161">
        <f t="shared" si="28"/>
        <v>0</v>
      </c>
      <c r="F161">
        <f t="shared" si="32"/>
        <v>1.9113450933873106</v>
      </c>
      <c r="G161">
        <f t="shared" si="38"/>
        <v>5.9293325226293936E-2</v>
      </c>
      <c r="H161">
        <f t="shared" si="36"/>
        <v>3.9471869843806839</v>
      </c>
      <c r="I161">
        <f t="shared" si="39"/>
        <v>1.5021666179211193E-3</v>
      </c>
      <c r="K161" s="2">
        <v>0</v>
      </c>
      <c r="L161">
        <f t="shared" si="29"/>
        <v>0</v>
      </c>
      <c r="N161">
        <f t="shared" si="34"/>
        <v>0.44285713349069883</v>
      </c>
      <c r="O161">
        <f t="shared" si="35"/>
        <v>0</v>
      </c>
      <c r="P161">
        <f t="shared" si="33"/>
        <v>2.4313939523475372</v>
      </c>
      <c r="Q161">
        <f t="shared" si="26"/>
        <v>6.9508353304869264E-2</v>
      </c>
      <c r="R161">
        <f t="shared" si="37"/>
        <v>3.2840659966405843</v>
      </c>
      <c r="S161">
        <f t="shared" si="27"/>
        <v>2.1165333880613976E-3</v>
      </c>
      <c r="U161">
        <v>0</v>
      </c>
      <c r="V161">
        <f t="shared" si="30"/>
        <v>0</v>
      </c>
    </row>
    <row r="162" spans="1:22" x14ac:dyDescent="0.25">
      <c r="A162" s="1">
        <v>43968</v>
      </c>
      <c r="B162">
        <v>65686.34</v>
      </c>
      <c r="C162">
        <v>0.259999990463257</v>
      </c>
      <c r="D162">
        <f t="shared" si="31"/>
        <v>0</v>
      </c>
      <c r="E162">
        <f t="shared" si="28"/>
        <v>0</v>
      </c>
      <c r="F162">
        <f t="shared" si="32"/>
        <v>1.9113450933873106</v>
      </c>
      <c r="G162">
        <f t="shared" si="38"/>
        <v>5.9293325226293936E-2</v>
      </c>
      <c r="H162">
        <f t="shared" si="36"/>
        <v>3.875195773248822</v>
      </c>
      <c r="I162">
        <f t="shared" si="39"/>
        <v>1.5300730258741117E-3</v>
      </c>
      <c r="K162" s="2">
        <v>0</v>
      </c>
      <c r="L162">
        <f t="shared" si="29"/>
        <v>0</v>
      </c>
      <c r="N162">
        <f t="shared" si="34"/>
        <v>0.40428570764405392</v>
      </c>
      <c r="O162">
        <f t="shared" si="35"/>
        <v>0</v>
      </c>
      <c r="P162">
        <f t="shared" si="33"/>
        <v>2.4313939523475372</v>
      </c>
      <c r="Q162">
        <f t="shared" si="26"/>
        <v>6.9508353304869264E-2</v>
      </c>
      <c r="R162">
        <f t="shared" si="37"/>
        <v>3.2339337622359494</v>
      </c>
      <c r="S162">
        <f t="shared" si="27"/>
        <v>2.1493437533120973E-3</v>
      </c>
      <c r="U162">
        <v>0</v>
      </c>
      <c r="V162">
        <f t="shared" si="30"/>
        <v>0</v>
      </c>
    </row>
    <row r="163" spans="1:22" x14ac:dyDescent="0.25">
      <c r="A163" s="1">
        <v>43969</v>
      </c>
      <c r="B163">
        <v>65689.34</v>
      </c>
      <c r="C163">
        <v>0.259999990463257</v>
      </c>
      <c r="D163">
        <f t="shared" si="31"/>
        <v>4.5671596255791869E-5</v>
      </c>
      <c r="E163">
        <f t="shared" si="28"/>
        <v>1.756599920423695E-4</v>
      </c>
      <c r="F163">
        <f t="shared" si="32"/>
        <v>1.9116808402512053</v>
      </c>
      <c r="G163">
        <f t="shared" si="38"/>
        <v>5.9479400683373873E-2</v>
      </c>
      <c r="H163">
        <f t="shared" si="36"/>
        <v>3.8846927225918231</v>
      </c>
      <c r="I163">
        <f t="shared" si="39"/>
        <v>1.5311224060905876E-3</v>
      </c>
      <c r="K163" s="2">
        <v>0</v>
      </c>
      <c r="L163">
        <f t="shared" si="29"/>
        <v>0</v>
      </c>
      <c r="N163">
        <f t="shared" si="34"/>
        <v>0.35999999301774166</v>
      </c>
      <c r="O163">
        <f t="shared" si="35"/>
        <v>1.2686554761555526E-4</v>
      </c>
      <c r="P163">
        <f t="shared" si="33"/>
        <v>2.4317024124727711</v>
      </c>
      <c r="Q163">
        <f t="shared" si="26"/>
        <v>6.9644037067790654E-2</v>
      </c>
      <c r="R163">
        <f t="shared" si="37"/>
        <v>3.1550730138439018</v>
      </c>
      <c r="S163">
        <f t="shared" si="27"/>
        <v>2.2073668901545209E-3</v>
      </c>
      <c r="U163">
        <v>0</v>
      </c>
      <c r="V163">
        <f t="shared" si="30"/>
        <v>0</v>
      </c>
    </row>
    <row r="164" spans="1:22" x14ac:dyDescent="0.25">
      <c r="A164" s="1">
        <v>43970</v>
      </c>
      <c r="B164">
        <v>65838.320000000007</v>
      </c>
      <c r="C164">
        <v>0.18999999761581399</v>
      </c>
      <c r="D164">
        <f t="shared" si="31"/>
        <v>2.2679478892619898E-3</v>
      </c>
      <c r="E164">
        <f t="shared" si="28"/>
        <v>1.1936567988005201E-2</v>
      </c>
      <c r="F164">
        <f t="shared" si="32"/>
        <v>1.9344997485722308</v>
      </c>
      <c r="G164">
        <f t="shared" si="38"/>
        <v>7.8946982252625197E-2</v>
      </c>
      <c r="H164">
        <f t="shared" si="36"/>
        <v>3.845570049408177</v>
      </c>
      <c r="I164">
        <f t="shared" si="39"/>
        <v>2.0529331474477999E-3</v>
      </c>
      <c r="K164" s="2">
        <v>0</v>
      </c>
      <c r="L164">
        <f t="shared" si="29"/>
        <v>0</v>
      </c>
      <c r="N164">
        <f t="shared" si="34"/>
        <v>0.31714284845760904</v>
      </c>
      <c r="O164">
        <f t="shared" si="35"/>
        <v>7.1511872340553045E-3</v>
      </c>
      <c r="P164">
        <f t="shared" si="33"/>
        <v>2.449091971721868</v>
      </c>
      <c r="Q164">
        <f t="shared" si="26"/>
        <v>8.450794513767157E-2</v>
      </c>
      <c r="R164">
        <f t="shared" si="37"/>
        <v>3.0652577705598483</v>
      </c>
      <c r="S164">
        <f t="shared" si="27"/>
        <v>2.756960473253666E-3</v>
      </c>
      <c r="U164">
        <v>0</v>
      </c>
      <c r="V164">
        <f t="shared" si="30"/>
        <v>0</v>
      </c>
    </row>
    <row r="165" spans="1:22" x14ac:dyDescent="0.25">
      <c r="A165" s="1">
        <v>43971</v>
      </c>
      <c r="B165">
        <v>65961.320000000007</v>
      </c>
      <c r="C165">
        <v>0.18999999761581399</v>
      </c>
      <c r="D165">
        <f t="shared" si="31"/>
        <v>1.8682129191631702E-3</v>
      </c>
      <c r="E165">
        <f t="shared" si="28"/>
        <v>9.8326996979271331E-3</v>
      </c>
      <c r="F165">
        <f t="shared" si="32"/>
        <v>1.9535211036656572</v>
      </c>
      <c r="G165">
        <f t="shared" si="38"/>
        <v>0.10210661165488899</v>
      </c>
      <c r="H165">
        <f t="shared" si="36"/>
        <v>3.8054743755904212</v>
      </c>
      <c r="I165">
        <f t="shared" si="39"/>
        <v>2.68315068181341E-3</v>
      </c>
      <c r="K165" s="2">
        <v>0</v>
      </c>
      <c r="L165">
        <f t="shared" si="29"/>
        <v>0</v>
      </c>
      <c r="N165">
        <f t="shared" si="34"/>
        <v>0.26285713485309059</v>
      </c>
      <c r="O165">
        <f t="shared" si="35"/>
        <v>7.1073319741056457E-3</v>
      </c>
      <c r="P165">
        <f t="shared" si="33"/>
        <v>2.4664984814000124</v>
      </c>
      <c r="Q165">
        <f t="shared" si="26"/>
        <v>9.7286653658863464E-2</v>
      </c>
      <c r="R165">
        <f t="shared" si="37"/>
        <v>2.9981398672104684</v>
      </c>
      <c r="S165">
        <f t="shared" si="27"/>
        <v>3.2449004371961133E-3</v>
      </c>
      <c r="U165">
        <v>0</v>
      </c>
      <c r="V165">
        <f t="shared" si="30"/>
        <v>0</v>
      </c>
    </row>
    <row r="166" spans="1:22" x14ac:dyDescent="0.25">
      <c r="A166" s="1">
        <v>43972</v>
      </c>
      <c r="B166">
        <v>65787.360000000001</v>
      </c>
      <c r="C166">
        <v>0.109999999403954</v>
      </c>
      <c r="D166">
        <f t="shared" si="31"/>
        <v>-2.6373031952666715E-3</v>
      </c>
      <c r="E166">
        <f t="shared" si="28"/>
        <v>-2.3975483723246933E-2</v>
      </c>
      <c r="F166">
        <f t="shared" si="32"/>
        <v>1.9066844902417017</v>
      </c>
      <c r="G166">
        <f t="shared" si="38"/>
        <v>7.5683072525874362E-2</v>
      </c>
      <c r="H166">
        <f t="shared" si="36"/>
        <v>3.7581361898074102</v>
      </c>
      <c r="I166">
        <f t="shared" si="39"/>
        <v>2.0138459253056721E-3</v>
      </c>
      <c r="K166" s="2">
        <v>0</v>
      </c>
      <c r="L166">
        <f t="shared" si="29"/>
        <v>0</v>
      </c>
      <c r="N166">
        <f t="shared" si="34"/>
        <v>0.21857142235551572</v>
      </c>
      <c r="O166">
        <f t="shared" si="35"/>
        <v>-1.2066093393385095E-2</v>
      </c>
      <c r="P166">
        <f t="shared" si="33"/>
        <v>2.4367374803687976</v>
      </c>
      <c r="Q166">
        <f t="shared" ref="Q166:Q229" si="40">IF(P137&lt;&gt;0,P166/P137-1,0)</f>
        <v>8.4046690416500702E-2</v>
      </c>
      <c r="R166">
        <f t="shared" si="37"/>
        <v>2.9405513642724022</v>
      </c>
      <c r="S166">
        <f t="shared" ref="S166:S229" si="41">IF(R166&lt;&gt;0,0.1*Q166/R166,0)</f>
        <v>2.8581949439028713E-3</v>
      </c>
      <c r="U166">
        <v>0</v>
      </c>
      <c r="V166">
        <f t="shared" si="30"/>
        <v>0</v>
      </c>
    </row>
    <row r="167" spans="1:22" x14ac:dyDescent="0.25">
      <c r="A167" s="1">
        <v>43973</v>
      </c>
      <c r="B167">
        <v>65816.36</v>
      </c>
      <c r="C167">
        <v>7.9999998211860698E-2</v>
      </c>
      <c r="D167">
        <f t="shared" si="31"/>
        <v>4.4081416247743199E-4</v>
      </c>
      <c r="E167">
        <f t="shared" si="28"/>
        <v>5.5101771541299542E-3</v>
      </c>
      <c r="F167">
        <f t="shared" si="32"/>
        <v>1.9171906595599655</v>
      </c>
      <c r="G167">
        <f t="shared" si="38"/>
        <v>0.1092732521709292</v>
      </c>
      <c r="H167">
        <f t="shared" si="36"/>
        <v>3.745419364305004</v>
      </c>
      <c r="I167">
        <f t="shared" si="39"/>
        <v>2.917517146740278E-3</v>
      </c>
      <c r="K167" s="2">
        <v>0</v>
      </c>
      <c r="L167">
        <f t="shared" si="29"/>
        <v>0</v>
      </c>
      <c r="N167">
        <f t="shared" si="34"/>
        <v>0.19285713774817337</v>
      </c>
      <c r="O167">
        <f t="shared" si="35"/>
        <v>2.2857031252482493E-3</v>
      </c>
      <c r="P167">
        <f t="shared" si="33"/>
        <v>2.4423071388430864</v>
      </c>
      <c r="Q167">
        <f t="shared" si="40"/>
        <v>0.11032755357281498</v>
      </c>
      <c r="R167">
        <f t="shared" si="37"/>
        <v>2.889464888606545</v>
      </c>
      <c r="S167">
        <f t="shared" si="41"/>
        <v>3.8182693967955036E-3</v>
      </c>
      <c r="U167">
        <v>0</v>
      </c>
      <c r="V167">
        <f t="shared" si="30"/>
        <v>0</v>
      </c>
    </row>
    <row r="168" spans="1:22" x14ac:dyDescent="0.25">
      <c r="A168" s="1">
        <v>43974</v>
      </c>
      <c r="B168">
        <v>65816.36</v>
      </c>
      <c r="C168">
        <v>7.9999998211860698E-2</v>
      </c>
      <c r="D168">
        <f t="shared" si="31"/>
        <v>0</v>
      </c>
      <c r="E168">
        <f t="shared" si="28"/>
        <v>0</v>
      </c>
      <c r="F168">
        <f t="shared" si="32"/>
        <v>1.9171906595599655</v>
      </c>
      <c r="G168">
        <f t="shared" si="38"/>
        <v>9.7321578521482044E-2</v>
      </c>
      <c r="H168">
        <f t="shared" si="36"/>
        <v>3.7326359316748743</v>
      </c>
      <c r="I168">
        <f t="shared" si="39"/>
        <v>2.6073150530331202E-3</v>
      </c>
      <c r="K168" s="2">
        <v>0</v>
      </c>
      <c r="L168">
        <f t="shared" si="29"/>
        <v>0</v>
      </c>
      <c r="N168">
        <f t="shared" si="34"/>
        <v>0.16714285314083105</v>
      </c>
      <c r="O168">
        <f t="shared" si="35"/>
        <v>0</v>
      </c>
      <c r="P168">
        <f t="shared" si="33"/>
        <v>2.4423071388430864</v>
      </c>
      <c r="Q168">
        <f t="shared" si="40"/>
        <v>9.9154030335298238E-2</v>
      </c>
      <c r="R168">
        <f t="shared" si="37"/>
        <v>2.8495472171391345</v>
      </c>
      <c r="S168">
        <f t="shared" si="41"/>
        <v>3.4796415984587933E-3</v>
      </c>
      <c r="U168">
        <v>0</v>
      </c>
      <c r="V168">
        <f t="shared" si="30"/>
        <v>0</v>
      </c>
    </row>
    <row r="169" spans="1:22" x14ac:dyDescent="0.25">
      <c r="A169" s="1">
        <v>43975</v>
      </c>
      <c r="B169">
        <v>65816.36</v>
      </c>
      <c r="C169">
        <v>7.9999998211860698E-2</v>
      </c>
      <c r="D169">
        <f t="shared" si="31"/>
        <v>0</v>
      </c>
      <c r="E169">
        <f t="shared" si="28"/>
        <v>0</v>
      </c>
      <c r="F169">
        <f t="shared" si="32"/>
        <v>1.9171906595599655</v>
      </c>
      <c r="G169">
        <f t="shared" si="38"/>
        <v>9.7321578521482044E-2</v>
      </c>
      <c r="H169">
        <f t="shared" si="36"/>
        <v>3.7197852052099099</v>
      </c>
      <c r="I169">
        <f t="shared" si="39"/>
        <v>2.6163225334939768E-3</v>
      </c>
      <c r="K169" s="2">
        <v>0</v>
      </c>
      <c r="L169">
        <f t="shared" si="29"/>
        <v>0</v>
      </c>
      <c r="N169">
        <f t="shared" si="34"/>
        <v>0.1414285685334887</v>
      </c>
      <c r="O169">
        <f t="shared" si="35"/>
        <v>0</v>
      </c>
      <c r="P169">
        <f t="shared" si="33"/>
        <v>2.4423071388430864</v>
      </c>
      <c r="Q169">
        <f t="shared" si="40"/>
        <v>9.9154030335298238E-2</v>
      </c>
      <c r="R169">
        <f t="shared" si="37"/>
        <v>2.8253977325468083</v>
      </c>
      <c r="S169">
        <f t="shared" si="41"/>
        <v>3.5093830929750548E-3</v>
      </c>
      <c r="U169">
        <v>0</v>
      </c>
      <c r="V169">
        <f t="shared" si="30"/>
        <v>0</v>
      </c>
    </row>
    <row r="170" spans="1:22" x14ac:dyDescent="0.25">
      <c r="A170" s="1">
        <v>43976</v>
      </c>
      <c r="B170">
        <v>65816.36</v>
      </c>
      <c r="C170">
        <v>7.9999998211860698E-2</v>
      </c>
      <c r="D170">
        <f t="shared" si="31"/>
        <v>0</v>
      </c>
      <c r="E170">
        <f t="shared" si="28"/>
        <v>0</v>
      </c>
      <c r="F170">
        <f t="shared" si="32"/>
        <v>1.9171906595599655</v>
      </c>
      <c r="G170">
        <f t="shared" si="38"/>
        <v>9.7321578521482044E-2</v>
      </c>
      <c r="H170">
        <f t="shared" si="36"/>
        <v>3.7068664850403499</v>
      </c>
      <c r="I170">
        <f t="shared" si="39"/>
        <v>2.6254406225376279E-3</v>
      </c>
      <c r="K170" s="2">
        <v>0</v>
      </c>
      <c r="L170">
        <f t="shared" si="29"/>
        <v>0</v>
      </c>
      <c r="N170">
        <f t="shared" si="34"/>
        <v>0.11571428392614637</v>
      </c>
      <c r="O170">
        <f t="shared" si="35"/>
        <v>0</v>
      </c>
      <c r="P170">
        <f t="shared" si="33"/>
        <v>2.4423071388430864</v>
      </c>
      <c r="Q170">
        <f t="shared" si="40"/>
        <v>9.9154030335298238E-2</v>
      </c>
      <c r="R170">
        <f t="shared" si="37"/>
        <v>2.7865101025384007</v>
      </c>
      <c r="S170">
        <f t="shared" si="41"/>
        <v>3.5583589036685291E-3</v>
      </c>
      <c r="U170">
        <v>0</v>
      </c>
      <c r="V170">
        <f t="shared" si="30"/>
        <v>0</v>
      </c>
    </row>
    <row r="171" spans="1:22" x14ac:dyDescent="0.25">
      <c r="A171" s="1">
        <v>43977</v>
      </c>
      <c r="B171">
        <v>65245.97</v>
      </c>
      <c r="C171">
        <v>0.46000000834464999</v>
      </c>
      <c r="D171">
        <f t="shared" si="31"/>
        <v>-8.6663862905818068E-3</v>
      </c>
      <c r="E171">
        <f t="shared" si="28"/>
        <v>-1.8839969855149678E-2</v>
      </c>
      <c r="F171">
        <f t="shared" si="32"/>
        <v>1.8810708453272811</v>
      </c>
      <c r="G171">
        <f t="shared" si="38"/>
        <v>5.5948177425439116E-2</v>
      </c>
      <c r="H171">
        <f t="shared" si="36"/>
        <v>3.6417763778256043</v>
      </c>
      <c r="I171">
        <f t="shared" si="39"/>
        <v>1.536288108355629E-3</v>
      </c>
      <c r="K171" s="2">
        <v>0</v>
      </c>
      <c r="L171">
        <f t="shared" si="29"/>
        <v>0</v>
      </c>
      <c r="N171">
        <f t="shared" si="34"/>
        <v>0.15428571403026581</v>
      </c>
      <c r="O171">
        <f t="shared" si="35"/>
        <v>-5.6171022346772466E-2</v>
      </c>
      <c r="P171">
        <f t="shared" si="33"/>
        <v>2.3051202499694492</v>
      </c>
      <c r="Q171">
        <f t="shared" si="40"/>
        <v>-6.1130977441564704E-3</v>
      </c>
      <c r="R171">
        <f t="shared" si="37"/>
        <v>2.7778212961691127</v>
      </c>
      <c r="S171">
        <f t="shared" si="41"/>
        <v>-2.2006807106659561E-4</v>
      </c>
      <c r="U171">
        <v>0</v>
      </c>
      <c r="V171">
        <f t="shared" si="30"/>
        <v>0</v>
      </c>
    </row>
    <row r="172" spans="1:22" x14ac:dyDescent="0.25">
      <c r="A172" s="1">
        <v>43978</v>
      </c>
      <c r="B172">
        <v>64950.28</v>
      </c>
      <c r="C172">
        <v>0.57999998331069902</v>
      </c>
      <c r="D172">
        <f t="shared" si="31"/>
        <v>-4.5319274125283915E-3</v>
      </c>
      <c r="E172">
        <f t="shared" si="28"/>
        <v>-7.8136681774707787E-3</v>
      </c>
      <c r="F172">
        <f t="shared" si="32"/>
        <v>1.8663727819235794</v>
      </c>
      <c r="G172">
        <f t="shared" si="38"/>
        <v>0.1108683855540944</v>
      </c>
      <c r="H172">
        <f t="shared" si="36"/>
        <v>3.6963720328784544</v>
      </c>
      <c r="I172">
        <f t="shared" si="39"/>
        <v>2.9993838436159388E-3</v>
      </c>
      <c r="K172" s="2">
        <v>0</v>
      </c>
      <c r="L172">
        <f t="shared" si="29"/>
        <v>0</v>
      </c>
      <c r="N172">
        <f t="shared" si="34"/>
        <v>0.2099999977009637</v>
      </c>
      <c r="O172">
        <f t="shared" si="35"/>
        <v>-2.158060696258567E-2</v>
      </c>
      <c r="P172">
        <f t="shared" si="33"/>
        <v>2.2553743558533612</v>
      </c>
      <c r="Q172">
        <f t="shared" si="40"/>
        <v>2.9829623621881129E-2</v>
      </c>
      <c r="R172">
        <f t="shared" si="37"/>
        <v>2.771710765759904</v>
      </c>
      <c r="S172">
        <f t="shared" si="41"/>
        <v>1.0762170422101353E-3</v>
      </c>
      <c r="U172">
        <v>0</v>
      </c>
      <c r="V172">
        <f t="shared" si="30"/>
        <v>0</v>
      </c>
    </row>
    <row r="173" spans="1:22" x14ac:dyDescent="0.25">
      <c r="A173" s="1">
        <v>43979</v>
      </c>
      <c r="B173">
        <v>64938.28</v>
      </c>
      <c r="C173">
        <v>0.5</v>
      </c>
      <c r="D173">
        <f t="shared" si="31"/>
        <v>-1.8475670928597143E-4</v>
      </c>
      <c r="E173">
        <f t="shared" si="28"/>
        <v>-3.6951341857194286E-4</v>
      </c>
      <c r="F173">
        <f t="shared" si="32"/>
        <v>1.8656831321366012</v>
      </c>
      <c r="G173">
        <f t="shared" si="38"/>
        <v>7.7273238872719752E-2</v>
      </c>
      <c r="H173">
        <f t="shared" si="36"/>
        <v>3.6597962910555775</v>
      </c>
      <c r="I173">
        <f t="shared" si="39"/>
        <v>2.1114081967232175E-3</v>
      </c>
      <c r="K173" s="2">
        <v>0</v>
      </c>
      <c r="L173">
        <f t="shared" si="29"/>
        <v>0</v>
      </c>
      <c r="N173">
        <f t="shared" si="34"/>
        <v>0.26571428350039883</v>
      </c>
      <c r="O173">
        <f t="shared" si="35"/>
        <v>-6.953209547189966E-4</v>
      </c>
      <c r="P173">
        <f t="shared" si="33"/>
        <v>2.2538061468030004</v>
      </c>
      <c r="Q173">
        <f t="shared" si="40"/>
        <v>2.564741346709809E-3</v>
      </c>
      <c r="R173">
        <f t="shared" si="37"/>
        <v>2.7736489310097654</v>
      </c>
      <c r="S173">
        <f t="shared" si="41"/>
        <v>9.2468131710385501E-5</v>
      </c>
      <c r="U173">
        <v>0</v>
      </c>
      <c r="V173">
        <f t="shared" si="30"/>
        <v>0</v>
      </c>
    </row>
    <row r="174" spans="1:22" x14ac:dyDescent="0.25">
      <c r="A174" s="1">
        <v>43980</v>
      </c>
      <c r="B174">
        <v>65235.28</v>
      </c>
      <c r="C174">
        <v>0.5</v>
      </c>
      <c r="D174">
        <f t="shared" si="31"/>
        <v>4.5735735532261845E-3</v>
      </c>
      <c r="E174">
        <f t="shared" si="28"/>
        <v>9.1471471064523691E-3</v>
      </c>
      <c r="F174">
        <f t="shared" si="32"/>
        <v>1.8827488102002814</v>
      </c>
      <c r="G174">
        <f t="shared" si="38"/>
        <v>2.8598308240240566E-2</v>
      </c>
      <c r="H174">
        <f t="shared" si="36"/>
        <v>3.6326252534180212</v>
      </c>
      <c r="I174">
        <f t="shared" si="39"/>
        <v>7.8726282633563029E-4</v>
      </c>
      <c r="K174" s="2">
        <v>0</v>
      </c>
      <c r="L174">
        <f t="shared" si="29"/>
        <v>0</v>
      </c>
      <c r="N174">
        <f t="shared" si="34"/>
        <v>0.32571428375584727</v>
      </c>
      <c r="O174">
        <f t="shared" si="35"/>
        <v>1.4041673274158579E-2</v>
      </c>
      <c r="P174">
        <f t="shared" si="33"/>
        <v>2.2854533563396986</v>
      </c>
      <c r="Q174">
        <f t="shared" si="40"/>
        <v>-9.1762104997864524E-3</v>
      </c>
      <c r="R174">
        <f t="shared" si="37"/>
        <v>2.7740114663067623</v>
      </c>
      <c r="S174">
        <f t="shared" si="41"/>
        <v>-3.3079208976750886E-4</v>
      </c>
      <c r="U174">
        <v>0</v>
      </c>
      <c r="V174">
        <f t="shared" si="30"/>
        <v>0</v>
      </c>
    </row>
    <row r="175" spans="1:22" x14ac:dyDescent="0.25">
      <c r="A175" s="1">
        <v>43981</v>
      </c>
      <c r="B175">
        <v>65235.28</v>
      </c>
      <c r="C175">
        <v>0.5</v>
      </c>
      <c r="D175">
        <f t="shared" si="31"/>
        <v>0</v>
      </c>
      <c r="E175">
        <f t="shared" si="28"/>
        <v>0</v>
      </c>
      <c r="F175">
        <f t="shared" si="32"/>
        <v>1.8827488102002814</v>
      </c>
      <c r="G175">
        <f t="shared" si="38"/>
        <v>4.0069241174027326E-2</v>
      </c>
      <c r="H175">
        <f t="shared" si="36"/>
        <v>3.605032494830783</v>
      </c>
      <c r="I175">
        <f t="shared" si="39"/>
        <v>1.1114807212274003E-3</v>
      </c>
      <c r="K175" s="2">
        <v>0</v>
      </c>
      <c r="L175">
        <f t="shared" si="29"/>
        <v>0</v>
      </c>
      <c r="N175">
        <f t="shared" si="34"/>
        <v>0.38571428401129576</v>
      </c>
      <c r="O175">
        <f t="shared" si="35"/>
        <v>0</v>
      </c>
      <c r="P175">
        <f t="shared" si="33"/>
        <v>2.2854533563396986</v>
      </c>
      <c r="Q175">
        <f t="shared" si="40"/>
        <v>-3.792491626166572E-3</v>
      </c>
      <c r="R175">
        <f t="shared" si="37"/>
        <v>2.7680129860549929</v>
      </c>
      <c r="S175">
        <f t="shared" si="41"/>
        <v>-1.3701133792626022E-4</v>
      </c>
      <c r="U175">
        <v>0</v>
      </c>
      <c r="V175">
        <f t="shared" si="30"/>
        <v>0</v>
      </c>
    </row>
    <row r="176" spans="1:22" x14ac:dyDescent="0.25">
      <c r="A176" s="1">
        <v>43982</v>
      </c>
      <c r="B176">
        <v>65235.28</v>
      </c>
      <c r="C176">
        <v>0.5</v>
      </c>
      <c r="D176">
        <f t="shared" si="31"/>
        <v>0</v>
      </c>
      <c r="E176">
        <f t="shared" si="28"/>
        <v>0</v>
      </c>
      <c r="F176">
        <f t="shared" si="32"/>
        <v>1.8827488102002814</v>
      </c>
      <c r="G176">
        <f t="shared" si="38"/>
        <v>4.0069241174027326E-2</v>
      </c>
      <c r="H176">
        <f t="shared" si="36"/>
        <v>3.5770082559410952</v>
      </c>
      <c r="I176">
        <f t="shared" si="39"/>
        <v>1.1201886690497807E-3</v>
      </c>
      <c r="K176" s="2">
        <v>0</v>
      </c>
      <c r="L176">
        <f t="shared" si="29"/>
        <v>0</v>
      </c>
      <c r="N176">
        <f t="shared" si="34"/>
        <v>0.4457142842667442</v>
      </c>
      <c r="O176">
        <f t="shared" si="35"/>
        <v>0</v>
      </c>
      <c r="P176">
        <f t="shared" si="33"/>
        <v>2.2854533563396986</v>
      </c>
      <c r="Q176">
        <f t="shared" si="40"/>
        <v>-3.792491626166572E-3</v>
      </c>
      <c r="R176">
        <f t="shared" si="37"/>
        <v>2.7507650956553134</v>
      </c>
      <c r="S176">
        <f t="shared" si="41"/>
        <v>-1.3787042856391521E-4</v>
      </c>
      <c r="U176">
        <v>0</v>
      </c>
      <c r="V176">
        <f t="shared" si="30"/>
        <v>0</v>
      </c>
    </row>
    <row r="177" spans="1:22" x14ac:dyDescent="0.25">
      <c r="A177" s="1">
        <v>43983</v>
      </c>
      <c r="B177">
        <v>65171.86</v>
      </c>
      <c r="C177">
        <v>0.41999998688697798</v>
      </c>
      <c r="D177">
        <f t="shared" si="31"/>
        <v>-9.7217333933419248E-4</v>
      </c>
      <c r="E177">
        <f t="shared" si="28"/>
        <v>-2.3146984992544876E-3</v>
      </c>
      <c r="F177">
        <f t="shared" si="32"/>
        <v>1.8783908143548376</v>
      </c>
      <c r="G177">
        <f t="shared" si="38"/>
        <v>3.7661794462361176E-2</v>
      </c>
      <c r="H177">
        <f t="shared" si="36"/>
        <v>3.4459638176543228</v>
      </c>
      <c r="I177">
        <f t="shared" si="39"/>
        <v>1.0929248377308171E-3</v>
      </c>
      <c r="K177" s="2">
        <v>0</v>
      </c>
      <c r="L177">
        <f t="shared" si="29"/>
        <v>0</v>
      </c>
      <c r="N177">
        <f t="shared" si="34"/>
        <v>0.49428571122033244</v>
      </c>
      <c r="O177">
        <f t="shared" si="35"/>
        <v>-1.9668246871511062E-3</v>
      </c>
      <c r="P177">
        <f t="shared" si="33"/>
        <v>2.2809582702571172</v>
      </c>
      <c r="Q177">
        <f t="shared" si="40"/>
        <v>-5.7518571471615321E-3</v>
      </c>
      <c r="R177">
        <f t="shared" si="37"/>
        <v>2.6963815366182891</v>
      </c>
      <c r="S177">
        <f t="shared" si="41"/>
        <v>-2.1331762842343585E-4</v>
      </c>
      <c r="U177">
        <v>0</v>
      </c>
      <c r="V177">
        <f t="shared" si="30"/>
        <v>0</v>
      </c>
    </row>
    <row r="178" spans="1:22" x14ac:dyDescent="0.25">
      <c r="A178" s="1">
        <v>43984</v>
      </c>
      <c r="B178">
        <v>65233.919999999998</v>
      </c>
      <c r="C178">
        <v>0.37999999523162797</v>
      </c>
      <c r="D178">
        <f t="shared" si="31"/>
        <v>9.5225147786170972E-4</v>
      </c>
      <c r="E178">
        <f t="shared" si="28"/>
        <v>2.5059249731865588E-3</v>
      </c>
      <c r="F178">
        <f t="shared" si="32"/>
        <v>1.8830979208059335</v>
      </c>
      <c r="G178">
        <f t="shared" si="38"/>
        <v>8.644534576881524E-3</v>
      </c>
      <c r="H178">
        <f t="shared" si="36"/>
        <v>3.3787289626829504</v>
      </c>
      <c r="I178">
        <f t="shared" si="39"/>
        <v>2.5585167299176168E-4</v>
      </c>
      <c r="K178" s="2">
        <v>0</v>
      </c>
      <c r="L178">
        <f t="shared" si="29"/>
        <v>0</v>
      </c>
      <c r="N178">
        <f t="shared" si="34"/>
        <v>0.48285713791847218</v>
      </c>
      <c r="O178">
        <f t="shared" si="35"/>
        <v>1.9721184654465898E-3</v>
      </c>
      <c r="P178">
        <f t="shared" si="33"/>
        <v>2.2854565901808046</v>
      </c>
      <c r="Q178">
        <f t="shared" si="40"/>
        <v>-2.7501260530385041E-2</v>
      </c>
      <c r="R178">
        <f t="shared" si="37"/>
        <v>2.6378235164867663</v>
      </c>
      <c r="S178">
        <f t="shared" si="41"/>
        <v>-1.0425739386467031E-3</v>
      </c>
      <c r="U178">
        <v>0</v>
      </c>
      <c r="V178">
        <f t="shared" si="30"/>
        <v>0</v>
      </c>
    </row>
    <row r="179" spans="1:22" x14ac:dyDescent="0.25">
      <c r="A179" s="1">
        <v>43985</v>
      </c>
      <c r="B179">
        <v>65165.98</v>
      </c>
      <c r="C179">
        <v>0.46000000834464999</v>
      </c>
      <c r="D179">
        <f t="shared" si="31"/>
        <v>-1.0414827132877447E-3</v>
      </c>
      <c r="E179">
        <f t="shared" si="28"/>
        <v>-2.2640928139014841E-3</v>
      </c>
      <c r="F179">
        <f t="shared" si="32"/>
        <v>1.878834412335564</v>
      </c>
      <c r="G179">
        <f t="shared" si="38"/>
        <v>7.8054266728200261E-3</v>
      </c>
      <c r="H179">
        <f t="shared" si="36"/>
        <v>3.2580241560503924</v>
      </c>
      <c r="I179">
        <f t="shared" si="39"/>
        <v>2.3957546963931407E-4</v>
      </c>
      <c r="K179" s="2">
        <v>0</v>
      </c>
      <c r="L179">
        <f t="shared" si="29"/>
        <v>0</v>
      </c>
      <c r="N179">
        <f t="shared" si="34"/>
        <v>0.46571428435189371</v>
      </c>
      <c r="O179">
        <f t="shared" si="35"/>
        <v>-2.2363125810863048E-3</v>
      </c>
      <c r="P179">
        <f t="shared" si="33"/>
        <v>2.2803455948546567</v>
      </c>
      <c r="Q179">
        <f t="shared" si="40"/>
        <v>-2.4544860908862987E-2</v>
      </c>
      <c r="R179">
        <f t="shared" si="37"/>
        <v>2.5507269938353292</v>
      </c>
      <c r="S179">
        <f t="shared" si="41"/>
        <v>-9.622692263101351E-4</v>
      </c>
      <c r="U179">
        <v>0</v>
      </c>
      <c r="V179">
        <f t="shared" si="30"/>
        <v>0</v>
      </c>
    </row>
    <row r="180" spans="1:22" x14ac:dyDescent="0.25">
      <c r="A180" s="1">
        <v>43986</v>
      </c>
      <c r="B180">
        <v>65024.98</v>
      </c>
      <c r="C180">
        <v>0.46000000834464999</v>
      </c>
      <c r="D180">
        <f t="shared" si="31"/>
        <v>-2.1637056635993579E-3</v>
      </c>
      <c r="E180">
        <f t="shared" si="28"/>
        <v>-4.7037078790186128E-3</v>
      </c>
      <c r="F180">
        <f t="shared" si="32"/>
        <v>1.8699969241068899</v>
      </c>
      <c r="G180">
        <f t="shared" si="38"/>
        <v>-6.2225769177545187E-3</v>
      </c>
      <c r="H180">
        <f t="shared" si="36"/>
        <v>3.2861770489322937</v>
      </c>
      <c r="I180">
        <f t="shared" si="39"/>
        <v>-1.893561066582303E-4</v>
      </c>
      <c r="K180" s="2">
        <v>0</v>
      </c>
      <c r="L180">
        <f t="shared" si="29"/>
        <v>0</v>
      </c>
      <c r="N180">
        <f t="shared" si="34"/>
        <v>0.45999999982970075</v>
      </c>
      <c r="O180">
        <f t="shared" si="35"/>
        <v>-4.7037079660878171E-3</v>
      </c>
      <c r="P180">
        <f t="shared" si="33"/>
        <v>2.2696195151147056</v>
      </c>
      <c r="Q180">
        <f t="shared" si="40"/>
        <v>-5.2274099514750483E-2</v>
      </c>
      <c r="R180">
        <f t="shared" si="37"/>
        <v>2.4788674433382418</v>
      </c>
      <c r="S180">
        <f t="shared" si="41"/>
        <v>-2.1087896271030125E-3</v>
      </c>
      <c r="U180">
        <v>0</v>
      </c>
      <c r="V180">
        <f t="shared" si="30"/>
        <v>0</v>
      </c>
    </row>
    <row r="181" spans="1:22" x14ac:dyDescent="0.25">
      <c r="A181" s="1">
        <v>43987</v>
      </c>
      <c r="B181">
        <v>65392.68</v>
      </c>
      <c r="C181">
        <v>0.37999999523162797</v>
      </c>
      <c r="D181">
        <f t="shared" si="31"/>
        <v>5.6547499130332746E-3</v>
      </c>
      <c r="E181">
        <f t="shared" si="28"/>
        <v>1.4880921010502743E-2</v>
      </c>
      <c r="F181">
        <f t="shared" si="32"/>
        <v>1.8978242006244077</v>
      </c>
      <c r="G181">
        <f t="shared" si="38"/>
        <v>9.5417420636536576E-3</v>
      </c>
      <c r="H181">
        <f t="shared" si="36"/>
        <v>3.2877633962167931</v>
      </c>
      <c r="I181">
        <f t="shared" si="39"/>
        <v>2.9021985203172695E-4</v>
      </c>
      <c r="K181" s="2">
        <v>0</v>
      </c>
      <c r="L181">
        <f t="shared" si="29"/>
        <v>0</v>
      </c>
      <c r="N181">
        <f t="shared" si="34"/>
        <v>0.44285714200564769</v>
      </c>
      <c r="O181">
        <f t="shared" si="35"/>
        <v>1.2768790150755117E-2</v>
      </c>
      <c r="P181">
        <f t="shared" si="33"/>
        <v>2.2985998104252641</v>
      </c>
      <c r="Q181">
        <f t="shared" si="40"/>
        <v>-3.8313324797936366E-2</v>
      </c>
      <c r="R181">
        <f t="shared" si="37"/>
        <v>2.4389248185253529</v>
      </c>
      <c r="S181">
        <f t="shared" si="41"/>
        <v>-1.5709104481991271E-3</v>
      </c>
      <c r="U181">
        <v>0</v>
      </c>
      <c r="V181">
        <f t="shared" si="30"/>
        <v>0</v>
      </c>
    </row>
    <row r="182" spans="1:22" x14ac:dyDescent="0.25">
      <c r="A182" s="1">
        <v>43988</v>
      </c>
      <c r="B182">
        <v>65399.68</v>
      </c>
      <c r="C182">
        <v>0.37999999523162797</v>
      </c>
      <c r="D182">
        <f t="shared" si="31"/>
        <v>1.0704562039665078E-4</v>
      </c>
      <c r="E182">
        <f t="shared" si="28"/>
        <v>2.8169900457867479E-4</v>
      </c>
      <c r="F182">
        <f t="shared" si="32"/>
        <v>1.8983588158125888</v>
      </c>
      <c r="G182">
        <f t="shared" si="38"/>
        <v>9.4457506653402579E-3</v>
      </c>
      <c r="H182">
        <f t="shared" si="36"/>
        <v>3.2855422883686871</v>
      </c>
      <c r="I182">
        <f t="shared" si="39"/>
        <v>2.8749441755108839E-4</v>
      </c>
      <c r="K182" s="2">
        <v>0</v>
      </c>
      <c r="L182">
        <f t="shared" si="29"/>
        <v>0</v>
      </c>
      <c r="N182">
        <f t="shared" si="34"/>
        <v>0.42571428418159452</v>
      </c>
      <c r="O182">
        <f t="shared" si="35"/>
        <v>2.5144944479003889E-4</v>
      </c>
      <c r="P182">
        <f t="shared" si="33"/>
        <v>2.2991777920713901</v>
      </c>
      <c r="Q182">
        <f t="shared" si="40"/>
        <v>-3.8643413414697347E-2</v>
      </c>
      <c r="R182">
        <f t="shared" si="37"/>
        <v>2.4243871073212646</v>
      </c>
      <c r="S182">
        <f t="shared" si="41"/>
        <v>-1.5939456738571314E-3</v>
      </c>
      <c r="U182">
        <v>0</v>
      </c>
      <c r="V182">
        <f t="shared" si="30"/>
        <v>0</v>
      </c>
    </row>
    <row r="183" spans="1:22" x14ac:dyDescent="0.25">
      <c r="A183" s="1">
        <v>43989</v>
      </c>
      <c r="B183">
        <v>65399.68</v>
      </c>
      <c r="C183">
        <v>0.37999999523162797</v>
      </c>
      <c r="D183">
        <f t="shared" si="31"/>
        <v>0</v>
      </c>
      <c r="E183">
        <f t="shared" si="28"/>
        <v>0</v>
      </c>
      <c r="F183">
        <f t="shared" si="32"/>
        <v>1.8983588158125888</v>
      </c>
      <c r="G183">
        <f t="shared" si="38"/>
        <v>9.4457506653402579E-3</v>
      </c>
      <c r="H183">
        <f t="shared" si="36"/>
        <v>3.2795059893827374</v>
      </c>
      <c r="I183">
        <f t="shared" si="39"/>
        <v>2.8802358330554903E-4</v>
      </c>
      <c r="K183" s="2">
        <v>0</v>
      </c>
      <c r="L183">
        <f t="shared" si="29"/>
        <v>0</v>
      </c>
      <c r="N183">
        <f t="shared" si="34"/>
        <v>0.4085714263575414</v>
      </c>
      <c r="O183">
        <f t="shared" si="35"/>
        <v>0</v>
      </c>
      <c r="P183">
        <f t="shared" si="33"/>
        <v>2.2991777920713901</v>
      </c>
      <c r="Q183">
        <f t="shared" si="40"/>
        <v>-3.8643413414697347E-2</v>
      </c>
      <c r="R183">
        <f t="shared" si="37"/>
        <v>2.4271420348735178</v>
      </c>
      <c r="S183">
        <f t="shared" si="41"/>
        <v>-1.5921364658294964E-3</v>
      </c>
      <c r="U183">
        <v>0</v>
      </c>
      <c r="V183">
        <f t="shared" si="30"/>
        <v>0</v>
      </c>
    </row>
    <row r="184" spans="1:22" x14ac:dyDescent="0.25">
      <c r="A184" s="1">
        <v>43990</v>
      </c>
      <c r="B184">
        <v>65477.68</v>
      </c>
      <c r="C184">
        <v>0.37999999523162797</v>
      </c>
      <c r="D184">
        <f t="shared" si="31"/>
        <v>1.1926663861352438E-3</v>
      </c>
      <c r="E184">
        <f t="shared" si="28"/>
        <v>3.138595792371674E-3</v>
      </c>
      <c r="F184">
        <f t="shared" si="32"/>
        <v>1.9043169968043101</v>
      </c>
      <c r="G184">
        <f t="shared" si="38"/>
        <v>1.2613992851006062E-2</v>
      </c>
      <c r="H184">
        <f t="shared" si="36"/>
        <v>3.2696333688531336</v>
      </c>
      <c r="I184">
        <f t="shared" si="39"/>
        <v>3.8579227173200109E-4</v>
      </c>
      <c r="K184" s="2">
        <v>0</v>
      </c>
      <c r="L184">
        <f t="shared" si="29"/>
        <v>0</v>
      </c>
      <c r="N184">
        <f t="shared" si="34"/>
        <v>0.40285714183534854</v>
      </c>
      <c r="O184">
        <f t="shared" si="35"/>
        <v>2.9605194057170212E-3</v>
      </c>
      <c r="P184">
        <f t="shared" si="33"/>
        <v>2.3059845525420108</v>
      </c>
      <c r="Q184">
        <f t="shared" si="40"/>
        <v>-3.579729858429781E-2</v>
      </c>
      <c r="R184">
        <f t="shared" si="37"/>
        <v>2.4461830413587218</v>
      </c>
      <c r="S184">
        <f t="shared" si="41"/>
        <v>-1.4633941115221843E-3</v>
      </c>
      <c r="U184">
        <v>0</v>
      </c>
      <c r="V184">
        <f t="shared" si="30"/>
        <v>0</v>
      </c>
    </row>
    <row r="185" spans="1:22" x14ac:dyDescent="0.25">
      <c r="A185" s="1">
        <v>43991</v>
      </c>
      <c r="B185">
        <v>66068.66</v>
      </c>
      <c r="C185">
        <v>0.30000001192092901</v>
      </c>
      <c r="D185">
        <f t="shared" si="31"/>
        <v>9.0256710378253668E-3</v>
      </c>
      <c r="E185">
        <f t="shared" si="28"/>
        <v>3.0085568930591451E-2</v>
      </c>
      <c r="F185">
        <f t="shared" si="32"/>
        <v>1.961609457077363</v>
      </c>
      <c r="G185">
        <f t="shared" si="38"/>
        <v>2.8256119247593414E-2</v>
      </c>
      <c r="H185">
        <f t="shared" si="36"/>
        <v>3.210626323671177</v>
      </c>
      <c r="I185">
        <f t="shared" si="39"/>
        <v>8.800812177757291E-4</v>
      </c>
      <c r="K185" s="2">
        <v>0</v>
      </c>
      <c r="L185">
        <f t="shared" si="29"/>
        <v>0</v>
      </c>
      <c r="N185">
        <f t="shared" si="34"/>
        <v>0.39142857279096299</v>
      </c>
      <c r="O185">
        <f t="shared" si="35"/>
        <v>2.305828359302069E-2</v>
      </c>
      <c r="P185">
        <f t="shared" si="33"/>
        <v>2.3591565983156495</v>
      </c>
      <c r="Q185">
        <f t="shared" si="40"/>
        <v>-2.8388167392414121E-2</v>
      </c>
      <c r="R185">
        <f t="shared" si="37"/>
        <v>2.4624163496120719</v>
      </c>
      <c r="S185">
        <f t="shared" si="41"/>
        <v>-1.1528581426486378E-3</v>
      </c>
      <c r="U185">
        <v>0</v>
      </c>
      <c r="V185">
        <f t="shared" si="30"/>
        <v>0</v>
      </c>
    </row>
    <row r="186" spans="1:22" x14ac:dyDescent="0.25">
      <c r="A186" s="1">
        <v>43992</v>
      </c>
      <c r="B186">
        <v>66529.25</v>
      </c>
      <c r="C186">
        <v>0.37999999523162797</v>
      </c>
      <c r="D186">
        <f t="shared" si="31"/>
        <v>6.9713840117235915E-3</v>
      </c>
      <c r="E186">
        <f t="shared" si="28"/>
        <v>1.8345747629481424E-2</v>
      </c>
      <c r="F186">
        <f t="shared" si="32"/>
        <v>1.9975966491245085</v>
      </c>
      <c r="G186">
        <f t="shared" si="38"/>
        <v>5.5464107312413358E-2</v>
      </c>
      <c r="H186">
        <f t="shared" si="36"/>
        <v>3.1425323348164254</v>
      </c>
      <c r="I186">
        <f t="shared" si="39"/>
        <v>1.7649494548686439E-3</v>
      </c>
      <c r="K186" s="2">
        <v>0</v>
      </c>
      <c r="L186">
        <f t="shared" si="29"/>
        <v>0</v>
      </c>
      <c r="N186">
        <f t="shared" si="34"/>
        <v>0.37999999948910274</v>
      </c>
      <c r="O186">
        <f t="shared" si="35"/>
        <v>1.8345747423937853E-2</v>
      </c>
      <c r="P186">
        <f t="shared" si="33"/>
        <v>2.402437089401865</v>
      </c>
      <c r="Q186">
        <f t="shared" si="40"/>
        <v>-3.2981480601270707E-3</v>
      </c>
      <c r="R186">
        <f t="shared" si="37"/>
        <v>2.4554372742844932</v>
      </c>
      <c r="S186">
        <f t="shared" si="41"/>
        <v>-1.3432019195392156E-4</v>
      </c>
      <c r="U186">
        <v>0</v>
      </c>
      <c r="V186">
        <f t="shared" si="30"/>
        <v>0</v>
      </c>
    </row>
    <row r="187" spans="1:22" x14ac:dyDescent="0.25">
      <c r="A187" s="1">
        <v>43993</v>
      </c>
      <c r="B187">
        <v>65843.42</v>
      </c>
      <c r="C187">
        <v>7.9999998211860698E-2</v>
      </c>
      <c r="D187">
        <f t="shared" si="31"/>
        <v>-1.0308698805412631E-2</v>
      </c>
      <c r="E187">
        <f t="shared" si="28"/>
        <v>-0.12885873794787506</v>
      </c>
      <c r="F187">
        <f t="shared" si="32"/>
        <v>1.7401888659894202</v>
      </c>
      <c r="G187">
        <f t="shared" si="38"/>
        <v>-8.2646850634748081E-2</v>
      </c>
      <c r="H187">
        <f t="shared" si="36"/>
        <v>3.1868539435772609</v>
      </c>
      <c r="I187">
        <f t="shared" si="39"/>
        <v>-2.5933680080103242E-3</v>
      </c>
      <c r="K187" s="2">
        <v>0</v>
      </c>
      <c r="L187">
        <f t="shared" si="29"/>
        <v>0</v>
      </c>
      <c r="N187">
        <f t="shared" si="34"/>
        <v>0.32571428375584704</v>
      </c>
      <c r="O187">
        <f t="shared" si="35"/>
        <v>-3.164951406656747E-2</v>
      </c>
      <c r="P187">
        <f t="shared" si="33"/>
        <v>2.3264011229467974</v>
      </c>
      <c r="Q187">
        <f t="shared" si="40"/>
        <v>-3.7187939707358231E-2</v>
      </c>
      <c r="R187">
        <f t="shared" si="37"/>
        <v>2.405026812425322</v>
      </c>
      <c r="S187">
        <f t="shared" si="41"/>
        <v>-1.5462588406595134E-3</v>
      </c>
      <c r="U187">
        <v>0</v>
      </c>
      <c r="V187">
        <f t="shared" si="30"/>
        <v>0</v>
      </c>
    </row>
    <row r="188" spans="1:22" x14ac:dyDescent="0.25">
      <c r="A188" s="1">
        <v>43994</v>
      </c>
      <c r="B188">
        <v>65833.72</v>
      </c>
      <c r="C188">
        <v>7.9999998211860698E-2</v>
      </c>
      <c r="D188">
        <f t="shared" si="31"/>
        <v>-1.473192006125057E-4</v>
      </c>
      <c r="E188">
        <f t="shared" si="28"/>
        <v>-1.8414900488168302E-3</v>
      </c>
      <c r="F188">
        <f t="shared" si="32"/>
        <v>1.7369843255096389</v>
      </c>
      <c r="G188">
        <f t="shared" si="38"/>
        <v>-9.1704021743005959E-2</v>
      </c>
      <c r="H188">
        <f t="shared" si="36"/>
        <v>3.1868539435772627</v>
      </c>
      <c r="I188">
        <f t="shared" si="39"/>
        <v>-2.877572156321279E-3</v>
      </c>
      <c r="K188" s="2">
        <v>0</v>
      </c>
      <c r="L188">
        <f t="shared" si="29"/>
        <v>0</v>
      </c>
      <c r="N188">
        <f t="shared" si="34"/>
        <v>0.28285714132445172</v>
      </c>
      <c r="O188">
        <f t="shared" si="35"/>
        <v>-5.2082545953302615E-4</v>
      </c>
      <c r="P188">
        <f t="shared" si="33"/>
        <v>2.3251894740128805</v>
      </c>
      <c r="Q188">
        <f t="shared" si="40"/>
        <v>-4.39532259744152E-2</v>
      </c>
      <c r="R188">
        <f t="shared" si="37"/>
        <v>2.3345857630360047</v>
      </c>
      <c r="S188">
        <f t="shared" si="41"/>
        <v>-1.8826991353385265E-3</v>
      </c>
      <c r="U188">
        <v>0</v>
      </c>
      <c r="V188">
        <f t="shared" si="30"/>
        <v>0</v>
      </c>
    </row>
    <row r="189" spans="1:22" x14ac:dyDescent="0.25">
      <c r="A189" s="1">
        <v>43995</v>
      </c>
      <c r="B189">
        <v>65833.72</v>
      </c>
      <c r="C189">
        <v>7.9999998211860698E-2</v>
      </c>
      <c r="D189">
        <f t="shared" si="31"/>
        <v>0</v>
      </c>
      <c r="E189">
        <f t="shared" si="28"/>
        <v>0</v>
      </c>
      <c r="F189">
        <f t="shared" si="32"/>
        <v>1.7369843255096389</v>
      </c>
      <c r="G189">
        <f t="shared" si="38"/>
        <v>-9.12241167128367E-2</v>
      </c>
      <c r="H189">
        <f t="shared" si="36"/>
        <v>3.1868539435772627</v>
      </c>
      <c r="I189">
        <f t="shared" si="39"/>
        <v>-2.8625132600346623E-3</v>
      </c>
      <c r="K189" s="2">
        <v>0</v>
      </c>
      <c r="L189">
        <f t="shared" si="29"/>
        <v>0</v>
      </c>
      <c r="N189">
        <f t="shared" si="34"/>
        <v>0.2399999988930564</v>
      </c>
      <c r="O189">
        <f t="shared" si="35"/>
        <v>0</v>
      </c>
      <c r="P189">
        <f t="shared" si="33"/>
        <v>2.3251894740128805</v>
      </c>
      <c r="Q189">
        <f t="shared" si="40"/>
        <v>-4.368048963522142E-2</v>
      </c>
      <c r="R189">
        <f t="shared" si="37"/>
        <v>2.2535601565514449</v>
      </c>
      <c r="S189">
        <f t="shared" si="41"/>
        <v>-1.9382881574399309E-3</v>
      </c>
      <c r="U189">
        <v>0</v>
      </c>
      <c r="V189">
        <f t="shared" si="30"/>
        <v>0</v>
      </c>
    </row>
    <row r="190" spans="1:22" x14ac:dyDescent="0.25">
      <c r="A190" s="1">
        <v>43996</v>
      </c>
      <c r="B190">
        <v>65833.72</v>
      </c>
      <c r="C190">
        <v>7.9999998211860698E-2</v>
      </c>
      <c r="D190">
        <f t="shared" si="31"/>
        <v>0</v>
      </c>
      <c r="E190">
        <f t="shared" si="28"/>
        <v>0</v>
      </c>
      <c r="F190">
        <f t="shared" si="32"/>
        <v>1.7369843255096389</v>
      </c>
      <c r="G190">
        <f t="shared" si="38"/>
        <v>-9.12241167128367E-2</v>
      </c>
      <c r="H190">
        <f t="shared" si="36"/>
        <v>3.1868539435772636</v>
      </c>
      <c r="I190">
        <f t="shared" si="39"/>
        <v>-2.8625132600346615E-3</v>
      </c>
      <c r="K190" s="2">
        <v>0</v>
      </c>
      <c r="L190">
        <f t="shared" si="29"/>
        <v>0</v>
      </c>
      <c r="N190">
        <f t="shared" si="34"/>
        <v>0.19714285646166108</v>
      </c>
      <c r="O190">
        <f t="shared" si="35"/>
        <v>0</v>
      </c>
      <c r="P190">
        <f t="shared" si="33"/>
        <v>2.3251894740128805</v>
      </c>
      <c r="Q190">
        <f t="shared" si="40"/>
        <v>-4.368048963522142E-2</v>
      </c>
      <c r="R190">
        <f t="shared" si="37"/>
        <v>2.1721649825272467</v>
      </c>
      <c r="S190">
        <f t="shared" si="41"/>
        <v>-2.0109195197687301E-3</v>
      </c>
      <c r="U190">
        <v>0</v>
      </c>
      <c r="V190">
        <f t="shared" si="30"/>
        <v>0</v>
      </c>
    </row>
    <row r="191" spans="1:22" x14ac:dyDescent="0.25">
      <c r="A191" s="1">
        <v>43997</v>
      </c>
      <c r="B191">
        <v>65936.72</v>
      </c>
      <c r="C191">
        <v>7.9999998211860698E-2</v>
      </c>
      <c r="D191">
        <f t="shared" si="31"/>
        <v>1.5645477727828094E-3</v>
      </c>
      <c r="E191">
        <f t="shared" si="28"/>
        <v>1.9556847596914714E-2</v>
      </c>
      <c r="F191">
        <f t="shared" si="32"/>
        <v>1.7709542632418607</v>
      </c>
      <c r="G191">
        <f t="shared" si="38"/>
        <v>-7.3451325263638068E-2</v>
      </c>
      <c r="H191">
        <f t="shared" si="36"/>
        <v>3.1868539435772636</v>
      </c>
      <c r="I191">
        <f t="shared" si="39"/>
        <v>-2.3048224538708699E-3</v>
      </c>
      <c r="K191" s="2">
        <v>0</v>
      </c>
      <c r="L191">
        <f t="shared" si="29"/>
        <v>0</v>
      </c>
      <c r="N191">
        <f t="shared" si="34"/>
        <v>0.15428571403026575</v>
      </c>
      <c r="O191">
        <f t="shared" si="35"/>
        <v>1.0140587432974494E-2</v>
      </c>
      <c r="P191">
        <f t="shared" si="33"/>
        <v>2.3487682611723399</v>
      </c>
      <c r="Q191">
        <f t="shared" si="40"/>
        <v>-3.3982848026508083E-2</v>
      </c>
      <c r="R191">
        <f t="shared" si="37"/>
        <v>2.1017799551457585</v>
      </c>
      <c r="S191">
        <f t="shared" si="41"/>
        <v>-1.6168604112580078E-3</v>
      </c>
      <c r="U191">
        <v>0</v>
      </c>
      <c r="V191">
        <f t="shared" si="30"/>
        <v>0</v>
      </c>
    </row>
    <row r="192" spans="1:22" x14ac:dyDescent="0.25">
      <c r="A192" s="1">
        <v>43998</v>
      </c>
      <c r="B192">
        <v>65947.3</v>
      </c>
      <c r="C192">
        <v>3.9999999105930301E-2</v>
      </c>
      <c r="D192">
        <f t="shared" si="31"/>
        <v>1.6045687440935374E-4</v>
      </c>
      <c r="E192">
        <f t="shared" si="28"/>
        <v>4.0114219498961143E-3</v>
      </c>
      <c r="F192">
        <f t="shared" si="32"/>
        <v>1.7780583080456911</v>
      </c>
      <c r="G192">
        <f t="shared" si="38"/>
        <v>-6.9897929294492234E-2</v>
      </c>
      <c r="H192">
        <f t="shared" si="36"/>
        <v>3.3975046733642773</v>
      </c>
      <c r="I192">
        <f t="shared" si="39"/>
        <v>-2.0573313656483631E-3</v>
      </c>
      <c r="K192" s="2">
        <v>0</v>
      </c>
      <c r="L192">
        <f t="shared" si="29"/>
        <v>0</v>
      </c>
      <c r="N192">
        <f t="shared" si="34"/>
        <v>0.11714285505669453</v>
      </c>
      <c r="O192">
        <f t="shared" si="35"/>
        <v>1.3697538303270498E-3</v>
      </c>
      <c r="P192">
        <f t="shared" si="33"/>
        <v>2.3519854954946311</v>
      </c>
      <c r="Q192">
        <f t="shared" si="40"/>
        <v>-3.2782348929397465E-2</v>
      </c>
      <c r="R192">
        <f t="shared" si="37"/>
        <v>2.1693862989347084</v>
      </c>
      <c r="S192">
        <f t="shared" si="41"/>
        <v>-1.5111346902806318E-3</v>
      </c>
      <c r="U192">
        <v>0</v>
      </c>
      <c r="V192">
        <f t="shared" si="30"/>
        <v>0</v>
      </c>
    </row>
    <row r="193" spans="1:22" x14ac:dyDescent="0.25">
      <c r="A193" s="1">
        <v>43999</v>
      </c>
      <c r="B193">
        <v>66032.62</v>
      </c>
      <c r="C193">
        <v>0.87000000476837203</v>
      </c>
      <c r="D193">
        <f t="shared" si="31"/>
        <v>1.2937603207407999E-3</v>
      </c>
      <c r="E193">
        <f t="shared" si="28"/>
        <v>1.4870808202871787E-3</v>
      </c>
      <c r="F193">
        <f t="shared" si="32"/>
        <v>1.7807024244529381</v>
      </c>
      <c r="G193">
        <f t="shared" si="38"/>
        <v>-7.9502374829877209E-2</v>
      </c>
      <c r="H193">
        <f t="shared" si="36"/>
        <v>3.9555007116223031</v>
      </c>
      <c r="I193">
        <f t="shared" si="39"/>
        <v>-2.0099193661191439E-3</v>
      </c>
      <c r="K193" s="2">
        <v>0</v>
      </c>
      <c r="L193">
        <f t="shared" si="29"/>
        <v>0</v>
      </c>
      <c r="N193">
        <f t="shared" si="34"/>
        <v>0.18714285641908654</v>
      </c>
      <c r="O193">
        <f t="shared" si="35"/>
        <v>6.9132231146646662E-3</v>
      </c>
      <c r="P193">
        <f t="shared" si="33"/>
        <v>2.3682452959874407</v>
      </c>
      <c r="Q193">
        <f t="shared" si="40"/>
        <v>-3.3010877773441472E-2</v>
      </c>
      <c r="R193">
        <f t="shared" si="37"/>
        <v>2.1977946751602824</v>
      </c>
      <c r="S193">
        <f t="shared" si="41"/>
        <v>-1.5020000797405714E-3</v>
      </c>
      <c r="U193">
        <v>0</v>
      </c>
      <c r="V193">
        <f t="shared" si="30"/>
        <v>0</v>
      </c>
    </row>
    <row r="194" spans="1:22" x14ac:dyDescent="0.25">
      <c r="A194" s="1">
        <v>44000</v>
      </c>
      <c r="B194">
        <v>66276.62</v>
      </c>
      <c r="C194">
        <v>0.87000000476837203</v>
      </c>
      <c r="D194">
        <f t="shared" si="31"/>
        <v>3.6951434003376082E-3</v>
      </c>
      <c r="E194">
        <f t="shared" si="28"/>
        <v>4.2472912414769463E-3</v>
      </c>
      <c r="F194">
        <f t="shared" si="32"/>
        <v>1.788265586263994</v>
      </c>
      <c r="G194">
        <f t="shared" si="38"/>
        <v>-8.4593668884135331E-2</v>
      </c>
      <c r="H194">
        <f t="shared" si="36"/>
        <v>4.4864640630780954</v>
      </c>
      <c r="I194">
        <f t="shared" si="39"/>
        <v>-1.8855309592315532E-3</v>
      </c>
      <c r="K194" s="2">
        <v>0</v>
      </c>
      <c r="L194">
        <f t="shared" si="29"/>
        <v>0</v>
      </c>
      <c r="N194">
        <f t="shared" si="34"/>
        <v>0.30000000021287387</v>
      </c>
      <c r="O194">
        <f t="shared" si="35"/>
        <v>1.2317144659052034E-2</v>
      </c>
      <c r="P194">
        <f t="shared" si="33"/>
        <v>2.3974153158862372</v>
      </c>
      <c r="Q194">
        <f t="shared" si="40"/>
        <v>-2.8008598438123755E-2</v>
      </c>
      <c r="R194">
        <f t="shared" si="37"/>
        <v>2.179298433471291</v>
      </c>
      <c r="S194">
        <f t="shared" si="41"/>
        <v>-1.2852116996895334E-3</v>
      </c>
      <c r="U194">
        <v>0</v>
      </c>
      <c r="V194">
        <f t="shared" si="30"/>
        <v>0</v>
      </c>
    </row>
    <row r="195" spans="1:22" x14ac:dyDescent="0.25">
      <c r="A195" s="1">
        <v>44001</v>
      </c>
      <c r="B195">
        <v>66354.62</v>
      </c>
      <c r="C195">
        <v>0.87000000476837203</v>
      </c>
      <c r="D195">
        <f t="shared" si="31"/>
        <v>1.1768856046068255E-3</v>
      </c>
      <c r="E195">
        <f t="shared" ref="E195:E258" si="42">IF(C195&lt;&gt;0,D195/C195,0)</f>
        <v>1.352742066846492E-3</v>
      </c>
      <c r="F195">
        <f t="shared" si="32"/>
        <v>1.7906846483492271</v>
      </c>
      <c r="G195">
        <f t="shared" si="38"/>
        <v>-6.0838509195493495E-2</v>
      </c>
      <c r="H195">
        <f t="shared" si="36"/>
        <v>4.9368804375546285</v>
      </c>
      <c r="I195">
        <f t="shared" si="39"/>
        <v>-1.2323269717592852E-3</v>
      </c>
      <c r="K195" s="2">
        <v>0</v>
      </c>
      <c r="L195">
        <f t="shared" ref="L195:L258" si="43">ABS(J195-K195)</f>
        <v>0</v>
      </c>
      <c r="N195">
        <f t="shared" si="34"/>
        <v>0.41285714400666118</v>
      </c>
      <c r="O195">
        <f t="shared" si="35"/>
        <v>2.8505879616990159E-3</v>
      </c>
      <c r="P195">
        <f t="shared" si="33"/>
        <v>2.4042493591248957</v>
      </c>
      <c r="Q195">
        <f t="shared" si="40"/>
        <v>-1.3332630825288905E-2</v>
      </c>
      <c r="R195">
        <f t="shared" si="37"/>
        <v>2.1930065151675966</v>
      </c>
      <c r="S195">
        <f t="shared" si="41"/>
        <v>-6.0796129574060948E-4</v>
      </c>
      <c r="U195">
        <v>0</v>
      </c>
      <c r="V195">
        <f t="shared" ref="V195:V258" si="44">ABS(T195-U195)</f>
        <v>0</v>
      </c>
    </row>
    <row r="196" spans="1:22" x14ac:dyDescent="0.25">
      <c r="A196" s="1">
        <v>44002</v>
      </c>
      <c r="B196">
        <v>66354.62</v>
      </c>
      <c r="C196">
        <v>0.87000000476837203</v>
      </c>
      <c r="D196">
        <f t="shared" ref="D196:D259" si="45">+B196/B195-1</f>
        <v>0</v>
      </c>
      <c r="E196">
        <f t="shared" si="42"/>
        <v>0</v>
      </c>
      <c r="F196">
        <f t="shared" ref="F196:F259" si="46">+F195*(1+E196)</f>
        <v>1.7906846483492271</v>
      </c>
      <c r="G196">
        <f t="shared" si="38"/>
        <v>-6.5985096776850605E-2</v>
      </c>
      <c r="H196">
        <f t="shared" si="36"/>
        <v>5.3272199012148604</v>
      </c>
      <c r="I196">
        <f t="shared" si="39"/>
        <v>-1.2386403790427885E-3</v>
      </c>
      <c r="K196" s="2">
        <v>0</v>
      </c>
      <c r="L196">
        <f t="shared" si="43"/>
        <v>0</v>
      </c>
      <c r="N196">
        <f t="shared" si="34"/>
        <v>0.52571428780044849</v>
      </c>
      <c r="O196">
        <f t="shared" si="35"/>
        <v>0</v>
      </c>
      <c r="P196">
        <f t="shared" ref="P196:P259" si="47">+P195*(1+O196)</f>
        <v>2.4042493591248957</v>
      </c>
      <c r="Q196">
        <f t="shared" si="40"/>
        <v>-1.5582716486763681E-2</v>
      </c>
      <c r="R196">
        <f t="shared" si="37"/>
        <v>2.3064219817172331</v>
      </c>
      <c r="S196">
        <f t="shared" si="41"/>
        <v>-6.7562296103168692E-4</v>
      </c>
      <c r="U196">
        <v>0</v>
      </c>
      <c r="V196">
        <f t="shared" si="44"/>
        <v>0</v>
      </c>
    </row>
    <row r="197" spans="1:22" x14ac:dyDescent="0.25">
      <c r="A197" s="1">
        <v>44003</v>
      </c>
      <c r="B197">
        <v>66354.62</v>
      </c>
      <c r="C197">
        <v>0.87000000476837203</v>
      </c>
      <c r="D197">
        <f t="shared" si="45"/>
        <v>0</v>
      </c>
      <c r="E197">
        <f t="shared" si="42"/>
        <v>0</v>
      </c>
      <c r="F197">
        <f t="shared" si="46"/>
        <v>1.7906846483492271</v>
      </c>
      <c r="G197">
        <f t="shared" si="38"/>
        <v>-6.5985096776850605E-2</v>
      </c>
      <c r="H197">
        <f t="shared" si="36"/>
        <v>5.6699038839173888</v>
      </c>
      <c r="I197">
        <f t="shared" si="39"/>
        <v>-1.1637780485841481E-3</v>
      </c>
      <c r="K197" s="2">
        <v>0</v>
      </c>
      <c r="L197">
        <f t="shared" si="43"/>
        <v>0</v>
      </c>
      <c r="N197">
        <f t="shared" si="34"/>
        <v>0.63857143159423579</v>
      </c>
      <c r="O197">
        <f t="shared" si="35"/>
        <v>0</v>
      </c>
      <c r="P197">
        <f t="shared" si="47"/>
        <v>2.4042493591248957</v>
      </c>
      <c r="Q197">
        <f t="shared" si="40"/>
        <v>-1.5582716486763681E-2</v>
      </c>
      <c r="R197">
        <f t="shared" si="37"/>
        <v>2.5642076974711072</v>
      </c>
      <c r="S197">
        <f t="shared" si="41"/>
        <v>-6.0770102601796999E-4</v>
      </c>
      <c r="U197">
        <v>0</v>
      </c>
      <c r="V197">
        <f t="shared" si="44"/>
        <v>0</v>
      </c>
    </row>
    <row r="198" spans="1:22" x14ac:dyDescent="0.25">
      <c r="A198" s="1">
        <v>44004</v>
      </c>
      <c r="B198">
        <v>66580.62</v>
      </c>
      <c r="C198">
        <v>0.86000001430511497</v>
      </c>
      <c r="D198">
        <f t="shared" si="45"/>
        <v>3.4059421936256662E-3</v>
      </c>
      <c r="E198">
        <f t="shared" si="42"/>
        <v>3.9603978336880466E-3</v>
      </c>
      <c r="F198">
        <f t="shared" si="46"/>
        <v>1.7977764719513678</v>
      </c>
      <c r="G198">
        <f t="shared" si="38"/>
        <v>-6.2286026177493348E-2</v>
      </c>
      <c r="H198">
        <f t="shared" si="36"/>
        <v>5.9663126348413709</v>
      </c>
      <c r="I198">
        <f t="shared" si="39"/>
        <v>-1.0439618234847892E-3</v>
      </c>
      <c r="K198" s="2">
        <v>0</v>
      </c>
      <c r="L198">
        <f t="shared" si="43"/>
        <v>0</v>
      </c>
      <c r="N198">
        <f t="shared" si="34"/>
        <v>0.75000000532184352</v>
      </c>
      <c r="O198">
        <f t="shared" si="35"/>
        <v>4.5412562259437485E-3</v>
      </c>
      <c r="P198">
        <f t="shared" si="47"/>
        <v>2.4151676714957429</v>
      </c>
      <c r="Q198">
        <f t="shared" si="40"/>
        <v>-1.1112225369082518E-2</v>
      </c>
      <c r="R198">
        <f t="shared" si="37"/>
        <v>2.9811015098972518</v>
      </c>
      <c r="S198">
        <f t="shared" si="41"/>
        <v>-3.7275568551389311E-4</v>
      </c>
      <c r="U198">
        <v>0</v>
      </c>
      <c r="V198">
        <f t="shared" si="44"/>
        <v>0</v>
      </c>
    </row>
    <row r="199" spans="1:22" x14ac:dyDescent="0.25">
      <c r="A199" s="1">
        <v>44005</v>
      </c>
      <c r="B199">
        <v>66620.289999999994</v>
      </c>
      <c r="C199">
        <v>0.89999997615814198</v>
      </c>
      <c r="D199">
        <f t="shared" si="45"/>
        <v>5.9581902361371952E-4</v>
      </c>
      <c r="E199">
        <f t="shared" si="42"/>
        <v>6.6202115488614877E-4</v>
      </c>
      <c r="F199">
        <f t="shared" si="46"/>
        <v>1.7989666380075564</v>
      </c>
      <c r="G199">
        <f t="shared" si="38"/>
        <v>-6.1665239689590368E-2</v>
      </c>
      <c r="H199">
        <f t="shared" si="36"/>
        <v>6.2641231162501105</v>
      </c>
      <c r="I199">
        <f t="shared" si="39"/>
        <v>-9.844193440199339E-4</v>
      </c>
      <c r="K199" s="2">
        <v>0</v>
      </c>
      <c r="L199">
        <f t="shared" si="43"/>
        <v>0</v>
      </c>
      <c r="N199">
        <f t="shared" si="34"/>
        <v>0.87285714490073096</v>
      </c>
      <c r="O199">
        <f t="shared" si="35"/>
        <v>6.8260771776288928E-4</v>
      </c>
      <c r="P199">
        <f t="shared" si="47"/>
        <v>2.4168162835879974</v>
      </c>
      <c r="Q199">
        <f t="shared" si="40"/>
        <v>-1.0437202942118029E-2</v>
      </c>
      <c r="R199">
        <f t="shared" si="37"/>
        <v>3.6037527127931441</v>
      </c>
      <c r="S199">
        <f t="shared" si="41"/>
        <v>-2.8962039778885143E-4</v>
      </c>
      <c r="U199">
        <v>0</v>
      </c>
      <c r="V199">
        <f t="shared" si="44"/>
        <v>0</v>
      </c>
    </row>
    <row r="200" spans="1:22" x14ac:dyDescent="0.25">
      <c r="A200" s="1">
        <v>44006</v>
      </c>
      <c r="B200">
        <v>66512.479999999996</v>
      </c>
      <c r="C200">
        <v>0.82999998331069902</v>
      </c>
      <c r="D200">
        <f t="shared" si="45"/>
        <v>-1.6182757535279091E-3</v>
      </c>
      <c r="E200">
        <f t="shared" si="42"/>
        <v>-1.949729862731973E-3</v>
      </c>
      <c r="F200">
        <f t="shared" si="46"/>
        <v>1.7954591390313746</v>
      </c>
      <c r="G200">
        <f t="shared" si="38"/>
        <v>-4.551221795211613E-2</v>
      </c>
      <c r="H200">
        <f t="shared" si="36"/>
        <v>6.4507565160463427</v>
      </c>
      <c r="I200">
        <f t="shared" si="39"/>
        <v>-7.0553303072134067E-4</v>
      </c>
      <c r="K200" s="2">
        <v>0</v>
      </c>
      <c r="L200">
        <f t="shared" si="43"/>
        <v>0</v>
      </c>
      <c r="N200">
        <f t="shared" si="34"/>
        <v>0.86714285612106345</v>
      </c>
      <c r="O200">
        <f t="shared" si="35"/>
        <v>-1.8662158629396337E-3</v>
      </c>
      <c r="P200">
        <f t="shared" si="47"/>
        <v>2.4123059827017546</v>
      </c>
      <c r="Q200">
        <f t="shared" si="40"/>
        <v>4.649897667322378E-2</v>
      </c>
      <c r="R200">
        <f t="shared" si="37"/>
        <v>4.094349542773144</v>
      </c>
      <c r="S200">
        <f t="shared" si="41"/>
        <v>1.1356865403760704E-3</v>
      </c>
      <c r="U200">
        <v>0</v>
      </c>
      <c r="V200">
        <f t="shared" si="44"/>
        <v>0</v>
      </c>
    </row>
    <row r="201" spans="1:22" x14ac:dyDescent="0.25">
      <c r="A201" s="1">
        <v>44007</v>
      </c>
      <c r="B201">
        <v>66522.850000000006</v>
      </c>
      <c r="C201">
        <v>0.259999990463257</v>
      </c>
      <c r="D201">
        <f t="shared" si="45"/>
        <v>1.5591059001263119E-4</v>
      </c>
      <c r="E201">
        <f t="shared" si="42"/>
        <v>5.9965613742845258E-4</v>
      </c>
      <c r="F201">
        <f t="shared" si="46"/>
        <v>1.7965357971235967</v>
      </c>
      <c r="G201">
        <f t="shared" si="38"/>
        <v>-3.7418561541604278E-2</v>
      </c>
      <c r="H201">
        <f t="shared" si="36"/>
        <v>6.5145677548375769</v>
      </c>
      <c r="I201">
        <f t="shared" si="39"/>
        <v>-5.7438287465531488E-4</v>
      </c>
      <c r="K201" s="2">
        <v>0</v>
      </c>
      <c r="L201">
        <f t="shared" si="43"/>
        <v>0</v>
      </c>
      <c r="N201">
        <f t="shared" ref="N201:N264" si="48">AVERAGE(C195:C201)</f>
        <v>0.77999999693461852</v>
      </c>
      <c r="O201">
        <f t="shared" ref="O201:O264" si="49">IF(N201&lt;&gt;0,D201/N201,0)</f>
        <v>1.998853725966104E-4</v>
      </c>
      <c r="P201">
        <f t="shared" si="47"/>
        <v>2.4127881673819238</v>
      </c>
      <c r="Q201">
        <f t="shared" si="40"/>
        <v>6.9794981538221057E-2</v>
      </c>
      <c r="R201">
        <f t="shared" si="37"/>
        <v>4.3624954059885139</v>
      </c>
      <c r="S201">
        <f t="shared" si="41"/>
        <v>1.5998866484171336E-3</v>
      </c>
      <c r="U201">
        <v>0</v>
      </c>
      <c r="V201">
        <f t="shared" si="44"/>
        <v>0</v>
      </c>
    </row>
    <row r="202" spans="1:22" x14ac:dyDescent="0.25">
      <c r="A202" s="1">
        <v>44008</v>
      </c>
      <c r="B202">
        <v>66472.88</v>
      </c>
      <c r="C202">
        <v>0.37999999523162797</v>
      </c>
      <c r="D202">
        <f t="shared" si="45"/>
        <v>-7.5117046248018848E-4</v>
      </c>
      <c r="E202">
        <f t="shared" si="42"/>
        <v>-1.9767643997529909E-3</v>
      </c>
      <c r="F202">
        <f t="shared" si="46"/>
        <v>1.7929844691169607</v>
      </c>
      <c r="G202">
        <f t="shared" si="38"/>
        <v>-3.8966243392244859E-2</v>
      </c>
      <c r="H202">
        <f t="shared" si="36"/>
        <v>6.514567754837576</v>
      </c>
      <c r="I202">
        <f t="shared" si="39"/>
        <v>-5.9814012009176481E-4</v>
      </c>
      <c r="K202" s="2">
        <v>0</v>
      </c>
      <c r="L202">
        <f t="shared" si="43"/>
        <v>0</v>
      </c>
      <c r="N202">
        <f t="shared" si="48"/>
        <v>0.70999999557222637</v>
      </c>
      <c r="O202">
        <f t="shared" si="49"/>
        <v>-1.0579865734714276E-3</v>
      </c>
      <c r="P202">
        <f t="shared" si="47"/>
        <v>2.410235469896203</v>
      </c>
      <c r="Q202">
        <f t="shared" si="40"/>
        <v>6.9406733722461311E-2</v>
      </c>
      <c r="R202">
        <f t="shared" si="37"/>
        <v>4.5125713768586895</v>
      </c>
      <c r="S202">
        <f t="shared" si="41"/>
        <v>1.5380750336358563E-3</v>
      </c>
      <c r="U202">
        <v>0</v>
      </c>
      <c r="V202">
        <f t="shared" si="44"/>
        <v>0</v>
      </c>
    </row>
    <row r="203" spans="1:22" x14ac:dyDescent="0.25">
      <c r="A203" s="1">
        <v>44009</v>
      </c>
      <c r="B203">
        <v>66472.88</v>
      </c>
      <c r="C203">
        <v>0.37999999523162797</v>
      </c>
      <c r="D203">
        <f t="shared" si="45"/>
        <v>0</v>
      </c>
      <c r="E203">
        <f t="shared" si="42"/>
        <v>0</v>
      </c>
      <c r="F203">
        <f t="shared" si="46"/>
        <v>1.7929844691169607</v>
      </c>
      <c r="G203">
        <f t="shared" si="38"/>
        <v>-4.7677279410295759E-2</v>
      </c>
      <c r="H203">
        <f t="shared" si="36"/>
        <v>6.514567754837576</v>
      </c>
      <c r="I203">
        <f t="shared" si="39"/>
        <v>-7.3185637488982526E-4</v>
      </c>
      <c r="K203" s="2">
        <v>0</v>
      </c>
      <c r="L203">
        <f t="shared" si="43"/>
        <v>0</v>
      </c>
      <c r="N203">
        <f t="shared" si="48"/>
        <v>0.63999999420983456</v>
      </c>
      <c r="O203">
        <f t="shared" si="49"/>
        <v>0</v>
      </c>
      <c r="P203">
        <f t="shared" si="47"/>
        <v>2.410235469896203</v>
      </c>
      <c r="Q203">
        <f t="shared" si="40"/>
        <v>5.4598407449605979E-2</v>
      </c>
      <c r="R203">
        <f t="shared" si="37"/>
        <v>4.5827123287800893</v>
      </c>
      <c r="S203">
        <f t="shared" si="41"/>
        <v>1.1913994056908213E-3</v>
      </c>
      <c r="U203">
        <v>0</v>
      </c>
      <c r="V203">
        <f t="shared" si="44"/>
        <v>0</v>
      </c>
    </row>
    <row r="204" spans="1:22" x14ac:dyDescent="0.25">
      <c r="A204" s="1">
        <v>44010</v>
      </c>
      <c r="B204">
        <v>66472.88</v>
      </c>
      <c r="C204">
        <v>0.37999999523162797</v>
      </c>
      <c r="D204">
        <f t="shared" si="45"/>
        <v>0</v>
      </c>
      <c r="E204">
        <f t="shared" si="42"/>
        <v>0</v>
      </c>
      <c r="F204">
        <f t="shared" si="46"/>
        <v>1.7929844691169607</v>
      </c>
      <c r="G204">
        <f t="shared" si="38"/>
        <v>-4.7677279410295759E-2</v>
      </c>
      <c r="H204">
        <f t="shared" si="36"/>
        <v>6.5145677548375769</v>
      </c>
      <c r="I204">
        <f t="shared" si="39"/>
        <v>-7.3185637488982515E-4</v>
      </c>
      <c r="K204" s="2">
        <v>0</v>
      </c>
      <c r="L204">
        <f t="shared" si="43"/>
        <v>0</v>
      </c>
      <c r="N204">
        <f t="shared" si="48"/>
        <v>0.5699999928474424</v>
      </c>
      <c r="O204">
        <f t="shared" si="49"/>
        <v>0</v>
      </c>
      <c r="P204">
        <f t="shared" si="47"/>
        <v>2.410235469896203</v>
      </c>
      <c r="Q204">
        <f t="shared" si="40"/>
        <v>5.4598407449605979E-2</v>
      </c>
      <c r="R204">
        <f t="shared" si="37"/>
        <v>4.6013481698786505</v>
      </c>
      <c r="S204">
        <f t="shared" si="41"/>
        <v>1.1865741394450028E-3</v>
      </c>
      <c r="U204">
        <v>0</v>
      </c>
      <c r="V204">
        <f t="shared" si="44"/>
        <v>0</v>
      </c>
    </row>
    <row r="205" spans="1:22" x14ac:dyDescent="0.25">
      <c r="A205" s="1">
        <v>44011</v>
      </c>
      <c r="B205">
        <v>66315.98</v>
      </c>
      <c r="C205">
        <v>0.490000009536743</v>
      </c>
      <c r="D205">
        <f t="shared" si="45"/>
        <v>-2.3603610976387079E-3</v>
      </c>
      <c r="E205">
        <f t="shared" si="42"/>
        <v>-4.8170633708155362E-3</v>
      </c>
      <c r="F205">
        <f t="shared" si="46"/>
        <v>1.7843475493063363</v>
      </c>
      <c r="G205">
        <f t="shared" si="38"/>
        <v>-5.2264678304843826E-2</v>
      </c>
      <c r="H205">
        <f t="shared" si="36"/>
        <v>6.5034058973903823</v>
      </c>
      <c r="I205">
        <f t="shared" si="39"/>
        <v>-8.0365087354944344E-4</v>
      </c>
      <c r="K205" s="2">
        <v>0</v>
      </c>
      <c r="L205">
        <f t="shared" si="43"/>
        <v>0</v>
      </c>
      <c r="N205">
        <f t="shared" si="48"/>
        <v>0.51714284930910359</v>
      </c>
      <c r="O205">
        <f t="shared" si="49"/>
        <v>-4.5642342358443531E-3</v>
      </c>
      <c r="P205">
        <f t="shared" si="47"/>
        <v>2.3992345906480561</v>
      </c>
      <c r="Q205">
        <f t="shared" si="40"/>
        <v>4.9784973293257373E-2</v>
      </c>
      <c r="R205">
        <f t="shared" si="37"/>
        <v>4.5982635747026182</v>
      </c>
      <c r="S205">
        <f t="shared" si="41"/>
        <v>1.0826907262808897E-3</v>
      </c>
      <c r="U205">
        <v>0</v>
      </c>
      <c r="V205">
        <f t="shared" si="44"/>
        <v>0</v>
      </c>
    </row>
    <row r="206" spans="1:22" x14ac:dyDescent="0.25">
      <c r="A206" s="1">
        <v>44012</v>
      </c>
      <c r="B206">
        <v>66501.48</v>
      </c>
      <c r="C206">
        <v>0.259999990463257</v>
      </c>
      <c r="D206">
        <f t="shared" si="45"/>
        <v>2.7972141857814936E-3</v>
      </c>
      <c r="E206">
        <f t="shared" si="42"/>
        <v>1.0758516493779617E-2</v>
      </c>
      <c r="F206">
        <f t="shared" si="46"/>
        <v>1.8035444818461837</v>
      </c>
      <c r="G206">
        <f t="shared" si="38"/>
        <v>-3.9845985157439645E-2</v>
      </c>
      <c r="H206">
        <f t="shared" si="36"/>
        <v>6.5250179955305088</v>
      </c>
      <c r="I206">
        <f t="shared" si="39"/>
        <v>-6.1066475502034249E-4</v>
      </c>
      <c r="K206" s="2">
        <v>0</v>
      </c>
      <c r="L206">
        <f t="shared" si="43"/>
        <v>0</v>
      </c>
      <c r="N206">
        <f t="shared" si="48"/>
        <v>0.42571427992411998</v>
      </c>
      <c r="O206">
        <f t="shared" si="49"/>
        <v>6.5706374385187966E-3</v>
      </c>
      <c r="P206">
        <f t="shared" si="47"/>
        <v>2.4149990912731578</v>
      </c>
      <c r="Q206">
        <f t="shared" si="40"/>
        <v>5.8765135146874536E-2</v>
      </c>
      <c r="R206">
        <f t="shared" si="37"/>
        <v>4.5898506285072527</v>
      </c>
      <c r="S206">
        <f t="shared" si="41"/>
        <v>1.2803278342412333E-3</v>
      </c>
      <c r="U206">
        <v>0</v>
      </c>
      <c r="V206">
        <f t="shared" si="44"/>
        <v>0</v>
      </c>
    </row>
    <row r="207" spans="1:22" x14ac:dyDescent="0.25">
      <c r="A207" s="1">
        <v>44013</v>
      </c>
      <c r="B207">
        <v>66568.52</v>
      </c>
      <c r="C207">
        <v>0.34000000357627902</v>
      </c>
      <c r="D207">
        <f t="shared" si="45"/>
        <v>1.0080978648896455E-3</v>
      </c>
      <c r="E207">
        <f t="shared" si="42"/>
        <v>2.9649936890764729E-3</v>
      </c>
      <c r="F207">
        <f t="shared" si="46"/>
        <v>1.8088919798528265</v>
      </c>
      <c r="G207">
        <f t="shared" si="38"/>
        <v>-3.9406310279047063E-2</v>
      </c>
      <c r="H207">
        <f t="shared" si="36"/>
        <v>6.5374192371849098</v>
      </c>
      <c r="I207">
        <f t="shared" si="39"/>
        <v>-6.0278083520945934E-4</v>
      </c>
      <c r="K207" s="2">
        <v>0</v>
      </c>
      <c r="L207">
        <f t="shared" si="43"/>
        <v>0</v>
      </c>
      <c r="N207">
        <f t="shared" si="48"/>
        <v>0.35571428281920286</v>
      </c>
      <c r="O207">
        <f t="shared" si="49"/>
        <v>2.834010085004167E-3</v>
      </c>
      <c r="P207">
        <f t="shared" si="47"/>
        <v>2.4218432230531017</v>
      </c>
      <c r="Q207">
        <f t="shared" si="40"/>
        <v>5.9675879847495894E-2</v>
      </c>
      <c r="R207">
        <f t="shared" si="37"/>
        <v>4.5997590924757725</v>
      </c>
      <c r="S207">
        <f t="shared" si="41"/>
        <v>1.2973696806233383E-3</v>
      </c>
      <c r="U207">
        <v>0</v>
      </c>
      <c r="V207">
        <f t="shared" si="44"/>
        <v>0</v>
      </c>
    </row>
    <row r="208" spans="1:22" x14ac:dyDescent="0.25">
      <c r="A208" s="1">
        <v>44014</v>
      </c>
      <c r="B208">
        <v>66567.14</v>
      </c>
      <c r="C208">
        <v>0.40999999642372098</v>
      </c>
      <c r="D208">
        <f t="shared" si="45"/>
        <v>-2.0730519470824049E-5</v>
      </c>
      <c r="E208">
        <f t="shared" si="42"/>
        <v>-5.0562243052801797E-5</v>
      </c>
      <c r="F208">
        <f t="shared" si="46"/>
        <v>1.8088005182168849</v>
      </c>
      <c r="G208">
        <f t="shared" si="38"/>
        <v>-3.7275181707801752E-2</v>
      </c>
      <c r="H208">
        <f t="shared" si="36"/>
        <v>6.3192630898734361</v>
      </c>
      <c r="I208">
        <f t="shared" si="39"/>
        <v>-5.8986595711665987E-4</v>
      </c>
      <c r="K208" s="2">
        <v>0</v>
      </c>
      <c r="L208">
        <f t="shared" si="43"/>
        <v>0</v>
      </c>
      <c r="N208">
        <f t="shared" si="48"/>
        <v>0.37714285509926915</v>
      </c>
      <c r="O208">
        <f t="shared" si="49"/>
        <v>-5.496728677351582E-5</v>
      </c>
      <c r="P208">
        <f t="shared" si="47"/>
        <v>2.4217101009021396</v>
      </c>
      <c r="Q208">
        <f t="shared" si="40"/>
        <v>6.1992579706539264E-2</v>
      </c>
      <c r="R208">
        <f t="shared" si="37"/>
        <v>4.5752496823516706</v>
      </c>
      <c r="S208">
        <f t="shared" si="41"/>
        <v>1.3549551174368954E-3</v>
      </c>
      <c r="U208">
        <v>0</v>
      </c>
      <c r="V208">
        <f t="shared" si="44"/>
        <v>0</v>
      </c>
    </row>
    <row r="209" spans="1:22" x14ac:dyDescent="0.25">
      <c r="A209" s="1">
        <v>44015</v>
      </c>
      <c r="B209">
        <v>66567.14</v>
      </c>
      <c r="C209">
        <v>0.40999999642372098</v>
      </c>
      <c r="D209">
        <f t="shared" si="45"/>
        <v>0</v>
      </c>
      <c r="E209">
        <f t="shared" si="42"/>
        <v>0</v>
      </c>
      <c r="F209">
        <f t="shared" si="46"/>
        <v>1.8088005182168849</v>
      </c>
      <c r="G209">
        <f t="shared" si="38"/>
        <v>-3.2725404572113037E-2</v>
      </c>
      <c r="H209">
        <f t="shared" si="36"/>
        <v>6.0777498423331684</v>
      </c>
      <c r="I209">
        <f t="shared" si="39"/>
        <v>-5.3844606015489088E-4</v>
      </c>
      <c r="K209" s="2">
        <v>0</v>
      </c>
      <c r="L209">
        <f t="shared" si="43"/>
        <v>0</v>
      </c>
      <c r="N209">
        <f t="shared" si="48"/>
        <v>0.38142856955528243</v>
      </c>
      <c r="O209">
        <f t="shared" si="49"/>
        <v>0</v>
      </c>
      <c r="P209">
        <f t="shared" si="47"/>
        <v>2.4217101009021396</v>
      </c>
      <c r="Q209">
        <f t="shared" si="40"/>
        <v>6.7011490152677489E-2</v>
      </c>
      <c r="R209">
        <f t="shared" si="37"/>
        <v>4.5188122689305894</v>
      </c>
      <c r="S209">
        <f t="shared" si="41"/>
        <v>1.4829447687707605E-3</v>
      </c>
      <c r="U209">
        <v>0</v>
      </c>
      <c r="V209">
        <f t="shared" si="44"/>
        <v>0</v>
      </c>
    </row>
    <row r="210" spans="1:22" x14ac:dyDescent="0.25">
      <c r="A210" s="1">
        <v>44016</v>
      </c>
      <c r="B210">
        <v>66567.14</v>
      </c>
      <c r="C210">
        <v>0.40999999642372098</v>
      </c>
      <c r="D210">
        <f t="shared" si="45"/>
        <v>0</v>
      </c>
      <c r="E210">
        <f t="shared" si="42"/>
        <v>0</v>
      </c>
      <c r="F210">
        <f t="shared" si="46"/>
        <v>1.8088005182168849</v>
      </c>
      <c r="G210">
        <f t="shared" si="38"/>
        <v>-4.6908287068018639E-2</v>
      </c>
      <c r="H210">
        <f t="shared" si="36"/>
        <v>5.809967445997235</v>
      </c>
      <c r="I210">
        <f t="shared" si="39"/>
        <v>-8.0737607403180917E-4</v>
      </c>
      <c r="J210" s="2">
        <f>AVERAGE(I31:I210)</f>
        <v>6.0182743879806429E-3</v>
      </c>
      <c r="K210" s="2">
        <v>6.0182743879806603E-3</v>
      </c>
      <c r="L210">
        <f t="shared" si="43"/>
        <v>1.7347234759768071E-17</v>
      </c>
      <c r="N210">
        <f t="shared" si="48"/>
        <v>0.38571428401129565</v>
      </c>
      <c r="O210">
        <f t="shared" si="49"/>
        <v>0</v>
      </c>
      <c r="P210">
        <f t="shared" si="47"/>
        <v>2.4217101009021396</v>
      </c>
      <c r="Q210">
        <f t="shared" si="40"/>
        <v>5.3558818685406129E-2</v>
      </c>
      <c r="R210">
        <f t="shared" si="37"/>
        <v>4.4189870823203332</v>
      </c>
      <c r="S210">
        <f t="shared" si="41"/>
        <v>1.2120157331911305E-3</v>
      </c>
      <c r="U210">
        <v>0</v>
      </c>
      <c r="V210">
        <f t="shared" si="44"/>
        <v>0</v>
      </c>
    </row>
    <row r="211" spans="1:22" x14ac:dyDescent="0.25">
      <c r="A211" s="1">
        <v>44017</v>
      </c>
      <c r="B211">
        <v>66567.14</v>
      </c>
      <c r="C211">
        <v>0.40999999642372098</v>
      </c>
      <c r="D211">
        <f t="shared" si="45"/>
        <v>0</v>
      </c>
      <c r="E211">
        <f t="shared" si="42"/>
        <v>0</v>
      </c>
      <c r="F211">
        <f t="shared" si="46"/>
        <v>1.8088005182168849</v>
      </c>
      <c r="G211">
        <f t="shared" si="38"/>
        <v>-4.7176696444169663E-2</v>
      </c>
      <c r="H211">
        <f t="shared" si="36"/>
        <v>5.5120886904817752</v>
      </c>
      <c r="I211">
        <f t="shared" si="39"/>
        <v>-8.5587694780082111E-4</v>
      </c>
      <c r="J211" s="2">
        <f t="shared" ref="J211:J274" si="50">AVERAGE(I32:I211)</f>
        <v>5.6175958094013927E-3</v>
      </c>
      <c r="K211" s="2">
        <v>5.61759580940141E-3</v>
      </c>
      <c r="L211">
        <f t="shared" si="43"/>
        <v>1.7347234759768071E-17</v>
      </c>
      <c r="N211">
        <f t="shared" si="48"/>
        <v>0.38999999846730893</v>
      </c>
      <c r="O211">
        <f t="shared" si="49"/>
        <v>0</v>
      </c>
      <c r="P211">
        <f t="shared" si="47"/>
        <v>2.4217101009021396</v>
      </c>
      <c r="Q211">
        <f t="shared" si="40"/>
        <v>5.3293968501825661E-2</v>
      </c>
      <c r="R211">
        <f t="shared" si="37"/>
        <v>4.2607590678907652</v>
      </c>
      <c r="S211">
        <f t="shared" si="41"/>
        <v>1.2508092490713908E-3</v>
      </c>
      <c r="U211">
        <v>0</v>
      </c>
      <c r="V211">
        <f t="shared" si="44"/>
        <v>0</v>
      </c>
    </row>
    <row r="212" spans="1:22" x14ac:dyDescent="0.25">
      <c r="A212" s="1">
        <v>44018</v>
      </c>
      <c r="B212">
        <v>66817.3</v>
      </c>
      <c r="C212">
        <v>0.37000000476837203</v>
      </c>
      <c r="D212">
        <f t="shared" si="45"/>
        <v>3.7580103336272153E-3</v>
      </c>
      <c r="E212">
        <f t="shared" si="42"/>
        <v>1.015678455458348E-2</v>
      </c>
      <c r="F212">
        <f t="shared" si="46"/>
        <v>1.827172115382633</v>
      </c>
      <c r="G212">
        <f t="shared" si="38"/>
        <v>-3.7499075431366435E-2</v>
      </c>
      <c r="H212">
        <f t="shared" si="36"/>
        <v>5.2010928590638796</v>
      </c>
      <c r="I212">
        <f t="shared" si="39"/>
        <v>-7.2098454012443295E-4</v>
      </c>
      <c r="J212" s="2">
        <f t="shared" si="50"/>
        <v>5.1330752118084085E-3</v>
      </c>
      <c r="K212" s="2">
        <v>5.1330752118084102E-3</v>
      </c>
      <c r="L212">
        <f t="shared" si="43"/>
        <v>1.7347234759768071E-18</v>
      </c>
      <c r="N212">
        <f t="shared" si="48"/>
        <v>0.37285714064325592</v>
      </c>
      <c r="O212">
        <f t="shared" si="49"/>
        <v>1.0078954977619225E-2</v>
      </c>
      <c r="P212">
        <f t="shared" si="47"/>
        <v>2.4461184079779779</v>
      </c>
      <c r="Q212">
        <f t="shared" si="40"/>
        <v>6.3910070988553391E-2</v>
      </c>
      <c r="R212">
        <f t="shared" si="37"/>
        <v>4.0348587947365697</v>
      </c>
      <c r="S212">
        <f t="shared" si="41"/>
        <v>1.5839481439083667E-3</v>
      </c>
      <c r="U212">
        <v>0</v>
      </c>
      <c r="V212">
        <f t="shared" si="44"/>
        <v>0</v>
      </c>
    </row>
    <row r="213" spans="1:22" x14ac:dyDescent="0.25">
      <c r="A213" s="1">
        <v>44019</v>
      </c>
      <c r="B213">
        <v>66833.3</v>
      </c>
      <c r="C213">
        <v>0.230000004172325</v>
      </c>
      <c r="D213">
        <f t="shared" si="45"/>
        <v>2.3945894251942157E-4</v>
      </c>
      <c r="E213">
        <f t="shared" si="42"/>
        <v>1.0411258181543751E-3</v>
      </c>
      <c r="F213">
        <f t="shared" si="46"/>
        <v>1.8290744314461698</v>
      </c>
      <c r="G213">
        <f t="shared" si="38"/>
        <v>-3.9511575795630138E-2</v>
      </c>
      <c r="H213">
        <f t="shared" si="36"/>
        <v>4.915799621701054</v>
      </c>
      <c r="I213">
        <f t="shared" si="39"/>
        <v>-8.0376701322820861E-4</v>
      </c>
      <c r="J213" s="2">
        <f t="shared" si="50"/>
        <v>4.9542502852936519E-3</v>
      </c>
      <c r="K213" s="2">
        <v>4.9542502852936501E-3</v>
      </c>
      <c r="L213">
        <f t="shared" si="43"/>
        <v>1.7347234759768071E-18</v>
      </c>
      <c r="N213">
        <f t="shared" si="48"/>
        <v>0.36857142831597994</v>
      </c>
      <c r="O213">
        <f t="shared" si="49"/>
        <v>6.4969480573554125E-4</v>
      </c>
      <c r="P213">
        <f t="shared" si="47"/>
        <v>2.4477076384018552</v>
      </c>
      <c r="Q213">
        <f t="shared" si="40"/>
        <v>6.14588184051863E-2</v>
      </c>
      <c r="R213">
        <f t="shared" si="37"/>
        <v>3.7190857470966878</v>
      </c>
      <c r="S213">
        <f t="shared" si="41"/>
        <v>1.6525249102730224E-3</v>
      </c>
      <c r="U213">
        <v>0</v>
      </c>
      <c r="V213">
        <f t="shared" si="44"/>
        <v>0</v>
      </c>
    </row>
    <row r="214" spans="1:22" x14ac:dyDescent="0.25">
      <c r="A214" s="1">
        <v>44020</v>
      </c>
      <c r="B214">
        <v>66910.720000000001</v>
      </c>
      <c r="C214">
        <v>0.44999998807907099</v>
      </c>
      <c r="D214">
        <f t="shared" si="45"/>
        <v>1.1584045677828225E-3</v>
      </c>
      <c r="E214">
        <f t="shared" si="42"/>
        <v>2.5742324410445881E-3</v>
      </c>
      <c r="F214">
        <f t="shared" si="46"/>
        <v>1.8337828941846834</v>
      </c>
      <c r="G214">
        <f t="shared" si="38"/>
        <v>-6.516412450576714E-2</v>
      </c>
      <c r="H214">
        <f t="shared" si="36"/>
        <v>4.7342460729645648</v>
      </c>
      <c r="I214">
        <f t="shared" si="39"/>
        <v>-1.3764414333655801E-3</v>
      </c>
      <c r="J214" s="2">
        <f t="shared" si="50"/>
        <v>4.9049785239340679E-3</v>
      </c>
      <c r="K214" s="2">
        <v>4.9049785239340697E-3</v>
      </c>
      <c r="L214">
        <f t="shared" si="43"/>
        <v>1.7347234759768071E-18</v>
      </c>
      <c r="N214">
        <f t="shared" si="48"/>
        <v>0.38428571181637888</v>
      </c>
      <c r="O214">
        <f t="shared" si="49"/>
        <v>3.0144356976153633E-3</v>
      </c>
      <c r="P214">
        <f t="shared" si="47"/>
        <v>2.4550860956843796</v>
      </c>
      <c r="Q214">
        <f t="shared" si="40"/>
        <v>4.0662623853465307E-2</v>
      </c>
      <c r="R214">
        <f t="shared" si="37"/>
        <v>3.4847235509783832</v>
      </c>
      <c r="S214">
        <f t="shared" si="41"/>
        <v>1.1668823439968065E-3</v>
      </c>
      <c r="U214">
        <v>0</v>
      </c>
      <c r="V214">
        <f t="shared" si="44"/>
        <v>0</v>
      </c>
    </row>
    <row r="215" spans="1:22" x14ac:dyDescent="0.25">
      <c r="A215" s="1">
        <v>44021</v>
      </c>
      <c r="B215">
        <v>67806.89</v>
      </c>
      <c r="C215">
        <v>0.66000002622604403</v>
      </c>
      <c r="D215">
        <f t="shared" si="45"/>
        <v>1.3393519005624244E-2</v>
      </c>
      <c r="E215">
        <f t="shared" si="42"/>
        <v>2.029320980820247E-2</v>
      </c>
      <c r="F215">
        <f t="shared" si="46"/>
        <v>1.8709962351990659</v>
      </c>
      <c r="G215">
        <f t="shared" si="38"/>
        <v>-6.3376364783615413E-2</v>
      </c>
      <c r="H215">
        <f t="shared" ref="H215:H278" si="51">STDEV(C195:C215)*SQRT(365)</f>
        <v>4.540626160750004</v>
      </c>
      <c r="I215">
        <f t="shared" si="39"/>
        <v>-1.3957626666439137E-3</v>
      </c>
      <c r="J215" s="2">
        <f t="shared" si="50"/>
        <v>4.866320219255353E-3</v>
      </c>
      <c r="K215" s="2">
        <v>4.8663202192553504E-3</v>
      </c>
      <c r="L215">
        <f t="shared" si="43"/>
        <v>2.6020852139652106E-18</v>
      </c>
      <c r="N215">
        <f t="shared" si="48"/>
        <v>0.42000000178813929</v>
      </c>
      <c r="O215">
        <f t="shared" si="49"/>
        <v>3.1889330830003997E-2</v>
      </c>
      <c r="P215">
        <f t="shared" si="47"/>
        <v>2.5333771484058012</v>
      </c>
      <c r="Q215">
        <f t="shared" si="40"/>
        <v>5.4503012620628732E-2</v>
      </c>
      <c r="R215">
        <f t="shared" si="37"/>
        <v>3.3775634655116034</v>
      </c>
      <c r="S215">
        <f t="shared" si="41"/>
        <v>1.6136784157325405E-3</v>
      </c>
      <c r="U215">
        <v>0</v>
      </c>
      <c r="V215">
        <f t="shared" si="44"/>
        <v>0</v>
      </c>
    </row>
    <row r="216" spans="1:22" x14ac:dyDescent="0.25">
      <c r="A216" s="1">
        <v>44022</v>
      </c>
      <c r="B216">
        <v>67537.89</v>
      </c>
      <c r="C216">
        <v>0.66000002622604403</v>
      </c>
      <c r="D216">
        <f t="shared" si="45"/>
        <v>-3.9671484711951699E-3</v>
      </c>
      <c r="E216">
        <f t="shared" si="42"/>
        <v>-6.01083077811342E-3</v>
      </c>
      <c r="F216">
        <f t="shared" si="46"/>
        <v>1.859749993442797</v>
      </c>
      <c r="G216">
        <f t="shared" si="38"/>
        <v>6.8705834056349779E-2</v>
      </c>
      <c r="H216">
        <f t="shared" si="51"/>
        <v>4.3295306904626916</v>
      </c>
      <c r="I216">
        <f t="shared" si="39"/>
        <v>1.5869118148925114E-3</v>
      </c>
      <c r="J216" s="2">
        <f t="shared" si="50"/>
        <v>4.8489193045512316E-3</v>
      </c>
      <c r="K216" s="2">
        <v>4.8489193045512299E-3</v>
      </c>
      <c r="L216">
        <f t="shared" si="43"/>
        <v>1.7347234759768071E-18</v>
      </c>
      <c r="N216">
        <f t="shared" si="48"/>
        <v>0.45571429175989975</v>
      </c>
      <c r="O216">
        <f t="shared" si="49"/>
        <v>-8.7053413573549374E-3</v>
      </c>
      <c r="P216">
        <f t="shared" si="47"/>
        <v>2.5113232355420063</v>
      </c>
      <c r="Q216">
        <f t="shared" si="40"/>
        <v>7.9488490085051433E-2</v>
      </c>
      <c r="R216">
        <f t="shared" si="37"/>
        <v>3.3549133670663176</v>
      </c>
      <c r="S216">
        <f t="shared" si="41"/>
        <v>2.3693157285476982E-3</v>
      </c>
      <c r="U216">
        <v>0</v>
      </c>
      <c r="V216">
        <f t="shared" si="44"/>
        <v>0</v>
      </c>
    </row>
    <row r="217" spans="1:22" x14ac:dyDescent="0.25">
      <c r="A217" s="1">
        <v>44023</v>
      </c>
      <c r="B217">
        <v>67537.89</v>
      </c>
      <c r="C217">
        <v>0.66000002622604403</v>
      </c>
      <c r="D217">
        <f t="shared" si="45"/>
        <v>0</v>
      </c>
      <c r="E217">
        <f t="shared" si="42"/>
        <v>0</v>
      </c>
      <c r="F217">
        <f t="shared" si="46"/>
        <v>1.859749993442797</v>
      </c>
      <c r="G217">
        <f t="shared" si="38"/>
        <v>7.0677475973847992E-2</v>
      </c>
      <c r="H217">
        <f t="shared" si="51"/>
        <v>4.0982601287977607</v>
      </c>
      <c r="I217">
        <f t="shared" si="39"/>
        <v>1.7245727150702239E-3</v>
      </c>
      <c r="J217" s="2">
        <f t="shared" si="50"/>
        <v>4.824639428476175E-3</v>
      </c>
      <c r="K217" s="2">
        <v>4.8246394284761802E-3</v>
      </c>
      <c r="L217">
        <f t="shared" si="43"/>
        <v>5.2041704279304213E-18</v>
      </c>
      <c r="N217">
        <f t="shared" si="48"/>
        <v>0.49142858173166021</v>
      </c>
      <c r="O217">
        <f t="shared" si="49"/>
        <v>0</v>
      </c>
      <c r="P217">
        <f t="shared" si="47"/>
        <v>2.5113232355420063</v>
      </c>
      <c r="Q217">
        <f t="shared" si="40"/>
        <v>8.0051008147689062E-2</v>
      </c>
      <c r="R217">
        <f t="shared" si="37"/>
        <v>3.3592750431330285</v>
      </c>
      <c r="S217">
        <f t="shared" si="41"/>
        <v>2.3829846356679825E-3</v>
      </c>
      <c r="T217">
        <f>AVERAGE(S38:S217)</f>
        <v>1.4241003549680184E-2</v>
      </c>
      <c r="U217">
        <v>1.4241003549680199E-2</v>
      </c>
      <c r="V217">
        <f t="shared" si="44"/>
        <v>1.5612511283791264E-17</v>
      </c>
    </row>
    <row r="218" spans="1:22" x14ac:dyDescent="0.25">
      <c r="A218" s="1">
        <v>44024</v>
      </c>
      <c r="B218">
        <v>67537.89</v>
      </c>
      <c r="C218">
        <v>0.66000002622604403</v>
      </c>
      <c r="D218">
        <f t="shared" si="45"/>
        <v>0</v>
      </c>
      <c r="E218">
        <f t="shared" si="42"/>
        <v>0</v>
      </c>
      <c r="F218">
        <f t="shared" si="46"/>
        <v>1.859749993442797</v>
      </c>
      <c r="G218">
        <f t="shared" si="38"/>
        <v>7.0677475973847992E-2</v>
      </c>
      <c r="H218">
        <f t="shared" si="51"/>
        <v>3.8431739724598271</v>
      </c>
      <c r="I218">
        <f t="shared" si="39"/>
        <v>1.8390392025009166E-3</v>
      </c>
      <c r="J218" s="2">
        <f t="shared" si="50"/>
        <v>4.80963615414694E-3</v>
      </c>
      <c r="K218" s="2">
        <v>4.80963615414694E-3</v>
      </c>
      <c r="L218">
        <f t="shared" si="43"/>
        <v>0</v>
      </c>
      <c r="N218">
        <f t="shared" si="48"/>
        <v>0.52714287170342067</v>
      </c>
      <c r="O218">
        <f t="shared" si="49"/>
        <v>0</v>
      </c>
      <c r="P218">
        <f t="shared" si="47"/>
        <v>2.5113232355420063</v>
      </c>
      <c r="Q218">
        <f t="shared" si="40"/>
        <v>8.0051008147689062E-2</v>
      </c>
      <c r="R218">
        <f t="shared" si="37"/>
        <v>3.32620870782447</v>
      </c>
      <c r="S218">
        <f t="shared" si="41"/>
        <v>2.4066742402357242E-3</v>
      </c>
      <c r="T218">
        <f t="shared" ref="T218:T281" si="52">AVERAGE(S39:S218)</f>
        <v>1.4209239099653092E-2</v>
      </c>
      <c r="U218">
        <v>1.42092390996531E-2</v>
      </c>
      <c r="V218">
        <f t="shared" si="44"/>
        <v>8.6736173798840355E-18</v>
      </c>
    </row>
    <row r="219" spans="1:22" x14ac:dyDescent="0.25">
      <c r="A219" s="1">
        <v>44025</v>
      </c>
      <c r="B219">
        <v>66745.59</v>
      </c>
      <c r="C219">
        <v>0.57999998331069902</v>
      </c>
      <c r="D219">
        <f t="shared" si="45"/>
        <v>-1.1731192668293366E-2</v>
      </c>
      <c r="E219">
        <f t="shared" si="42"/>
        <v>-2.0226194837680036E-2</v>
      </c>
      <c r="F219">
        <f t="shared" si="46"/>
        <v>1.8221343277260487</v>
      </c>
      <c r="G219">
        <f t="shared" si="38"/>
        <v>4.9021744736485351E-2</v>
      </c>
      <c r="H219">
        <f t="shared" si="51"/>
        <v>3.5227336846035104</v>
      </c>
      <c r="I219">
        <f t="shared" si="39"/>
        <v>1.3915824789918184E-3</v>
      </c>
      <c r="J219" s="2">
        <f t="shared" si="50"/>
        <v>4.8004541141581846E-3</v>
      </c>
      <c r="K219" s="2">
        <v>4.8004541141581899E-3</v>
      </c>
      <c r="L219">
        <f t="shared" si="43"/>
        <v>5.2041704279304213E-18</v>
      </c>
      <c r="N219">
        <f t="shared" si="48"/>
        <v>0.55714286863803875</v>
      </c>
      <c r="O219">
        <f t="shared" si="49"/>
        <v>-2.1055986406091499E-2</v>
      </c>
      <c r="P219">
        <f t="shared" si="47"/>
        <v>2.4584448476331322</v>
      </c>
      <c r="Q219">
        <f t="shared" si="40"/>
        <v>5.7309468802245966E-2</v>
      </c>
      <c r="R219">
        <f t="shared" si="37"/>
        <v>3.1831235999167524</v>
      </c>
      <c r="S219">
        <f t="shared" si="41"/>
        <v>1.8004160694151108E-3</v>
      </c>
      <c r="T219">
        <f t="shared" si="52"/>
        <v>1.4193693594699505E-2</v>
      </c>
      <c r="U219">
        <v>1.41936935946995E-2</v>
      </c>
      <c r="V219">
        <f t="shared" si="44"/>
        <v>5.2041704279304213E-18</v>
      </c>
    </row>
    <row r="220" spans="1:22" x14ac:dyDescent="0.25">
      <c r="A220" s="1">
        <v>44026</v>
      </c>
      <c r="B220">
        <v>67070.59</v>
      </c>
      <c r="C220">
        <v>0.519999980926514</v>
      </c>
      <c r="D220">
        <f t="shared" si="45"/>
        <v>4.8692355554875721E-3</v>
      </c>
      <c r="E220">
        <f t="shared" si="42"/>
        <v>9.3639148732501364E-3</v>
      </c>
      <c r="F220">
        <f t="shared" si="46"/>
        <v>1.8391966384585021</v>
      </c>
      <c r="G220">
        <f t="shared" si="38"/>
        <v>3.8534239213902088E-2</v>
      </c>
      <c r="H220">
        <f t="shared" si="51"/>
        <v>3.021106799345139</v>
      </c>
      <c r="I220">
        <f t="shared" si="39"/>
        <v>1.2755007278211696E-3</v>
      </c>
      <c r="J220" s="2">
        <f t="shared" si="50"/>
        <v>4.7838707438811398E-3</v>
      </c>
      <c r="K220" s="2">
        <v>4.7838707438811398E-3</v>
      </c>
      <c r="L220">
        <f t="shared" si="43"/>
        <v>0</v>
      </c>
      <c r="N220">
        <f t="shared" si="48"/>
        <v>0.59857143674577995</v>
      </c>
      <c r="O220">
        <f t="shared" si="49"/>
        <v>8.1347609601284589E-3</v>
      </c>
      <c r="P220">
        <f t="shared" si="47"/>
        <v>2.4784437088022875</v>
      </c>
      <c r="Q220">
        <f t="shared" si="40"/>
        <v>5.5209979534218689E-2</v>
      </c>
      <c r="R220">
        <f t="shared" si="37"/>
        <v>2.8060498038091941</v>
      </c>
      <c r="S220">
        <f t="shared" si="41"/>
        <v>1.9675338427447547E-3</v>
      </c>
      <c r="T220">
        <f t="shared" si="52"/>
        <v>1.4172477847547762E-2</v>
      </c>
      <c r="U220">
        <v>1.41724778475478E-2</v>
      </c>
      <c r="V220">
        <f t="shared" si="44"/>
        <v>3.8163916471489756E-17</v>
      </c>
    </row>
    <row r="221" spans="1:22" x14ac:dyDescent="0.25">
      <c r="A221" s="1">
        <v>44027</v>
      </c>
      <c r="B221">
        <v>67147.39</v>
      </c>
      <c r="C221">
        <v>0.58999997377395597</v>
      </c>
      <c r="D221">
        <f t="shared" si="45"/>
        <v>1.1450622396493859E-3</v>
      </c>
      <c r="E221">
        <f t="shared" si="42"/>
        <v>1.9407835433024757E-3</v>
      </c>
      <c r="F221">
        <f t="shared" si="46"/>
        <v>1.8427661210273196</v>
      </c>
      <c r="G221">
        <f t="shared" si="38"/>
        <v>3.6392402143859082E-2</v>
      </c>
      <c r="H221">
        <f t="shared" si="51"/>
        <v>2.6314581721948707</v>
      </c>
      <c r="I221">
        <f t="shared" si="39"/>
        <v>1.3829747524926295E-3</v>
      </c>
      <c r="J221" s="2">
        <f t="shared" si="50"/>
        <v>4.769073125429883E-3</v>
      </c>
      <c r="K221" s="2">
        <v>4.7690731254298804E-3</v>
      </c>
      <c r="L221">
        <f t="shared" si="43"/>
        <v>2.6020852139652106E-18</v>
      </c>
      <c r="N221">
        <f t="shared" si="48"/>
        <v>0.61857143470219211</v>
      </c>
      <c r="O221">
        <f t="shared" si="49"/>
        <v>1.851139860993856E-3</v>
      </c>
      <c r="P221">
        <f t="shared" si="47"/>
        <v>2.483031654744881</v>
      </c>
      <c r="Q221">
        <f t="shared" si="40"/>
        <v>5.5717248044801604E-2</v>
      </c>
      <c r="R221">
        <f t="shared" ref="R221:R284" si="53">STDEV(N201:N221)*SQRT(365)</f>
        <v>2.3768724286150111</v>
      </c>
      <c r="S221">
        <f t="shared" si="41"/>
        <v>2.3441412914730008E-3</v>
      </c>
      <c r="T221">
        <f t="shared" si="52"/>
        <v>1.4157087604614014E-2</v>
      </c>
      <c r="U221">
        <v>1.4157087604614E-2</v>
      </c>
      <c r="V221">
        <f t="shared" si="44"/>
        <v>1.3877787807814457E-17</v>
      </c>
    </row>
    <row r="222" spans="1:22" x14ac:dyDescent="0.25">
      <c r="A222" s="1">
        <v>44028</v>
      </c>
      <c r="B222">
        <v>67158.39</v>
      </c>
      <c r="C222">
        <v>0.58999997377395597</v>
      </c>
      <c r="D222">
        <f t="shared" si="45"/>
        <v>1.6381872772708306E-4</v>
      </c>
      <c r="E222">
        <f t="shared" si="42"/>
        <v>2.7765887289657101E-4</v>
      </c>
      <c r="F222">
        <f t="shared" si="46"/>
        <v>1.843277781391496</v>
      </c>
      <c r="G222">
        <f t="shared" si="38"/>
        <v>3.5140827619068338E-2</v>
      </c>
      <c r="H222">
        <f t="shared" si="51"/>
        <v>2.5484099647949705</v>
      </c>
      <c r="I222">
        <f t="shared" si="39"/>
        <v>1.3789314947171602E-3</v>
      </c>
      <c r="J222" s="2">
        <f t="shared" si="50"/>
        <v>4.7585217204007763E-3</v>
      </c>
      <c r="K222" s="2">
        <v>4.7585217204007798E-3</v>
      </c>
      <c r="L222">
        <f t="shared" si="43"/>
        <v>3.4694469519536142E-18</v>
      </c>
      <c r="N222">
        <f t="shared" si="48"/>
        <v>0.60857142720903667</v>
      </c>
      <c r="O222">
        <f t="shared" si="49"/>
        <v>2.6918570344054845E-4</v>
      </c>
      <c r="P222">
        <f t="shared" si="47"/>
        <v>2.4837000513675282</v>
      </c>
      <c r="Q222">
        <f t="shared" si="40"/>
        <v>4.8751181127945076E-2</v>
      </c>
      <c r="R222">
        <f t="shared" si="53"/>
        <v>2.0872961865792998</v>
      </c>
      <c r="S222">
        <f t="shared" si="41"/>
        <v>2.3356139603665652E-3</v>
      </c>
      <c r="T222">
        <f t="shared" si="52"/>
        <v>1.4148297724636848E-2</v>
      </c>
      <c r="U222">
        <v>1.4148297724636799E-2</v>
      </c>
      <c r="V222">
        <f t="shared" si="44"/>
        <v>4.8572257327350599E-17</v>
      </c>
    </row>
    <row r="223" spans="1:22" x14ac:dyDescent="0.25">
      <c r="A223" s="1">
        <v>44029</v>
      </c>
      <c r="B223">
        <v>67406.210000000006</v>
      </c>
      <c r="C223">
        <v>0.66000002622604403</v>
      </c>
      <c r="D223">
        <f t="shared" si="45"/>
        <v>3.6900825049559494E-3</v>
      </c>
      <c r="E223">
        <f t="shared" si="42"/>
        <v>5.5910338762503765E-3</v>
      </c>
      <c r="F223">
        <f t="shared" si="46"/>
        <v>1.8535836099105956</v>
      </c>
      <c r="G223">
        <f t="shared" si="38"/>
        <v>3.6525907643876643E-2</v>
      </c>
      <c r="H223">
        <f t="shared" si="51"/>
        <v>2.6366380437197154</v>
      </c>
      <c r="I223">
        <f t="shared" si="39"/>
        <v>1.3853212704291651E-3</v>
      </c>
      <c r="J223" s="2">
        <f t="shared" si="50"/>
        <v>4.7482247900202485E-3</v>
      </c>
      <c r="K223" s="2">
        <v>4.7482247900202503E-3</v>
      </c>
      <c r="L223">
        <f t="shared" si="43"/>
        <v>1.7347234759768071E-18</v>
      </c>
      <c r="N223">
        <f t="shared" si="48"/>
        <v>0.60857142720903667</v>
      </c>
      <c r="O223">
        <f t="shared" si="49"/>
        <v>6.0635158667882256E-3</v>
      </c>
      <c r="P223">
        <f t="shared" si="47"/>
        <v>2.4987600060373381</v>
      </c>
      <c r="Q223">
        <f t="shared" si="40"/>
        <v>4.2272479649041239E-2</v>
      </c>
      <c r="R223">
        <f t="shared" si="53"/>
        <v>1.9228810129033329</v>
      </c>
      <c r="S223">
        <f t="shared" si="41"/>
        <v>2.1983928992680927E-3</v>
      </c>
      <c r="T223">
        <f t="shared" si="52"/>
        <v>1.4139932368018589E-2</v>
      </c>
      <c r="U223">
        <v>1.4139932368018601E-2</v>
      </c>
      <c r="V223">
        <f t="shared" si="44"/>
        <v>1.214306433183765E-17</v>
      </c>
    </row>
    <row r="224" spans="1:22" x14ac:dyDescent="0.25">
      <c r="A224" s="1">
        <v>44030</v>
      </c>
      <c r="B224">
        <v>67406.210000000006</v>
      </c>
      <c r="C224">
        <v>0.58999997377395597</v>
      </c>
      <c r="D224">
        <f t="shared" si="45"/>
        <v>0</v>
      </c>
      <c r="E224">
        <f t="shared" si="42"/>
        <v>0</v>
      </c>
      <c r="F224">
        <f t="shared" si="46"/>
        <v>1.8535836099105956</v>
      </c>
      <c r="G224">
        <f t="shared" ref="G224:G287" si="54">IF(F195&lt;&gt;0,F224/F195-1,0)</f>
        <v>3.5125649633146017E-2</v>
      </c>
      <c r="H224">
        <f t="shared" si="51"/>
        <v>2.6338678883027753</v>
      </c>
      <c r="I224">
        <f t="shared" ref="I224:I287" si="55">IF(H224&lt;&gt;0,0.1*G224/H224,0)</f>
        <v>1.3336147112443235E-3</v>
      </c>
      <c r="J224" s="2">
        <f t="shared" si="50"/>
        <v>4.7376601186739607E-3</v>
      </c>
      <c r="K224" s="2">
        <v>4.7376601186739599E-3</v>
      </c>
      <c r="L224">
        <f t="shared" si="43"/>
        <v>8.6736173798840355E-19</v>
      </c>
      <c r="N224">
        <f t="shared" si="48"/>
        <v>0.59857141971588135</v>
      </c>
      <c r="O224">
        <f t="shared" si="49"/>
        <v>0</v>
      </c>
      <c r="P224">
        <f t="shared" si="47"/>
        <v>2.4987600060373381</v>
      </c>
      <c r="Q224">
        <f t="shared" si="40"/>
        <v>3.9309835543365867E-2</v>
      </c>
      <c r="R224">
        <f t="shared" si="53"/>
        <v>1.8664159008636703</v>
      </c>
      <c r="S224">
        <f t="shared" si="41"/>
        <v>2.1061669869601694E-3</v>
      </c>
      <c r="T224">
        <f t="shared" si="52"/>
        <v>1.4131825865523534E-2</v>
      </c>
      <c r="U224">
        <v>1.4131825865523501E-2</v>
      </c>
      <c r="V224">
        <f t="shared" si="44"/>
        <v>3.2959746043559335E-17</v>
      </c>
    </row>
    <row r="225" spans="1:22" x14ac:dyDescent="0.25">
      <c r="A225" s="1">
        <v>44031</v>
      </c>
      <c r="B225">
        <v>67406.210000000006</v>
      </c>
      <c r="C225">
        <v>0.58999997377395597</v>
      </c>
      <c r="D225">
        <f t="shared" si="45"/>
        <v>0</v>
      </c>
      <c r="E225">
        <f t="shared" si="42"/>
        <v>0</v>
      </c>
      <c r="F225">
        <f t="shared" si="46"/>
        <v>1.8535836099105956</v>
      </c>
      <c r="G225">
        <f t="shared" si="54"/>
        <v>3.5125649633146017E-2</v>
      </c>
      <c r="H225">
        <f t="shared" si="51"/>
        <v>2.6164880944004008</v>
      </c>
      <c r="I225">
        <f t="shared" si="55"/>
        <v>1.3424731306180653E-3</v>
      </c>
      <c r="J225" s="2">
        <f t="shared" si="50"/>
        <v>4.7277074639539216E-3</v>
      </c>
      <c r="K225" s="2">
        <v>4.7277074639539198E-3</v>
      </c>
      <c r="L225">
        <f t="shared" si="43"/>
        <v>1.7347234759768071E-18</v>
      </c>
      <c r="N225">
        <f t="shared" si="48"/>
        <v>0.58857141222272591</v>
      </c>
      <c r="O225">
        <f t="shared" si="49"/>
        <v>0</v>
      </c>
      <c r="P225">
        <f t="shared" si="47"/>
        <v>2.4987600060373381</v>
      </c>
      <c r="Q225">
        <f t="shared" si="40"/>
        <v>3.9309835543365867E-2</v>
      </c>
      <c r="R225">
        <f t="shared" si="53"/>
        <v>1.8848547341317572</v>
      </c>
      <c r="S225">
        <f t="shared" si="41"/>
        <v>2.0855631381838887E-3</v>
      </c>
      <c r="T225">
        <f t="shared" si="52"/>
        <v>1.4124895894956468E-2</v>
      </c>
      <c r="U225">
        <v>1.41248958949565E-2</v>
      </c>
      <c r="V225">
        <f t="shared" si="44"/>
        <v>3.1225022567582528E-17</v>
      </c>
    </row>
    <row r="226" spans="1:22" x14ac:dyDescent="0.25">
      <c r="A226" s="1">
        <v>44032</v>
      </c>
      <c r="B226">
        <v>68244.210000000006</v>
      </c>
      <c r="C226">
        <v>0.57999998331069902</v>
      </c>
      <c r="D226">
        <f t="shared" si="45"/>
        <v>1.2432088972217814E-2</v>
      </c>
      <c r="E226">
        <f t="shared" si="42"/>
        <v>2.1434636775770548E-2</v>
      </c>
      <c r="F226">
        <f t="shared" si="46"/>
        <v>1.8933145013225507</v>
      </c>
      <c r="G226">
        <f t="shared" si="54"/>
        <v>5.7313191950316034E-2</v>
      </c>
      <c r="H226">
        <f t="shared" si="51"/>
        <v>2.6358468248131972</v>
      </c>
      <c r="I226">
        <f t="shared" si="55"/>
        <v>2.1743749071753376E-3</v>
      </c>
      <c r="J226" s="2">
        <f t="shared" si="50"/>
        <v>4.7171660996336478E-3</v>
      </c>
      <c r="K226" s="2">
        <v>4.7171660996336504E-3</v>
      </c>
      <c r="L226">
        <f t="shared" si="43"/>
        <v>2.6020852139652106E-18</v>
      </c>
      <c r="N226">
        <f t="shared" si="48"/>
        <v>0.5885714122227258</v>
      </c>
      <c r="O226">
        <f t="shared" si="49"/>
        <v>2.1122481850194403E-2</v>
      </c>
      <c r="P226">
        <f t="shared" si="47"/>
        <v>2.5515400189128536</v>
      </c>
      <c r="Q226">
        <f t="shared" si="40"/>
        <v>6.1262638681359283E-2</v>
      </c>
      <c r="R226">
        <f t="shared" si="53"/>
        <v>1.9349993550932221</v>
      </c>
      <c r="S226">
        <f t="shared" si="41"/>
        <v>3.1660288940203729E-3</v>
      </c>
      <c r="T226">
        <f t="shared" si="52"/>
        <v>1.4119059124635035E-2</v>
      </c>
      <c r="U226">
        <v>1.4119059124635E-2</v>
      </c>
      <c r="V226">
        <f t="shared" si="44"/>
        <v>3.4694469519536142E-17</v>
      </c>
    </row>
    <row r="227" spans="1:22" x14ac:dyDescent="0.25">
      <c r="A227" s="1">
        <v>44033</v>
      </c>
      <c r="B227">
        <v>67937.679999999993</v>
      </c>
      <c r="C227">
        <v>0.50999999046325695</v>
      </c>
      <c r="D227">
        <f t="shared" si="45"/>
        <v>-4.4916631022619002E-3</v>
      </c>
      <c r="E227">
        <f t="shared" si="42"/>
        <v>-8.8071827181445857E-3</v>
      </c>
      <c r="F227">
        <f t="shared" si="46"/>
        <v>1.8766397345664902</v>
      </c>
      <c r="G227">
        <f t="shared" si="54"/>
        <v>4.3867112427787847E-2</v>
      </c>
      <c r="H227">
        <f t="shared" si="51"/>
        <v>2.4057243913056965</v>
      </c>
      <c r="I227">
        <f t="shared" si="55"/>
        <v>1.8234471324447587E-3</v>
      </c>
      <c r="J227" s="2">
        <f t="shared" si="50"/>
        <v>4.7007248870415755E-3</v>
      </c>
      <c r="K227" s="2">
        <v>4.7007248870415798E-3</v>
      </c>
      <c r="L227">
        <f t="shared" si="43"/>
        <v>4.3368086899420177E-18</v>
      </c>
      <c r="N227">
        <f t="shared" si="48"/>
        <v>0.58714284215654622</v>
      </c>
      <c r="O227">
        <f t="shared" si="49"/>
        <v>-7.6500346759985132E-3</v>
      </c>
      <c r="P227">
        <f t="shared" si="47"/>
        <v>2.5320206492909723</v>
      </c>
      <c r="Q227">
        <f t="shared" si="40"/>
        <v>4.8382967018956835E-2</v>
      </c>
      <c r="R227">
        <f t="shared" si="53"/>
        <v>1.9674560907534298</v>
      </c>
      <c r="S227">
        <f t="shared" si="41"/>
        <v>2.4591637519304822E-3</v>
      </c>
      <c r="T227">
        <f t="shared" si="52"/>
        <v>1.410565044473846E-2</v>
      </c>
      <c r="U227">
        <v>1.41056504447385E-2</v>
      </c>
      <c r="V227">
        <f t="shared" si="44"/>
        <v>3.9898639947466563E-17</v>
      </c>
    </row>
    <row r="228" spans="1:22" x14ac:dyDescent="0.25">
      <c r="A228" s="1">
        <v>44034</v>
      </c>
      <c r="B228">
        <v>67889.679999999993</v>
      </c>
      <c r="C228">
        <v>0.36000001430511502</v>
      </c>
      <c r="D228">
        <f t="shared" si="45"/>
        <v>-7.0652986678376717E-4</v>
      </c>
      <c r="E228">
        <f t="shared" si="42"/>
        <v>-1.9625828853022035E-3</v>
      </c>
      <c r="F228">
        <f t="shared" si="46"/>
        <v>1.8729566735415522</v>
      </c>
      <c r="G228">
        <f t="shared" si="54"/>
        <v>4.1129187151543567E-2</v>
      </c>
      <c r="H228">
        <f t="shared" si="51"/>
        <v>2.3800110600820781</v>
      </c>
      <c r="I228">
        <f t="shared" si="55"/>
        <v>1.7281090765235844E-3</v>
      </c>
      <c r="J228" s="2">
        <f t="shared" si="50"/>
        <v>4.6955976632135658E-3</v>
      </c>
      <c r="K228" s="2">
        <v>4.6955976632135701E-3</v>
      </c>
      <c r="L228">
        <f t="shared" si="43"/>
        <v>4.3368086899420177E-18</v>
      </c>
      <c r="N228">
        <f t="shared" si="48"/>
        <v>0.55428570508956898</v>
      </c>
      <c r="O228">
        <f t="shared" si="49"/>
        <v>-1.2746673065826162E-3</v>
      </c>
      <c r="P228">
        <f t="shared" si="47"/>
        <v>2.5287931653497289</v>
      </c>
      <c r="Q228">
        <f t="shared" si="40"/>
        <v>4.6332392959340218E-2</v>
      </c>
      <c r="R228">
        <f t="shared" si="53"/>
        <v>1.8952087716210173</v>
      </c>
      <c r="S228">
        <f t="shared" si="41"/>
        <v>2.4447118255848414E-3</v>
      </c>
      <c r="T228">
        <f t="shared" si="52"/>
        <v>1.4105308210167452E-2</v>
      </c>
      <c r="U228">
        <v>1.41053082101675E-2</v>
      </c>
      <c r="V228">
        <f t="shared" si="44"/>
        <v>4.8572257327350599E-17</v>
      </c>
    </row>
    <row r="229" spans="1:22" x14ac:dyDescent="0.25">
      <c r="A229" s="1">
        <v>44035</v>
      </c>
      <c r="B229">
        <v>67292.22</v>
      </c>
      <c r="C229">
        <v>0.50999999046325695</v>
      </c>
      <c r="D229">
        <f t="shared" si="45"/>
        <v>-8.8004539128773152E-3</v>
      </c>
      <c r="E229">
        <f t="shared" si="42"/>
        <v>-1.7255792308708575E-2</v>
      </c>
      <c r="F229">
        <f t="shared" si="46"/>
        <v>1.8406373221797094</v>
      </c>
      <c r="G229">
        <f t="shared" si="54"/>
        <v>2.516246800955213E-2</v>
      </c>
      <c r="H229">
        <f t="shared" si="51"/>
        <v>2.3324318547566536</v>
      </c>
      <c r="I229">
        <f t="shared" si="55"/>
        <v>1.0788082815040003E-3</v>
      </c>
      <c r="J229" s="2">
        <f t="shared" si="50"/>
        <v>4.6849715245760124E-3</v>
      </c>
      <c r="K229" s="2">
        <v>4.6849715245760098E-3</v>
      </c>
      <c r="L229">
        <f t="shared" si="43"/>
        <v>2.6020852139652106E-18</v>
      </c>
      <c r="N229">
        <f t="shared" si="48"/>
        <v>0.54285713604518337</v>
      </c>
      <c r="O229">
        <f t="shared" si="49"/>
        <v>-1.6211362674515586E-2</v>
      </c>
      <c r="P229">
        <f t="shared" si="47"/>
        <v>2.4877979822174079</v>
      </c>
      <c r="Q229">
        <f t="shared" si="40"/>
        <v>3.1294537283824697E-2</v>
      </c>
      <c r="R229">
        <f t="shared" si="53"/>
        <v>1.8266653936263917</v>
      </c>
      <c r="S229">
        <f t="shared" si="41"/>
        <v>1.7132057897969559E-3</v>
      </c>
      <c r="T229">
        <f t="shared" si="52"/>
        <v>1.4099796079795321E-2</v>
      </c>
      <c r="U229">
        <v>1.40997960797953E-2</v>
      </c>
      <c r="V229">
        <f t="shared" si="44"/>
        <v>2.0816681711721685E-17</v>
      </c>
    </row>
    <row r="230" spans="1:22" x14ac:dyDescent="0.25">
      <c r="A230" s="1">
        <v>44036</v>
      </c>
      <c r="B230">
        <v>67064.22</v>
      </c>
      <c r="C230">
        <v>0.519999980926514</v>
      </c>
      <c r="D230">
        <f t="shared" si="45"/>
        <v>-3.3882074331921253E-3</v>
      </c>
      <c r="E230">
        <f t="shared" si="42"/>
        <v>-6.5157837643669914E-3</v>
      </c>
      <c r="F230">
        <f t="shared" si="46"/>
        <v>1.8286441273997629</v>
      </c>
      <c r="G230">
        <f t="shared" si="54"/>
        <v>1.7872357638280434E-2</v>
      </c>
      <c r="H230">
        <f t="shared" si="51"/>
        <v>2.2789477049953852</v>
      </c>
      <c r="I230">
        <f t="shared" si="55"/>
        <v>7.8423728631880235E-4</v>
      </c>
      <c r="J230" s="2">
        <f t="shared" si="50"/>
        <v>4.6709710106505459E-3</v>
      </c>
      <c r="K230" s="2">
        <v>4.6709710106505502E-3</v>
      </c>
      <c r="L230">
        <f t="shared" si="43"/>
        <v>4.3368086899420177E-18</v>
      </c>
      <c r="N230">
        <f t="shared" si="48"/>
        <v>0.52285712957382202</v>
      </c>
      <c r="O230">
        <f t="shared" si="49"/>
        <v>-6.480178315544506E-3</v>
      </c>
      <c r="P230">
        <f t="shared" si="47"/>
        <v>2.4716766076795875</v>
      </c>
      <c r="Q230">
        <f t="shared" ref="Q230:Q293" si="56">IF(P201&lt;&gt;0,P230/P201-1,0)</f>
        <v>2.4406800851300092E-2</v>
      </c>
      <c r="R230">
        <f t="shared" si="53"/>
        <v>1.7437526667081225</v>
      </c>
      <c r="S230">
        <f t="shared" ref="S230:S293" si="57">IF(R230&lt;&gt;0,0.1*Q230/R230,0)</f>
        <v>1.3996710265897715E-3</v>
      </c>
      <c r="T230">
        <f t="shared" si="52"/>
        <v>1.4091925682360578E-2</v>
      </c>
      <c r="U230">
        <v>1.40919256823606E-2</v>
      </c>
      <c r="V230">
        <f t="shared" si="44"/>
        <v>2.2551405187698492E-17</v>
      </c>
    </row>
    <row r="231" spans="1:22" x14ac:dyDescent="0.25">
      <c r="A231" s="1">
        <v>44037</v>
      </c>
      <c r="B231">
        <v>67064.22</v>
      </c>
      <c r="C231">
        <v>0.519999980926514</v>
      </c>
      <c r="D231">
        <f t="shared" si="45"/>
        <v>0</v>
      </c>
      <c r="E231">
        <f t="shared" si="42"/>
        <v>0</v>
      </c>
      <c r="F231">
        <f t="shared" si="46"/>
        <v>1.8286441273997629</v>
      </c>
      <c r="G231">
        <f t="shared" si="54"/>
        <v>1.9888436791850372E-2</v>
      </c>
      <c r="H231">
        <f t="shared" si="51"/>
        <v>2.2194449713089939</v>
      </c>
      <c r="I231">
        <f t="shared" si="55"/>
        <v>8.9609956763742082E-4</v>
      </c>
      <c r="J231" s="2">
        <f t="shared" si="50"/>
        <v>4.6730222417875212E-3</v>
      </c>
      <c r="K231" s="2">
        <v>4.6730222417875203E-3</v>
      </c>
      <c r="L231">
        <f t="shared" si="43"/>
        <v>8.6736173798840355E-19</v>
      </c>
      <c r="N231">
        <f t="shared" si="48"/>
        <v>0.512857130595616</v>
      </c>
      <c r="O231">
        <f t="shared" si="49"/>
        <v>0</v>
      </c>
      <c r="P231">
        <f t="shared" si="47"/>
        <v>2.4716766076795875</v>
      </c>
      <c r="Q231">
        <f t="shared" si="56"/>
        <v>2.5491757361794321E-2</v>
      </c>
      <c r="R231">
        <f t="shared" si="53"/>
        <v>1.6527577281619601</v>
      </c>
      <c r="S231">
        <f t="shared" si="57"/>
        <v>1.5423771389738914E-3</v>
      </c>
      <c r="T231">
        <f t="shared" si="52"/>
        <v>1.4099531313292557E-2</v>
      </c>
      <c r="U231">
        <v>1.40995313132926E-2</v>
      </c>
      <c r="V231">
        <f t="shared" si="44"/>
        <v>4.3368086899420177E-17</v>
      </c>
    </row>
    <row r="232" spans="1:22" x14ac:dyDescent="0.25">
      <c r="A232" s="1">
        <v>44038</v>
      </c>
      <c r="B232">
        <v>67064.22</v>
      </c>
      <c r="C232">
        <v>0.519999980926514</v>
      </c>
      <c r="D232">
        <f t="shared" si="45"/>
        <v>0</v>
      </c>
      <c r="E232">
        <f t="shared" si="42"/>
        <v>0</v>
      </c>
      <c r="F232">
        <f t="shared" si="46"/>
        <v>1.8286441273997629</v>
      </c>
      <c r="G232">
        <f t="shared" si="54"/>
        <v>1.9888436791850372E-2</v>
      </c>
      <c r="H232">
        <f t="shared" si="51"/>
        <v>2.153424800818164</v>
      </c>
      <c r="I232">
        <f t="shared" si="55"/>
        <v>9.2357238498850928E-4</v>
      </c>
      <c r="J232" s="2">
        <f t="shared" si="50"/>
        <v>4.6541595954044425E-3</v>
      </c>
      <c r="K232" s="2">
        <v>4.6541595954044399E-3</v>
      </c>
      <c r="L232">
        <f t="shared" si="43"/>
        <v>2.6020852139652106E-18</v>
      </c>
      <c r="N232">
        <f t="shared" si="48"/>
        <v>0.50285713161741008</v>
      </c>
      <c r="O232">
        <f t="shared" si="49"/>
        <v>0</v>
      </c>
      <c r="P232">
        <f t="shared" si="47"/>
        <v>2.4716766076795875</v>
      </c>
      <c r="Q232">
        <f t="shared" si="56"/>
        <v>2.5491757361794321E-2</v>
      </c>
      <c r="R232">
        <f t="shared" si="53"/>
        <v>1.5562651224910111</v>
      </c>
      <c r="S232">
        <f t="shared" si="57"/>
        <v>1.6380086524712028E-3</v>
      </c>
      <c r="T232">
        <f t="shared" si="52"/>
        <v>1.4093189508354463E-2</v>
      </c>
      <c r="U232">
        <v>1.40931895083545E-2</v>
      </c>
      <c r="V232">
        <f t="shared" si="44"/>
        <v>3.6429192995512949E-17</v>
      </c>
    </row>
    <row r="233" spans="1:22" x14ac:dyDescent="0.25">
      <c r="A233" s="1">
        <v>44039</v>
      </c>
      <c r="B233">
        <v>68015.820000000007</v>
      </c>
      <c r="C233">
        <v>0.730000019073486</v>
      </c>
      <c r="D233">
        <f t="shared" si="45"/>
        <v>1.4189384443746622E-2</v>
      </c>
      <c r="E233">
        <f t="shared" si="42"/>
        <v>1.9437512428774659E-2</v>
      </c>
      <c r="F233">
        <f t="shared" si="46"/>
        <v>1.8641884203539016</v>
      </c>
      <c r="G233">
        <f t="shared" si="54"/>
        <v>3.9712530957955572E-2</v>
      </c>
      <c r="H233">
        <f t="shared" si="51"/>
        <v>2.1592283701427957</v>
      </c>
      <c r="I233">
        <f t="shared" si="55"/>
        <v>1.8392001284852179E-3</v>
      </c>
      <c r="J233" s="2">
        <f t="shared" si="50"/>
        <v>4.643612241455086E-3</v>
      </c>
      <c r="K233" s="2">
        <v>4.6436122414550904E-3</v>
      </c>
      <c r="L233">
        <f t="shared" si="43"/>
        <v>4.3368086899420177E-18</v>
      </c>
      <c r="N233">
        <f t="shared" si="48"/>
        <v>0.52428570815495101</v>
      </c>
      <c r="O233">
        <f t="shared" si="49"/>
        <v>2.7064221326347872E-2</v>
      </c>
      <c r="P233">
        <f t="shared" si="47"/>
        <v>2.5385706104369845</v>
      </c>
      <c r="Q233">
        <f t="shared" si="56"/>
        <v>5.3245893251379517E-2</v>
      </c>
      <c r="R233">
        <f t="shared" si="53"/>
        <v>1.4083854828237743</v>
      </c>
      <c r="S233">
        <f t="shared" si="57"/>
        <v>3.7806334913807098E-3</v>
      </c>
      <c r="T233">
        <f t="shared" si="52"/>
        <v>1.4105665863646531E-2</v>
      </c>
      <c r="U233">
        <v>1.41056658636465E-2</v>
      </c>
      <c r="V233">
        <f t="shared" si="44"/>
        <v>3.1225022567582528E-17</v>
      </c>
    </row>
    <row r="234" spans="1:22" x14ac:dyDescent="0.25">
      <c r="A234" s="1">
        <v>44040</v>
      </c>
      <c r="B234">
        <v>67450.820000000007</v>
      </c>
      <c r="C234">
        <v>0.72000002861022905</v>
      </c>
      <c r="D234">
        <f t="shared" si="45"/>
        <v>-8.3068909556629489E-3</v>
      </c>
      <c r="E234">
        <f t="shared" si="42"/>
        <v>-1.1537348091078857E-2</v>
      </c>
      <c r="F234">
        <f t="shared" si="46"/>
        <v>1.8426806296409202</v>
      </c>
      <c r="G234">
        <f t="shared" si="54"/>
        <v>3.2691546194159704E-2</v>
      </c>
      <c r="H234">
        <f t="shared" si="51"/>
        <v>1.7300291190460446</v>
      </c>
      <c r="I234">
        <f t="shared" si="55"/>
        <v>1.889652944812059E-3</v>
      </c>
      <c r="J234" s="2">
        <f t="shared" si="50"/>
        <v>4.5534614012644756E-3</v>
      </c>
      <c r="K234" s="2">
        <v>4.5534614012644799E-3</v>
      </c>
      <c r="L234">
        <f t="shared" si="43"/>
        <v>4.3368086899420177E-18</v>
      </c>
      <c r="N234">
        <f t="shared" si="48"/>
        <v>0.5542857136045185</v>
      </c>
      <c r="O234">
        <f t="shared" si="49"/>
        <v>-1.4986658959047057E-2</v>
      </c>
      <c r="P234">
        <f t="shared" si="47"/>
        <v>2.5005259184549056</v>
      </c>
      <c r="Q234">
        <f t="shared" si="56"/>
        <v>4.221818416659695E-2</v>
      </c>
      <c r="R234">
        <f t="shared" si="53"/>
        <v>1.2159832581474321</v>
      </c>
      <c r="S234">
        <f t="shared" si="57"/>
        <v>3.47193794681984E-3</v>
      </c>
      <c r="T234">
        <f t="shared" si="52"/>
        <v>1.4107525985644484E-2</v>
      </c>
      <c r="U234">
        <v>1.4107525985644499E-2</v>
      </c>
      <c r="V234">
        <f t="shared" si="44"/>
        <v>1.5612511283791264E-17</v>
      </c>
    </row>
    <row r="235" spans="1:22" x14ac:dyDescent="0.25">
      <c r="A235" s="1">
        <v>44041</v>
      </c>
      <c r="B235">
        <v>68103.820000000007</v>
      </c>
      <c r="C235">
        <v>0.72000002861022905</v>
      </c>
      <c r="D235">
        <f t="shared" si="45"/>
        <v>9.6811276719839245E-3</v>
      </c>
      <c r="E235">
        <f t="shared" si="42"/>
        <v>1.34460101212368E-2</v>
      </c>
      <c r="F235">
        <f t="shared" si="46"/>
        <v>1.8674573320372789</v>
      </c>
      <c r="G235">
        <f t="shared" si="54"/>
        <v>3.543735728972508E-2</v>
      </c>
      <c r="H235">
        <f t="shared" si="51"/>
        <v>1.7259554677182256</v>
      </c>
      <c r="I235">
        <f t="shared" si="55"/>
        <v>2.053202295918708E-3</v>
      </c>
      <c r="J235" s="2">
        <f t="shared" si="50"/>
        <v>4.6303358194551541E-3</v>
      </c>
      <c r="K235" s="2">
        <v>4.6303358194551602E-3</v>
      </c>
      <c r="L235">
        <f t="shared" si="43"/>
        <v>6.0715321659188248E-18</v>
      </c>
      <c r="N235">
        <f t="shared" si="48"/>
        <v>0.60571428707667763</v>
      </c>
      <c r="O235">
        <f t="shared" si="49"/>
        <v>1.5982993762137208E-2</v>
      </c>
      <c r="P235">
        <f t="shared" si="47"/>
        <v>2.5404918086116326</v>
      </c>
      <c r="Q235">
        <f t="shared" si="56"/>
        <v>5.1963877664366498E-2</v>
      </c>
      <c r="R235">
        <f t="shared" si="53"/>
        <v>1.0341952921981046</v>
      </c>
      <c r="S235">
        <f t="shared" si="57"/>
        <v>5.024571089849111E-3</v>
      </c>
      <c r="T235">
        <f t="shared" si="52"/>
        <v>1.4158144329159404E-2</v>
      </c>
      <c r="U235">
        <v>1.41581443291594E-2</v>
      </c>
      <c r="V235">
        <f t="shared" si="44"/>
        <v>3.4694469519536142E-18</v>
      </c>
    </row>
    <row r="236" spans="1:22" x14ac:dyDescent="0.25">
      <c r="A236" s="1">
        <v>44042</v>
      </c>
      <c r="B236">
        <v>68346.009999999995</v>
      </c>
      <c r="C236">
        <v>0.72000002861022905</v>
      </c>
      <c r="D236">
        <f t="shared" si="45"/>
        <v>3.5561881844512477E-3</v>
      </c>
      <c r="E236">
        <f t="shared" si="42"/>
        <v>4.9391500599181015E-3</v>
      </c>
      <c r="F236">
        <f t="shared" si="46"/>
        <v>1.8766809840307053</v>
      </c>
      <c r="G236">
        <f t="shared" si="54"/>
        <v>3.7475429673470062E-2</v>
      </c>
      <c r="H236">
        <f t="shared" si="51"/>
        <v>1.7856473984957324</v>
      </c>
      <c r="I236">
        <f t="shared" si="55"/>
        <v>2.0987026724895502E-3</v>
      </c>
      <c r="J236" s="2">
        <f t="shared" si="50"/>
        <v>4.6648698783468678E-3</v>
      </c>
      <c r="K236" s="2">
        <v>4.6648698783468704E-3</v>
      </c>
      <c r="L236">
        <f t="shared" si="43"/>
        <v>2.6020852139652106E-18</v>
      </c>
      <c r="N236">
        <f t="shared" si="48"/>
        <v>0.63571429252624501</v>
      </c>
      <c r="O236">
        <f t="shared" si="49"/>
        <v>5.5940038257114265E-3</v>
      </c>
      <c r="P236">
        <f t="shared" si="47"/>
        <v>2.5547033295081945</v>
      </c>
      <c r="Q236">
        <f t="shared" si="56"/>
        <v>5.4859086331609186E-2</v>
      </c>
      <c r="R236">
        <f t="shared" si="53"/>
        <v>0.92076841346238603</v>
      </c>
      <c r="S236">
        <f t="shared" si="57"/>
        <v>5.9579678809051828E-3</v>
      </c>
      <c r="T236">
        <f t="shared" si="52"/>
        <v>1.4205852541330813E-2</v>
      </c>
      <c r="U236">
        <v>1.4205852541330799E-2</v>
      </c>
      <c r="V236">
        <f t="shared" si="44"/>
        <v>1.3877787807814457E-17</v>
      </c>
    </row>
    <row r="237" spans="1:22" x14ac:dyDescent="0.25">
      <c r="A237" s="1">
        <v>44043</v>
      </c>
      <c r="B237">
        <v>69277.88</v>
      </c>
      <c r="C237">
        <v>0.56000000238418601</v>
      </c>
      <c r="D237">
        <f t="shared" si="45"/>
        <v>1.3634592568022796E-2</v>
      </c>
      <c r="E237">
        <f t="shared" si="42"/>
        <v>2.434748662495332E-2</v>
      </c>
      <c r="F237">
        <f t="shared" si="46"/>
        <v>1.9223734491886972</v>
      </c>
      <c r="G237">
        <f t="shared" si="54"/>
        <v>6.2789085821233881E-2</v>
      </c>
      <c r="H237">
        <f t="shared" si="51"/>
        <v>1.7685313760219903</v>
      </c>
      <c r="I237">
        <f t="shared" si="55"/>
        <v>3.5503518157798944E-3</v>
      </c>
      <c r="J237" s="2">
        <f t="shared" si="50"/>
        <v>4.7053945960052398E-3</v>
      </c>
      <c r="K237" s="2">
        <v>4.7053945960052398E-3</v>
      </c>
      <c r="L237">
        <f t="shared" si="43"/>
        <v>0</v>
      </c>
      <c r="N237">
        <f t="shared" si="48"/>
        <v>0.6414285813059124</v>
      </c>
      <c r="O237">
        <f t="shared" si="49"/>
        <v>2.1256602785400574E-2</v>
      </c>
      <c r="P237">
        <f t="shared" si="47"/>
        <v>2.6090076434180904</v>
      </c>
      <c r="Q237">
        <f t="shared" si="56"/>
        <v>7.7341025437428934E-2</v>
      </c>
      <c r="R237">
        <f t="shared" si="53"/>
        <v>0.85588124912846686</v>
      </c>
      <c r="S237">
        <f t="shared" si="57"/>
        <v>9.0364201244254785E-3</v>
      </c>
      <c r="T237">
        <f t="shared" si="52"/>
        <v>1.4276682504634998E-2</v>
      </c>
      <c r="U237">
        <v>1.4276682504634999E-2</v>
      </c>
      <c r="V237">
        <f t="shared" si="44"/>
        <v>1.7347234759768071E-18</v>
      </c>
    </row>
    <row r="238" spans="1:22" x14ac:dyDescent="0.25">
      <c r="A238" s="1">
        <v>44044</v>
      </c>
      <c r="B238">
        <v>69277.88</v>
      </c>
      <c r="C238">
        <v>0.56000000238418601</v>
      </c>
      <c r="D238">
        <f t="shared" si="45"/>
        <v>0</v>
      </c>
      <c r="E238">
        <f t="shared" si="42"/>
        <v>0</v>
      </c>
      <c r="F238">
        <f t="shared" si="46"/>
        <v>1.9223734491886972</v>
      </c>
      <c r="G238">
        <f t="shared" si="54"/>
        <v>6.2789085821233881E-2</v>
      </c>
      <c r="H238">
        <f t="shared" si="51"/>
        <v>1.7462785755786572</v>
      </c>
      <c r="I238">
        <f t="shared" si="55"/>
        <v>3.5955938931695203E-3</v>
      </c>
      <c r="J238" s="2">
        <f t="shared" si="50"/>
        <v>4.6961519918769712E-3</v>
      </c>
      <c r="K238" s="2">
        <v>4.6961519918769703E-3</v>
      </c>
      <c r="L238">
        <f t="shared" si="43"/>
        <v>8.6736173798840355E-19</v>
      </c>
      <c r="N238">
        <f t="shared" si="48"/>
        <v>0.64714287008557991</v>
      </c>
      <c r="O238">
        <f t="shared" si="49"/>
        <v>0</v>
      </c>
      <c r="P238">
        <f t="shared" si="47"/>
        <v>2.6090076434180904</v>
      </c>
      <c r="Q238">
        <f t="shared" si="56"/>
        <v>7.7341025437428934E-2</v>
      </c>
      <c r="R238">
        <f t="shared" si="53"/>
        <v>0.84107155056524741</v>
      </c>
      <c r="S238">
        <f t="shared" si="57"/>
        <v>9.1955345993395467E-3</v>
      </c>
      <c r="T238">
        <f t="shared" si="52"/>
        <v>1.4307778840581356E-2</v>
      </c>
      <c r="U238">
        <v>1.43077788405814E-2</v>
      </c>
      <c r="V238">
        <f t="shared" si="44"/>
        <v>4.3368086899420177E-17</v>
      </c>
    </row>
    <row r="239" spans="1:22" x14ac:dyDescent="0.25">
      <c r="A239" s="1">
        <v>44045</v>
      </c>
      <c r="B239">
        <v>69277.88</v>
      </c>
      <c r="C239">
        <v>0.56000000238418601</v>
      </c>
      <c r="D239">
        <f t="shared" si="45"/>
        <v>0</v>
      </c>
      <c r="E239">
        <f t="shared" si="42"/>
        <v>0</v>
      </c>
      <c r="F239">
        <f t="shared" si="46"/>
        <v>1.9223734491886972</v>
      </c>
      <c r="G239">
        <f t="shared" si="54"/>
        <v>6.2789085821233881E-2</v>
      </c>
      <c r="H239">
        <f t="shared" si="51"/>
        <v>1.7186894828348216</v>
      </c>
      <c r="I239">
        <f t="shared" si="55"/>
        <v>3.6533118081149255E-3</v>
      </c>
      <c r="J239" s="2">
        <f t="shared" si="50"/>
        <v>4.5844200871512997E-3</v>
      </c>
      <c r="K239" s="2">
        <v>4.5844200871512997E-3</v>
      </c>
      <c r="L239">
        <f t="shared" si="43"/>
        <v>0</v>
      </c>
      <c r="N239">
        <f t="shared" si="48"/>
        <v>0.6528571588652472</v>
      </c>
      <c r="O239">
        <f t="shared" si="49"/>
        <v>0</v>
      </c>
      <c r="P239">
        <f t="shared" si="47"/>
        <v>2.6090076434180904</v>
      </c>
      <c r="Q239">
        <f t="shared" si="56"/>
        <v>7.7341025437428934E-2</v>
      </c>
      <c r="R239">
        <f t="shared" si="53"/>
        <v>0.8668415437796636</v>
      </c>
      <c r="S239">
        <f t="shared" si="57"/>
        <v>8.9221641478096619E-3</v>
      </c>
      <c r="T239">
        <f t="shared" si="52"/>
        <v>1.418281182298179E-2</v>
      </c>
      <c r="U239">
        <v>1.4182811822981801E-2</v>
      </c>
      <c r="V239">
        <f t="shared" si="44"/>
        <v>1.0408340855860843E-17</v>
      </c>
    </row>
    <row r="240" spans="1:22" x14ac:dyDescent="0.25">
      <c r="A240" s="1">
        <v>44046</v>
      </c>
      <c r="B240">
        <v>69918.69</v>
      </c>
      <c r="C240">
        <v>0.68999999761581399</v>
      </c>
      <c r="D240">
        <f t="shared" si="45"/>
        <v>9.2498500242790271E-3</v>
      </c>
      <c r="E240">
        <f t="shared" si="42"/>
        <v>1.3405579791652788E-2</v>
      </c>
      <c r="F240">
        <f t="shared" si="46"/>
        <v>1.9481439798511511</v>
      </c>
      <c r="G240">
        <f t="shared" si="54"/>
        <v>7.7036389712908049E-2</v>
      </c>
      <c r="H240">
        <f t="shared" si="51"/>
        <v>1.77720773979178</v>
      </c>
      <c r="I240">
        <f t="shared" si="55"/>
        <v>4.3346868229334704E-3</v>
      </c>
      <c r="J240" s="2">
        <f t="shared" si="50"/>
        <v>4.4861796272633323E-3</v>
      </c>
      <c r="K240" s="2">
        <v>4.4861796272633297E-3</v>
      </c>
      <c r="L240">
        <f t="shared" si="43"/>
        <v>2.6020852139652106E-18</v>
      </c>
      <c r="N240">
        <f t="shared" si="48"/>
        <v>0.64714287008557991</v>
      </c>
      <c r="O240">
        <f t="shared" si="49"/>
        <v>1.4293366197569018E-2</v>
      </c>
      <c r="P240">
        <f t="shared" si="47"/>
        <v>2.6462991450777218</v>
      </c>
      <c r="Q240">
        <f t="shared" si="56"/>
        <v>9.2739855233670676E-2</v>
      </c>
      <c r="R240">
        <f t="shared" si="53"/>
        <v>0.89774207918733984</v>
      </c>
      <c r="S240">
        <f t="shared" si="57"/>
        <v>1.0330345138508076E-2</v>
      </c>
      <c r="T240">
        <f t="shared" si="52"/>
        <v>1.4039704639232702E-2</v>
      </c>
      <c r="U240">
        <v>1.40397046392327E-2</v>
      </c>
      <c r="V240">
        <f t="shared" si="44"/>
        <v>1.7347234759768071E-18</v>
      </c>
    </row>
    <row r="241" spans="1:22" x14ac:dyDescent="0.25">
      <c r="A241" s="1">
        <v>44047</v>
      </c>
      <c r="B241">
        <v>69922.69</v>
      </c>
      <c r="C241">
        <v>0.68999999761581399</v>
      </c>
      <c r="D241">
        <f t="shared" si="45"/>
        <v>5.7209309842543021E-5</v>
      </c>
      <c r="E241">
        <f t="shared" si="42"/>
        <v>8.2912043536551814E-5</v>
      </c>
      <c r="F241">
        <f t="shared" si="46"/>
        <v>1.948305504449624</v>
      </c>
      <c r="G241">
        <f t="shared" si="54"/>
        <v>6.6295554779536525E-2</v>
      </c>
      <c r="H241">
        <f t="shared" si="51"/>
        <v>1.8019739639928167</v>
      </c>
      <c r="I241">
        <f t="shared" si="55"/>
        <v>3.6790517568100005E-3</v>
      </c>
      <c r="J241" s="2">
        <f t="shared" si="50"/>
        <v>4.4141590392765108E-3</v>
      </c>
      <c r="K241" s="2">
        <v>4.41415903927651E-3</v>
      </c>
      <c r="L241">
        <f t="shared" si="43"/>
        <v>8.6736173798840355E-19</v>
      </c>
      <c r="N241">
        <f t="shared" si="48"/>
        <v>0.64285715137209198</v>
      </c>
      <c r="O241">
        <f t="shared" si="49"/>
        <v>8.8992258576322061E-5</v>
      </c>
      <c r="P241">
        <f t="shared" si="47"/>
        <v>2.6465346452155107</v>
      </c>
      <c r="Q241">
        <f t="shared" si="56"/>
        <v>8.1932353145243608E-2</v>
      </c>
      <c r="R241">
        <f t="shared" si="53"/>
        <v>0.92607914774370093</v>
      </c>
      <c r="S241">
        <f t="shared" si="57"/>
        <v>8.8472301039132107E-3</v>
      </c>
      <c r="T241">
        <f t="shared" si="52"/>
        <v>1.3928207879069636E-2</v>
      </c>
      <c r="U241">
        <v>1.39282078790696E-2</v>
      </c>
      <c r="V241">
        <f t="shared" si="44"/>
        <v>3.6429192995512949E-17</v>
      </c>
    </row>
    <row r="242" spans="1:22" x14ac:dyDescent="0.25">
      <c r="A242" s="1">
        <v>44048</v>
      </c>
      <c r="B242">
        <v>70207.69</v>
      </c>
      <c r="C242">
        <v>0.68000000715255704</v>
      </c>
      <c r="D242">
        <f t="shared" si="45"/>
        <v>4.0759301451360752E-3</v>
      </c>
      <c r="E242">
        <f t="shared" si="42"/>
        <v>5.994014856269915E-3</v>
      </c>
      <c r="F242">
        <f t="shared" si="46"/>
        <v>1.9599836765878473</v>
      </c>
      <c r="G242">
        <f t="shared" si="54"/>
        <v>7.1571305623781223E-2</v>
      </c>
      <c r="H242">
        <f t="shared" si="51"/>
        <v>1.836369528269338</v>
      </c>
      <c r="I242">
        <f t="shared" si="55"/>
        <v>3.8974348311710798E-3</v>
      </c>
      <c r="J242" s="2">
        <f t="shared" si="50"/>
        <v>4.3780826296812032E-3</v>
      </c>
      <c r="K242" s="2">
        <v>4.3780826296811997E-3</v>
      </c>
      <c r="L242">
        <f t="shared" si="43"/>
        <v>3.4694469519536142E-18</v>
      </c>
      <c r="N242">
        <f t="shared" si="48"/>
        <v>0.6371428625924247</v>
      </c>
      <c r="O242">
        <f t="shared" si="49"/>
        <v>6.3971997246454531E-3</v>
      </c>
      <c r="P242">
        <f t="shared" si="47"/>
        <v>2.663465055919148</v>
      </c>
      <c r="Q242">
        <f t="shared" si="56"/>
        <v>8.8146727220316246E-2</v>
      </c>
      <c r="R242">
        <f t="shared" si="53"/>
        <v>0.93974620640444351</v>
      </c>
      <c r="S242">
        <f t="shared" si="57"/>
        <v>9.3798439003626131E-3</v>
      </c>
      <c r="T242">
        <f t="shared" si="52"/>
        <v>1.3884252987097162E-2</v>
      </c>
      <c r="U242">
        <v>1.3884252987097201E-2</v>
      </c>
      <c r="V242">
        <f t="shared" si="44"/>
        <v>3.8163916471489756E-17</v>
      </c>
    </row>
    <row r="243" spans="1:22" x14ac:dyDescent="0.25">
      <c r="A243" s="1">
        <v>44049</v>
      </c>
      <c r="B243">
        <v>70621.69</v>
      </c>
      <c r="C243">
        <v>0.68000000715255704</v>
      </c>
      <c r="D243">
        <f t="shared" si="45"/>
        <v>5.8967899385380385E-3</v>
      </c>
      <c r="E243">
        <f t="shared" si="42"/>
        <v>8.6717498184012542E-3</v>
      </c>
      <c r="F243">
        <f t="shared" si="46"/>
        <v>1.9769801646793674</v>
      </c>
      <c r="G243">
        <f t="shared" si="54"/>
        <v>7.808845362708583E-2</v>
      </c>
      <c r="H243">
        <f t="shared" si="51"/>
        <v>1.866364739254633</v>
      </c>
      <c r="I243">
        <f t="shared" si="55"/>
        <v>4.1839867623234186E-3</v>
      </c>
      <c r="J243" s="2">
        <f t="shared" si="50"/>
        <v>4.3383293758932637E-3</v>
      </c>
      <c r="K243" s="2">
        <v>4.3383293758932602E-3</v>
      </c>
      <c r="L243">
        <f t="shared" si="43"/>
        <v>3.4694469519536142E-18</v>
      </c>
      <c r="N243">
        <f t="shared" si="48"/>
        <v>0.63142857381275708</v>
      </c>
      <c r="O243">
        <f t="shared" si="49"/>
        <v>9.338807559707717E-3</v>
      </c>
      <c r="P243">
        <f t="shared" si="47"/>
        <v>2.6883386435183829</v>
      </c>
      <c r="Q243">
        <f t="shared" si="56"/>
        <v>9.50078892320807E-2</v>
      </c>
      <c r="R243">
        <f t="shared" si="53"/>
        <v>0.95243369092503261</v>
      </c>
      <c r="S243">
        <f t="shared" si="57"/>
        <v>9.9752759837596836E-3</v>
      </c>
      <c r="T243">
        <f t="shared" si="52"/>
        <v>1.3836328933160372E-2</v>
      </c>
      <c r="U243">
        <v>1.38363289331604E-2</v>
      </c>
      <c r="V243">
        <f t="shared" si="44"/>
        <v>2.7755575615628914E-17</v>
      </c>
    </row>
    <row r="244" spans="1:22" x14ac:dyDescent="0.25">
      <c r="A244" s="1">
        <v>44050</v>
      </c>
      <c r="B244">
        <v>69889.89</v>
      </c>
      <c r="C244">
        <v>0.62000000476837203</v>
      </c>
      <c r="D244">
        <f t="shared" si="45"/>
        <v>-1.0362255561995215E-2</v>
      </c>
      <c r="E244">
        <f t="shared" si="42"/>
        <v>-1.6713315294032114E-2</v>
      </c>
      <c r="F244">
        <f t="shared" si="46"/>
        <v>1.9439382718570337</v>
      </c>
      <c r="G244">
        <f t="shared" si="54"/>
        <v>3.8985667253470968E-2</v>
      </c>
      <c r="H244">
        <f t="shared" si="51"/>
        <v>1.8515921469735808</v>
      </c>
      <c r="I244">
        <f t="shared" si="55"/>
        <v>2.105521311331595E-3</v>
      </c>
      <c r="J244" s="2">
        <f t="shared" si="50"/>
        <v>4.2882002338497571E-3</v>
      </c>
      <c r="K244" s="2">
        <v>4.2882002338497597E-3</v>
      </c>
      <c r="L244">
        <f t="shared" si="43"/>
        <v>2.6020852139652106E-18</v>
      </c>
      <c r="N244">
        <f t="shared" si="48"/>
        <v>0.64000000272478375</v>
      </c>
      <c r="O244">
        <f t="shared" si="49"/>
        <v>-1.619102424668465E-2</v>
      </c>
      <c r="P244">
        <f t="shared" si="47"/>
        <v>2.6448116873578775</v>
      </c>
      <c r="Q244">
        <f t="shared" si="56"/>
        <v>4.3986557241269653E-2</v>
      </c>
      <c r="R244">
        <f t="shared" si="53"/>
        <v>0.97137695522347578</v>
      </c>
      <c r="S244">
        <f t="shared" si="57"/>
        <v>4.5282685578175025E-3</v>
      </c>
      <c r="T244">
        <f t="shared" si="52"/>
        <v>1.3766024314171569E-2</v>
      </c>
      <c r="U244">
        <v>1.37660243141716E-2</v>
      </c>
      <c r="V244">
        <f t="shared" si="44"/>
        <v>3.1225022567582528E-17</v>
      </c>
    </row>
    <row r="245" spans="1:22" x14ac:dyDescent="0.25">
      <c r="A245" s="1">
        <v>44051</v>
      </c>
      <c r="B245">
        <v>69889.89</v>
      </c>
      <c r="C245">
        <v>0.62000000476837203</v>
      </c>
      <c r="D245">
        <f t="shared" si="45"/>
        <v>0</v>
      </c>
      <c r="E245">
        <f t="shared" si="42"/>
        <v>0</v>
      </c>
      <c r="F245">
        <f t="shared" si="46"/>
        <v>1.9439382718570337</v>
      </c>
      <c r="G245">
        <f t="shared" si="54"/>
        <v>4.5268599925297526E-2</v>
      </c>
      <c r="H245">
        <f t="shared" si="51"/>
        <v>1.8524367846400562</v>
      </c>
      <c r="I245">
        <f t="shared" si="55"/>
        <v>2.4437325095600275E-3</v>
      </c>
      <c r="J245" s="2">
        <f t="shared" si="50"/>
        <v>4.2425235168697195E-3</v>
      </c>
      <c r="K245" s="2">
        <v>4.2425235168697204E-3</v>
      </c>
      <c r="L245">
        <f t="shared" si="43"/>
        <v>8.6736173798840355E-19</v>
      </c>
      <c r="N245">
        <f t="shared" si="48"/>
        <v>0.6485714316368103</v>
      </c>
      <c r="O245">
        <f t="shared" si="49"/>
        <v>0</v>
      </c>
      <c r="P245">
        <f t="shared" si="47"/>
        <v>2.6448116873578775</v>
      </c>
      <c r="Q245">
        <f t="shared" si="56"/>
        <v>5.3154627778156494E-2</v>
      </c>
      <c r="R245">
        <f t="shared" si="53"/>
        <v>0.99835327096897775</v>
      </c>
      <c r="S245">
        <f t="shared" si="57"/>
        <v>5.3242303424884752E-3</v>
      </c>
      <c r="T245">
        <f t="shared" si="52"/>
        <v>1.3635791351413486E-2</v>
      </c>
      <c r="U245">
        <v>1.36357913514135E-2</v>
      </c>
      <c r="V245">
        <f t="shared" si="44"/>
        <v>1.3877787807814457E-17</v>
      </c>
    </row>
    <row r="246" spans="1:22" x14ac:dyDescent="0.25">
      <c r="A246" s="1">
        <v>44052</v>
      </c>
      <c r="B246">
        <v>69889.89</v>
      </c>
      <c r="C246">
        <v>0.62000000476837203</v>
      </c>
      <c r="D246">
        <f t="shared" si="45"/>
        <v>0</v>
      </c>
      <c r="E246">
        <f t="shared" si="42"/>
        <v>0</v>
      </c>
      <c r="F246">
        <f t="shared" si="46"/>
        <v>1.9439382718570337</v>
      </c>
      <c r="G246">
        <f t="shared" si="54"/>
        <v>4.5268599925297526E-2</v>
      </c>
      <c r="H246">
        <f t="shared" si="51"/>
        <v>1.8528589569890013</v>
      </c>
      <c r="I246">
        <f t="shared" si="55"/>
        <v>2.4431757071710154E-3</v>
      </c>
      <c r="J246" s="2">
        <f t="shared" si="50"/>
        <v>4.2145307503937786E-3</v>
      </c>
      <c r="K246" s="2">
        <v>4.2145307503937803E-3</v>
      </c>
      <c r="L246">
        <f t="shared" si="43"/>
        <v>1.7347234759768071E-18</v>
      </c>
      <c r="N246">
        <f t="shared" si="48"/>
        <v>0.65714286054883686</v>
      </c>
      <c r="O246">
        <f t="shared" si="49"/>
        <v>0</v>
      </c>
      <c r="P246">
        <f t="shared" si="47"/>
        <v>2.6448116873578775</v>
      </c>
      <c r="Q246">
        <f t="shared" si="56"/>
        <v>5.3154627778156494E-2</v>
      </c>
      <c r="R246">
        <f t="shared" si="53"/>
        <v>1.0299164609906397</v>
      </c>
      <c r="S246">
        <f t="shared" si="57"/>
        <v>5.1610620658523081E-3</v>
      </c>
      <c r="T246">
        <f t="shared" si="52"/>
        <v>1.3522856355426978E-2</v>
      </c>
      <c r="U246">
        <v>1.3522856355427E-2</v>
      </c>
      <c r="V246">
        <f t="shared" si="44"/>
        <v>2.2551405187698492E-17</v>
      </c>
    </row>
    <row r="247" spans="1:22" x14ac:dyDescent="0.25">
      <c r="A247" s="1">
        <v>44053</v>
      </c>
      <c r="B247">
        <v>69130.289999999994</v>
      </c>
      <c r="C247">
        <v>0.54000002145767201</v>
      </c>
      <c r="D247">
        <f t="shared" si="45"/>
        <v>-1.0868524760877518E-2</v>
      </c>
      <c r="E247">
        <f t="shared" si="42"/>
        <v>-2.0126896905557714E-2</v>
      </c>
      <c r="F247">
        <f t="shared" si="46"/>
        <v>1.9048128266685993</v>
      </c>
      <c r="G247">
        <f t="shared" si="54"/>
        <v>2.4230586575984425E-2</v>
      </c>
      <c r="H247">
        <f t="shared" si="51"/>
        <v>1.8698537169117215</v>
      </c>
      <c r="I247">
        <f t="shared" si="55"/>
        <v>1.2958546626847382E-3</v>
      </c>
      <c r="J247" s="2">
        <f t="shared" si="50"/>
        <v>4.1627611110052597E-3</v>
      </c>
      <c r="K247" s="2">
        <v>4.1627611110052597E-3</v>
      </c>
      <c r="L247">
        <f t="shared" si="43"/>
        <v>0</v>
      </c>
      <c r="N247">
        <f t="shared" si="48"/>
        <v>0.63571429252624512</v>
      </c>
      <c r="O247">
        <f t="shared" si="49"/>
        <v>-1.7096555620430411E-2</v>
      </c>
      <c r="P247">
        <f t="shared" si="47"/>
        <v>2.599594517239399</v>
      </c>
      <c r="Q247">
        <f t="shared" si="56"/>
        <v>3.5149311107433689E-2</v>
      </c>
      <c r="R247">
        <f t="shared" si="53"/>
        <v>1.0399825855305556</v>
      </c>
      <c r="S247">
        <f t="shared" si="57"/>
        <v>3.3797980462818987E-3</v>
      </c>
      <c r="T247">
        <f t="shared" si="52"/>
        <v>1.3344870598913211E-2</v>
      </c>
      <c r="U247">
        <v>1.33448705989132E-2</v>
      </c>
      <c r="V247">
        <f t="shared" si="44"/>
        <v>1.0408340855860843E-17</v>
      </c>
    </row>
    <row r="248" spans="1:22" x14ac:dyDescent="0.25">
      <c r="A248" s="1">
        <v>44054</v>
      </c>
      <c r="B248">
        <v>68356.100000000006</v>
      </c>
      <c r="C248">
        <v>0.34000000357627902</v>
      </c>
      <c r="D248">
        <f t="shared" si="45"/>
        <v>-1.1198998297273E-2</v>
      </c>
      <c r="E248">
        <f t="shared" si="42"/>
        <v>-3.2938229939637347E-2</v>
      </c>
      <c r="F248">
        <f t="shared" si="46"/>
        <v>1.8420716637918184</v>
      </c>
      <c r="G248">
        <f t="shared" si="54"/>
        <v>1.0941748784597527E-2</v>
      </c>
      <c r="H248">
        <f t="shared" si="51"/>
        <v>2.138196955761706</v>
      </c>
      <c r="I248">
        <f t="shared" si="55"/>
        <v>5.1172782540510474E-4</v>
      </c>
      <c r="J248" s="2">
        <f t="shared" si="50"/>
        <v>4.0939896371787604E-3</v>
      </c>
      <c r="K248" s="2">
        <v>4.0939896371787604E-3</v>
      </c>
      <c r="L248">
        <f t="shared" si="43"/>
        <v>0</v>
      </c>
      <c r="N248">
        <f t="shared" si="48"/>
        <v>0.58571429337774017</v>
      </c>
      <c r="O248">
        <f t="shared" si="49"/>
        <v>-1.9120240745175935E-2</v>
      </c>
      <c r="P248">
        <f t="shared" si="47"/>
        <v>2.5498896442299421</v>
      </c>
      <c r="Q248">
        <f t="shared" si="56"/>
        <v>3.7196196076901389E-2</v>
      </c>
      <c r="R248">
        <f t="shared" si="53"/>
        <v>1.0403508769065251</v>
      </c>
      <c r="S248">
        <f t="shared" si="57"/>
        <v>3.575351057280211E-3</v>
      </c>
      <c r="T248">
        <f t="shared" si="52"/>
        <v>1.3156119644174116E-2</v>
      </c>
      <c r="U248">
        <v>1.31561196441741E-2</v>
      </c>
      <c r="V248">
        <f t="shared" si="44"/>
        <v>1.5612511283791264E-17</v>
      </c>
    </row>
    <row r="249" spans="1:22" x14ac:dyDescent="0.25">
      <c r="A249" s="1">
        <v>44055</v>
      </c>
      <c r="B249">
        <v>69365.490000000005</v>
      </c>
      <c r="C249">
        <v>0.20000000298023199</v>
      </c>
      <c r="D249">
        <f t="shared" si="45"/>
        <v>1.4766641162968552E-2</v>
      </c>
      <c r="E249">
        <f t="shared" si="42"/>
        <v>7.3833204714642373E-2</v>
      </c>
      <c r="F249">
        <f t="shared" si="46"/>
        <v>1.9780777180436016</v>
      </c>
      <c r="G249">
        <f t="shared" si="54"/>
        <v>7.5511816779689545E-2</v>
      </c>
      <c r="H249">
        <f t="shared" si="51"/>
        <v>2.5268690667439468</v>
      </c>
      <c r="I249">
        <f t="shared" si="55"/>
        <v>2.9883549477690975E-3</v>
      </c>
      <c r="J249" s="2">
        <f t="shared" si="50"/>
        <v>4.0552564370651056E-3</v>
      </c>
      <c r="K249" s="2">
        <v>4.0552564370651099E-3</v>
      </c>
      <c r="L249">
        <f t="shared" si="43"/>
        <v>4.3368086899420177E-18</v>
      </c>
      <c r="N249">
        <f t="shared" si="48"/>
        <v>0.51714286421026512</v>
      </c>
      <c r="O249">
        <f t="shared" si="49"/>
        <v>2.8554278101697993E-2</v>
      </c>
      <c r="P249">
        <f t="shared" si="47"/>
        <v>2.622699902259924</v>
      </c>
      <c r="Q249">
        <f t="shared" si="56"/>
        <v>5.8204345309641248E-2</v>
      </c>
      <c r="R249">
        <f t="shared" si="53"/>
        <v>1.0815542755593219</v>
      </c>
      <c r="S249">
        <f t="shared" si="57"/>
        <v>5.3815464119487746E-3</v>
      </c>
      <c r="T249">
        <f t="shared" si="52"/>
        <v>1.3049039455848233E-2</v>
      </c>
      <c r="U249">
        <v>1.30490394558482E-2</v>
      </c>
      <c r="V249">
        <f t="shared" si="44"/>
        <v>3.2959746043559335E-17</v>
      </c>
    </row>
    <row r="250" spans="1:22" x14ac:dyDescent="0.25">
      <c r="A250" s="1">
        <v>44056</v>
      </c>
      <c r="B250">
        <v>69747.429999999993</v>
      </c>
      <c r="C250">
        <v>7.0000000298023196E-2</v>
      </c>
      <c r="D250">
        <f t="shared" si="45"/>
        <v>5.5061962367739525E-3</v>
      </c>
      <c r="E250">
        <f t="shared" si="42"/>
        <v>7.8659945904735198E-2</v>
      </c>
      <c r="F250">
        <f t="shared" si="46"/>
        <v>2.1336732043402735</v>
      </c>
      <c r="G250">
        <f t="shared" si="54"/>
        <v>0.1578643540238176</v>
      </c>
      <c r="H250">
        <f t="shared" si="51"/>
        <v>3.3138024047310726</v>
      </c>
      <c r="I250">
        <f t="shared" si="55"/>
        <v>4.7638433057576616E-3</v>
      </c>
      <c r="J250" s="2">
        <f t="shared" si="50"/>
        <v>4.0341547666184656E-3</v>
      </c>
      <c r="K250" s="2">
        <v>4.03415476661847E-3</v>
      </c>
      <c r="L250">
        <f t="shared" si="43"/>
        <v>4.3368086899420177E-18</v>
      </c>
      <c r="N250">
        <f t="shared" si="48"/>
        <v>0.43000000608818889</v>
      </c>
      <c r="O250">
        <f t="shared" si="49"/>
        <v>1.2805107346079163E-2</v>
      </c>
      <c r="P250">
        <f t="shared" si="47"/>
        <v>2.6562838560449133</v>
      </c>
      <c r="Q250">
        <f t="shared" si="56"/>
        <v>6.9774463393956765E-2</v>
      </c>
      <c r="R250">
        <f t="shared" si="53"/>
        <v>1.2742533939836835</v>
      </c>
      <c r="S250">
        <f t="shared" si="57"/>
        <v>5.4757133646567476E-3</v>
      </c>
      <c r="T250">
        <f t="shared" si="52"/>
        <v>1.2980356385476692E-2</v>
      </c>
      <c r="U250">
        <v>1.2980356385476699E-2</v>
      </c>
      <c r="V250">
        <f t="shared" si="44"/>
        <v>6.9388939039072284E-18</v>
      </c>
    </row>
    <row r="251" spans="1:22" x14ac:dyDescent="0.25">
      <c r="A251" s="1">
        <v>44057</v>
      </c>
      <c r="B251">
        <v>69671.429999999993</v>
      </c>
      <c r="C251">
        <v>7.0000000298023196E-2</v>
      </c>
      <c r="D251">
        <f t="shared" si="45"/>
        <v>-1.0896458837265088E-3</v>
      </c>
      <c r="E251">
        <f t="shared" si="42"/>
        <v>-1.5566369701248138E-2</v>
      </c>
      <c r="F251">
        <f t="shared" si="46"/>
        <v>2.100459658419866</v>
      </c>
      <c r="G251">
        <f t="shared" si="54"/>
        <v>0.13952421041728313</v>
      </c>
      <c r="H251">
        <f t="shared" si="51"/>
        <v>3.9053535613586465</v>
      </c>
      <c r="I251">
        <f t="shared" si="55"/>
        <v>3.572639665657918E-3</v>
      </c>
      <c r="J251" s="2">
        <f t="shared" si="50"/>
        <v>4.0074854545348116E-3</v>
      </c>
      <c r="K251" s="2">
        <v>4.0074854545348098E-3</v>
      </c>
      <c r="L251">
        <f t="shared" si="43"/>
        <v>1.7347234759768071E-18</v>
      </c>
      <c r="N251">
        <f t="shared" si="48"/>
        <v>0.35142857687813905</v>
      </c>
      <c r="O251">
        <f t="shared" si="49"/>
        <v>-3.1006183202464867E-3</v>
      </c>
      <c r="P251">
        <f t="shared" si="47"/>
        <v>2.6480477336570858</v>
      </c>
      <c r="Q251">
        <f t="shared" si="56"/>
        <v>6.6170503237324318E-2</v>
      </c>
      <c r="R251">
        <f t="shared" si="53"/>
        <v>1.6060259410448725</v>
      </c>
      <c r="S251">
        <f t="shared" si="57"/>
        <v>4.1201391301484286E-3</v>
      </c>
      <c r="T251">
        <f t="shared" si="52"/>
        <v>1.2921329377664197E-2</v>
      </c>
      <c r="U251">
        <v>1.2921329377664201E-2</v>
      </c>
      <c r="V251">
        <f t="shared" si="44"/>
        <v>3.4694469519536142E-18</v>
      </c>
    </row>
    <row r="252" spans="1:22" x14ac:dyDescent="0.25">
      <c r="A252" s="1">
        <v>44058</v>
      </c>
      <c r="B252">
        <v>69671.429999999993</v>
      </c>
      <c r="C252">
        <v>7.0000000298023196E-2</v>
      </c>
      <c r="D252">
        <f t="shared" si="45"/>
        <v>0</v>
      </c>
      <c r="E252">
        <f t="shared" si="42"/>
        <v>0</v>
      </c>
      <c r="F252">
        <f t="shared" si="46"/>
        <v>2.100459658419866</v>
      </c>
      <c r="G252">
        <f t="shared" si="54"/>
        <v>0.13318851504150819</v>
      </c>
      <c r="H252">
        <f t="shared" si="51"/>
        <v>4.3783926554638875</v>
      </c>
      <c r="I252">
        <f t="shared" si="55"/>
        <v>3.0419499922031768E-3</v>
      </c>
      <c r="J252" s="2">
        <f t="shared" si="50"/>
        <v>3.9790220210490961E-3</v>
      </c>
      <c r="K252" s="2">
        <v>3.9790220210491004E-3</v>
      </c>
      <c r="L252">
        <f t="shared" si="43"/>
        <v>4.3368086899420177E-18</v>
      </c>
      <c r="N252">
        <f t="shared" si="48"/>
        <v>0.27285714766808927</v>
      </c>
      <c r="O252">
        <f t="shared" si="49"/>
        <v>0</v>
      </c>
      <c r="P252">
        <f t="shared" si="47"/>
        <v>2.6480477336570858</v>
      </c>
      <c r="Q252">
        <f t="shared" si="56"/>
        <v>5.9744724286865836E-2</v>
      </c>
      <c r="R252">
        <f t="shared" si="53"/>
        <v>2.0540902187096512</v>
      </c>
      <c r="S252">
        <f t="shared" si="57"/>
        <v>2.9085735252853979E-3</v>
      </c>
      <c r="T252">
        <f t="shared" si="52"/>
        <v>1.2863787235629483E-2</v>
      </c>
      <c r="U252">
        <v>1.28637872356295E-2</v>
      </c>
      <c r="V252">
        <f t="shared" si="44"/>
        <v>1.7347234759768071E-17</v>
      </c>
    </row>
    <row r="253" spans="1:22" x14ac:dyDescent="0.25">
      <c r="A253" s="1">
        <v>44059</v>
      </c>
      <c r="B253">
        <v>69671.429999999993</v>
      </c>
      <c r="C253">
        <v>7.0000000298023196E-2</v>
      </c>
      <c r="D253">
        <f t="shared" si="45"/>
        <v>0</v>
      </c>
      <c r="E253">
        <f t="shared" si="42"/>
        <v>0</v>
      </c>
      <c r="F253">
        <f t="shared" si="46"/>
        <v>2.100459658419866</v>
      </c>
      <c r="G253">
        <f t="shared" si="54"/>
        <v>0.13318851504150819</v>
      </c>
      <c r="H253">
        <f t="shared" si="51"/>
        <v>4.7683219056825372</v>
      </c>
      <c r="I253">
        <f t="shared" si="55"/>
        <v>2.7931947061456542E-3</v>
      </c>
      <c r="J253" s="2">
        <f t="shared" si="50"/>
        <v>3.9441508509706095E-3</v>
      </c>
      <c r="K253" s="2">
        <v>3.9441508509706104E-3</v>
      </c>
      <c r="L253">
        <f t="shared" si="43"/>
        <v>8.6736173798840355E-19</v>
      </c>
      <c r="N253">
        <f t="shared" si="48"/>
        <v>0.19428571845803941</v>
      </c>
      <c r="O253">
        <f t="shared" si="49"/>
        <v>0</v>
      </c>
      <c r="P253">
        <f t="shared" si="47"/>
        <v>2.6480477336570858</v>
      </c>
      <c r="Q253">
        <f t="shared" si="56"/>
        <v>5.9744724286865836E-2</v>
      </c>
      <c r="R253">
        <f t="shared" si="53"/>
        <v>2.5844715162171794</v>
      </c>
      <c r="S253">
        <f t="shared" si="57"/>
        <v>2.3116805084512043E-3</v>
      </c>
      <c r="T253">
        <f t="shared" si="52"/>
        <v>1.2799726561535076E-2</v>
      </c>
      <c r="U253">
        <v>1.2799726561535101E-2</v>
      </c>
      <c r="V253">
        <f t="shared" si="44"/>
        <v>2.4286128663675299E-17</v>
      </c>
    </row>
    <row r="254" spans="1:22" x14ac:dyDescent="0.25">
      <c r="A254" s="1">
        <v>44060</v>
      </c>
      <c r="B254">
        <v>69764.28</v>
      </c>
      <c r="C254">
        <v>0.18000000715255701</v>
      </c>
      <c r="D254">
        <f t="shared" si="45"/>
        <v>1.3326839997400697E-3</v>
      </c>
      <c r="E254">
        <f t="shared" si="42"/>
        <v>7.40379970435539E-3</v>
      </c>
      <c r="F254">
        <f t="shared" si="46"/>
        <v>2.1160110410178854</v>
      </c>
      <c r="G254">
        <f t="shared" si="54"/>
        <v>0.14157841583415154</v>
      </c>
      <c r="H254">
        <f t="shared" si="51"/>
        <v>4.8379810216941683</v>
      </c>
      <c r="I254">
        <f t="shared" si="55"/>
        <v>2.9263946096376686E-3</v>
      </c>
      <c r="J254" s="2">
        <f t="shared" si="50"/>
        <v>3.8829506016709362E-3</v>
      </c>
      <c r="K254" s="2">
        <v>3.8829506016709401E-3</v>
      </c>
      <c r="L254">
        <f t="shared" si="43"/>
        <v>3.903127820947816E-18</v>
      </c>
      <c r="N254">
        <f t="shared" si="48"/>
        <v>0.14285714498588015</v>
      </c>
      <c r="O254">
        <f t="shared" si="49"/>
        <v>9.3287878591707171E-3</v>
      </c>
      <c r="P254">
        <f t="shared" si="47"/>
        <v>2.6727508092053309</v>
      </c>
      <c r="Q254">
        <f t="shared" si="56"/>
        <v>6.9630858004613438E-2</v>
      </c>
      <c r="R254">
        <f t="shared" si="53"/>
        <v>3.1145935163058698</v>
      </c>
      <c r="S254">
        <f t="shared" si="57"/>
        <v>2.2356322788214303E-3</v>
      </c>
      <c r="T254">
        <f t="shared" si="52"/>
        <v>1.270033786589299E-2</v>
      </c>
      <c r="U254">
        <v>1.2700337865893E-2</v>
      </c>
      <c r="V254">
        <f t="shared" si="44"/>
        <v>1.0408340855860843E-17</v>
      </c>
    </row>
    <row r="255" spans="1:22" x14ac:dyDescent="0.25">
      <c r="A255" s="1">
        <v>44061</v>
      </c>
      <c r="B255">
        <v>70045.98</v>
      </c>
      <c r="C255">
        <v>0.36000001430511502</v>
      </c>
      <c r="D255">
        <f t="shared" si="45"/>
        <v>4.0378829968574781E-3</v>
      </c>
      <c r="E255">
        <f t="shared" si="42"/>
        <v>1.1216341212240074E-2</v>
      </c>
      <c r="F255">
        <f t="shared" si="46"/>
        <v>2.1397449428628095</v>
      </c>
      <c r="G255">
        <f t="shared" si="54"/>
        <v>0.13015821796543459</v>
      </c>
      <c r="H255">
        <f t="shared" si="51"/>
        <v>4.7373473735206524</v>
      </c>
      <c r="I255">
        <f t="shared" si="55"/>
        <v>2.7474915327711123E-3</v>
      </c>
      <c r="J255" s="2">
        <f t="shared" si="50"/>
        <v>3.8565295055797803E-3</v>
      </c>
      <c r="K255" s="2">
        <v>3.8565295055797799E-3</v>
      </c>
      <c r="L255">
        <f t="shared" si="43"/>
        <v>4.3368086899420177E-19</v>
      </c>
      <c r="N255">
        <f t="shared" si="48"/>
        <v>0.14571428937571382</v>
      </c>
      <c r="O255">
        <f t="shared" si="49"/>
        <v>2.7710961046833828E-2</v>
      </c>
      <c r="P255">
        <f t="shared" si="47"/>
        <v>2.7468153027671134</v>
      </c>
      <c r="Q255">
        <f t="shared" si="56"/>
        <v>7.653232260000431E-2</v>
      </c>
      <c r="R255">
        <f t="shared" si="53"/>
        <v>3.5229793615159677</v>
      </c>
      <c r="S255">
        <f t="shared" si="57"/>
        <v>2.1723749913502705E-3</v>
      </c>
      <c r="T255">
        <f t="shared" si="52"/>
        <v>1.2639575291744346E-2</v>
      </c>
      <c r="U255">
        <v>1.2639575291744301E-2</v>
      </c>
      <c r="V255">
        <f t="shared" si="44"/>
        <v>4.5102810375396984E-17</v>
      </c>
    </row>
    <row r="256" spans="1:22" x14ac:dyDescent="0.25">
      <c r="A256" s="1">
        <v>44062</v>
      </c>
      <c r="B256">
        <v>69975.98</v>
      </c>
      <c r="C256">
        <v>0.36000001430511502</v>
      </c>
      <c r="D256">
        <f t="shared" si="45"/>
        <v>-9.9934357403519414E-4</v>
      </c>
      <c r="E256">
        <f t="shared" si="42"/>
        <v>-2.7759542620134697E-3</v>
      </c>
      <c r="F256">
        <f t="shared" si="46"/>
        <v>2.1338051087690477</v>
      </c>
      <c r="G256">
        <f t="shared" si="54"/>
        <v>0.13703502567154335</v>
      </c>
      <c r="H256">
        <f t="shared" si="51"/>
        <v>4.6101629849468599</v>
      </c>
      <c r="I256">
        <f t="shared" si="55"/>
        <v>2.97245511967779E-3</v>
      </c>
      <c r="J256" s="2">
        <f t="shared" si="50"/>
        <v>3.8632126920890059E-3</v>
      </c>
      <c r="K256" s="2">
        <v>3.8632126920890102E-3</v>
      </c>
      <c r="L256">
        <f t="shared" si="43"/>
        <v>4.3368086899420177E-18</v>
      </c>
      <c r="N256">
        <f t="shared" si="48"/>
        <v>0.16857143385069712</v>
      </c>
      <c r="O256">
        <f t="shared" si="49"/>
        <v>-5.9283091518359376E-3</v>
      </c>
      <c r="P256">
        <f t="shared" si="47"/>
        <v>2.7305313324693161</v>
      </c>
      <c r="Q256">
        <f t="shared" si="56"/>
        <v>7.8400104372739587E-2</v>
      </c>
      <c r="R256">
        <f t="shared" si="53"/>
        <v>3.7944310810510298</v>
      </c>
      <c r="S256">
        <f t="shared" si="57"/>
        <v>2.0661886511593548E-3</v>
      </c>
      <c r="T256">
        <f t="shared" si="52"/>
        <v>1.2600160123260611E-2</v>
      </c>
      <c r="U256">
        <v>1.2600160123260601E-2</v>
      </c>
      <c r="V256">
        <f t="shared" si="44"/>
        <v>1.0408340855860843E-17</v>
      </c>
    </row>
    <row r="257" spans="1:22" x14ac:dyDescent="0.25">
      <c r="A257" s="1">
        <v>44063</v>
      </c>
      <c r="B257">
        <v>70228.78</v>
      </c>
      <c r="C257">
        <v>0.28999999165535001</v>
      </c>
      <c r="D257">
        <f t="shared" si="45"/>
        <v>3.6126682327279891E-3</v>
      </c>
      <c r="E257">
        <f t="shared" si="42"/>
        <v>1.2457477023038878E-2</v>
      </c>
      <c r="F257">
        <f t="shared" si="46"/>
        <v>2.1603869368831807</v>
      </c>
      <c r="G257">
        <f t="shared" si="54"/>
        <v>0.15346338086835187</v>
      </c>
      <c r="H257">
        <f t="shared" si="51"/>
        <v>4.4819290804428755</v>
      </c>
      <c r="I257">
        <f t="shared" si="55"/>
        <v>3.4240475053029535E-3</v>
      </c>
      <c r="J257" s="2">
        <f t="shared" si="50"/>
        <v>3.8717966220272472E-3</v>
      </c>
      <c r="K257" s="2">
        <v>3.8717966220272499E-3</v>
      </c>
      <c r="L257">
        <f t="shared" si="43"/>
        <v>2.6020852139652106E-18</v>
      </c>
      <c r="N257">
        <f t="shared" si="48"/>
        <v>0.20000000404460092</v>
      </c>
      <c r="O257">
        <f t="shared" si="49"/>
        <v>1.8063340798344922E-2</v>
      </c>
      <c r="P257">
        <f t="shared" si="47"/>
        <v>2.7798538504882679</v>
      </c>
      <c r="Q257">
        <f t="shared" si="56"/>
        <v>9.928083031014423E-2</v>
      </c>
      <c r="R257">
        <f t="shared" si="53"/>
        <v>3.9444340252457808</v>
      </c>
      <c r="S257">
        <f t="shared" si="57"/>
        <v>2.5169854451795016E-3</v>
      </c>
      <c r="T257">
        <f t="shared" si="52"/>
        <v>1.2569252777932289E-2</v>
      </c>
      <c r="U257">
        <v>1.25692527779323E-2</v>
      </c>
      <c r="V257">
        <f t="shared" si="44"/>
        <v>1.0408340855860843E-17</v>
      </c>
    </row>
    <row r="258" spans="1:22" x14ac:dyDescent="0.25">
      <c r="A258" s="1">
        <v>44064</v>
      </c>
      <c r="B258">
        <v>70231.78</v>
      </c>
      <c r="C258">
        <v>0.28999999165535001</v>
      </c>
      <c r="D258">
        <f t="shared" si="45"/>
        <v>4.2717529764813023E-5</v>
      </c>
      <c r="E258">
        <f t="shared" si="42"/>
        <v>1.4730183101377672E-4</v>
      </c>
      <c r="F258">
        <f t="shared" si="46"/>
        <v>2.1607051658346821</v>
      </c>
      <c r="G258">
        <f t="shared" si="54"/>
        <v>0.17388968472938693</v>
      </c>
      <c r="H258">
        <f t="shared" si="51"/>
        <v>4.4698716571637549</v>
      </c>
      <c r="I258">
        <f t="shared" si="55"/>
        <v>3.8902612438703505E-3</v>
      </c>
      <c r="J258" s="2">
        <f t="shared" si="50"/>
        <v>3.8845953895022649E-3</v>
      </c>
      <c r="K258" s="2">
        <v>3.8845953895022701E-3</v>
      </c>
      <c r="L258">
        <f t="shared" si="43"/>
        <v>5.2041704279304213E-18</v>
      </c>
      <c r="N258">
        <f t="shared" si="48"/>
        <v>0.23142857423850474</v>
      </c>
      <c r="O258">
        <f t="shared" si="49"/>
        <v>1.845819164957105E-4</v>
      </c>
      <c r="P258">
        <f t="shared" si="47"/>
        <v>2.7803669612395687</v>
      </c>
      <c r="Q258">
        <f t="shared" si="56"/>
        <v>0.11760158224800477</v>
      </c>
      <c r="R258">
        <f t="shared" si="53"/>
        <v>4.0089456844710085</v>
      </c>
      <c r="S258">
        <f t="shared" si="57"/>
        <v>2.9334790616780985E-3</v>
      </c>
      <c r="T258">
        <f t="shared" si="52"/>
        <v>1.255640270204943E-2</v>
      </c>
      <c r="U258">
        <v>1.2556402702049401E-2</v>
      </c>
      <c r="V258">
        <f t="shared" si="44"/>
        <v>2.9490299091605721E-17</v>
      </c>
    </row>
    <row r="259" spans="1:22" x14ac:dyDescent="0.25">
      <c r="A259" s="1">
        <v>44065</v>
      </c>
      <c r="B259">
        <v>70231.78</v>
      </c>
      <c r="C259">
        <v>0.28999999165535001</v>
      </c>
      <c r="D259">
        <f t="shared" si="45"/>
        <v>0</v>
      </c>
      <c r="E259">
        <f t="shared" ref="E259:E322" si="58">IF(C259&lt;&gt;0,D259/C259,0)</f>
        <v>0</v>
      </c>
      <c r="F259">
        <f t="shared" si="46"/>
        <v>2.1607051658346821</v>
      </c>
      <c r="G259">
        <f t="shared" si="54"/>
        <v>0.18158866094251636</v>
      </c>
      <c r="H259">
        <f t="shared" si="51"/>
        <v>4.4435469872597535</v>
      </c>
      <c r="I259">
        <f t="shared" si="55"/>
        <v>4.0865700635810869E-3</v>
      </c>
      <c r="J259" s="2">
        <f t="shared" si="50"/>
        <v>3.8994298912197961E-3</v>
      </c>
      <c r="K259" s="2">
        <v>3.8994298912198E-3</v>
      </c>
      <c r="L259">
        <f t="shared" ref="L259:L322" si="59">ABS(J259-K259)</f>
        <v>3.903127820947816E-18</v>
      </c>
      <c r="N259">
        <f t="shared" si="48"/>
        <v>0.2628571444324086</v>
      </c>
      <c r="O259">
        <f t="shared" si="49"/>
        <v>0</v>
      </c>
      <c r="P259">
        <f t="shared" si="47"/>
        <v>2.7803669612395687</v>
      </c>
      <c r="Q259">
        <f t="shared" si="56"/>
        <v>0.12489107701261126</v>
      </c>
      <c r="R259">
        <f t="shared" si="53"/>
        <v>4.0033484828244994</v>
      </c>
      <c r="S259">
        <f t="shared" si="57"/>
        <v>3.1196653888221175E-3</v>
      </c>
      <c r="T259">
        <f t="shared" si="52"/>
        <v>1.2553124711622976E-2</v>
      </c>
      <c r="U259">
        <v>1.2553124711623001E-2</v>
      </c>
      <c r="V259">
        <f t="shared" ref="V259:V322" si="60">ABS(T259-U259)</f>
        <v>2.4286128663675299E-17</v>
      </c>
    </row>
    <row r="260" spans="1:22" x14ac:dyDescent="0.25">
      <c r="A260" s="1">
        <v>44066</v>
      </c>
      <c r="B260">
        <v>70231.78</v>
      </c>
      <c r="C260">
        <v>0.28999999165535001</v>
      </c>
      <c r="D260">
        <f t="shared" ref="D260:D323" si="61">+B260/B259-1</f>
        <v>0</v>
      </c>
      <c r="E260">
        <f t="shared" si="58"/>
        <v>0</v>
      </c>
      <c r="F260">
        <f t="shared" ref="F260:F323" si="62">+F259*(1+E260)</f>
        <v>2.1607051658346821</v>
      </c>
      <c r="G260">
        <f t="shared" si="54"/>
        <v>0.18158866094251636</v>
      </c>
      <c r="H260">
        <f t="shared" si="51"/>
        <v>4.402699157508688</v>
      </c>
      <c r="I260">
        <f t="shared" si="55"/>
        <v>4.1244848772558455E-3</v>
      </c>
      <c r="J260" s="2">
        <f t="shared" si="50"/>
        <v>3.9114143595256308E-3</v>
      </c>
      <c r="K260" s="2">
        <v>3.91141435952563E-3</v>
      </c>
      <c r="L260">
        <f t="shared" si="59"/>
        <v>8.6736173798840355E-19</v>
      </c>
      <c r="N260">
        <f t="shared" si="48"/>
        <v>0.29428571462631242</v>
      </c>
      <c r="O260">
        <f t="shared" si="49"/>
        <v>0</v>
      </c>
      <c r="P260">
        <f t="shared" ref="P260:P323" si="63">+P259*(1+O260)</f>
        <v>2.7803669612395687</v>
      </c>
      <c r="Q260">
        <f t="shared" si="56"/>
        <v>0.12489107701261126</v>
      </c>
      <c r="R260">
        <f t="shared" si="53"/>
        <v>3.9383254525830025</v>
      </c>
      <c r="S260">
        <f t="shared" si="57"/>
        <v>3.1711720759567954E-3</v>
      </c>
      <c r="T260">
        <f t="shared" si="52"/>
        <v>1.254745447057215E-2</v>
      </c>
      <c r="U260">
        <v>1.2547454470572201E-2</v>
      </c>
      <c r="V260">
        <f t="shared" si="60"/>
        <v>5.0306980803327406E-17</v>
      </c>
    </row>
    <row r="261" spans="1:22" x14ac:dyDescent="0.25">
      <c r="A261" s="1">
        <v>44067</v>
      </c>
      <c r="B261">
        <v>70041.16</v>
      </c>
      <c r="C261">
        <v>0.50999999046325695</v>
      </c>
      <c r="D261">
        <f t="shared" si="61"/>
        <v>-2.7141558992238579E-3</v>
      </c>
      <c r="E261">
        <f t="shared" si="58"/>
        <v>-5.321874411720013E-3</v>
      </c>
      <c r="F261">
        <f t="shared" si="62"/>
        <v>2.1492061643013551</v>
      </c>
      <c r="G261">
        <f t="shared" si="54"/>
        <v>0.17530039448266788</v>
      </c>
      <c r="H261">
        <f t="shared" si="51"/>
        <v>4.2335230023837136</v>
      </c>
      <c r="I261">
        <f t="shared" si="55"/>
        <v>4.1407686785677987E-3</v>
      </c>
      <c r="J261" s="2">
        <f t="shared" si="50"/>
        <v>3.9266489656665637E-3</v>
      </c>
      <c r="K261" s="2">
        <v>3.9266489656665602E-3</v>
      </c>
      <c r="L261">
        <f t="shared" si="59"/>
        <v>3.4694469519536142E-18</v>
      </c>
      <c r="N261">
        <f t="shared" si="48"/>
        <v>0.34142856938498384</v>
      </c>
      <c r="O261">
        <f t="shared" si="49"/>
        <v>-7.9494106310812659E-3</v>
      </c>
      <c r="P261">
        <f t="shared" si="63"/>
        <v>2.758264682559584</v>
      </c>
      <c r="Q261">
        <f t="shared" si="56"/>
        <v>0.11594885592619897</v>
      </c>
      <c r="R261">
        <f t="shared" si="53"/>
        <v>3.8291654059570792</v>
      </c>
      <c r="S261">
        <f t="shared" si="57"/>
        <v>3.0280451125411275E-3</v>
      </c>
      <c r="T261">
        <f t="shared" si="52"/>
        <v>1.2550028183398012E-2</v>
      </c>
      <c r="U261">
        <v>1.2550028183397999E-2</v>
      </c>
      <c r="V261">
        <f t="shared" si="60"/>
        <v>1.214306433183765E-17</v>
      </c>
    </row>
    <row r="262" spans="1:22" x14ac:dyDescent="0.25">
      <c r="A262" s="1">
        <v>44068</v>
      </c>
      <c r="B262">
        <v>70265.710000000006</v>
      </c>
      <c r="C262">
        <v>0.62000000476837203</v>
      </c>
      <c r="D262">
        <f t="shared" si="61"/>
        <v>3.205972031302684E-3</v>
      </c>
      <c r="E262">
        <f t="shared" si="58"/>
        <v>5.170922591364196E-3</v>
      </c>
      <c r="F262">
        <f t="shared" si="62"/>
        <v>2.1603195430098401</v>
      </c>
      <c r="G262">
        <f t="shared" si="54"/>
        <v>0.15885257059998281</v>
      </c>
      <c r="H262">
        <f t="shared" si="51"/>
        <v>4.1471436462073585</v>
      </c>
      <c r="I262">
        <f t="shared" si="55"/>
        <v>3.8304091719913412E-3</v>
      </c>
      <c r="J262" s="2">
        <f t="shared" si="50"/>
        <v>3.9392934327660408E-3</v>
      </c>
      <c r="K262" s="2">
        <v>3.93929343276604E-3</v>
      </c>
      <c r="L262">
        <f t="shared" si="59"/>
        <v>8.6736173798840355E-19</v>
      </c>
      <c r="N262">
        <f t="shared" si="48"/>
        <v>0.37857142516544912</v>
      </c>
      <c r="O262">
        <f t="shared" si="49"/>
        <v>8.4686054418966275E-3</v>
      </c>
      <c r="P262">
        <f t="shared" si="63"/>
        <v>2.7816233378604993</v>
      </c>
      <c r="Q262">
        <f t="shared" si="56"/>
        <v>9.5743930235478558E-2</v>
      </c>
      <c r="R262">
        <f t="shared" si="53"/>
        <v>3.6932529682203561</v>
      </c>
      <c r="S262">
        <f t="shared" si="57"/>
        <v>2.5924010908360299E-3</v>
      </c>
      <c r="T262">
        <f t="shared" si="52"/>
        <v>1.2550722030184569E-2</v>
      </c>
      <c r="U262">
        <v>1.25507220301846E-2</v>
      </c>
      <c r="V262">
        <f t="shared" si="60"/>
        <v>3.1225022567582528E-17</v>
      </c>
    </row>
    <row r="263" spans="1:22" x14ac:dyDescent="0.25">
      <c r="A263" s="1">
        <v>44069</v>
      </c>
      <c r="B263">
        <v>70837.710000000006</v>
      </c>
      <c r="C263">
        <v>0.61000001430511497</v>
      </c>
      <c r="D263">
        <f t="shared" si="61"/>
        <v>8.1405282889761565E-3</v>
      </c>
      <c r="E263">
        <f t="shared" si="58"/>
        <v>1.3345128029627158E-2</v>
      </c>
      <c r="F263">
        <f t="shared" si="62"/>
        <v>2.1891492838962119</v>
      </c>
      <c r="G263">
        <f t="shared" si="54"/>
        <v>0.18802425590310112</v>
      </c>
      <c r="H263">
        <f t="shared" si="51"/>
        <v>4.0610241492683681</v>
      </c>
      <c r="I263">
        <f t="shared" si="55"/>
        <v>4.6299713814057343E-3</v>
      </c>
      <c r="J263" s="2">
        <f t="shared" si="50"/>
        <v>3.9576691438872073E-3</v>
      </c>
      <c r="K263" s="2">
        <v>3.9576691438872099E-3</v>
      </c>
      <c r="L263">
        <f t="shared" si="59"/>
        <v>2.6020852139652106E-18</v>
      </c>
      <c r="N263">
        <f t="shared" si="48"/>
        <v>0.41428571087973481</v>
      </c>
      <c r="O263">
        <f t="shared" si="49"/>
        <v>1.9649551203901681E-2</v>
      </c>
      <c r="P263">
        <f t="shared" si="63"/>
        <v>2.8362809880677569</v>
      </c>
      <c r="Q263">
        <f t="shared" si="56"/>
        <v>0.13427378102136078</v>
      </c>
      <c r="R263">
        <f t="shared" si="53"/>
        <v>3.5442393986221576</v>
      </c>
      <c r="S263">
        <f t="shared" si="57"/>
        <v>3.7885076576249467E-3</v>
      </c>
      <c r="T263">
        <f t="shared" si="52"/>
        <v>1.2560959382310676E-2</v>
      </c>
      <c r="U263">
        <v>1.25609593823107E-2</v>
      </c>
      <c r="V263">
        <f t="shared" si="60"/>
        <v>2.4286128663675299E-17</v>
      </c>
    </row>
    <row r="264" spans="1:22" x14ac:dyDescent="0.25">
      <c r="A264" s="1">
        <v>44070</v>
      </c>
      <c r="B264">
        <v>70358.69</v>
      </c>
      <c r="C264">
        <v>0.75</v>
      </c>
      <c r="D264">
        <f t="shared" si="61"/>
        <v>-6.7622174686335912E-3</v>
      </c>
      <c r="E264">
        <f t="shared" si="58"/>
        <v>-9.0162899581781222E-3</v>
      </c>
      <c r="F264">
        <f t="shared" si="62"/>
        <v>2.1694112791908657</v>
      </c>
      <c r="G264">
        <f t="shared" si="54"/>
        <v>0.16169255488379708</v>
      </c>
      <c r="H264">
        <f t="shared" si="51"/>
        <v>4.16865090715552</v>
      </c>
      <c r="I264">
        <f t="shared" si="55"/>
        <v>3.8787741762269087E-3</v>
      </c>
      <c r="J264" s="2">
        <f t="shared" si="50"/>
        <v>3.9688499247121541E-3</v>
      </c>
      <c r="K264" s="2">
        <v>3.9688499247121497E-3</v>
      </c>
      <c r="L264">
        <f t="shared" si="59"/>
        <v>4.3368086899420177E-18</v>
      </c>
      <c r="N264">
        <f t="shared" si="48"/>
        <v>0.47999999778611346</v>
      </c>
      <c r="O264">
        <f t="shared" si="49"/>
        <v>-1.4087953124630669E-2</v>
      </c>
      <c r="P264">
        <f t="shared" si="63"/>
        <v>2.7963235944595772</v>
      </c>
      <c r="Q264">
        <f t="shared" si="56"/>
        <v>0.10070167712438161</v>
      </c>
      <c r="R264">
        <f t="shared" si="53"/>
        <v>3.4078947609489454</v>
      </c>
      <c r="S264">
        <f t="shared" si="57"/>
        <v>2.9549526669168835E-3</v>
      </c>
      <c r="T264">
        <f t="shared" si="52"/>
        <v>1.2563157514160152E-2</v>
      </c>
      <c r="U264">
        <v>1.2563157514160201E-2</v>
      </c>
      <c r="V264">
        <f t="shared" si="60"/>
        <v>4.8572257327350599E-17</v>
      </c>
    </row>
    <row r="265" spans="1:22" x14ac:dyDescent="0.25">
      <c r="A265" s="1">
        <v>44071</v>
      </c>
      <c r="B265">
        <v>70469.69</v>
      </c>
      <c r="C265">
        <v>0.68000000715255704</v>
      </c>
      <c r="D265">
        <f t="shared" si="61"/>
        <v>1.5776302827696931E-3</v>
      </c>
      <c r="E265">
        <f t="shared" si="58"/>
        <v>2.3200445090815328E-3</v>
      </c>
      <c r="F265">
        <f t="shared" si="62"/>
        <v>2.1744444099170921</v>
      </c>
      <c r="G265">
        <f t="shared" si="54"/>
        <v>0.15866491344035216</v>
      </c>
      <c r="H265">
        <f t="shared" si="51"/>
        <v>4.2411934459171174</v>
      </c>
      <c r="I265">
        <f t="shared" si="55"/>
        <v>3.7410440118711068E-3</v>
      </c>
      <c r="J265" s="2">
        <f t="shared" si="50"/>
        <v>3.9794358178032677E-3</v>
      </c>
      <c r="K265" s="2">
        <v>3.9794358178032703E-3</v>
      </c>
      <c r="L265">
        <f t="shared" si="59"/>
        <v>2.6020852139652106E-18</v>
      </c>
      <c r="N265">
        <f t="shared" ref="N265:N328" si="64">AVERAGE(C259:C265)</f>
        <v>0.53571428571428581</v>
      </c>
      <c r="O265">
        <f t="shared" ref="O265:O328" si="65">IF(N265&lt;&gt;0,D265/N265,0)</f>
        <v>2.944909861170093E-3</v>
      </c>
      <c r="P265">
        <f t="shared" si="63"/>
        <v>2.8045585153879236</v>
      </c>
      <c r="Q265">
        <f t="shared" si="56"/>
        <v>9.7802035560750955E-2</v>
      </c>
      <c r="R265">
        <f t="shared" si="53"/>
        <v>3.2886824792262455</v>
      </c>
      <c r="S265">
        <f t="shared" si="57"/>
        <v>2.9738971815777616E-3</v>
      </c>
      <c r="T265">
        <f t="shared" si="52"/>
        <v>1.2566304745912405E-2</v>
      </c>
      <c r="U265">
        <v>1.25663047459124E-2</v>
      </c>
      <c r="V265">
        <f t="shared" si="60"/>
        <v>5.2041704279304213E-18</v>
      </c>
    </row>
    <row r="266" spans="1:22" x14ac:dyDescent="0.25">
      <c r="A266" s="1">
        <v>44072</v>
      </c>
      <c r="B266">
        <v>70469.69</v>
      </c>
      <c r="C266">
        <v>0.68000000715255704</v>
      </c>
      <c r="D266">
        <f t="shared" si="61"/>
        <v>0</v>
      </c>
      <c r="E266">
        <f t="shared" si="58"/>
        <v>0</v>
      </c>
      <c r="F266">
        <f t="shared" si="62"/>
        <v>2.1744444099170921</v>
      </c>
      <c r="G266">
        <f t="shared" si="54"/>
        <v>0.13112486589677808</v>
      </c>
      <c r="H266">
        <f t="shared" si="51"/>
        <v>4.3117903662281236</v>
      </c>
      <c r="I266">
        <f t="shared" si="55"/>
        <v>3.041077018117737E-3</v>
      </c>
      <c r="J266" s="2">
        <f t="shared" si="50"/>
        <v>3.9860751393702041E-3</v>
      </c>
      <c r="K266" s="2">
        <v>3.9860751393701998E-3</v>
      </c>
      <c r="L266">
        <f t="shared" si="59"/>
        <v>4.3368086899420177E-18</v>
      </c>
      <c r="N266">
        <f t="shared" si="64"/>
        <v>0.59142857364245827</v>
      </c>
      <c r="O266">
        <f t="shared" si="65"/>
        <v>0</v>
      </c>
      <c r="P266">
        <f t="shared" si="63"/>
        <v>2.8045585153879236</v>
      </c>
      <c r="Q266">
        <f t="shared" si="56"/>
        <v>7.4952203556460262E-2</v>
      </c>
      <c r="R266">
        <f t="shared" si="53"/>
        <v>3.2098197216912943</v>
      </c>
      <c r="S266">
        <f t="shared" si="57"/>
        <v>2.3350907544728715E-3</v>
      </c>
      <c r="T266">
        <f t="shared" si="52"/>
        <v>1.2566466945525974E-2</v>
      </c>
      <c r="U266">
        <v>1.2566466945526E-2</v>
      </c>
      <c r="V266">
        <f t="shared" si="60"/>
        <v>2.6020852139652106E-17</v>
      </c>
    </row>
    <row r="267" spans="1:22" x14ac:dyDescent="0.25">
      <c r="A267" s="1">
        <v>44073</v>
      </c>
      <c r="B267">
        <v>70469.69</v>
      </c>
      <c r="C267">
        <v>0.68000000715255704</v>
      </c>
      <c r="D267">
        <f t="shared" si="61"/>
        <v>0</v>
      </c>
      <c r="E267">
        <f t="shared" si="58"/>
        <v>0</v>
      </c>
      <c r="F267">
        <f t="shared" si="62"/>
        <v>2.1744444099170921</v>
      </c>
      <c r="G267">
        <f t="shared" si="54"/>
        <v>0.13112486589677808</v>
      </c>
      <c r="H267">
        <f t="shared" si="51"/>
        <v>4.3805357361344068</v>
      </c>
      <c r="I267">
        <f t="shared" si="55"/>
        <v>2.9933522700236865E-3</v>
      </c>
      <c r="J267" s="2">
        <f t="shared" si="50"/>
        <v>3.9943818308839927E-3</v>
      </c>
      <c r="K267" s="2">
        <v>3.9943818308839901E-3</v>
      </c>
      <c r="L267">
        <f t="shared" si="59"/>
        <v>2.6020852139652106E-18</v>
      </c>
      <c r="N267">
        <f t="shared" si="64"/>
        <v>0.64714286157063072</v>
      </c>
      <c r="O267">
        <f t="shared" si="65"/>
        <v>0</v>
      </c>
      <c r="P267">
        <f t="shared" si="63"/>
        <v>2.8045585153879236</v>
      </c>
      <c r="Q267">
        <f t="shared" si="56"/>
        <v>7.4952203556460262E-2</v>
      </c>
      <c r="R267">
        <f t="shared" si="53"/>
        <v>3.1938912466139238</v>
      </c>
      <c r="S267">
        <f t="shared" si="57"/>
        <v>2.3467362464492975E-3</v>
      </c>
      <c r="T267">
        <f t="shared" si="52"/>
        <v>1.2569388932081739E-2</v>
      </c>
      <c r="U267">
        <v>1.2569388932081701E-2</v>
      </c>
      <c r="V267">
        <f t="shared" si="60"/>
        <v>3.8163916471489756E-17</v>
      </c>
    </row>
    <row r="268" spans="1:22" x14ac:dyDescent="0.25">
      <c r="A268" s="1">
        <v>44074</v>
      </c>
      <c r="B268">
        <v>70748.61</v>
      </c>
      <c r="C268">
        <v>0.46000000834464999</v>
      </c>
      <c r="D268">
        <f t="shared" si="61"/>
        <v>3.9580137219277223E-3</v>
      </c>
      <c r="E268">
        <f t="shared" si="58"/>
        <v>8.6043775002765301E-3</v>
      </c>
      <c r="F268">
        <f t="shared" si="62"/>
        <v>2.1931541504733847</v>
      </c>
      <c r="G268">
        <f t="shared" si="54"/>
        <v>0.1408574912429037</v>
      </c>
      <c r="H268">
        <f t="shared" si="51"/>
        <v>4.3392349449489407</v>
      </c>
      <c r="I268">
        <f t="shared" si="55"/>
        <v>3.2461365431910526E-3</v>
      </c>
      <c r="J268" s="2">
        <f t="shared" si="50"/>
        <v>4.0074346448491383E-3</v>
      </c>
      <c r="K268" s="2">
        <v>4.0074346448491401E-3</v>
      </c>
      <c r="L268">
        <f t="shared" si="59"/>
        <v>1.7347234759768071E-18</v>
      </c>
      <c r="N268">
        <f t="shared" si="64"/>
        <v>0.64000000698225834</v>
      </c>
      <c r="O268">
        <f t="shared" si="65"/>
        <v>6.1843963730416705E-3</v>
      </c>
      <c r="P268">
        <f t="shared" si="63"/>
        <v>2.8219030168984718</v>
      </c>
      <c r="Q268">
        <f t="shared" si="56"/>
        <v>8.1600134065327845E-2</v>
      </c>
      <c r="R268">
        <f t="shared" si="53"/>
        <v>3.2003816577436917</v>
      </c>
      <c r="S268">
        <f t="shared" si="57"/>
        <v>2.5497000917964561E-3</v>
      </c>
      <c r="T268">
        <f t="shared" si="52"/>
        <v>1.2577315102020701E-2</v>
      </c>
      <c r="U268">
        <v>1.25773151020207E-2</v>
      </c>
      <c r="V268">
        <f t="shared" si="60"/>
        <v>1.7347234759768071E-18</v>
      </c>
    </row>
    <row r="269" spans="1:22" x14ac:dyDescent="0.25">
      <c r="A269" s="1">
        <v>44075</v>
      </c>
      <c r="B269">
        <v>71333.22</v>
      </c>
      <c r="C269">
        <v>0.40999999642372098</v>
      </c>
      <c r="D269">
        <f t="shared" si="61"/>
        <v>8.2632012134231658E-3</v>
      </c>
      <c r="E269">
        <f t="shared" si="58"/>
        <v>2.0154149476829336E-2</v>
      </c>
      <c r="F269">
        <f t="shared" si="62"/>
        <v>2.2373553070477539</v>
      </c>
      <c r="G269">
        <f t="shared" si="54"/>
        <v>0.14845480117886356</v>
      </c>
      <c r="H269">
        <f t="shared" si="51"/>
        <v>4.3388143429115527</v>
      </c>
      <c r="I269">
        <f t="shared" si="55"/>
        <v>3.421552282397114E-3</v>
      </c>
      <c r="J269" s="2">
        <f t="shared" si="50"/>
        <v>4.0222831168062337E-3</v>
      </c>
      <c r="K269" s="2">
        <v>4.0222831168062302E-3</v>
      </c>
      <c r="L269">
        <f t="shared" si="59"/>
        <v>3.4694469519536142E-18</v>
      </c>
      <c r="N269">
        <f t="shared" si="64"/>
        <v>0.61000000579016522</v>
      </c>
      <c r="O269">
        <f t="shared" si="65"/>
        <v>1.3546231368833194E-2</v>
      </c>
      <c r="P269">
        <f t="shared" si="63"/>
        <v>2.8601291680657872</v>
      </c>
      <c r="Q269">
        <f t="shared" si="56"/>
        <v>8.0803420650988222E-2</v>
      </c>
      <c r="R269">
        <f t="shared" si="53"/>
        <v>3.2313398946962346</v>
      </c>
      <c r="S269">
        <f t="shared" si="57"/>
        <v>2.5006165641570256E-3</v>
      </c>
      <c r="T269">
        <f t="shared" si="52"/>
        <v>1.2587128457425821E-2</v>
      </c>
      <c r="U269">
        <v>1.25871284574258E-2</v>
      </c>
      <c r="V269">
        <f t="shared" si="60"/>
        <v>2.0816681711721685E-17</v>
      </c>
    </row>
    <row r="270" spans="1:22" x14ac:dyDescent="0.25">
      <c r="A270" s="1">
        <v>44076</v>
      </c>
      <c r="B270">
        <v>71353.59</v>
      </c>
      <c r="C270">
        <v>0.68999999761581399</v>
      </c>
      <c r="D270">
        <f t="shared" si="61"/>
        <v>2.8556120135880825E-4</v>
      </c>
      <c r="E270">
        <f t="shared" si="58"/>
        <v>4.1385681499350708E-4</v>
      </c>
      <c r="F270">
        <f t="shared" si="62"/>
        <v>2.2382812517891373</v>
      </c>
      <c r="G270">
        <f t="shared" si="54"/>
        <v>0.14883484478037667</v>
      </c>
      <c r="H270">
        <f t="shared" si="51"/>
        <v>4.4512069370391227</v>
      </c>
      <c r="I270">
        <f t="shared" si="55"/>
        <v>3.3436963701215703E-3</v>
      </c>
      <c r="J270" s="2">
        <f t="shared" si="50"/>
        <v>4.0363973438845464E-3</v>
      </c>
      <c r="K270" s="2">
        <v>4.0363973438845499E-3</v>
      </c>
      <c r="L270">
        <f t="shared" si="59"/>
        <v>3.4694469519536142E-18</v>
      </c>
      <c r="N270">
        <f t="shared" si="64"/>
        <v>0.62142857483455072</v>
      </c>
      <c r="O270">
        <f t="shared" si="65"/>
        <v>4.5952376978293302E-4</v>
      </c>
      <c r="P270">
        <f t="shared" si="63"/>
        <v>2.8614434654031626</v>
      </c>
      <c r="Q270">
        <f t="shared" si="56"/>
        <v>8.1203856740047264E-2</v>
      </c>
      <c r="R270">
        <f t="shared" si="53"/>
        <v>3.3430782700428767</v>
      </c>
      <c r="S270">
        <f t="shared" si="57"/>
        <v>2.4290145243594844E-3</v>
      </c>
      <c r="T270">
        <f t="shared" si="52"/>
        <v>1.2564758210383211E-2</v>
      </c>
      <c r="U270">
        <v>1.2564758210383199E-2</v>
      </c>
      <c r="V270">
        <f t="shared" si="60"/>
        <v>1.214306433183765E-17</v>
      </c>
    </row>
    <row r="271" spans="1:22" x14ac:dyDescent="0.25">
      <c r="A271" s="1">
        <v>44077</v>
      </c>
      <c r="B271">
        <v>68700.820000000007</v>
      </c>
      <c r="C271">
        <v>0.479999989271164</v>
      </c>
      <c r="D271">
        <f t="shared" si="61"/>
        <v>-3.7177807031152699E-2</v>
      </c>
      <c r="E271">
        <f t="shared" si="58"/>
        <v>-7.7453766379461372E-2</v>
      </c>
      <c r="F271">
        <f t="shared" si="62"/>
        <v>2.0649179386215333</v>
      </c>
      <c r="G271">
        <f t="shared" si="54"/>
        <v>5.3538334674483989E-2</v>
      </c>
      <c r="H271">
        <f t="shared" si="51"/>
        <v>4.2160589031125255</v>
      </c>
      <c r="I271">
        <f t="shared" si="55"/>
        <v>1.2698668568164231E-3</v>
      </c>
      <c r="J271" s="2">
        <f t="shared" si="50"/>
        <v>4.0370976725072928E-3</v>
      </c>
      <c r="K271" s="2">
        <v>4.0370976725072902E-3</v>
      </c>
      <c r="L271">
        <f t="shared" si="59"/>
        <v>2.6020852139652106E-18</v>
      </c>
      <c r="N271">
        <f t="shared" si="64"/>
        <v>0.58285714473043149</v>
      </c>
      <c r="O271">
        <f t="shared" si="65"/>
        <v>-6.3785453034717873E-2</v>
      </c>
      <c r="P271">
        <f t="shared" si="63"/>
        <v>2.6789249976291889</v>
      </c>
      <c r="Q271">
        <f t="shared" si="56"/>
        <v>5.804446983707745E-3</v>
      </c>
      <c r="R271">
        <f t="shared" si="53"/>
        <v>3.4450079312970141</v>
      </c>
      <c r="S271">
        <f t="shared" si="57"/>
        <v>1.684886391980649E-4</v>
      </c>
      <c r="T271">
        <f t="shared" si="52"/>
        <v>1.2526663584631498E-2</v>
      </c>
      <c r="U271">
        <v>1.25266635846315E-2</v>
      </c>
      <c r="V271">
        <f t="shared" si="60"/>
        <v>1.7347234759768071E-18</v>
      </c>
    </row>
    <row r="272" spans="1:22" x14ac:dyDescent="0.25">
      <c r="A272" s="1">
        <v>44078</v>
      </c>
      <c r="B272">
        <v>67573.95</v>
      </c>
      <c r="C272">
        <v>0.50999999046325695</v>
      </c>
      <c r="D272">
        <f t="shared" si="61"/>
        <v>-1.6402569867434047E-2</v>
      </c>
      <c r="E272">
        <f t="shared" si="58"/>
        <v>-3.2161902302262443E-2</v>
      </c>
      <c r="F272">
        <f t="shared" si="62"/>
        <v>1.9985062496173984</v>
      </c>
      <c r="G272">
        <f t="shared" si="54"/>
        <v>1.0888366672875627E-2</v>
      </c>
      <c r="H272">
        <f t="shared" si="51"/>
        <v>3.9374877495536338</v>
      </c>
      <c r="I272">
        <f t="shared" si="55"/>
        <v>2.7653080759705139E-4</v>
      </c>
      <c r="J272" s="2">
        <f t="shared" si="50"/>
        <v>4.0316882092742848E-3</v>
      </c>
      <c r="K272" s="2">
        <v>4.0316882092742796E-3</v>
      </c>
      <c r="L272">
        <f t="shared" si="59"/>
        <v>5.2041704279304213E-18</v>
      </c>
      <c r="N272">
        <f t="shared" si="64"/>
        <v>0.55857142806053139</v>
      </c>
      <c r="O272">
        <f t="shared" si="65"/>
        <v>-2.9365214623288123E-2</v>
      </c>
      <c r="P272">
        <f t="shared" si="63"/>
        <v>2.600257790114116</v>
      </c>
      <c r="Q272">
        <f t="shared" si="56"/>
        <v>-3.2764046901840649E-2</v>
      </c>
      <c r="R272">
        <f t="shared" si="53"/>
        <v>3.514550926707138</v>
      </c>
      <c r="S272">
        <f t="shared" si="57"/>
        <v>-9.3223992439164978E-4</v>
      </c>
      <c r="T272">
        <f t="shared" si="52"/>
        <v>1.248052450738996E-2</v>
      </c>
      <c r="U272">
        <v>1.248052450739E-2</v>
      </c>
      <c r="V272">
        <f t="shared" si="60"/>
        <v>3.9898639947466563E-17</v>
      </c>
    </row>
    <row r="273" spans="1:22" x14ac:dyDescent="0.25">
      <c r="A273" s="1">
        <v>44079</v>
      </c>
      <c r="B273">
        <v>67573.95</v>
      </c>
      <c r="C273">
        <v>7.0000000298023196E-2</v>
      </c>
      <c r="D273">
        <f t="shared" si="61"/>
        <v>0</v>
      </c>
      <c r="E273">
        <f t="shared" si="58"/>
        <v>0</v>
      </c>
      <c r="F273">
        <f t="shared" si="62"/>
        <v>1.9985062496173984</v>
      </c>
      <c r="G273">
        <f t="shared" si="54"/>
        <v>2.8070838745428039E-2</v>
      </c>
      <c r="H273">
        <f t="shared" si="51"/>
        <v>3.9374877495536338</v>
      </c>
      <c r="I273">
        <f t="shared" si="55"/>
        <v>7.1291240839061007E-4</v>
      </c>
      <c r="J273" s="2">
        <f t="shared" si="50"/>
        <v>4.0277448874544942E-3</v>
      </c>
      <c r="K273" s="2">
        <v>4.0277448874544899E-3</v>
      </c>
      <c r="L273">
        <f t="shared" si="59"/>
        <v>4.3368086899420177E-18</v>
      </c>
      <c r="N273">
        <f t="shared" si="64"/>
        <v>0.47142856993845517</v>
      </c>
      <c r="O273">
        <f t="shared" si="65"/>
        <v>0</v>
      </c>
      <c r="P273">
        <f t="shared" si="63"/>
        <v>2.600257790114116</v>
      </c>
      <c r="Q273">
        <f t="shared" si="56"/>
        <v>-1.6845772973829387E-2</v>
      </c>
      <c r="R273">
        <f t="shared" si="53"/>
        <v>3.4850365335925622</v>
      </c>
      <c r="S273">
        <f t="shared" si="57"/>
        <v>-4.8337435810074172E-4</v>
      </c>
      <c r="T273">
        <f t="shared" si="52"/>
        <v>1.2434034071906236E-2</v>
      </c>
      <c r="U273">
        <v>1.24340340719062E-2</v>
      </c>
      <c r="V273">
        <f t="shared" si="60"/>
        <v>3.6429192995512949E-17</v>
      </c>
    </row>
    <row r="274" spans="1:22" x14ac:dyDescent="0.25">
      <c r="A274" s="1">
        <v>44080</v>
      </c>
      <c r="B274">
        <v>67573.95</v>
      </c>
      <c r="C274">
        <v>7.0000000298023196E-2</v>
      </c>
      <c r="D274">
        <f t="shared" si="61"/>
        <v>0</v>
      </c>
      <c r="E274">
        <f t="shared" si="58"/>
        <v>0</v>
      </c>
      <c r="F274">
        <f t="shared" si="62"/>
        <v>1.9985062496173984</v>
      </c>
      <c r="G274">
        <f t="shared" si="54"/>
        <v>2.8070838745428039E-2</v>
      </c>
      <c r="H274">
        <f t="shared" si="51"/>
        <v>3.9374877495536338</v>
      </c>
      <c r="I274">
        <f t="shared" si="55"/>
        <v>7.1291240839061007E-4</v>
      </c>
      <c r="J274" s="2">
        <f t="shared" si="50"/>
        <v>4.0247050345793584E-3</v>
      </c>
      <c r="K274" s="2">
        <v>4.0247050345793602E-3</v>
      </c>
      <c r="L274">
        <f t="shared" si="59"/>
        <v>1.7347234759768071E-18</v>
      </c>
      <c r="N274">
        <f t="shared" si="64"/>
        <v>0.38428571181637888</v>
      </c>
      <c r="O274">
        <f t="shared" si="65"/>
        <v>0</v>
      </c>
      <c r="P274">
        <f t="shared" si="63"/>
        <v>2.600257790114116</v>
      </c>
      <c r="Q274">
        <f t="shared" si="56"/>
        <v>-1.6845772973829387E-2</v>
      </c>
      <c r="R274">
        <f t="shared" si="53"/>
        <v>3.3628906831147698</v>
      </c>
      <c r="S274">
        <f t="shared" si="57"/>
        <v>-5.0093132846728552E-4</v>
      </c>
      <c r="T274">
        <f t="shared" si="52"/>
        <v>1.2386370148451379E-2</v>
      </c>
      <c r="U274">
        <v>1.2386370148451399E-2</v>
      </c>
      <c r="V274">
        <f t="shared" si="60"/>
        <v>2.0816681711721685E-17</v>
      </c>
    </row>
    <row r="275" spans="1:22" x14ac:dyDescent="0.25">
      <c r="A275" s="1">
        <v>44081</v>
      </c>
      <c r="B275">
        <v>67573.95</v>
      </c>
      <c r="C275">
        <v>7.0000000298023196E-2</v>
      </c>
      <c r="D275">
        <f t="shared" si="61"/>
        <v>0</v>
      </c>
      <c r="E275">
        <f t="shared" si="58"/>
        <v>0</v>
      </c>
      <c r="F275">
        <f t="shared" si="62"/>
        <v>1.9985062496173984</v>
      </c>
      <c r="G275">
        <f t="shared" si="54"/>
        <v>2.8070838745428039E-2</v>
      </c>
      <c r="H275">
        <f t="shared" si="51"/>
        <v>4.0945899656544267</v>
      </c>
      <c r="I275">
        <f t="shared" si="55"/>
        <v>6.855592130320077E-4</v>
      </c>
      <c r="J275" s="2">
        <f t="shared" ref="J275:J338" si="66">AVERAGE(I96:I275)</f>
        <v>4.0216170275543814E-3</v>
      </c>
      <c r="K275" s="2">
        <v>4.0216170275543797E-3</v>
      </c>
      <c r="L275">
        <f t="shared" si="59"/>
        <v>1.7347234759768071E-18</v>
      </c>
      <c r="N275">
        <f t="shared" si="64"/>
        <v>0.32857142495257508</v>
      </c>
      <c r="O275">
        <f t="shared" si="65"/>
        <v>0</v>
      </c>
      <c r="P275">
        <f t="shared" si="63"/>
        <v>2.600257790114116</v>
      </c>
      <c r="Q275">
        <f t="shared" si="56"/>
        <v>-1.6845772973829387E-2</v>
      </c>
      <c r="R275">
        <f t="shared" si="53"/>
        <v>3.1729606140327076</v>
      </c>
      <c r="S275">
        <f t="shared" si="57"/>
        <v>-5.309165483910333E-4</v>
      </c>
      <c r="T275">
        <f t="shared" si="52"/>
        <v>1.2334981013448083E-2</v>
      </c>
      <c r="U275">
        <v>1.23349810134481E-2</v>
      </c>
      <c r="V275">
        <f t="shared" si="60"/>
        <v>1.7347234759768071E-17</v>
      </c>
    </row>
    <row r="276" spans="1:22" x14ac:dyDescent="0.25">
      <c r="A276" s="1">
        <v>44082</v>
      </c>
      <c r="B276">
        <v>67333.95</v>
      </c>
      <c r="C276">
        <v>7.0000000298023196E-2</v>
      </c>
      <c r="D276">
        <f t="shared" si="61"/>
        <v>-3.5516645097704025E-3</v>
      </c>
      <c r="E276">
        <f t="shared" si="58"/>
        <v>-5.0738064209275464E-2</v>
      </c>
      <c r="F276">
        <f t="shared" si="62"/>
        <v>1.8971059112016724</v>
      </c>
      <c r="G276">
        <f t="shared" si="54"/>
        <v>-4.0460224537682832E-3</v>
      </c>
      <c r="H276">
        <f t="shared" si="51"/>
        <v>4.3633612940462738</v>
      </c>
      <c r="I276">
        <f t="shared" si="55"/>
        <v>-9.2727193122627883E-5</v>
      </c>
      <c r="J276" s="2">
        <f t="shared" si="66"/>
        <v>4.0118462586613921E-3</v>
      </c>
      <c r="K276" s="2">
        <v>4.0118462586613904E-3</v>
      </c>
      <c r="L276">
        <f t="shared" si="59"/>
        <v>1.7347234759768071E-18</v>
      </c>
      <c r="N276">
        <f t="shared" si="64"/>
        <v>0.27999999693461824</v>
      </c>
      <c r="O276">
        <f t="shared" si="65"/>
        <v>-1.2684516245190311E-2</v>
      </c>
      <c r="P276">
        <f t="shared" si="63"/>
        <v>2.567274777933731</v>
      </c>
      <c r="Q276">
        <f t="shared" si="56"/>
        <v>-1.2432607889937164E-2</v>
      </c>
      <c r="R276">
        <f t="shared" si="53"/>
        <v>3.0034492321613895</v>
      </c>
      <c r="S276">
        <f t="shared" si="57"/>
        <v>-4.1394433296247911E-4</v>
      </c>
      <c r="T276">
        <f t="shared" si="52"/>
        <v>1.2277200167909693E-2</v>
      </c>
      <c r="U276">
        <v>1.22772001679097E-2</v>
      </c>
      <c r="V276">
        <f t="shared" si="60"/>
        <v>6.9388939039072284E-18</v>
      </c>
    </row>
    <row r="277" spans="1:22" x14ac:dyDescent="0.25">
      <c r="A277" s="1">
        <v>44083</v>
      </c>
      <c r="B277">
        <v>67505.95</v>
      </c>
      <c r="C277">
        <v>7.0000000298023196E-2</v>
      </c>
      <c r="D277">
        <f t="shared" si="61"/>
        <v>2.5544320509935936E-3</v>
      </c>
      <c r="E277">
        <f t="shared" si="58"/>
        <v>3.649188628740236E-2</v>
      </c>
      <c r="F277">
        <f t="shared" si="62"/>
        <v>1.9663348843884028</v>
      </c>
      <c r="G277">
        <f t="shared" si="54"/>
        <v>6.7458407313423674E-2</v>
      </c>
      <c r="H277">
        <f t="shared" si="51"/>
        <v>4.6006524270238112</v>
      </c>
      <c r="I277">
        <f t="shared" si="55"/>
        <v>1.466279150260932E-3</v>
      </c>
      <c r="J277" s="2">
        <f t="shared" si="66"/>
        <v>4.0151620666460377E-3</v>
      </c>
      <c r="K277" s="2">
        <v>4.0151620666460403E-3</v>
      </c>
      <c r="L277">
        <f t="shared" si="59"/>
        <v>2.6020852139652106E-18</v>
      </c>
      <c r="N277">
        <f t="shared" si="64"/>
        <v>0.19142856874636244</v>
      </c>
      <c r="O277">
        <f t="shared" si="65"/>
        <v>1.3344048214549133E-2</v>
      </c>
      <c r="P277">
        <f t="shared" si="63"/>
        <v>2.6015326163504744</v>
      </c>
      <c r="Q277">
        <f t="shared" si="56"/>
        <v>2.0253022415065436E-2</v>
      </c>
      <c r="R277">
        <f t="shared" si="53"/>
        <v>2.9684955234094219</v>
      </c>
      <c r="S277">
        <f t="shared" si="57"/>
        <v>6.8226555355569893E-4</v>
      </c>
      <c r="T277">
        <f t="shared" si="52"/>
        <v>1.221266770677021E-2</v>
      </c>
      <c r="U277">
        <v>1.22126677067702E-2</v>
      </c>
      <c r="V277">
        <f t="shared" si="60"/>
        <v>1.0408340855860843E-17</v>
      </c>
    </row>
    <row r="278" spans="1:22" x14ac:dyDescent="0.25">
      <c r="A278" s="1">
        <v>44084</v>
      </c>
      <c r="B278">
        <v>66642.05</v>
      </c>
      <c r="C278">
        <v>0.34999999403953602</v>
      </c>
      <c r="D278">
        <f t="shared" si="61"/>
        <v>-1.2797390452248925E-2</v>
      </c>
      <c r="E278">
        <f t="shared" si="58"/>
        <v>-3.6563973343391919E-2</v>
      </c>
      <c r="F278">
        <f t="shared" si="62"/>
        <v>1.8944378680914435</v>
      </c>
      <c r="G278">
        <f t="shared" si="54"/>
        <v>-4.2283399276587197E-2</v>
      </c>
      <c r="H278">
        <f t="shared" si="51"/>
        <v>4.5790675770765077</v>
      </c>
      <c r="I278">
        <f t="shared" si="55"/>
        <v>-9.2340631722196407E-4</v>
      </c>
      <c r="J278" s="2">
        <f t="shared" si="66"/>
        <v>4.0064578648249596E-3</v>
      </c>
      <c r="K278" s="2">
        <v>4.0064578648249596E-3</v>
      </c>
      <c r="L278">
        <f t="shared" si="59"/>
        <v>0</v>
      </c>
      <c r="N278">
        <f t="shared" si="64"/>
        <v>0.17285714085612988</v>
      </c>
      <c r="O278">
        <f t="shared" si="65"/>
        <v>-7.403449107665315E-2</v>
      </c>
      <c r="P278">
        <f t="shared" si="63"/>
        <v>2.4089294730796529</v>
      </c>
      <c r="Q278">
        <f t="shared" si="56"/>
        <v>-8.1507773343061363E-2</v>
      </c>
      <c r="R278">
        <f t="shared" si="53"/>
        <v>3.0088829343616537</v>
      </c>
      <c r="S278">
        <f t="shared" si="57"/>
        <v>-2.7089047703463928E-3</v>
      </c>
      <c r="T278">
        <f t="shared" si="52"/>
        <v>1.2106499898038707E-2</v>
      </c>
      <c r="U278">
        <v>1.21064998980387E-2</v>
      </c>
      <c r="V278">
        <f t="shared" si="60"/>
        <v>6.9388939039072284E-18</v>
      </c>
    </row>
    <row r="279" spans="1:22" x14ac:dyDescent="0.25">
      <c r="A279" s="1">
        <v>44085</v>
      </c>
      <c r="B279">
        <v>66308.05</v>
      </c>
      <c r="C279">
        <v>0.34999999403953602</v>
      </c>
      <c r="D279">
        <f t="shared" si="61"/>
        <v>-5.0118506258436391E-3</v>
      </c>
      <c r="E279">
        <f t="shared" si="58"/>
        <v>-1.4319573460556973E-2</v>
      </c>
      <c r="F279">
        <f t="shared" si="62"/>
        <v>1.8673103258728472</v>
      </c>
      <c r="G279">
        <f t="shared" si="54"/>
        <v>-0.12483771081981843</v>
      </c>
      <c r="H279">
        <f t="shared" ref="H279:H342" si="67">STDEV(C259:C279)*SQRT(365)</f>
        <v>4.5566939608922814</v>
      </c>
      <c r="I279">
        <f t="shared" si="55"/>
        <v>-2.7396553705654834E-3</v>
      </c>
      <c r="J279" s="2">
        <f t="shared" si="66"/>
        <v>3.9876633904853062E-3</v>
      </c>
      <c r="K279" s="2">
        <v>3.9876633904853097E-3</v>
      </c>
      <c r="L279">
        <f t="shared" si="59"/>
        <v>3.4694469519536142E-18</v>
      </c>
      <c r="N279">
        <f t="shared" si="64"/>
        <v>0.14999999850988402</v>
      </c>
      <c r="O279">
        <f t="shared" si="65"/>
        <v>-3.3412337837545984E-2</v>
      </c>
      <c r="P279">
        <f t="shared" si="63"/>
        <v>2.3284415076982938</v>
      </c>
      <c r="Q279">
        <f t="shared" si="56"/>
        <v>-0.12342142862501226</v>
      </c>
      <c r="R279">
        <f t="shared" si="53"/>
        <v>3.1236497985504528</v>
      </c>
      <c r="S279">
        <f t="shared" si="57"/>
        <v>-3.9511928860362861E-3</v>
      </c>
      <c r="T279">
        <f t="shared" si="52"/>
        <v>1.195136005582143E-2</v>
      </c>
      <c r="U279">
        <v>1.1951360055821401E-2</v>
      </c>
      <c r="V279">
        <f t="shared" si="60"/>
        <v>2.9490299091605721E-17</v>
      </c>
    </row>
    <row r="280" spans="1:22" x14ac:dyDescent="0.25">
      <c r="A280" s="1">
        <v>44086</v>
      </c>
      <c r="B280">
        <v>66308.05</v>
      </c>
      <c r="C280">
        <v>0.34999999403953602</v>
      </c>
      <c r="D280">
        <f t="shared" si="61"/>
        <v>0</v>
      </c>
      <c r="E280">
        <f t="shared" si="58"/>
        <v>0</v>
      </c>
      <c r="F280">
        <f t="shared" si="62"/>
        <v>1.8673103258728472</v>
      </c>
      <c r="G280">
        <f t="shared" si="54"/>
        <v>-0.11099919563435579</v>
      </c>
      <c r="H280">
        <f t="shared" si="67"/>
        <v>4.5335199004390168</v>
      </c>
      <c r="I280">
        <f t="shared" si="55"/>
        <v>-2.448410905257234E-3</v>
      </c>
      <c r="J280" s="2">
        <f t="shared" si="66"/>
        <v>3.9704869409529211E-3</v>
      </c>
      <c r="K280" s="2">
        <v>3.9704869409529202E-3</v>
      </c>
      <c r="L280">
        <f t="shared" si="59"/>
        <v>8.6736173798840355E-19</v>
      </c>
      <c r="N280">
        <f t="shared" si="64"/>
        <v>0.1899999976158144</v>
      </c>
      <c r="O280">
        <f t="shared" si="65"/>
        <v>0</v>
      </c>
      <c r="P280">
        <f t="shared" si="63"/>
        <v>2.3284415076982938</v>
      </c>
      <c r="Q280">
        <f t="shared" si="56"/>
        <v>-0.1206950395555747</v>
      </c>
      <c r="R280">
        <f t="shared" si="53"/>
        <v>3.2065824318028948</v>
      </c>
      <c r="S280">
        <f t="shared" si="57"/>
        <v>-3.7639774470951039E-3</v>
      </c>
      <c r="T280">
        <f t="shared" si="52"/>
        <v>1.171020515031169E-2</v>
      </c>
      <c r="U280">
        <v>1.17102051503117E-2</v>
      </c>
      <c r="V280">
        <f t="shared" si="60"/>
        <v>1.0408340855860843E-17</v>
      </c>
    </row>
    <row r="281" spans="1:22" x14ac:dyDescent="0.25">
      <c r="A281" s="1">
        <v>44087</v>
      </c>
      <c r="B281">
        <v>66308.05</v>
      </c>
      <c r="C281">
        <v>0.34999999403953602</v>
      </c>
      <c r="D281">
        <f t="shared" si="61"/>
        <v>0</v>
      </c>
      <c r="E281">
        <f t="shared" si="58"/>
        <v>0</v>
      </c>
      <c r="F281">
        <f t="shared" si="62"/>
        <v>1.8673103258728472</v>
      </c>
      <c r="G281">
        <f t="shared" si="54"/>
        <v>-0.11099919563435579</v>
      </c>
      <c r="H281">
        <f t="shared" si="67"/>
        <v>4.5095330555132369</v>
      </c>
      <c r="I281">
        <f t="shared" si="55"/>
        <v>-2.4614343495863965E-3</v>
      </c>
      <c r="J281" s="2">
        <f t="shared" si="66"/>
        <v>3.9532381389520421E-3</v>
      </c>
      <c r="K281" s="2">
        <v>3.9532381389520404E-3</v>
      </c>
      <c r="L281">
        <f t="shared" si="59"/>
        <v>1.7347234759768071E-18</v>
      </c>
      <c r="N281">
        <f t="shared" si="64"/>
        <v>0.22999999672174479</v>
      </c>
      <c r="O281">
        <f t="shared" si="65"/>
        <v>0</v>
      </c>
      <c r="P281">
        <f t="shared" si="63"/>
        <v>2.3284415076982938</v>
      </c>
      <c r="Q281">
        <f t="shared" si="56"/>
        <v>-0.1206950395555747</v>
      </c>
      <c r="R281">
        <f t="shared" si="53"/>
        <v>3.2640355702881463</v>
      </c>
      <c r="S281">
        <f t="shared" si="57"/>
        <v>-3.6977243953539344E-3</v>
      </c>
      <c r="T281">
        <f t="shared" si="52"/>
        <v>1.1272905021560449E-2</v>
      </c>
      <c r="U281">
        <v>1.1272905021560401E-2</v>
      </c>
      <c r="V281">
        <f t="shared" si="60"/>
        <v>4.8572257327350599E-17</v>
      </c>
    </row>
    <row r="282" spans="1:22" x14ac:dyDescent="0.25">
      <c r="A282" s="1">
        <v>44088</v>
      </c>
      <c r="B282">
        <v>66614.05</v>
      </c>
      <c r="C282">
        <v>0.34999999403953602</v>
      </c>
      <c r="D282">
        <f t="shared" si="61"/>
        <v>4.6148242935812878E-3</v>
      </c>
      <c r="E282">
        <f t="shared" si="58"/>
        <v>1.318521249191792E-2</v>
      </c>
      <c r="F282">
        <f t="shared" si="62"/>
        <v>1.8919312093078331</v>
      </c>
      <c r="G282">
        <f t="shared" si="54"/>
        <v>-9.9277531123308838E-2</v>
      </c>
      <c r="H282">
        <f t="shared" si="67"/>
        <v>4.5008912180833907</v>
      </c>
      <c r="I282">
        <f t="shared" si="55"/>
        <v>-2.20573051675717E-3</v>
      </c>
      <c r="J282" s="2">
        <f t="shared" si="66"/>
        <v>3.9410044121599231E-3</v>
      </c>
      <c r="K282" s="2">
        <v>3.9410044121599196E-3</v>
      </c>
      <c r="L282">
        <f t="shared" si="59"/>
        <v>3.4694469519536142E-18</v>
      </c>
      <c r="N282">
        <f t="shared" si="64"/>
        <v>0.2699999958276752</v>
      </c>
      <c r="O282">
        <f t="shared" si="65"/>
        <v>1.7091942092201561E-2</v>
      </c>
      <c r="P282">
        <f t="shared" si="63"/>
        <v>2.3682390951129517</v>
      </c>
      <c r="Q282">
        <f t="shared" si="56"/>
        <v>-0.10566601009027299</v>
      </c>
      <c r="R282">
        <f t="shared" si="53"/>
        <v>3.308318378518055</v>
      </c>
      <c r="S282">
        <f t="shared" si="57"/>
        <v>-3.1939492515712944E-3</v>
      </c>
      <c r="T282">
        <f t="shared" ref="T282:T345" si="68">AVERAGE(S103:S282)</f>
        <v>1.0693073772067784E-2</v>
      </c>
      <c r="U282">
        <v>1.0693073772067799E-2</v>
      </c>
      <c r="V282">
        <f t="shared" si="60"/>
        <v>1.5612511283791264E-17</v>
      </c>
    </row>
    <row r="283" spans="1:22" x14ac:dyDescent="0.25">
      <c r="A283" s="1">
        <v>44089</v>
      </c>
      <c r="B283">
        <v>66817.05</v>
      </c>
      <c r="C283">
        <v>0.34999999403953602</v>
      </c>
      <c r="D283">
        <f t="shared" si="61"/>
        <v>3.0474051645261735E-3</v>
      </c>
      <c r="E283">
        <f t="shared" si="58"/>
        <v>8.7068720469233446E-3</v>
      </c>
      <c r="F283">
        <f t="shared" si="62"/>
        <v>1.9084040122688575</v>
      </c>
      <c r="G283">
        <f t="shared" si="54"/>
        <v>-9.8112450608556667E-2</v>
      </c>
      <c r="H283">
        <f t="shared" si="67"/>
        <v>4.4140344695504288</v>
      </c>
      <c r="I283">
        <f t="shared" si="55"/>
        <v>-2.2227386597311613E-3</v>
      </c>
      <c r="J283" s="2">
        <f t="shared" si="66"/>
        <v>3.9535532546925772E-3</v>
      </c>
      <c r="K283" s="2">
        <v>3.9535532546925798E-3</v>
      </c>
      <c r="L283">
        <f t="shared" si="59"/>
        <v>2.6020852139652106E-18</v>
      </c>
      <c r="N283">
        <f t="shared" si="64"/>
        <v>0.30999999493360558</v>
      </c>
      <c r="O283">
        <f t="shared" si="65"/>
        <v>9.83033940106629E-3</v>
      </c>
      <c r="P283">
        <f t="shared" si="63"/>
        <v>2.3915196892007864</v>
      </c>
      <c r="Q283">
        <f t="shared" si="56"/>
        <v>-0.1052216012940469</v>
      </c>
      <c r="R283">
        <f t="shared" si="53"/>
        <v>3.3345898484576901</v>
      </c>
      <c r="S283">
        <f t="shared" si="57"/>
        <v>-3.1554585743945049E-3</v>
      </c>
      <c r="T283">
        <f t="shared" si="68"/>
        <v>1.0511260106665586E-2</v>
      </c>
      <c r="U283">
        <v>1.05112601066656E-2</v>
      </c>
      <c r="V283">
        <f t="shared" si="60"/>
        <v>1.3877787807814457E-17</v>
      </c>
    </row>
    <row r="284" spans="1:22" x14ac:dyDescent="0.25">
      <c r="A284" s="1">
        <v>44090</v>
      </c>
      <c r="B284">
        <v>66187.759999999995</v>
      </c>
      <c r="C284">
        <v>0.43000000715255698</v>
      </c>
      <c r="D284">
        <f t="shared" si="61"/>
        <v>-9.4181051093995549E-3</v>
      </c>
      <c r="E284">
        <f t="shared" si="58"/>
        <v>-2.1902569657535297E-2</v>
      </c>
      <c r="F284">
        <f t="shared" si="62"/>
        <v>1.866605060455419</v>
      </c>
      <c r="G284">
        <f t="shared" si="54"/>
        <v>-0.12765067318815626</v>
      </c>
      <c r="H284">
        <f t="shared" si="67"/>
        <v>4.3205489288213936</v>
      </c>
      <c r="I284">
        <f t="shared" si="55"/>
        <v>-2.9545012749798484E-3</v>
      </c>
      <c r="J284" s="2">
        <f t="shared" si="66"/>
        <v>3.9448099408874822E-3</v>
      </c>
      <c r="K284" s="2">
        <v>3.9448099408874804E-3</v>
      </c>
      <c r="L284">
        <f t="shared" si="59"/>
        <v>1.7347234759768071E-18</v>
      </c>
      <c r="N284">
        <f t="shared" si="64"/>
        <v>0.36142856734139617</v>
      </c>
      <c r="O284">
        <f t="shared" si="65"/>
        <v>-2.6057998621075943E-2</v>
      </c>
      <c r="P284">
        <f t="shared" si="63"/>
        <v>2.3292014724373162</v>
      </c>
      <c r="Q284">
        <f t="shared" si="56"/>
        <v>-0.15203564284394999</v>
      </c>
      <c r="R284">
        <f t="shared" si="53"/>
        <v>3.3413133475842107</v>
      </c>
      <c r="S284">
        <f t="shared" si="57"/>
        <v>-4.5501761441761419E-3</v>
      </c>
      <c r="T284">
        <f t="shared" si="68"/>
        <v>1.0249947191192809E-2</v>
      </c>
      <c r="U284">
        <v>1.02499471911928E-2</v>
      </c>
      <c r="V284">
        <f t="shared" si="60"/>
        <v>8.6736173798840355E-18</v>
      </c>
    </row>
    <row r="285" spans="1:22" x14ac:dyDescent="0.25">
      <c r="A285" s="1">
        <v>44091</v>
      </c>
      <c r="B285">
        <v>65421.07</v>
      </c>
      <c r="C285">
        <v>0.74000000953674305</v>
      </c>
      <c r="D285">
        <f t="shared" si="61"/>
        <v>-1.158356167363872E-2</v>
      </c>
      <c r="E285">
        <f t="shared" si="58"/>
        <v>-1.5653461519399569E-2</v>
      </c>
      <c r="F285">
        <f t="shared" si="62"/>
        <v>1.8373862299696635</v>
      </c>
      <c r="G285">
        <f t="shared" si="54"/>
        <v>-0.13891562897718557</v>
      </c>
      <c r="H285">
        <f t="shared" si="67"/>
        <v>4.3055780902499441</v>
      </c>
      <c r="I285">
        <f t="shared" si="55"/>
        <v>-3.2264106251321378E-3</v>
      </c>
      <c r="J285" s="2">
        <f t="shared" si="66"/>
        <v>3.934034491337667E-3</v>
      </c>
      <c r="K285" s="2">
        <v>3.9340344913376697E-3</v>
      </c>
      <c r="L285">
        <f t="shared" si="59"/>
        <v>2.6020852139652106E-18</v>
      </c>
      <c r="N285">
        <f t="shared" si="64"/>
        <v>0.41714285526956862</v>
      </c>
      <c r="O285">
        <f t="shared" si="65"/>
        <v>-2.7768812356028776E-2</v>
      </c>
      <c r="P285">
        <f t="shared" si="63"/>
        <v>2.2645223138098185</v>
      </c>
      <c r="Q285">
        <f t="shared" si="56"/>
        <v>-0.17066605796391621</v>
      </c>
      <c r="R285">
        <f t="shared" ref="R285:R348" si="69">STDEV(N265:N285)*SQRT(365)</f>
        <v>3.3274818166736781</v>
      </c>
      <c r="S285">
        <f t="shared" si="57"/>
        <v>-5.1289854420458643E-3</v>
      </c>
      <c r="T285">
        <f t="shared" si="68"/>
        <v>1.0016568660738268E-2</v>
      </c>
      <c r="U285">
        <v>1.0016568660738299E-2</v>
      </c>
      <c r="V285">
        <f t="shared" si="60"/>
        <v>3.1225022567582528E-17</v>
      </c>
    </row>
    <row r="286" spans="1:22" x14ac:dyDescent="0.25">
      <c r="A286" s="1">
        <v>44092</v>
      </c>
      <c r="B286">
        <v>65428.63</v>
      </c>
      <c r="C286">
        <v>0.68999999761581399</v>
      </c>
      <c r="D286">
        <f t="shared" si="61"/>
        <v>1.1555910045490947E-4</v>
      </c>
      <c r="E286">
        <f t="shared" si="58"/>
        <v>1.6747695775971838E-4</v>
      </c>
      <c r="F286">
        <f t="shared" si="62"/>
        <v>1.8376939498256886</v>
      </c>
      <c r="G286">
        <f t="shared" si="54"/>
        <v>-0.14936814398769027</v>
      </c>
      <c r="H286">
        <f t="shared" si="67"/>
        <v>4.3180137871890709</v>
      </c>
      <c r="I286">
        <f t="shared" si="55"/>
        <v>-3.4591863608875958E-3</v>
      </c>
      <c r="J286" s="2">
        <f t="shared" si="66"/>
        <v>3.9216000694320945E-3</v>
      </c>
      <c r="K286" s="2">
        <v>3.9216000694320997E-3</v>
      </c>
      <c r="L286">
        <f t="shared" si="59"/>
        <v>5.2041704279304213E-18</v>
      </c>
      <c r="N286">
        <f t="shared" si="64"/>
        <v>0.46571428435189394</v>
      </c>
      <c r="O286">
        <f t="shared" si="65"/>
        <v>2.4813303851249912E-4</v>
      </c>
      <c r="P286">
        <f t="shared" si="63"/>
        <v>2.2650842166123235</v>
      </c>
      <c r="Q286">
        <f t="shared" si="56"/>
        <v>-0.18517866821866469</v>
      </c>
      <c r="R286">
        <f t="shared" si="69"/>
        <v>3.2906088591826697</v>
      </c>
      <c r="S286">
        <f t="shared" si="57"/>
        <v>-5.6274895055336309E-3</v>
      </c>
      <c r="T286">
        <f t="shared" si="68"/>
        <v>9.8166609500528832E-3</v>
      </c>
      <c r="U286">
        <v>9.8166609500528693E-3</v>
      </c>
      <c r="V286">
        <f t="shared" si="60"/>
        <v>1.3877787807814457E-17</v>
      </c>
    </row>
    <row r="287" spans="1:22" x14ac:dyDescent="0.25">
      <c r="A287" s="1">
        <v>44093</v>
      </c>
      <c r="B287">
        <v>65428.63</v>
      </c>
      <c r="C287">
        <v>0.230000004172325</v>
      </c>
      <c r="D287">
        <f t="shared" si="61"/>
        <v>0</v>
      </c>
      <c r="E287">
        <f t="shared" si="58"/>
        <v>0</v>
      </c>
      <c r="F287">
        <f t="shared" si="62"/>
        <v>1.8376939498256886</v>
      </c>
      <c r="G287">
        <f t="shared" si="54"/>
        <v>-0.1494934251634531</v>
      </c>
      <c r="H287">
        <f t="shared" si="67"/>
        <v>4.1743382815178789</v>
      </c>
      <c r="I287">
        <f t="shared" si="55"/>
        <v>-3.5812484538050924E-3</v>
      </c>
      <c r="J287" s="2">
        <f t="shared" si="66"/>
        <v>3.8410375034083253E-3</v>
      </c>
      <c r="K287" s="2">
        <v>3.84103750340833E-3</v>
      </c>
      <c r="L287">
        <f t="shared" si="59"/>
        <v>4.7704895589362195E-18</v>
      </c>
      <c r="N287">
        <f t="shared" si="64"/>
        <v>0.44857142865657817</v>
      </c>
      <c r="O287">
        <f t="shared" si="65"/>
        <v>0</v>
      </c>
      <c r="P287">
        <f t="shared" si="63"/>
        <v>2.2650842166123235</v>
      </c>
      <c r="Q287">
        <f t="shared" si="56"/>
        <v>-0.18532904174545262</v>
      </c>
      <c r="R287">
        <f t="shared" si="69"/>
        <v>3.1942294510232165</v>
      </c>
      <c r="S287">
        <f t="shared" si="57"/>
        <v>-5.8019952726340827E-3</v>
      </c>
      <c r="T287">
        <f t="shared" si="68"/>
        <v>9.4801121490235042E-3</v>
      </c>
      <c r="U287">
        <v>9.4801121490234903E-3</v>
      </c>
      <c r="V287">
        <f t="shared" si="60"/>
        <v>1.3877787807814457E-17</v>
      </c>
    </row>
    <row r="288" spans="1:22" x14ac:dyDescent="0.25">
      <c r="A288" s="1">
        <v>44094</v>
      </c>
      <c r="B288">
        <v>65428.63</v>
      </c>
      <c r="C288">
        <v>0.230000004172325</v>
      </c>
      <c r="D288">
        <f t="shared" si="61"/>
        <v>0</v>
      </c>
      <c r="E288">
        <f t="shared" si="58"/>
        <v>0</v>
      </c>
      <c r="F288">
        <f t="shared" si="62"/>
        <v>1.8376939498256886</v>
      </c>
      <c r="G288">
        <f t="shared" ref="G288:G348" si="70">IF(F259&lt;&gt;0,F288/F259-1,0)</f>
        <v>-0.1494934251634531</v>
      </c>
      <c r="H288">
        <f t="shared" si="67"/>
        <v>3.9815816983154035</v>
      </c>
      <c r="I288">
        <f t="shared" ref="I288:I348" si="71">IF(H288&lt;&gt;0,0.1*G288/H288,0)</f>
        <v>-3.7546240788353877E-3</v>
      </c>
      <c r="J288" s="2">
        <f t="shared" si="66"/>
        <v>3.7595117394677215E-3</v>
      </c>
      <c r="K288" s="2">
        <v>3.7595117394677198E-3</v>
      </c>
      <c r="L288">
        <f t="shared" si="59"/>
        <v>1.7347234759768071E-18</v>
      </c>
      <c r="N288">
        <f t="shared" si="64"/>
        <v>0.4314285729612623</v>
      </c>
      <c r="O288">
        <f t="shared" si="65"/>
        <v>0</v>
      </c>
      <c r="P288">
        <f t="shared" si="63"/>
        <v>2.2650842166123235</v>
      </c>
      <c r="Q288">
        <f t="shared" si="56"/>
        <v>-0.18532904174545262</v>
      </c>
      <c r="R288">
        <f t="shared" si="69"/>
        <v>3.0067053409090123</v>
      </c>
      <c r="S288">
        <f t="shared" si="57"/>
        <v>-6.1638578022222288E-3</v>
      </c>
      <c r="T288">
        <f t="shared" si="68"/>
        <v>9.1706259907382882E-3</v>
      </c>
      <c r="U288">
        <v>9.1706259907382692E-3</v>
      </c>
      <c r="V288">
        <f t="shared" si="60"/>
        <v>1.9081958235744878E-17</v>
      </c>
    </row>
    <row r="289" spans="1:22" x14ac:dyDescent="0.25">
      <c r="A289" s="1">
        <v>44095</v>
      </c>
      <c r="B289">
        <v>65605.63</v>
      </c>
      <c r="C289">
        <v>0.230000004172325</v>
      </c>
      <c r="D289">
        <f t="shared" si="61"/>
        <v>2.7052377529532823E-3</v>
      </c>
      <c r="E289">
        <f t="shared" si="58"/>
        <v>1.176190306034261E-2</v>
      </c>
      <c r="F289">
        <f t="shared" si="62"/>
        <v>1.8593087279181164</v>
      </c>
      <c r="G289">
        <f t="shared" si="70"/>
        <v>-0.13948984927804164</v>
      </c>
      <c r="H289">
        <f t="shared" si="67"/>
        <v>3.979573127699874</v>
      </c>
      <c r="I289">
        <f t="shared" si="71"/>
        <v>-3.5051460245100314E-3</v>
      </c>
      <c r="J289" s="2">
        <f t="shared" si="66"/>
        <v>3.6745385086002199E-3</v>
      </c>
      <c r="K289" s="2">
        <v>3.6745385086002199E-3</v>
      </c>
      <c r="L289">
        <f t="shared" si="59"/>
        <v>0</v>
      </c>
      <c r="N289">
        <f t="shared" si="64"/>
        <v>0.41428571726594654</v>
      </c>
      <c r="O289">
        <f t="shared" si="65"/>
        <v>6.52988418429275E-3</v>
      </c>
      <c r="P289">
        <f t="shared" si="63"/>
        <v>2.2798749542144714</v>
      </c>
      <c r="Q289">
        <f t="shared" si="56"/>
        <v>-0.18000933473974368</v>
      </c>
      <c r="R289">
        <f t="shared" si="69"/>
        <v>2.7994637254110537</v>
      </c>
      <c r="S289">
        <f t="shared" si="57"/>
        <v>-6.4301363545374163E-3</v>
      </c>
      <c r="T289">
        <f t="shared" si="68"/>
        <v>8.8707595683293929E-3</v>
      </c>
      <c r="U289">
        <v>8.8707595683293807E-3</v>
      </c>
      <c r="V289">
        <f t="shared" si="60"/>
        <v>1.214306433183765E-17</v>
      </c>
    </row>
    <row r="290" spans="1:22" x14ac:dyDescent="0.25">
      <c r="A290" s="1">
        <v>44096</v>
      </c>
      <c r="B290">
        <v>65591.100000000006</v>
      </c>
      <c r="C290">
        <v>0.30000001192092901</v>
      </c>
      <c r="D290">
        <f t="shared" si="61"/>
        <v>-2.2147489476131987E-4</v>
      </c>
      <c r="E290">
        <f t="shared" si="58"/>
        <v>-7.3824961986899518E-4</v>
      </c>
      <c r="F290">
        <f t="shared" si="62"/>
        <v>1.8579360939565117</v>
      </c>
      <c r="G290">
        <f t="shared" si="70"/>
        <v>-0.13552449047601112</v>
      </c>
      <c r="H290">
        <f t="shared" si="67"/>
        <v>3.9694712832208339</v>
      </c>
      <c r="I290">
        <f t="shared" si="71"/>
        <v>-3.414169817750801E-3</v>
      </c>
      <c r="J290" s="2">
        <f t="shared" si="66"/>
        <v>3.5770602641765278E-3</v>
      </c>
      <c r="K290" s="2">
        <v>3.57706026417653E-3</v>
      </c>
      <c r="L290">
        <f t="shared" si="59"/>
        <v>2.1684043449710089E-18</v>
      </c>
      <c r="N290">
        <f t="shared" si="64"/>
        <v>0.40714286267757405</v>
      </c>
      <c r="O290">
        <f t="shared" si="65"/>
        <v>-5.4397341833476039E-4</v>
      </c>
      <c r="P290">
        <f t="shared" si="63"/>
        <v>2.2786347628422514</v>
      </c>
      <c r="Q290">
        <f t="shared" si="56"/>
        <v>-0.17388828662818934</v>
      </c>
      <c r="R290">
        <f t="shared" si="69"/>
        <v>2.611038616529993</v>
      </c>
      <c r="S290">
        <f t="shared" si="57"/>
        <v>-6.6597363029154526E-3</v>
      </c>
      <c r="T290">
        <f t="shared" si="68"/>
        <v>8.5850090165462169E-3</v>
      </c>
      <c r="U290">
        <v>8.5850090165462099E-3</v>
      </c>
      <c r="V290">
        <f t="shared" si="60"/>
        <v>6.9388939039072284E-18</v>
      </c>
    </row>
    <row r="291" spans="1:22" x14ac:dyDescent="0.25">
      <c r="A291" s="1">
        <v>44097</v>
      </c>
      <c r="B291">
        <v>64876.1</v>
      </c>
      <c r="C291">
        <v>0.30000001192092901</v>
      </c>
      <c r="D291">
        <f t="shared" si="61"/>
        <v>-1.0900869172799421E-2</v>
      </c>
      <c r="E291">
        <f t="shared" si="58"/>
        <v>-3.6336229132126044E-2</v>
      </c>
      <c r="F291">
        <f t="shared" si="62"/>
        <v>1.7904257023336605</v>
      </c>
      <c r="G291">
        <f t="shared" si="70"/>
        <v>-0.1712218184911799</v>
      </c>
      <c r="H291">
        <f t="shared" si="67"/>
        <v>3.6482376563220154</v>
      </c>
      <c r="I291">
        <f t="shared" si="71"/>
        <v>-4.6932747978868745E-3</v>
      </c>
      <c r="J291" s="2">
        <f t="shared" si="66"/>
        <v>3.4724758809743031E-3</v>
      </c>
      <c r="K291" s="2">
        <v>3.4724758809743001E-3</v>
      </c>
      <c r="L291">
        <f t="shared" si="59"/>
        <v>3.0357660829594124E-18</v>
      </c>
      <c r="N291">
        <f t="shared" si="64"/>
        <v>0.38857143478734141</v>
      </c>
      <c r="O291">
        <f t="shared" si="65"/>
        <v>-2.8053706981228003E-2</v>
      </c>
      <c r="P291">
        <f t="shared" si="63"/>
        <v>2.2147106108882348</v>
      </c>
      <c r="Q291">
        <f t="shared" si="56"/>
        <v>-0.2038064317537357</v>
      </c>
      <c r="R291">
        <f t="shared" si="69"/>
        <v>2.3642044250508421</v>
      </c>
      <c r="S291">
        <f t="shared" si="57"/>
        <v>-8.6205080065930792E-3</v>
      </c>
      <c r="T291">
        <f t="shared" si="68"/>
        <v>8.2930318422443552E-3</v>
      </c>
      <c r="U291">
        <v>8.2930318422443396E-3</v>
      </c>
      <c r="V291">
        <f t="shared" si="60"/>
        <v>1.5612511283791264E-17</v>
      </c>
    </row>
    <row r="292" spans="1:22" x14ac:dyDescent="0.25">
      <c r="A292" s="1">
        <v>44098</v>
      </c>
      <c r="B292">
        <v>65038.09</v>
      </c>
      <c r="C292">
        <v>0.34999999403953602</v>
      </c>
      <c r="D292">
        <f t="shared" si="61"/>
        <v>2.4969133471339777E-3</v>
      </c>
      <c r="E292">
        <f t="shared" si="58"/>
        <v>7.134038256160445E-3</v>
      </c>
      <c r="F292">
        <f t="shared" si="62"/>
        <v>1.8031986677889218</v>
      </c>
      <c r="G292">
        <f t="shared" si="70"/>
        <v>-0.17630164326682263</v>
      </c>
      <c r="H292">
        <f t="shared" si="67"/>
        <v>3.5797768561922076</v>
      </c>
      <c r="I292">
        <f t="shared" si="71"/>
        <v>-4.9249338813356627E-3</v>
      </c>
      <c r="J292" s="2">
        <f t="shared" si="66"/>
        <v>3.3666045028640278E-3</v>
      </c>
      <c r="K292" s="2">
        <v>3.36660450286403E-3</v>
      </c>
      <c r="L292">
        <f t="shared" si="59"/>
        <v>2.1684043449710089E-18</v>
      </c>
      <c r="N292">
        <f t="shared" si="64"/>
        <v>0.33285714685916901</v>
      </c>
      <c r="O292">
        <f t="shared" si="65"/>
        <v>7.5014563175067267E-3</v>
      </c>
      <c r="P292">
        <f t="shared" si="63"/>
        <v>2.2313241657917313</v>
      </c>
      <c r="Q292">
        <f t="shared" si="56"/>
        <v>-0.21329227422144736</v>
      </c>
      <c r="R292">
        <f t="shared" si="69"/>
        <v>2.1438902157907807</v>
      </c>
      <c r="S292">
        <f t="shared" si="57"/>
        <v>-9.9488431194119636E-3</v>
      </c>
      <c r="T292">
        <f t="shared" si="68"/>
        <v>7.9940115250498999E-3</v>
      </c>
      <c r="U292">
        <v>7.9940115250498895E-3</v>
      </c>
      <c r="V292">
        <f t="shared" si="60"/>
        <v>1.0408340855860843E-17</v>
      </c>
    </row>
    <row r="293" spans="1:22" x14ac:dyDescent="0.25">
      <c r="A293" s="1">
        <v>44099</v>
      </c>
      <c r="B293">
        <v>65698.66</v>
      </c>
      <c r="C293">
        <v>0.41999998688697798</v>
      </c>
      <c r="D293">
        <f t="shared" si="61"/>
        <v>1.0156663579757863E-2</v>
      </c>
      <c r="E293">
        <f t="shared" si="58"/>
        <v>2.4182533087771314E-2</v>
      </c>
      <c r="F293">
        <f t="shared" si="62"/>
        <v>1.8468045792365526</v>
      </c>
      <c r="G293">
        <f t="shared" si="70"/>
        <v>-0.14870702620972687</v>
      </c>
      <c r="H293">
        <f t="shared" si="67"/>
        <v>3.5058189688120986</v>
      </c>
      <c r="I293">
        <f t="shared" si="71"/>
        <v>-4.2417200526504743E-3</v>
      </c>
      <c r="J293" s="2">
        <f t="shared" si="66"/>
        <v>3.2645287571353362E-3</v>
      </c>
      <c r="K293" s="2">
        <v>3.2645287571353401E-3</v>
      </c>
      <c r="L293">
        <f t="shared" si="59"/>
        <v>3.903127820947816E-18</v>
      </c>
      <c r="N293">
        <f t="shared" si="64"/>
        <v>0.29428571675504955</v>
      </c>
      <c r="O293">
        <f t="shared" si="65"/>
        <v>3.4512934204726703E-2</v>
      </c>
      <c r="P293">
        <f t="shared" si="63"/>
        <v>2.3083337099151184</v>
      </c>
      <c r="Q293">
        <f t="shared" si="56"/>
        <v>-0.17451123522017442</v>
      </c>
      <c r="R293">
        <f t="shared" si="69"/>
        <v>1.9316748629776865</v>
      </c>
      <c r="S293">
        <f t="shared" si="57"/>
        <v>-9.0341929982546074E-3</v>
      </c>
      <c r="T293">
        <f t="shared" si="68"/>
        <v>7.7002562806345563E-3</v>
      </c>
      <c r="U293">
        <v>7.7002562806345503E-3</v>
      </c>
      <c r="V293">
        <f t="shared" si="60"/>
        <v>6.0715321659188248E-18</v>
      </c>
    </row>
    <row r="294" spans="1:22" x14ac:dyDescent="0.25">
      <c r="A294" s="1">
        <v>44100</v>
      </c>
      <c r="B294">
        <v>65698.66</v>
      </c>
      <c r="C294">
        <v>0.41999998688697798</v>
      </c>
      <c r="D294">
        <f t="shared" si="61"/>
        <v>0</v>
      </c>
      <c r="E294">
        <f t="shared" si="58"/>
        <v>0</v>
      </c>
      <c r="F294">
        <f t="shared" si="62"/>
        <v>1.8468045792365526</v>
      </c>
      <c r="G294">
        <f t="shared" si="70"/>
        <v>-0.15067749223031723</v>
      </c>
      <c r="H294">
        <f t="shared" si="67"/>
        <v>3.3821738470848417</v>
      </c>
      <c r="I294">
        <f t="shared" si="71"/>
        <v>-4.4550487066236689E-3</v>
      </c>
      <c r="J294" s="2">
        <f t="shared" si="66"/>
        <v>3.1882556354971116E-3</v>
      </c>
      <c r="K294" s="2">
        <v>3.1882556354971099E-3</v>
      </c>
      <c r="L294">
        <f t="shared" si="59"/>
        <v>1.7347234759768071E-18</v>
      </c>
      <c r="N294">
        <f t="shared" si="64"/>
        <v>0.32142857142857145</v>
      </c>
      <c r="O294">
        <f t="shared" si="65"/>
        <v>0</v>
      </c>
      <c r="P294">
        <f t="shared" si="63"/>
        <v>2.3083337099151184</v>
      </c>
      <c r="Q294">
        <f t="shared" ref="Q294:Q348" si="72">IF(P265&lt;&gt;0,P294/P265-1,0)</f>
        <v>-0.17693508719826723</v>
      </c>
      <c r="R294">
        <f t="shared" si="69"/>
        <v>1.8304985449168638</v>
      </c>
      <c r="S294">
        <f t="shared" ref="S294:S348" si="73">IF(R294&lt;&gt;0,0.1*Q294/R294,0)</f>
        <v>-9.6659507154267157E-3</v>
      </c>
      <c r="T294">
        <f t="shared" si="68"/>
        <v>7.4229654165855145E-3</v>
      </c>
      <c r="U294">
        <v>7.4229654165854997E-3</v>
      </c>
      <c r="V294">
        <f t="shared" si="60"/>
        <v>1.474514954580286E-17</v>
      </c>
    </row>
    <row r="295" spans="1:22" x14ac:dyDescent="0.25">
      <c r="A295" s="1">
        <v>44101</v>
      </c>
      <c r="B295">
        <v>65698.66</v>
      </c>
      <c r="C295">
        <v>0.41999998688697798</v>
      </c>
      <c r="D295">
        <f t="shared" si="61"/>
        <v>0</v>
      </c>
      <c r="E295">
        <f t="shared" si="58"/>
        <v>0</v>
      </c>
      <c r="F295">
        <f t="shared" si="62"/>
        <v>1.8468045792365526</v>
      </c>
      <c r="G295">
        <f t="shared" si="70"/>
        <v>-0.15067749223031723</v>
      </c>
      <c r="H295">
        <f t="shared" si="67"/>
        <v>3.2209496381310787</v>
      </c>
      <c r="I295">
        <f t="shared" si="71"/>
        <v>-4.6780455815430329E-3</v>
      </c>
      <c r="J295" s="2">
        <f t="shared" si="66"/>
        <v>3.110743642331556E-3</v>
      </c>
      <c r="K295" s="2">
        <v>3.1107436423315599E-3</v>
      </c>
      <c r="L295">
        <f t="shared" si="59"/>
        <v>3.903127820947816E-18</v>
      </c>
      <c r="N295">
        <f t="shared" si="64"/>
        <v>0.3485714261020933</v>
      </c>
      <c r="O295">
        <f t="shared" si="65"/>
        <v>0</v>
      </c>
      <c r="P295">
        <f t="shared" si="63"/>
        <v>2.3083337099151184</v>
      </c>
      <c r="Q295">
        <f t="shared" si="72"/>
        <v>-0.17693508719826723</v>
      </c>
      <c r="R295">
        <f t="shared" si="69"/>
        <v>1.814783382404892</v>
      </c>
      <c r="S295">
        <f t="shared" si="73"/>
        <v>-9.7496532596523227E-3</v>
      </c>
      <c r="T295">
        <f t="shared" si="68"/>
        <v>7.1717576633490571E-3</v>
      </c>
      <c r="U295">
        <v>7.1717576633490501E-3</v>
      </c>
      <c r="V295">
        <f t="shared" si="60"/>
        <v>6.9388939039072284E-18</v>
      </c>
    </row>
    <row r="296" spans="1:22" x14ac:dyDescent="0.25">
      <c r="A296" s="1">
        <v>44102</v>
      </c>
      <c r="B296">
        <v>66220.539999999994</v>
      </c>
      <c r="C296">
        <v>0.5</v>
      </c>
      <c r="D296">
        <f t="shared" si="61"/>
        <v>7.9435410098165349E-3</v>
      </c>
      <c r="E296">
        <f t="shared" si="58"/>
        <v>1.588708201963307E-2</v>
      </c>
      <c r="F296">
        <f t="shared" si="62"/>
        <v>1.8761449150611176</v>
      </c>
      <c r="G296">
        <f t="shared" si="70"/>
        <v>-0.1371842358882599</v>
      </c>
      <c r="H296">
        <f t="shared" si="67"/>
        <v>3.0664183273741261</v>
      </c>
      <c r="I296">
        <f t="shared" si="71"/>
        <v>-4.4737612824580011E-3</v>
      </c>
      <c r="J296" s="2">
        <f t="shared" si="66"/>
        <v>3.0343665619386975E-3</v>
      </c>
      <c r="K296" s="2">
        <v>3.0343665619387001E-3</v>
      </c>
      <c r="L296">
        <f t="shared" si="59"/>
        <v>2.6020852139652106E-18</v>
      </c>
      <c r="N296">
        <f t="shared" si="64"/>
        <v>0.3871428540774754</v>
      </c>
      <c r="O296">
        <f t="shared" si="65"/>
        <v>2.051837177453588E-2</v>
      </c>
      <c r="P296">
        <f t="shared" si="63"/>
        <v>2.3556969591548507</v>
      </c>
      <c r="Q296">
        <f t="shared" si="72"/>
        <v>-0.16004713532282522</v>
      </c>
      <c r="R296">
        <f t="shared" si="69"/>
        <v>1.8351839523427418</v>
      </c>
      <c r="S296">
        <f t="shared" si="73"/>
        <v>-8.7210404776324347E-3</v>
      </c>
      <c r="T296">
        <f t="shared" si="68"/>
        <v>6.9260070905246898E-3</v>
      </c>
      <c r="U296">
        <v>6.9260070905246803E-3</v>
      </c>
      <c r="V296">
        <f t="shared" si="60"/>
        <v>9.540979117872439E-18</v>
      </c>
    </row>
    <row r="297" spans="1:22" x14ac:dyDescent="0.25">
      <c r="A297" s="1">
        <v>44103</v>
      </c>
      <c r="B297">
        <v>66161.539999999994</v>
      </c>
      <c r="C297">
        <v>0.490000009536743</v>
      </c>
      <c r="D297">
        <f t="shared" si="61"/>
        <v>-8.909622301479514E-4</v>
      </c>
      <c r="E297">
        <f t="shared" si="58"/>
        <v>-1.8182902302191525E-3</v>
      </c>
      <c r="F297">
        <f t="shared" si="62"/>
        <v>1.8727335390915865</v>
      </c>
      <c r="G297">
        <f t="shared" si="70"/>
        <v>-0.14610036021072048</v>
      </c>
      <c r="H297">
        <f t="shared" si="67"/>
        <v>2.8402502394749045</v>
      </c>
      <c r="I297">
        <f t="shared" si="71"/>
        <v>-5.1439256365569752E-3</v>
      </c>
      <c r="J297" s="2">
        <f t="shared" si="66"/>
        <v>2.9542663462452877E-3</v>
      </c>
      <c r="K297" s="2">
        <v>2.9542663462452899E-3</v>
      </c>
      <c r="L297">
        <f t="shared" si="59"/>
        <v>2.1684043449710089E-18</v>
      </c>
      <c r="N297">
        <f t="shared" si="64"/>
        <v>0.41428571087973459</v>
      </c>
      <c r="O297">
        <f t="shared" si="65"/>
        <v>-2.1505985042448014E-3</v>
      </c>
      <c r="P297">
        <f t="shared" si="63"/>
        <v>2.3506308007980383</v>
      </c>
      <c r="Q297">
        <f t="shared" si="72"/>
        <v>-0.16700510729047113</v>
      </c>
      <c r="R297">
        <f t="shared" si="69"/>
        <v>1.8610735299837149</v>
      </c>
      <c r="S297">
        <f t="shared" si="73"/>
        <v>-8.9735899522429118E-3</v>
      </c>
      <c r="T297">
        <f t="shared" si="68"/>
        <v>6.6715960959861159E-3</v>
      </c>
      <c r="U297">
        <v>6.6715960959861098E-3</v>
      </c>
      <c r="V297">
        <f t="shared" si="60"/>
        <v>6.0715321659188248E-18</v>
      </c>
    </row>
    <row r="298" spans="1:22" x14ac:dyDescent="0.25">
      <c r="A298" s="1">
        <v>44104</v>
      </c>
      <c r="B298">
        <v>66622.539999999994</v>
      </c>
      <c r="C298">
        <v>0.490000009536743</v>
      </c>
      <c r="D298">
        <f t="shared" si="61"/>
        <v>6.9677942804837745E-3</v>
      </c>
      <c r="E298">
        <f t="shared" si="58"/>
        <v>1.4219988050757965E-2</v>
      </c>
      <c r="F298">
        <f t="shared" si="62"/>
        <v>1.8993637876397222</v>
      </c>
      <c r="G298">
        <f t="shared" si="70"/>
        <v>-0.15106743141929468</v>
      </c>
      <c r="H298">
        <f t="shared" si="67"/>
        <v>2.5346639764927503</v>
      </c>
      <c r="I298">
        <f t="shared" si="71"/>
        <v>-5.9600575390008417E-3</v>
      </c>
      <c r="J298" s="2">
        <f t="shared" si="66"/>
        <v>2.8689261652561243E-3</v>
      </c>
      <c r="K298" s="2">
        <v>2.8689261652561299E-3</v>
      </c>
      <c r="L298">
        <f t="shared" si="59"/>
        <v>5.6378512969246231E-18</v>
      </c>
      <c r="N298">
        <f t="shared" si="64"/>
        <v>0.44142856768199373</v>
      </c>
      <c r="O298">
        <f t="shared" si="65"/>
        <v>1.5784647371312386E-2</v>
      </c>
      <c r="P298">
        <f t="shared" si="63"/>
        <v>2.3877346790887808</v>
      </c>
      <c r="Q298">
        <f t="shared" si="72"/>
        <v>-0.16516543876809298</v>
      </c>
      <c r="R298">
        <f t="shared" si="69"/>
        <v>1.8105222783793578</v>
      </c>
      <c r="S298">
        <f t="shared" si="73"/>
        <v>-9.1225300423221824E-3</v>
      </c>
      <c r="T298">
        <f t="shared" si="68"/>
        <v>6.3929721840750714E-3</v>
      </c>
      <c r="U298">
        <v>6.3929721840750601E-3</v>
      </c>
      <c r="V298">
        <f t="shared" si="60"/>
        <v>1.1275702593849246E-17</v>
      </c>
    </row>
    <row r="299" spans="1:22" x14ac:dyDescent="0.25">
      <c r="A299" s="1">
        <v>44105</v>
      </c>
      <c r="B299">
        <v>67126.539999999994</v>
      </c>
      <c r="C299">
        <v>0.490000009536743</v>
      </c>
      <c r="D299">
        <f t="shared" si="61"/>
        <v>7.5650072783175482E-3</v>
      </c>
      <c r="E299">
        <f t="shared" si="58"/>
        <v>1.5438790063432194E-2</v>
      </c>
      <c r="F299">
        <f t="shared" si="62"/>
        <v>1.9286876664111776</v>
      </c>
      <c r="G299">
        <f t="shared" si="70"/>
        <v>-0.13831755286807257</v>
      </c>
      <c r="H299">
        <f t="shared" si="67"/>
        <v>2.5542686157583265</v>
      </c>
      <c r="I299">
        <f t="shared" si="71"/>
        <v>-5.4151529723512667E-3</v>
      </c>
      <c r="J299" s="2">
        <f t="shared" si="66"/>
        <v>2.7866132318594581E-3</v>
      </c>
      <c r="K299" s="2">
        <v>2.7866132318594599E-3</v>
      </c>
      <c r="L299">
        <f t="shared" si="59"/>
        <v>1.7347234759768071E-18</v>
      </c>
      <c r="N299">
        <f t="shared" si="64"/>
        <v>0.46142856989588049</v>
      </c>
      <c r="O299">
        <f t="shared" si="65"/>
        <v>1.6394752670006025E-2</v>
      </c>
      <c r="P299">
        <f t="shared" si="63"/>
        <v>2.4268809985940378</v>
      </c>
      <c r="Q299">
        <f t="shared" si="72"/>
        <v>-0.15186826930648345</v>
      </c>
      <c r="R299">
        <f t="shared" si="69"/>
        <v>1.7135374062357456</v>
      </c>
      <c r="S299">
        <f t="shared" si="73"/>
        <v>-8.8628511262035248E-3</v>
      </c>
      <c r="T299">
        <f t="shared" si="68"/>
        <v>6.3695381804612797E-3</v>
      </c>
      <c r="U299">
        <v>6.3695381804612702E-3</v>
      </c>
      <c r="V299">
        <f t="shared" si="60"/>
        <v>9.540979117872439E-18</v>
      </c>
    </row>
    <row r="300" spans="1:22" x14ac:dyDescent="0.25">
      <c r="A300" s="1">
        <v>44106</v>
      </c>
      <c r="B300">
        <v>65659.399999999994</v>
      </c>
      <c r="C300">
        <v>0.56999999284744296</v>
      </c>
      <c r="D300">
        <f t="shared" si="61"/>
        <v>-2.1856332830501923E-2</v>
      </c>
      <c r="E300">
        <f t="shared" si="58"/>
        <v>-3.8344444043443414E-2</v>
      </c>
      <c r="F300">
        <f t="shared" si="62"/>
        <v>1.8547332101091949</v>
      </c>
      <c r="G300">
        <f t="shared" si="70"/>
        <v>-0.10178841714777798</v>
      </c>
      <c r="H300">
        <f t="shared" si="67"/>
        <v>2.6331417972191091</v>
      </c>
      <c r="I300">
        <f t="shared" si="71"/>
        <v>-3.8656640996424076E-3</v>
      </c>
      <c r="J300" s="2">
        <f t="shared" si="66"/>
        <v>2.7129085699778431E-3</v>
      </c>
      <c r="K300" s="2">
        <v>2.7129085699778501E-3</v>
      </c>
      <c r="L300">
        <f t="shared" si="59"/>
        <v>6.9388939039072284E-18</v>
      </c>
      <c r="N300">
        <f t="shared" si="64"/>
        <v>0.48285714217594683</v>
      </c>
      <c r="O300">
        <f t="shared" si="65"/>
        <v>-4.5264594683240206E-2</v>
      </c>
      <c r="P300">
        <f t="shared" si="63"/>
        <v>2.3170292138482216</v>
      </c>
      <c r="Q300">
        <f t="shared" si="72"/>
        <v>-0.13508992752736271</v>
      </c>
      <c r="R300">
        <f t="shared" si="69"/>
        <v>1.5341253571336033</v>
      </c>
      <c r="S300">
        <f t="shared" si="73"/>
        <v>-8.8056642111546853E-3</v>
      </c>
      <c r="T300">
        <f t="shared" si="68"/>
        <v>6.3481796489389319E-3</v>
      </c>
      <c r="U300">
        <v>6.3481796489389198E-3</v>
      </c>
      <c r="V300">
        <f t="shared" si="60"/>
        <v>1.214306433183765E-17</v>
      </c>
    </row>
    <row r="301" spans="1:22" x14ac:dyDescent="0.25">
      <c r="A301" s="1">
        <v>44107</v>
      </c>
      <c r="B301">
        <v>65659.399999999994</v>
      </c>
      <c r="C301">
        <v>0.41999998688697798</v>
      </c>
      <c r="D301">
        <f t="shared" si="61"/>
        <v>0</v>
      </c>
      <c r="E301">
        <f t="shared" si="58"/>
        <v>0</v>
      </c>
      <c r="F301">
        <f t="shared" si="62"/>
        <v>1.8547332101091949</v>
      </c>
      <c r="G301">
        <f t="shared" si="70"/>
        <v>-7.1940250142188966E-2</v>
      </c>
      <c r="H301">
        <f t="shared" si="67"/>
        <v>2.6180818120745881</v>
      </c>
      <c r="I301">
        <f t="shared" si="71"/>
        <v>-2.7478228453519165E-3</v>
      </c>
      <c r="J301" s="2">
        <f t="shared" si="66"/>
        <v>2.6344196336297514E-3</v>
      </c>
      <c r="K301" s="2">
        <v>2.6344196336297501E-3</v>
      </c>
      <c r="L301">
        <f t="shared" si="59"/>
        <v>1.3010426069826053E-18</v>
      </c>
      <c r="N301">
        <f t="shared" si="64"/>
        <v>0.48285714217594683</v>
      </c>
      <c r="O301">
        <f t="shared" si="65"/>
        <v>0</v>
      </c>
      <c r="P301">
        <f t="shared" si="63"/>
        <v>2.3170292138482216</v>
      </c>
      <c r="Q301">
        <f t="shared" si="72"/>
        <v>-0.10892326804776709</v>
      </c>
      <c r="R301">
        <f t="shared" si="69"/>
        <v>1.3767455662914245</v>
      </c>
      <c r="S301">
        <f t="shared" si="73"/>
        <v>-7.9116483622443425E-3</v>
      </c>
      <c r="T301">
        <f t="shared" si="68"/>
        <v>6.1279817125775814E-3</v>
      </c>
      <c r="U301">
        <v>6.1279817125775701E-3</v>
      </c>
      <c r="V301">
        <f t="shared" si="60"/>
        <v>1.1275702593849246E-17</v>
      </c>
    </row>
    <row r="302" spans="1:22" x14ac:dyDescent="0.25">
      <c r="A302" s="1">
        <v>44108</v>
      </c>
      <c r="B302">
        <v>65659.399999999994</v>
      </c>
      <c r="C302">
        <v>0.41999998688697798</v>
      </c>
      <c r="D302">
        <f t="shared" si="61"/>
        <v>0</v>
      </c>
      <c r="E302">
        <f t="shared" si="58"/>
        <v>0</v>
      </c>
      <c r="F302">
        <f t="shared" si="62"/>
        <v>1.8547332101091949</v>
      </c>
      <c r="G302">
        <f t="shared" si="70"/>
        <v>-7.1940250142188966E-2</v>
      </c>
      <c r="H302">
        <f t="shared" si="67"/>
        <v>2.6012982067119954</v>
      </c>
      <c r="I302">
        <f t="shared" si="71"/>
        <v>-2.7655518293352626E-3</v>
      </c>
      <c r="J302" s="2">
        <f t="shared" si="66"/>
        <v>2.556314088038465E-3</v>
      </c>
      <c r="K302" s="2">
        <v>2.5563140880384698E-3</v>
      </c>
      <c r="L302">
        <f t="shared" si="59"/>
        <v>4.7704895589362195E-18</v>
      </c>
      <c r="N302">
        <f t="shared" si="64"/>
        <v>0.48285714217594683</v>
      </c>
      <c r="O302">
        <f t="shared" si="65"/>
        <v>0</v>
      </c>
      <c r="P302">
        <f t="shared" si="63"/>
        <v>2.3170292138482216</v>
      </c>
      <c r="Q302">
        <f t="shared" si="72"/>
        <v>-0.10892326804776709</v>
      </c>
      <c r="R302">
        <f t="shared" si="69"/>
        <v>1.2508218520361412</v>
      </c>
      <c r="S302">
        <f t="shared" si="73"/>
        <v>-8.7081360043764142E-3</v>
      </c>
      <c r="T302">
        <f t="shared" si="68"/>
        <v>5.8887935540684203E-3</v>
      </c>
      <c r="U302">
        <v>5.8887935540684099E-3</v>
      </c>
      <c r="V302">
        <f t="shared" si="60"/>
        <v>1.0408340855860843E-17</v>
      </c>
    </row>
    <row r="303" spans="1:22" x14ac:dyDescent="0.25">
      <c r="A303" s="1">
        <v>44109</v>
      </c>
      <c r="B303">
        <v>66549.81</v>
      </c>
      <c r="C303">
        <v>0.5</v>
      </c>
      <c r="D303">
        <f t="shared" si="61"/>
        <v>1.3561043810939477E-2</v>
      </c>
      <c r="E303">
        <f t="shared" si="58"/>
        <v>2.7122087621878954E-2</v>
      </c>
      <c r="F303">
        <f t="shared" si="62"/>
        <v>1.9050374467489852</v>
      </c>
      <c r="G303">
        <f t="shared" si="70"/>
        <v>-4.6769332288206344E-2</v>
      </c>
      <c r="H303">
        <f t="shared" si="67"/>
        <v>2.6017992791648248</v>
      </c>
      <c r="I303">
        <f t="shared" si="71"/>
        <v>-1.7975764949561851E-3</v>
      </c>
      <c r="J303" s="2">
        <f t="shared" si="66"/>
        <v>2.4866551203220899E-3</v>
      </c>
      <c r="K303" s="2">
        <v>2.4866551203220899E-3</v>
      </c>
      <c r="L303">
        <f t="shared" si="59"/>
        <v>0</v>
      </c>
      <c r="N303">
        <f t="shared" si="64"/>
        <v>0.48285714217594694</v>
      </c>
      <c r="O303">
        <f t="shared" si="65"/>
        <v>2.8085002014939662E-2</v>
      </c>
      <c r="P303">
        <f t="shared" si="63"/>
        <v>2.3821029839878229</v>
      </c>
      <c r="Q303">
        <f t="shared" si="72"/>
        <v>-8.3897376235422816E-2</v>
      </c>
      <c r="R303">
        <f t="shared" si="69"/>
        <v>1.1641564510701248</v>
      </c>
      <c r="S303">
        <f t="shared" si="73"/>
        <v>-7.2067097303203558E-3</v>
      </c>
      <c r="T303">
        <f t="shared" si="68"/>
        <v>5.5951342905333967E-3</v>
      </c>
      <c r="U303">
        <v>5.5951342905333898E-3</v>
      </c>
      <c r="V303">
        <f t="shared" si="60"/>
        <v>6.9388939039072284E-18</v>
      </c>
    </row>
    <row r="304" spans="1:22" x14ac:dyDescent="0.25">
      <c r="A304" s="1">
        <v>44110</v>
      </c>
      <c r="B304">
        <v>66083.8</v>
      </c>
      <c r="C304">
        <v>0.44999998807907099</v>
      </c>
      <c r="D304">
        <f t="shared" si="61"/>
        <v>-7.002424199257562E-3</v>
      </c>
      <c r="E304">
        <f t="shared" si="58"/>
        <v>-1.5560943077241022E-2</v>
      </c>
      <c r="F304">
        <f t="shared" si="62"/>
        <v>1.8753932674801117</v>
      </c>
      <c r="G304">
        <f t="shared" si="70"/>
        <v>-6.1602500447950015E-2</v>
      </c>
      <c r="H304">
        <f t="shared" si="67"/>
        <v>2.5803335771313871</v>
      </c>
      <c r="I304">
        <f t="shared" si="71"/>
        <v>-2.3873851425223421E-3</v>
      </c>
      <c r="J304" s="2">
        <f t="shared" si="66"/>
        <v>2.4159264872322572E-3</v>
      </c>
      <c r="K304" s="2">
        <v>2.4159264872322598E-3</v>
      </c>
      <c r="L304">
        <f t="shared" si="59"/>
        <v>2.6020852139652106E-18</v>
      </c>
      <c r="N304">
        <f t="shared" si="64"/>
        <v>0.47714285339627943</v>
      </c>
      <c r="O304">
        <f t="shared" si="65"/>
        <v>-1.4675739454996863E-2</v>
      </c>
      <c r="P304">
        <f t="shared" si="63"/>
        <v>2.347143861239847</v>
      </c>
      <c r="Q304">
        <f t="shared" si="72"/>
        <v>-9.7341859655830754E-2</v>
      </c>
      <c r="R304">
        <f t="shared" si="69"/>
        <v>1.1136880975288785</v>
      </c>
      <c r="S304">
        <f t="shared" si="73"/>
        <v>-8.7404956443207955E-3</v>
      </c>
      <c r="T304">
        <f t="shared" si="68"/>
        <v>5.2848926034500185E-3</v>
      </c>
      <c r="U304">
        <v>5.2848926034500098E-3</v>
      </c>
      <c r="V304">
        <f t="shared" si="60"/>
        <v>8.6736173798840355E-18</v>
      </c>
    </row>
    <row r="305" spans="1:22" x14ac:dyDescent="0.25">
      <c r="A305" s="1">
        <v>44111</v>
      </c>
      <c r="B305">
        <v>66777.789999999994</v>
      </c>
      <c r="C305">
        <v>0.5</v>
      </c>
      <c r="D305">
        <f t="shared" si="61"/>
        <v>1.0501666066418558E-2</v>
      </c>
      <c r="E305">
        <f t="shared" si="58"/>
        <v>2.1003332132837116E-2</v>
      </c>
      <c r="F305">
        <f t="shared" si="62"/>
        <v>1.914782775156683</v>
      </c>
      <c r="G305">
        <f t="shared" si="70"/>
        <v>9.3178055324352194E-3</v>
      </c>
      <c r="H305">
        <f t="shared" si="67"/>
        <v>2.5953782073008758</v>
      </c>
      <c r="I305">
        <f t="shared" si="71"/>
        <v>3.590153260216163E-4</v>
      </c>
      <c r="J305" s="2">
        <f t="shared" si="66"/>
        <v>2.3640446051505842E-3</v>
      </c>
      <c r="K305" s="2">
        <v>2.3640446051505898E-3</v>
      </c>
      <c r="L305">
        <f t="shared" si="59"/>
        <v>5.6378512969246231E-18</v>
      </c>
      <c r="N305">
        <f t="shared" si="64"/>
        <v>0.47857142346245901</v>
      </c>
      <c r="O305">
        <f t="shared" si="65"/>
        <v>2.1943780074537504E-2</v>
      </c>
      <c r="P305">
        <f t="shared" si="63"/>
        <v>2.3986490699341947</v>
      </c>
      <c r="Q305">
        <f t="shared" si="72"/>
        <v>-6.5682765806336696E-2</v>
      </c>
      <c r="R305">
        <f t="shared" si="69"/>
        <v>1.1152540244524269</v>
      </c>
      <c r="S305">
        <f t="shared" si="73"/>
        <v>-5.8894892433664124E-3</v>
      </c>
      <c r="T305">
        <f t="shared" si="68"/>
        <v>5.0442044458508094E-3</v>
      </c>
      <c r="U305">
        <v>5.0442044458508103E-3</v>
      </c>
      <c r="V305">
        <f t="shared" si="60"/>
        <v>8.6736173798840355E-19</v>
      </c>
    </row>
    <row r="306" spans="1:22" x14ac:dyDescent="0.25">
      <c r="A306" s="1">
        <v>44112</v>
      </c>
      <c r="B306">
        <v>66733.759999999995</v>
      </c>
      <c r="C306">
        <v>0.56000000238418601</v>
      </c>
      <c r="D306">
        <f t="shared" si="61"/>
        <v>-6.5935096085090183E-4</v>
      </c>
      <c r="E306">
        <f t="shared" si="58"/>
        <v>-1.1774124250780922E-3</v>
      </c>
      <c r="F306">
        <f t="shared" si="62"/>
        <v>1.9125282861258881</v>
      </c>
      <c r="G306">
        <f t="shared" si="70"/>
        <v>-2.7363903620745811E-2</v>
      </c>
      <c r="H306">
        <f t="shared" si="67"/>
        <v>2.3028465475686626</v>
      </c>
      <c r="I306">
        <f t="shared" si="71"/>
        <v>-1.1882643092148944E-3</v>
      </c>
      <c r="J306" s="2">
        <f t="shared" si="66"/>
        <v>2.3064043453307091E-3</v>
      </c>
      <c r="K306" s="2">
        <v>2.30640434533071E-3</v>
      </c>
      <c r="L306">
        <f t="shared" si="59"/>
        <v>8.6736173798840355E-19</v>
      </c>
      <c r="N306">
        <f t="shared" si="64"/>
        <v>0.48857142244066509</v>
      </c>
      <c r="O306">
        <f t="shared" si="65"/>
        <v>-1.3495487672142289E-3</v>
      </c>
      <c r="P306">
        <f t="shared" si="63"/>
        <v>2.3954119760388854</v>
      </c>
      <c r="Q306">
        <f t="shared" si="72"/>
        <v>-7.9230465540248596E-2</v>
      </c>
      <c r="R306">
        <f t="shared" si="69"/>
        <v>1.1488592302607141</v>
      </c>
      <c r="S306">
        <f t="shared" si="73"/>
        <v>-6.8964467928998218E-3</v>
      </c>
      <c r="T306">
        <f t="shared" si="68"/>
        <v>4.8484933243276331E-3</v>
      </c>
      <c r="U306">
        <v>4.8484933243276296E-3</v>
      </c>
      <c r="V306">
        <f t="shared" si="60"/>
        <v>3.4694469519536142E-18</v>
      </c>
    </row>
    <row r="307" spans="1:22" x14ac:dyDescent="0.25">
      <c r="A307" s="1">
        <v>44113</v>
      </c>
      <c r="B307">
        <v>67127.399999999994</v>
      </c>
      <c r="C307">
        <v>0.70999997854232799</v>
      </c>
      <c r="D307">
        <f t="shared" si="61"/>
        <v>5.8986635849680447E-3</v>
      </c>
      <c r="E307">
        <f t="shared" si="58"/>
        <v>8.307977131320976E-3</v>
      </c>
      <c r="F307">
        <f t="shared" si="62"/>
        <v>1.9284175273900266</v>
      </c>
      <c r="G307">
        <f t="shared" si="70"/>
        <v>1.79365393138049E-2</v>
      </c>
      <c r="H307">
        <f t="shared" si="67"/>
        <v>2.3455473777061737</v>
      </c>
      <c r="I307">
        <f t="shared" si="71"/>
        <v>7.6470590550790441E-4</v>
      </c>
      <c r="J307" s="2">
        <f t="shared" si="66"/>
        <v>2.2619122158184877E-3</v>
      </c>
      <c r="K307" s="2">
        <v>2.2619122158184899E-3</v>
      </c>
      <c r="L307">
        <f t="shared" si="59"/>
        <v>2.1684043449710089E-18</v>
      </c>
      <c r="N307">
        <f t="shared" si="64"/>
        <v>0.50857142039707726</v>
      </c>
      <c r="O307">
        <f t="shared" si="65"/>
        <v>1.1598495999563927E-2</v>
      </c>
      <c r="P307">
        <f t="shared" si="63"/>
        <v>2.4231951522602797</v>
      </c>
      <c r="Q307">
        <f t="shared" si="72"/>
        <v>5.9219995188937169E-3</v>
      </c>
      <c r="R307">
        <f t="shared" si="69"/>
        <v>1.1894978798715066</v>
      </c>
      <c r="S307">
        <f t="shared" si="73"/>
        <v>4.9785708903772336E-4</v>
      </c>
      <c r="T307">
        <f t="shared" si="68"/>
        <v>4.7300707266293056E-3</v>
      </c>
      <c r="U307">
        <v>4.7300707266293004E-3</v>
      </c>
      <c r="V307">
        <f t="shared" si="60"/>
        <v>5.2041704279304213E-18</v>
      </c>
    </row>
    <row r="308" spans="1:22" x14ac:dyDescent="0.25">
      <c r="A308" s="1">
        <v>44114</v>
      </c>
      <c r="B308">
        <v>67127.399999999994</v>
      </c>
      <c r="C308">
        <v>0.69999998807907104</v>
      </c>
      <c r="D308">
        <f t="shared" si="61"/>
        <v>0</v>
      </c>
      <c r="E308">
        <f t="shared" si="58"/>
        <v>0</v>
      </c>
      <c r="F308">
        <f t="shared" si="62"/>
        <v>1.9284175273900266</v>
      </c>
      <c r="G308">
        <f t="shared" si="70"/>
        <v>3.2724716759982453E-2</v>
      </c>
      <c r="H308">
        <f t="shared" si="67"/>
        <v>2.4360935915266144</v>
      </c>
      <c r="I308">
        <f t="shared" si="71"/>
        <v>1.3433275664698507E-3</v>
      </c>
      <c r="J308" s="2">
        <f t="shared" si="66"/>
        <v>2.2107802885249876E-3</v>
      </c>
      <c r="K308" s="2">
        <v>2.2107802885249898E-3</v>
      </c>
      <c r="L308">
        <f t="shared" si="59"/>
        <v>2.1684043449710089E-18</v>
      </c>
      <c r="N308">
        <f t="shared" si="64"/>
        <v>0.54857142056737629</v>
      </c>
      <c r="O308">
        <f t="shared" si="65"/>
        <v>0</v>
      </c>
      <c r="P308">
        <f t="shared" si="63"/>
        <v>2.4231951522602797</v>
      </c>
      <c r="Q308">
        <f t="shared" si="72"/>
        <v>4.0694019690299843E-2</v>
      </c>
      <c r="R308">
        <f t="shared" si="69"/>
        <v>1.2907113493778051</v>
      </c>
      <c r="S308">
        <f t="shared" si="73"/>
        <v>3.1528365896772064E-3</v>
      </c>
      <c r="T308">
        <f t="shared" si="68"/>
        <v>4.6231179061970197E-3</v>
      </c>
      <c r="U308">
        <v>4.6231179061970197E-3</v>
      </c>
      <c r="V308">
        <f t="shared" si="60"/>
        <v>0</v>
      </c>
    </row>
    <row r="309" spans="1:22" x14ac:dyDescent="0.25">
      <c r="A309" s="1">
        <v>44115</v>
      </c>
      <c r="B309">
        <v>67127.399999999994</v>
      </c>
      <c r="C309">
        <v>0.69999998807907104</v>
      </c>
      <c r="D309">
        <f t="shared" si="61"/>
        <v>0</v>
      </c>
      <c r="E309">
        <f t="shared" si="58"/>
        <v>0</v>
      </c>
      <c r="F309">
        <f t="shared" si="62"/>
        <v>1.9284175273900266</v>
      </c>
      <c r="G309">
        <f t="shared" si="70"/>
        <v>3.2724716759982453E-2</v>
      </c>
      <c r="H309">
        <f t="shared" si="67"/>
        <v>2.4461329196280133</v>
      </c>
      <c r="I309">
        <f t="shared" si="71"/>
        <v>1.3378143312407957E-3</v>
      </c>
      <c r="J309" s="2">
        <f t="shared" si="66"/>
        <v>2.1378514038561773E-3</v>
      </c>
      <c r="K309" s="2">
        <v>2.1378514038561799E-3</v>
      </c>
      <c r="L309">
        <f t="shared" si="59"/>
        <v>2.6020852139652106E-18</v>
      </c>
      <c r="N309">
        <f t="shared" si="64"/>
        <v>0.58857142073767521</v>
      </c>
      <c r="O309">
        <f t="shared" si="65"/>
        <v>0</v>
      </c>
      <c r="P309">
        <f t="shared" si="63"/>
        <v>2.4231951522602797</v>
      </c>
      <c r="Q309">
        <f t="shared" si="72"/>
        <v>4.0694019690299843E-2</v>
      </c>
      <c r="R309">
        <f t="shared" si="69"/>
        <v>1.445976082424012</v>
      </c>
      <c r="S309">
        <f t="shared" si="73"/>
        <v>2.8142941079689933E-3</v>
      </c>
      <c r="T309">
        <f t="shared" si="68"/>
        <v>4.5026715591408436E-3</v>
      </c>
      <c r="U309">
        <v>4.5026715591408402E-3</v>
      </c>
      <c r="V309">
        <f t="shared" si="60"/>
        <v>3.4694469519536142E-18</v>
      </c>
    </row>
    <row r="310" spans="1:22" x14ac:dyDescent="0.25">
      <c r="A310" s="1">
        <v>44116</v>
      </c>
      <c r="B310">
        <v>68748.399999999994</v>
      </c>
      <c r="C310">
        <v>0.68999999761581399</v>
      </c>
      <c r="D310">
        <f t="shared" si="61"/>
        <v>2.414811239523651E-2</v>
      </c>
      <c r="E310">
        <f t="shared" si="58"/>
        <v>3.4997264461849996E-2</v>
      </c>
      <c r="F310">
        <f t="shared" si="62"/>
        <v>1.995906865588962</v>
      </c>
      <c r="G310">
        <f t="shared" si="70"/>
        <v>6.8867256788720521E-2</v>
      </c>
      <c r="H310">
        <f t="shared" si="67"/>
        <v>2.3613151425742531</v>
      </c>
      <c r="I310">
        <f t="shared" si="71"/>
        <v>2.9164788531209338E-3</v>
      </c>
      <c r="J310" s="2">
        <f t="shared" si="66"/>
        <v>2.0776141425707922E-3</v>
      </c>
      <c r="K310" s="2">
        <v>2.07761414257079E-3</v>
      </c>
      <c r="L310">
        <f t="shared" si="59"/>
        <v>2.1684043449710089E-18</v>
      </c>
      <c r="N310">
        <f t="shared" si="64"/>
        <v>0.61571427753993446</v>
      </c>
      <c r="O310">
        <f t="shared" si="65"/>
        <v>3.9219672624320932E-2</v>
      </c>
      <c r="P310">
        <f t="shared" si="63"/>
        <v>2.5182320728367698</v>
      </c>
      <c r="Q310">
        <f t="shared" si="72"/>
        <v>8.1509698444642176E-2</v>
      </c>
      <c r="R310">
        <f t="shared" si="69"/>
        <v>1.6153940582480388</v>
      </c>
      <c r="S310">
        <f t="shared" si="73"/>
        <v>5.0458089794537687E-3</v>
      </c>
      <c r="T310">
        <f t="shared" si="68"/>
        <v>4.4101415556376221E-3</v>
      </c>
      <c r="U310">
        <v>4.4101415556376204E-3</v>
      </c>
      <c r="V310">
        <f t="shared" si="60"/>
        <v>1.7347234759768071E-18</v>
      </c>
    </row>
    <row r="311" spans="1:22" x14ac:dyDescent="0.25">
      <c r="A311" s="1">
        <v>44117</v>
      </c>
      <c r="B311">
        <v>68844.399999999994</v>
      </c>
      <c r="C311">
        <v>0.68999999761581399</v>
      </c>
      <c r="D311">
        <f t="shared" si="61"/>
        <v>1.396396134309974E-3</v>
      </c>
      <c r="E311">
        <f t="shared" si="58"/>
        <v>2.0237625204855077E-3</v>
      </c>
      <c r="F311">
        <f t="shared" si="62"/>
        <v>1.9999461070979208</v>
      </c>
      <c r="G311">
        <f t="shared" si="70"/>
        <v>5.70924023340178E-2</v>
      </c>
      <c r="H311">
        <f t="shared" si="67"/>
        <v>2.3324317585393026</v>
      </c>
      <c r="I311">
        <f t="shared" si="71"/>
        <v>2.4477630320799701E-3</v>
      </c>
      <c r="J311" s="2">
        <f t="shared" si="66"/>
        <v>2.0026461767070482E-3</v>
      </c>
      <c r="K311" s="2">
        <v>2.0026461767070499E-3</v>
      </c>
      <c r="L311">
        <f t="shared" si="59"/>
        <v>1.7347234759768071E-18</v>
      </c>
      <c r="N311">
        <f t="shared" si="64"/>
        <v>0.64999999318804058</v>
      </c>
      <c r="O311">
        <f t="shared" si="65"/>
        <v>2.1483017676063362E-3</v>
      </c>
      <c r="P311">
        <f t="shared" si="63"/>
        <v>2.5236419952500877</v>
      </c>
      <c r="Q311">
        <f t="shared" si="72"/>
        <v>6.5619599160330555E-2</v>
      </c>
      <c r="R311">
        <f t="shared" si="69"/>
        <v>1.8059220923255477</v>
      </c>
      <c r="S311">
        <f t="shared" si="73"/>
        <v>3.6335786266300089E-3</v>
      </c>
      <c r="T311">
        <f t="shared" si="68"/>
        <v>4.3071459082391576E-3</v>
      </c>
      <c r="U311">
        <v>4.3071459082391498E-3</v>
      </c>
      <c r="V311">
        <f t="shared" si="60"/>
        <v>7.8062556418956319E-18</v>
      </c>
    </row>
    <row r="312" spans="1:22" x14ac:dyDescent="0.25">
      <c r="A312" s="1">
        <v>44118</v>
      </c>
      <c r="B312">
        <v>68777.399999999994</v>
      </c>
      <c r="C312">
        <v>0.68999999761581399</v>
      </c>
      <c r="D312">
        <f t="shared" si="61"/>
        <v>-9.7320914990906005E-4</v>
      </c>
      <c r="E312">
        <f t="shared" si="58"/>
        <v>-1.4104480482200442E-3</v>
      </c>
      <c r="F312">
        <f t="shared" si="62"/>
        <v>1.9971252870146192</v>
      </c>
      <c r="G312">
        <f t="shared" si="70"/>
        <v>4.6489775841690451E-2</v>
      </c>
      <c r="H312">
        <f t="shared" si="67"/>
        <v>2.245061769220257</v>
      </c>
      <c r="I312">
        <f t="shared" si="71"/>
        <v>2.070757093593778E-3</v>
      </c>
      <c r="J312" s="2">
        <f t="shared" si="66"/>
        <v>1.9160091648156589E-3</v>
      </c>
      <c r="K312" s="2">
        <v>1.91600916481566E-3</v>
      </c>
      <c r="L312">
        <f t="shared" si="59"/>
        <v>1.0842021724855044E-18</v>
      </c>
      <c r="N312">
        <f t="shared" si="64"/>
        <v>0.67714284999029972</v>
      </c>
      <c r="O312">
        <f t="shared" si="65"/>
        <v>-1.4372287175785754E-3</v>
      </c>
      <c r="P312">
        <f t="shared" si="63"/>
        <v>2.5200149445016269</v>
      </c>
      <c r="Q312">
        <f t="shared" si="72"/>
        <v>5.3729541045000495E-2</v>
      </c>
      <c r="R312">
        <f t="shared" si="69"/>
        <v>1.9869025179667841</v>
      </c>
      <c r="S312">
        <f t="shared" si="73"/>
        <v>2.7041860664599915E-3</v>
      </c>
      <c r="T312">
        <f t="shared" si="68"/>
        <v>4.1280429613309785E-3</v>
      </c>
      <c r="U312">
        <v>4.1280429613309803E-3</v>
      </c>
      <c r="V312">
        <f t="shared" si="60"/>
        <v>1.7347234759768071E-18</v>
      </c>
    </row>
    <row r="313" spans="1:22" x14ac:dyDescent="0.25">
      <c r="A313" s="1">
        <v>44119</v>
      </c>
      <c r="B313">
        <v>68218.75</v>
      </c>
      <c r="C313">
        <v>0.63999998569488503</v>
      </c>
      <c r="D313">
        <f t="shared" si="61"/>
        <v>-8.1225809640956825E-3</v>
      </c>
      <c r="E313">
        <f t="shared" si="58"/>
        <v>-1.2691533040077379E-2</v>
      </c>
      <c r="F313">
        <f t="shared" si="62"/>
        <v>1.971778705449299</v>
      </c>
      <c r="G313">
        <f t="shared" si="70"/>
        <v>5.6344883672510448E-2</v>
      </c>
      <c r="H313">
        <f t="shared" si="67"/>
        <v>2.1381155316582001</v>
      </c>
      <c r="I313">
        <f t="shared" si="71"/>
        <v>2.6352590792328508E-3</v>
      </c>
      <c r="J313" s="2">
        <f t="shared" si="66"/>
        <v>1.831058013989337E-3</v>
      </c>
      <c r="K313" s="2">
        <v>1.8310580139893401E-3</v>
      </c>
      <c r="L313">
        <f t="shared" si="59"/>
        <v>3.0357660829594124E-18</v>
      </c>
      <c r="N313">
        <f t="shared" si="64"/>
        <v>0.68857141903468544</v>
      </c>
      <c r="O313">
        <f t="shared" si="65"/>
        <v>-1.1796279571816679E-2</v>
      </c>
      <c r="P313">
        <f t="shared" si="63"/>
        <v>2.4902881436911293</v>
      </c>
      <c r="Q313">
        <f t="shared" si="72"/>
        <v>6.9159612493825628E-2</v>
      </c>
      <c r="R313">
        <f t="shared" si="69"/>
        <v>2.0753936321702731</v>
      </c>
      <c r="S313">
        <f t="shared" si="73"/>
        <v>3.3323612167733352E-3</v>
      </c>
      <c r="T313">
        <f t="shared" si="68"/>
        <v>3.9620293896624938E-3</v>
      </c>
      <c r="U313">
        <v>3.9620293896624904E-3</v>
      </c>
      <c r="V313">
        <f t="shared" si="60"/>
        <v>3.4694469519536142E-18</v>
      </c>
    </row>
    <row r="314" spans="1:22" x14ac:dyDescent="0.25">
      <c r="A314" s="1">
        <v>44120</v>
      </c>
      <c r="B314">
        <v>67906.75</v>
      </c>
      <c r="C314">
        <v>0.57999998331069902</v>
      </c>
      <c r="D314">
        <f t="shared" si="61"/>
        <v>-4.5735226752176006E-3</v>
      </c>
      <c r="E314">
        <f t="shared" si="58"/>
        <v>-7.8853841496881894E-3</v>
      </c>
      <c r="F314">
        <f t="shared" si="62"/>
        <v>1.9562304728986564</v>
      </c>
      <c r="G314">
        <f t="shared" si="70"/>
        <v>6.4681143784861783E-2</v>
      </c>
      <c r="H314">
        <f t="shared" si="67"/>
        <v>2.0687044206948126</v>
      </c>
      <c r="I314">
        <f t="shared" si="71"/>
        <v>3.1266498557168177E-3</v>
      </c>
      <c r="J314" s="2">
        <f t="shared" si="66"/>
        <v>1.7448006080966465E-3</v>
      </c>
      <c r="K314" s="2">
        <v>1.74480060809665E-3</v>
      </c>
      <c r="L314">
        <f t="shared" si="59"/>
        <v>3.4694469519536142E-18</v>
      </c>
      <c r="N314">
        <f t="shared" si="64"/>
        <v>0.66999999114445274</v>
      </c>
      <c r="O314">
        <f t="shared" si="65"/>
        <v>-6.8261533368163046E-3</v>
      </c>
      <c r="P314">
        <f t="shared" si="63"/>
        <v>2.4732890549694377</v>
      </c>
      <c r="Q314">
        <f t="shared" si="72"/>
        <v>9.2190189465782391E-2</v>
      </c>
      <c r="R314">
        <f t="shared" si="69"/>
        <v>2.0140282330067167</v>
      </c>
      <c r="S314">
        <f t="shared" si="73"/>
        <v>4.5774030351179761E-3</v>
      </c>
      <c r="T314">
        <f t="shared" si="68"/>
        <v>3.7993239097655822E-3</v>
      </c>
      <c r="U314">
        <v>3.79932390976558E-3</v>
      </c>
      <c r="V314">
        <f t="shared" si="60"/>
        <v>2.1684043449710089E-18</v>
      </c>
    </row>
    <row r="315" spans="1:22" x14ac:dyDescent="0.25">
      <c r="A315" s="1">
        <v>44121</v>
      </c>
      <c r="B315">
        <v>67906.75</v>
      </c>
      <c r="C315">
        <v>0.57999998331069902</v>
      </c>
      <c r="D315">
        <f t="shared" si="61"/>
        <v>0</v>
      </c>
      <c r="E315">
        <f t="shared" si="58"/>
        <v>0</v>
      </c>
      <c r="F315">
        <f t="shared" si="62"/>
        <v>1.9562304728986564</v>
      </c>
      <c r="G315">
        <f t="shared" si="70"/>
        <v>6.4502864083658462E-2</v>
      </c>
      <c r="H315">
        <f t="shared" si="67"/>
        <v>1.9857096206596661</v>
      </c>
      <c r="I315">
        <f t="shared" si="71"/>
        <v>3.248353304660436E-3</v>
      </c>
      <c r="J315" s="2">
        <f t="shared" si="66"/>
        <v>1.654459252532158E-3</v>
      </c>
      <c r="K315" s="2">
        <v>1.6544592525321599E-3</v>
      </c>
      <c r="L315">
        <f t="shared" si="59"/>
        <v>1.951563910473908E-18</v>
      </c>
      <c r="N315">
        <f t="shared" si="64"/>
        <v>0.65285713332039941</v>
      </c>
      <c r="O315">
        <f t="shared" si="65"/>
        <v>0</v>
      </c>
      <c r="P315">
        <f t="shared" si="63"/>
        <v>2.4732890549694377</v>
      </c>
      <c r="Q315">
        <f t="shared" si="72"/>
        <v>9.1919248224910044E-2</v>
      </c>
      <c r="R315">
        <f t="shared" si="69"/>
        <v>1.9213926144817774</v>
      </c>
      <c r="S315">
        <f t="shared" si="73"/>
        <v>4.783990920549144E-3</v>
      </c>
      <c r="T315">
        <f t="shared" si="68"/>
        <v>3.6394121753919751E-3</v>
      </c>
      <c r="U315">
        <v>3.6394121753919699E-3</v>
      </c>
      <c r="V315">
        <f t="shared" si="60"/>
        <v>5.2041704279304213E-18</v>
      </c>
    </row>
    <row r="316" spans="1:22" x14ac:dyDescent="0.25">
      <c r="A316" s="1">
        <v>44122</v>
      </c>
      <c r="B316">
        <v>67906.75</v>
      </c>
      <c r="C316">
        <v>0.57999998331069902</v>
      </c>
      <c r="D316">
        <f t="shared" si="61"/>
        <v>0</v>
      </c>
      <c r="E316">
        <f t="shared" si="58"/>
        <v>0</v>
      </c>
      <c r="F316">
        <f t="shared" si="62"/>
        <v>1.9562304728986564</v>
      </c>
      <c r="G316">
        <f t="shared" si="70"/>
        <v>6.4502864083658462E-2</v>
      </c>
      <c r="H316">
        <f t="shared" si="67"/>
        <v>1.8873399743693093</v>
      </c>
      <c r="I316">
        <f t="shared" si="71"/>
        <v>3.4176600379172985E-3</v>
      </c>
      <c r="J316" s="2">
        <f t="shared" si="66"/>
        <v>1.6203492260325704E-3</v>
      </c>
      <c r="K316" s="2">
        <v>1.6203492260325699E-3</v>
      </c>
      <c r="L316">
        <f t="shared" si="59"/>
        <v>4.3368086899420177E-19</v>
      </c>
      <c r="N316">
        <f t="shared" si="64"/>
        <v>0.6357142754963464</v>
      </c>
      <c r="O316">
        <f t="shared" si="65"/>
        <v>0</v>
      </c>
      <c r="P316">
        <f t="shared" si="63"/>
        <v>2.4732890549694377</v>
      </c>
      <c r="Q316">
        <f t="shared" si="72"/>
        <v>9.1919248224910044E-2</v>
      </c>
      <c r="R316">
        <f t="shared" si="69"/>
        <v>1.8094051383559437</v>
      </c>
      <c r="S316">
        <f t="shared" si="73"/>
        <v>5.0800810872256852E-3</v>
      </c>
      <c r="T316">
        <f t="shared" si="68"/>
        <v>3.5420535299361851E-3</v>
      </c>
      <c r="U316">
        <v>3.5420535299361799E-3</v>
      </c>
      <c r="V316">
        <f t="shared" si="60"/>
        <v>5.2041704279304213E-18</v>
      </c>
    </row>
    <row r="317" spans="1:22" x14ac:dyDescent="0.25">
      <c r="A317" s="1">
        <v>44123</v>
      </c>
      <c r="B317">
        <v>67212.179999999993</v>
      </c>
      <c r="C317">
        <v>0.5</v>
      </c>
      <c r="D317">
        <f t="shared" si="61"/>
        <v>-1.0228291001999179E-2</v>
      </c>
      <c r="E317">
        <f t="shared" si="58"/>
        <v>-2.0456582003998358E-2</v>
      </c>
      <c r="F317">
        <f t="shared" si="62"/>
        <v>1.9162126838110844</v>
      </c>
      <c r="G317">
        <f t="shared" si="70"/>
        <v>4.2726773951039965E-2</v>
      </c>
      <c r="H317">
        <f t="shared" si="67"/>
        <v>1.8873399743693009</v>
      </c>
      <c r="I317">
        <f t="shared" si="71"/>
        <v>2.2638620773831764E-3</v>
      </c>
      <c r="J317" s="2">
        <f t="shared" si="66"/>
        <v>1.5798292108633492E-3</v>
      </c>
      <c r="K317" s="2">
        <v>1.57982921086335E-3</v>
      </c>
      <c r="L317">
        <f t="shared" si="59"/>
        <v>8.6736173798840355E-19</v>
      </c>
      <c r="N317">
        <f t="shared" si="64"/>
        <v>0.60857141869408715</v>
      </c>
      <c r="O317">
        <f t="shared" si="65"/>
        <v>-1.6807051215036888E-2</v>
      </c>
      <c r="P317">
        <f t="shared" si="63"/>
        <v>2.4317203591529761</v>
      </c>
      <c r="Q317">
        <f t="shared" si="72"/>
        <v>7.3567305497309388E-2</v>
      </c>
      <c r="R317">
        <f t="shared" si="69"/>
        <v>1.7029618686727523</v>
      </c>
      <c r="S317">
        <f t="shared" si="73"/>
        <v>4.3199619939021877E-3</v>
      </c>
      <c r="T317">
        <f t="shared" si="68"/>
        <v>3.4360932441718874E-3</v>
      </c>
      <c r="U317">
        <v>3.43609324417189E-3</v>
      </c>
      <c r="V317">
        <f t="shared" si="60"/>
        <v>2.6020852139652106E-18</v>
      </c>
    </row>
    <row r="318" spans="1:22" x14ac:dyDescent="0.25">
      <c r="A318" s="1">
        <v>44124</v>
      </c>
      <c r="B318">
        <v>67297.149999999994</v>
      </c>
      <c r="C318">
        <v>0.21999999880790699</v>
      </c>
      <c r="D318">
        <f t="shared" si="61"/>
        <v>1.2642053865832281E-3</v>
      </c>
      <c r="E318">
        <f t="shared" si="58"/>
        <v>5.74638815197026E-3</v>
      </c>
      <c r="F318">
        <f t="shared" si="62"/>
        <v>1.9272239856739914</v>
      </c>
      <c r="G318">
        <f t="shared" si="70"/>
        <v>3.6527154816252683E-2</v>
      </c>
      <c r="H318">
        <f t="shared" si="67"/>
        <v>2.3681507277343887</v>
      </c>
      <c r="I318">
        <f t="shared" si="71"/>
        <v>1.5424336968279985E-3</v>
      </c>
      <c r="J318" s="2">
        <f t="shared" si="66"/>
        <v>1.5448327926108707E-3</v>
      </c>
      <c r="K318" s="2">
        <v>1.5448327926108701E-3</v>
      </c>
      <c r="L318">
        <f t="shared" si="59"/>
        <v>6.5052130349130266E-19</v>
      </c>
      <c r="N318">
        <f t="shared" si="64"/>
        <v>0.54142856172152898</v>
      </c>
      <c r="O318">
        <f t="shared" si="65"/>
        <v>2.3349440276359901E-3</v>
      </c>
      <c r="P318">
        <f t="shared" si="63"/>
        <v>2.4373982900824611</v>
      </c>
      <c r="Q318">
        <f t="shared" si="72"/>
        <v>6.9092971777596546E-2</v>
      </c>
      <c r="R318">
        <f t="shared" si="69"/>
        <v>1.5981481737646286</v>
      </c>
      <c r="S318">
        <f t="shared" si="73"/>
        <v>4.3233145031126756E-3</v>
      </c>
      <c r="T318">
        <f t="shared" si="68"/>
        <v>3.3437662010732407E-3</v>
      </c>
      <c r="U318">
        <v>3.3437662010732398E-3</v>
      </c>
      <c r="V318">
        <f t="shared" si="60"/>
        <v>8.6736173798840355E-19</v>
      </c>
    </row>
    <row r="319" spans="1:22" x14ac:dyDescent="0.25">
      <c r="A319" s="1">
        <v>44125</v>
      </c>
      <c r="B319">
        <v>67413.149999999994</v>
      </c>
      <c r="C319">
        <v>0.140000000596046</v>
      </c>
      <c r="D319">
        <f t="shared" si="61"/>
        <v>1.7236985518702674E-3</v>
      </c>
      <c r="E319">
        <f t="shared" si="58"/>
        <v>1.2312132460940501E-2</v>
      </c>
      <c r="F319">
        <f t="shared" si="62"/>
        <v>1.9509522226675113</v>
      </c>
      <c r="G319">
        <f t="shared" si="70"/>
        <v>5.0064223959888743E-2</v>
      </c>
      <c r="H319">
        <f t="shared" si="67"/>
        <v>2.9296565995894817</v>
      </c>
      <c r="I319">
        <f t="shared" si="71"/>
        <v>1.7088768686030983E-3</v>
      </c>
      <c r="J319" s="2">
        <f t="shared" si="66"/>
        <v>1.5042796942785529E-3</v>
      </c>
      <c r="K319" s="2">
        <v>1.5042796942785501E-3</v>
      </c>
      <c r="L319">
        <f t="shared" si="59"/>
        <v>2.8189256484623115E-18</v>
      </c>
      <c r="N319">
        <f t="shared" si="64"/>
        <v>0.46285713357584785</v>
      </c>
      <c r="O319">
        <f t="shared" si="65"/>
        <v>3.7240401558763206E-3</v>
      </c>
      <c r="P319">
        <f t="shared" si="63"/>
        <v>2.4464752591905925</v>
      </c>
      <c r="Q319">
        <f t="shared" si="72"/>
        <v>7.3658358542281421E-2</v>
      </c>
      <c r="R319">
        <f t="shared" si="69"/>
        <v>1.5725405331695272</v>
      </c>
      <c r="S319">
        <f t="shared" si="73"/>
        <v>4.6840356091692997E-3</v>
      </c>
      <c r="T319">
        <f t="shared" si="68"/>
        <v>3.2436195913217681E-3</v>
      </c>
      <c r="U319">
        <v>3.2436195913217699E-3</v>
      </c>
      <c r="V319">
        <f t="shared" si="60"/>
        <v>1.7347234759768071E-18</v>
      </c>
    </row>
    <row r="320" spans="1:22" x14ac:dyDescent="0.25">
      <c r="A320" s="1">
        <v>44126</v>
      </c>
      <c r="B320">
        <v>67468.149999999994</v>
      </c>
      <c r="C320">
        <v>0.140000000596046</v>
      </c>
      <c r="D320">
        <f t="shared" si="61"/>
        <v>8.1586456054938417E-4</v>
      </c>
      <c r="E320">
        <f t="shared" si="58"/>
        <v>5.8276039791133154E-3</v>
      </c>
      <c r="F320">
        <f t="shared" si="62"/>
        <v>1.9623215996033887</v>
      </c>
      <c r="G320">
        <f t="shared" si="70"/>
        <v>9.600839456542487E-2</v>
      </c>
      <c r="H320">
        <f t="shared" si="67"/>
        <v>3.3681925473795236</v>
      </c>
      <c r="I320">
        <f t="shared" si="71"/>
        <v>2.8504425805502137E-3</v>
      </c>
      <c r="J320" s="2">
        <f t="shared" si="66"/>
        <v>1.46572474230374E-3</v>
      </c>
      <c r="K320" s="2">
        <v>1.46572474230374E-3</v>
      </c>
      <c r="L320">
        <f t="shared" si="59"/>
        <v>0</v>
      </c>
      <c r="N320">
        <f t="shared" si="64"/>
        <v>0.39142856427601375</v>
      </c>
      <c r="O320">
        <f t="shared" si="65"/>
        <v>2.084325557738504E-3</v>
      </c>
      <c r="P320">
        <f t="shared" si="63"/>
        <v>2.4515745100996984</v>
      </c>
      <c r="Q320">
        <f t="shared" si="72"/>
        <v>0.10695027063444051</v>
      </c>
      <c r="R320">
        <f t="shared" si="69"/>
        <v>1.6735777008746755</v>
      </c>
      <c r="S320">
        <f t="shared" si="73"/>
        <v>6.3905171883291839E-3</v>
      </c>
      <c r="T320">
        <f t="shared" si="68"/>
        <v>3.1468312765905956E-3</v>
      </c>
      <c r="U320">
        <v>3.1468312765905899E-3</v>
      </c>
      <c r="V320">
        <f t="shared" si="60"/>
        <v>5.6378512969246231E-18</v>
      </c>
    </row>
    <row r="321" spans="1:22" x14ac:dyDescent="0.25">
      <c r="A321" s="1">
        <v>44127</v>
      </c>
      <c r="B321">
        <v>67568.149999999994</v>
      </c>
      <c r="C321">
        <v>0.140000000596046</v>
      </c>
      <c r="D321">
        <f t="shared" si="61"/>
        <v>1.4821808512608392E-3</v>
      </c>
      <c r="E321">
        <f t="shared" si="58"/>
        <v>1.058700603536069E-2</v>
      </c>
      <c r="F321">
        <f t="shared" si="62"/>
        <v>1.9830967102217085</v>
      </c>
      <c r="G321">
        <f t="shared" si="70"/>
        <v>9.976606884552397E-2</v>
      </c>
      <c r="H321">
        <f t="shared" si="67"/>
        <v>3.7173312845354909</v>
      </c>
      <c r="I321">
        <f t="shared" si="71"/>
        <v>2.6838089265963957E-3</v>
      </c>
      <c r="J321" s="2">
        <f t="shared" si="66"/>
        <v>1.4201838742548883E-3</v>
      </c>
      <c r="K321" s="2">
        <v>1.42018387425489E-3</v>
      </c>
      <c r="L321">
        <f t="shared" si="59"/>
        <v>1.7347234759768071E-18</v>
      </c>
      <c r="N321">
        <f t="shared" si="64"/>
        <v>0.32857142388820615</v>
      </c>
      <c r="O321">
        <f t="shared" si="65"/>
        <v>4.510985263785872E-3</v>
      </c>
      <c r="P321">
        <f t="shared" si="63"/>
        <v>2.4626335265878314</v>
      </c>
      <c r="Q321">
        <f t="shared" si="72"/>
        <v>0.10366461509371305</v>
      </c>
      <c r="R321">
        <f t="shared" si="69"/>
        <v>1.9000874427935026</v>
      </c>
      <c r="S321">
        <f t="shared" si="73"/>
        <v>5.4557812845342354E-3</v>
      </c>
      <c r="T321">
        <f t="shared" si="68"/>
        <v>3.0382580725894508E-3</v>
      </c>
      <c r="U321">
        <v>3.0382580725894499E-3</v>
      </c>
      <c r="V321">
        <f t="shared" si="60"/>
        <v>8.6736173798840355E-19</v>
      </c>
    </row>
    <row r="322" spans="1:22" x14ac:dyDescent="0.25">
      <c r="A322" s="1">
        <v>44128</v>
      </c>
      <c r="B322">
        <v>67568.149999999994</v>
      </c>
      <c r="C322">
        <v>0.140000000596046</v>
      </c>
      <c r="D322">
        <f t="shared" si="61"/>
        <v>0</v>
      </c>
      <c r="E322">
        <f t="shared" si="58"/>
        <v>0</v>
      </c>
      <c r="F322">
        <f t="shared" si="62"/>
        <v>1.9830967102217085</v>
      </c>
      <c r="G322">
        <f t="shared" si="70"/>
        <v>7.3798891619327511E-2</v>
      </c>
      <c r="H322">
        <f t="shared" si="67"/>
        <v>4.0028929244204372</v>
      </c>
      <c r="I322">
        <f t="shared" si="71"/>
        <v>1.8436389134743733E-3</v>
      </c>
      <c r="J322" s="2">
        <f t="shared" si="66"/>
        <v>1.3634429598031123E-3</v>
      </c>
      <c r="K322" s="2">
        <v>1.3634429598031099E-3</v>
      </c>
      <c r="L322">
        <f t="shared" si="59"/>
        <v>2.3852447794681098E-18</v>
      </c>
      <c r="N322">
        <f t="shared" si="64"/>
        <v>0.26571428350039861</v>
      </c>
      <c r="O322">
        <f t="shared" si="65"/>
        <v>0</v>
      </c>
      <c r="P322">
        <f t="shared" si="63"/>
        <v>2.4626335265878314</v>
      </c>
      <c r="Q322">
        <f t="shared" si="72"/>
        <v>6.6844675018148392E-2</v>
      </c>
      <c r="R322">
        <f t="shared" si="69"/>
        <v>2.220042525924379</v>
      </c>
      <c r="S322">
        <f t="shared" si="73"/>
        <v>3.0109637197294533E-3</v>
      </c>
      <c r="T322">
        <f t="shared" si="68"/>
        <v>2.8755939079611738E-3</v>
      </c>
      <c r="U322">
        <v>2.8755939079611699E-3</v>
      </c>
      <c r="V322">
        <f t="shared" si="60"/>
        <v>3.903127820947816E-18</v>
      </c>
    </row>
    <row r="323" spans="1:22" x14ac:dyDescent="0.25">
      <c r="A323" s="1">
        <v>44129</v>
      </c>
      <c r="B323">
        <v>67568.149999999994</v>
      </c>
      <c r="C323">
        <v>0.140000000596046</v>
      </c>
      <c r="D323">
        <f t="shared" si="61"/>
        <v>0</v>
      </c>
      <c r="E323">
        <f t="shared" ref="E323:E348" si="74">IF(C323&lt;&gt;0,D323/C323,0)</f>
        <v>0</v>
      </c>
      <c r="F323">
        <f t="shared" si="62"/>
        <v>1.9830967102217085</v>
      </c>
      <c r="G323">
        <f t="shared" si="70"/>
        <v>7.3798891619327511E-2</v>
      </c>
      <c r="H323">
        <f t="shared" si="67"/>
        <v>4.2534086326663871</v>
      </c>
      <c r="I323">
        <f t="shared" si="71"/>
        <v>1.735052942069765E-3</v>
      </c>
      <c r="J323" s="2">
        <f t="shared" si="66"/>
        <v>1.3270704319039933E-3</v>
      </c>
      <c r="K323" s="2">
        <v>1.3270704319039901E-3</v>
      </c>
      <c r="L323">
        <f t="shared" ref="L323:L348" si="75">ABS(J323-K323)</f>
        <v>3.2526065174565133E-18</v>
      </c>
      <c r="N323">
        <f t="shared" si="64"/>
        <v>0.20285714311259101</v>
      </c>
      <c r="O323">
        <f t="shared" si="65"/>
        <v>0</v>
      </c>
      <c r="P323">
        <f t="shared" si="63"/>
        <v>2.4626335265878314</v>
      </c>
      <c r="Q323">
        <f t="shared" si="72"/>
        <v>6.6844675018148392E-2</v>
      </c>
      <c r="R323">
        <f t="shared" si="69"/>
        <v>2.6131732543746411</v>
      </c>
      <c r="S323">
        <f t="shared" si="73"/>
        <v>2.5579886410610382E-3</v>
      </c>
      <c r="T323">
        <f t="shared" si="68"/>
        <v>2.7148831063159942E-3</v>
      </c>
      <c r="U323">
        <v>2.7148831063159898E-3</v>
      </c>
      <c r="V323">
        <f t="shared" ref="V323:V348" si="76">ABS(T323-U323)</f>
        <v>4.3368086899420177E-18</v>
      </c>
    </row>
    <row r="324" spans="1:22" x14ac:dyDescent="0.25">
      <c r="A324" s="1">
        <v>44130</v>
      </c>
      <c r="B324">
        <v>67209.69</v>
      </c>
      <c r="C324">
        <v>7.0000000298023196E-2</v>
      </c>
      <c r="D324">
        <f t="shared" ref="D324:D348" si="77">+B324/B323-1</f>
        <v>-5.3051622695010625E-3</v>
      </c>
      <c r="E324">
        <f t="shared" si="74"/>
        <v>-7.5788032098778157E-2</v>
      </c>
      <c r="F324">
        <f t="shared" ref="F324:F348" si="78">+F323*(1+E324)</f>
        <v>1.8328017130924443</v>
      </c>
      <c r="G324">
        <f t="shared" si="70"/>
        <v>-7.5822132463505554E-3</v>
      </c>
      <c r="H324">
        <f t="shared" si="67"/>
        <v>4.5742823162404589</v>
      </c>
      <c r="I324">
        <f t="shared" si="71"/>
        <v>-1.6575743957540152E-4</v>
      </c>
      <c r="J324" s="2">
        <f t="shared" si="66"/>
        <v>1.267798635048384E-3</v>
      </c>
      <c r="K324" s="2">
        <v>1.2677986350483801E-3</v>
      </c>
      <c r="L324">
        <f t="shared" si="75"/>
        <v>3.903127820947816E-18</v>
      </c>
      <c r="N324">
        <f t="shared" si="64"/>
        <v>0.14142857172659432</v>
      </c>
      <c r="O324">
        <f t="shared" si="65"/>
        <v>-3.751124829116461E-2</v>
      </c>
      <c r="P324">
        <f t="shared" ref="P324:P348" si="79">+P323*(1+O324)</f>
        <v>2.3702570689218492</v>
      </c>
      <c r="Q324">
        <f t="shared" si="72"/>
        <v>2.6825999525435851E-2</v>
      </c>
      <c r="R324">
        <f t="shared" si="69"/>
        <v>3.0567944958368543</v>
      </c>
      <c r="S324">
        <f t="shared" si="73"/>
        <v>8.7758596667100242E-4</v>
      </c>
      <c r="T324">
        <f t="shared" si="68"/>
        <v>2.4958793761260985E-3</v>
      </c>
      <c r="U324">
        <v>2.4958793761261002E-3</v>
      </c>
      <c r="V324">
        <f t="shared" si="76"/>
        <v>1.7347234759768071E-18</v>
      </c>
    </row>
    <row r="325" spans="1:22" x14ac:dyDescent="0.25">
      <c r="A325" s="1">
        <v>44131</v>
      </c>
      <c r="B325">
        <v>67209.69</v>
      </c>
      <c r="C325">
        <v>0</v>
      </c>
      <c r="D325">
        <f t="shared" si="77"/>
        <v>0</v>
      </c>
      <c r="E325">
        <f t="shared" si="74"/>
        <v>0</v>
      </c>
      <c r="F325">
        <f t="shared" si="78"/>
        <v>1.8328017130924443</v>
      </c>
      <c r="G325">
        <f t="shared" si="70"/>
        <v>-2.3102267645066954E-2</v>
      </c>
      <c r="H325">
        <f t="shared" si="67"/>
        <v>4.9527504671588396</v>
      </c>
      <c r="I325">
        <f t="shared" si="71"/>
        <v>-4.6645329293804787E-4</v>
      </c>
      <c r="J325" s="2">
        <f t="shared" si="66"/>
        <v>1.185882391092039E-3</v>
      </c>
      <c r="K325" s="2">
        <v>1.1858823910920399E-3</v>
      </c>
      <c r="L325">
        <f t="shared" si="75"/>
        <v>8.6736173798840355E-19</v>
      </c>
      <c r="N325">
        <f t="shared" si="64"/>
        <v>0.1100000004683219</v>
      </c>
      <c r="O325">
        <f t="shared" si="65"/>
        <v>0</v>
      </c>
      <c r="P325">
        <f t="shared" si="79"/>
        <v>2.3702570689218492</v>
      </c>
      <c r="Q325">
        <f t="shared" si="72"/>
        <v>6.1808076418379265E-3</v>
      </c>
      <c r="R325">
        <f t="shared" si="69"/>
        <v>3.4744120705234933</v>
      </c>
      <c r="S325">
        <f t="shared" si="73"/>
        <v>1.7789506588107893E-4</v>
      </c>
      <c r="T325">
        <f t="shared" si="68"/>
        <v>2.2514806290038769E-3</v>
      </c>
      <c r="U325">
        <v>2.25148062900387E-3</v>
      </c>
      <c r="V325">
        <f t="shared" si="76"/>
        <v>6.9388939039072284E-18</v>
      </c>
    </row>
    <row r="326" spans="1:22" x14ac:dyDescent="0.25">
      <c r="A326" s="1">
        <v>44132</v>
      </c>
      <c r="B326">
        <v>67209.69</v>
      </c>
      <c r="C326">
        <v>0</v>
      </c>
      <c r="D326">
        <f t="shared" si="77"/>
        <v>0</v>
      </c>
      <c r="E326">
        <f t="shared" si="74"/>
        <v>0</v>
      </c>
      <c r="F326">
        <f t="shared" si="78"/>
        <v>1.8328017130924443</v>
      </c>
      <c r="G326">
        <f t="shared" si="70"/>
        <v>-2.1322748359871802E-2</v>
      </c>
      <c r="H326">
        <f t="shared" si="67"/>
        <v>5.2599428701329414</v>
      </c>
      <c r="I326">
        <f t="shared" si="71"/>
        <v>-4.0537984701215744E-4</v>
      </c>
      <c r="J326" s="2">
        <f t="shared" si="66"/>
        <v>1.1079951569406504E-3</v>
      </c>
      <c r="K326" s="2">
        <v>1.10799515694065E-3</v>
      </c>
      <c r="L326">
        <f t="shared" si="75"/>
        <v>4.3368086899420177E-19</v>
      </c>
      <c r="N326">
        <f t="shared" si="64"/>
        <v>9.0000000383172463E-2</v>
      </c>
      <c r="O326">
        <f t="shared" si="65"/>
        <v>0</v>
      </c>
      <c r="P326">
        <f t="shared" si="79"/>
        <v>2.3702570689218492</v>
      </c>
      <c r="Q326">
        <f t="shared" si="72"/>
        <v>8.3493622720964833E-3</v>
      </c>
      <c r="R326">
        <f t="shared" si="69"/>
        <v>3.8515950243523158</v>
      </c>
      <c r="S326">
        <f t="shared" si="73"/>
        <v>2.167767436427331E-4</v>
      </c>
      <c r="T326">
        <f t="shared" si="68"/>
        <v>2.0167214014746608E-3</v>
      </c>
      <c r="U326">
        <v>2.0167214014746599E-3</v>
      </c>
      <c r="V326">
        <f t="shared" si="76"/>
        <v>8.6736173798840355E-19</v>
      </c>
    </row>
    <row r="327" spans="1:22" x14ac:dyDescent="0.25">
      <c r="A327" s="1">
        <v>44133</v>
      </c>
      <c r="B327">
        <v>66967.820000000007</v>
      </c>
      <c r="C327">
        <v>0.28000000119209301</v>
      </c>
      <c r="D327">
        <f t="shared" si="77"/>
        <v>-3.5987370273541375E-3</v>
      </c>
      <c r="E327">
        <f t="shared" si="74"/>
        <v>-1.285263218583073E-2</v>
      </c>
      <c r="F327">
        <f t="shared" si="78"/>
        <v>1.8092453868045066</v>
      </c>
      <c r="G327">
        <f t="shared" si="70"/>
        <v>-4.7446624718060382E-2</v>
      </c>
      <c r="H327">
        <f t="shared" si="67"/>
        <v>5.2437263076708795</v>
      </c>
      <c r="I327">
        <f t="shared" si="71"/>
        <v>-9.0482649044158227E-4</v>
      </c>
      <c r="J327" s="2">
        <f t="shared" si="66"/>
        <v>1.0251344030176421E-3</v>
      </c>
      <c r="K327" s="2">
        <v>1.0251344030176399E-3</v>
      </c>
      <c r="L327">
        <f t="shared" si="75"/>
        <v>2.1684043449710089E-18</v>
      </c>
      <c r="N327">
        <f t="shared" si="64"/>
        <v>0.11000000046832203</v>
      </c>
      <c r="O327">
        <f t="shared" si="65"/>
        <v>-3.2715791018478289E-2</v>
      </c>
      <c r="P327">
        <f t="shared" si="79"/>
        <v>2.2927122339949308</v>
      </c>
      <c r="Q327">
        <f t="shared" si="72"/>
        <v>-3.9796065252154733E-2</v>
      </c>
      <c r="R327">
        <f t="shared" si="69"/>
        <v>4.1312541759756938</v>
      </c>
      <c r="S327">
        <f t="shared" si="73"/>
        <v>-9.6329258760158353E-4</v>
      </c>
      <c r="T327">
        <f t="shared" si="68"/>
        <v>1.7814813617629984E-3</v>
      </c>
      <c r="U327">
        <v>1.7814813617630001E-3</v>
      </c>
      <c r="V327">
        <f t="shared" si="76"/>
        <v>1.7347234759768071E-18</v>
      </c>
    </row>
    <row r="328" spans="1:22" x14ac:dyDescent="0.25">
      <c r="A328" s="1">
        <v>44134</v>
      </c>
      <c r="B328">
        <v>66102.820000000007</v>
      </c>
      <c r="C328">
        <v>0.28000000119209301</v>
      </c>
      <c r="D328">
        <f t="shared" si="77"/>
        <v>-1.2916651609683583E-2</v>
      </c>
      <c r="E328">
        <f t="shared" si="74"/>
        <v>-4.6130898409611647E-2</v>
      </c>
      <c r="F328">
        <f t="shared" si="78"/>
        <v>1.7257832716677695</v>
      </c>
      <c r="G328">
        <f t="shared" si="70"/>
        <v>-0.10520334540271326</v>
      </c>
      <c r="H328">
        <f t="shared" si="67"/>
        <v>5.0786452121332779</v>
      </c>
      <c r="I328">
        <f t="shared" si="71"/>
        <v>-2.0714844413894933E-3</v>
      </c>
      <c r="J328" s="2">
        <f t="shared" si="66"/>
        <v>9.3168226786859956E-4</v>
      </c>
      <c r="K328" s="2">
        <v>9.3168226786859805E-4</v>
      </c>
      <c r="L328">
        <f t="shared" si="75"/>
        <v>1.5178830414797062E-18</v>
      </c>
      <c r="N328">
        <f t="shared" si="64"/>
        <v>0.13000000055347161</v>
      </c>
      <c r="O328">
        <f t="shared" si="65"/>
        <v>-9.9358858113009818E-2</v>
      </c>
      <c r="P328">
        <f t="shared" si="79"/>
        <v>2.0649109644434667</v>
      </c>
      <c r="Q328">
        <f t="shared" si="72"/>
        <v>-0.14915030212040514</v>
      </c>
      <c r="R328">
        <f t="shared" si="69"/>
        <v>4.3329301116000387</v>
      </c>
      <c r="S328">
        <f t="shared" si="73"/>
        <v>-3.4422503543526531E-3</v>
      </c>
      <c r="T328">
        <f t="shared" si="68"/>
        <v>1.531263355551298E-3</v>
      </c>
      <c r="U328">
        <v>1.53126335555129E-3</v>
      </c>
      <c r="V328">
        <f t="shared" si="76"/>
        <v>8.0230960763927328E-18</v>
      </c>
    </row>
    <row r="329" spans="1:22" x14ac:dyDescent="0.25">
      <c r="A329" s="1">
        <v>44135</v>
      </c>
      <c r="B329">
        <v>66102.820000000007</v>
      </c>
      <c r="C329">
        <v>0.28000000119209301</v>
      </c>
      <c r="D329">
        <f t="shared" si="77"/>
        <v>0</v>
      </c>
      <c r="E329">
        <f t="shared" si="74"/>
        <v>0</v>
      </c>
      <c r="F329">
        <f t="shared" si="78"/>
        <v>1.7257832716677695</v>
      </c>
      <c r="G329">
        <f t="shared" si="70"/>
        <v>-6.9524790810120751E-2</v>
      </c>
      <c r="H329">
        <f t="shared" si="67"/>
        <v>4.888214118740156</v>
      </c>
      <c r="I329">
        <f t="shared" si="71"/>
        <v>-1.4222943005622562E-3</v>
      </c>
      <c r="J329" s="2">
        <f t="shared" si="66"/>
        <v>8.2159018906676623E-4</v>
      </c>
      <c r="K329" s="2">
        <v>8.2159018906676504E-4</v>
      </c>
      <c r="L329">
        <f t="shared" si="75"/>
        <v>1.1926223897340549E-18</v>
      </c>
      <c r="N329">
        <f t="shared" ref="N329:N348" si="80">AVERAGE(C323:C329)</f>
        <v>0.15000000063862121</v>
      </c>
      <c r="O329">
        <f t="shared" ref="O329:O348" si="81">IF(N329&lt;&gt;0,D329/N329,0)</f>
        <v>0</v>
      </c>
      <c r="P329">
        <f t="shared" si="79"/>
        <v>2.0649109644434667</v>
      </c>
      <c r="Q329">
        <f t="shared" si="72"/>
        <v>-0.10881099292918539</v>
      </c>
      <c r="R329">
        <f t="shared" si="69"/>
        <v>4.4571142474602308</v>
      </c>
      <c r="S329">
        <f t="shared" si="73"/>
        <v>-2.4412879474917763E-3</v>
      </c>
      <c r="T329">
        <f t="shared" si="68"/>
        <v>1.2659751923308053E-3</v>
      </c>
      <c r="U329">
        <v>1.2659751923308001E-3</v>
      </c>
      <c r="V329">
        <f t="shared" si="76"/>
        <v>5.2041704279304213E-18</v>
      </c>
    </row>
    <row r="330" spans="1:22" x14ac:dyDescent="0.25">
      <c r="A330" s="1">
        <v>44136</v>
      </c>
      <c r="B330">
        <v>66102.820000000007</v>
      </c>
      <c r="C330">
        <v>0.28000000119209301</v>
      </c>
      <c r="D330">
        <f t="shared" si="77"/>
        <v>0</v>
      </c>
      <c r="E330">
        <f t="shared" si="74"/>
        <v>0</v>
      </c>
      <c r="F330">
        <f t="shared" si="78"/>
        <v>1.7257832716677695</v>
      </c>
      <c r="G330">
        <f t="shared" si="70"/>
        <v>-6.9524790810120751E-2</v>
      </c>
      <c r="H330">
        <f t="shared" si="67"/>
        <v>4.6572564208686087</v>
      </c>
      <c r="I330">
        <f t="shared" si="71"/>
        <v>-1.4928272039862029E-3</v>
      </c>
      <c r="J330" s="2">
        <f t="shared" si="66"/>
        <v>7.5553245707606954E-4</v>
      </c>
      <c r="K330" s="2">
        <v>7.5553245707606705E-4</v>
      </c>
      <c r="L330">
        <f t="shared" si="75"/>
        <v>2.4936649967166602E-18</v>
      </c>
      <c r="N330">
        <f t="shared" si="80"/>
        <v>0.17000000072377075</v>
      </c>
      <c r="O330">
        <f t="shared" si="81"/>
        <v>0</v>
      </c>
      <c r="P330">
        <f t="shared" si="79"/>
        <v>2.0649109644434667</v>
      </c>
      <c r="Q330">
        <f t="shared" si="72"/>
        <v>-0.10881099292918539</v>
      </c>
      <c r="R330">
        <f t="shared" si="69"/>
        <v>4.5007386004358736</v>
      </c>
      <c r="S330">
        <f t="shared" si="73"/>
        <v>-2.4176252519674795E-3</v>
      </c>
      <c r="T330">
        <f t="shared" si="68"/>
        <v>1.1346937098220084E-3</v>
      </c>
      <c r="U330">
        <v>1.134693709822E-3</v>
      </c>
      <c r="V330">
        <f t="shared" si="76"/>
        <v>8.4567769453869346E-18</v>
      </c>
    </row>
    <row r="331" spans="1:22" x14ac:dyDescent="0.25">
      <c r="A331" s="1">
        <v>44137</v>
      </c>
      <c r="B331">
        <v>66132.820000000007</v>
      </c>
      <c r="C331">
        <v>0.28000000119209301</v>
      </c>
      <c r="D331">
        <f t="shared" si="77"/>
        <v>4.5383842928337081E-4</v>
      </c>
      <c r="E331">
        <f t="shared" si="74"/>
        <v>1.6208515262541609E-3</v>
      </c>
      <c r="F331">
        <f t="shared" si="78"/>
        <v>1.7285805101176359</v>
      </c>
      <c r="G331">
        <f t="shared" si="70"/>
        <v>-6.8016628647163735E-2</v>
      </c>
      <c r="H331">
        <f t="shared" si="67"/>
        <v>4.3951127318827377</v>
      </c>
      <c r="I331">
        <f t="shared" si="71"/>
        <v>-1.5475514007584376E-3</v>
      </c>
      <c r="J331" s="2">
        <f t="shared" si="66"/>
        <v>6.9694956194374879E-4</v>
      </c>
      <c r="K331" s="2">
        <v>6.9694956194374705E-4</v>
      </c>
      <c r="L331">
        <f t="shared" si="75"/>
        <v>1.7347234759768071E-18</v>
      </c>
      <c r="N331">
        <f t="shared" si="80"/>
        <v>0.200000000851495</v>
      </c>
      <c r="O331">
        <f t="shared" si="81"/>
        <v>2.2691921367558252E-3</v>
      </c>
      <c r="P331">
        <f t="shared" si="79"/>
        <v>2.069596644167083</v>
      </c>
      <c r="Q331">
        <f t="shared" si="72"/>
        <v>-0.10678871384197697</v>
      </c>
      <c r="R331">
        <f t="shared" si="69"/>
        <v>4.4620425204355909</v>
      </c>
      <c r="S331">
        <f t="shared" si="73"/>
        <v>-2.3932697492885413E-3</v>
      </c>
      <c r="T331">
        <f t="shared" si="68"/>
        <v>9.6889329015635572E-4</v>
      </c>
      <c r="U331">
        <v>9.6889329015635095E-4</v>
      </c>
      <c r="V331">
        <f t="shared" si="76"/>
        <v>4.7704895589362195E-18</v>
      </c>
    </row>
    <row r="332" spans="1:22" x14ac:dyDescent="0.25">
      <c r="A332" s="1">
        <v>44138</v>
      </c>
      <c r="B332">
        <v>66660.820000000007</v>
      </c>
      <c r="C332">
        <v>0.28000000119209301</v>
      </c>
      <c r="D332">
        <f t="shared" si="77"/>
        <v>7.9839329398021519E-3</v>
      </c>
      <c r="E332">
        <f t="shared" si="74"/>
        <v>2.8514046092181274E-2</v>
      </c>
      <c r="F332">
        <f t="shared" si="78"/>
        <v>1.7778693344571765</v>
      </c>
      <c r="G332">
        <f t="shared" si="70"/>
        <v>-6.6753602407567225E-2</v>
      </c>
      <c r="H332">
        <f t="shared" si="67"/>
        <v>4.080664244674737</v>
      </c>
      <c r="I332">
        <f t="shared" si="71"/>
        <v>-1.635851381173558E-3</v>
      </c>
      <c r="J332" s="2">
        <f t="shared" si="66"/>
        <v>6.4659927208820785E-4</v>
      </c>
      <c r="K332" s="2">
        <v>6.46599272088206E-4</v>
      </c>
      <c r="L332">
        <f t="shared" si="75"/>
        <v>1.8431436932253575E-18</v>
      </c>
      <c r="N332">
        <f t="shared" si="80"/>
        <v>0.24000000102179397</v>
      </c>
      <c r="O332">
        <f t="shared" si="81"/>
        <v>3.3266387107544822E-2</v>
      </c>
      <c r="P332">
        <f t="shared" si="79"/>
        <v>2.1384446472884209</v>
      </c>
      <c r="Q332">
        <f t="shared" si="72"/>
        <v>-0.10228707085178124</v>
      </c>
      <c r="R332">
        <f t="shared" si="69"/>
        <v>4.3263972996839009</v>
      </c>
      <c r="S332">
        <f t="shared" si="73"/>
        <v>-2.364255147331352E-3</v>
      </c>
      <c r="T332">
        <f t="shared" si="68"/>
        <v>8.2848106397870943E-4</v>
      </c>
      <c r="U332">
        <v>8.2848106397870498E-4</v>
      </c>
      <c r="V332">
        <f t="shared" si="76"/>
        <v>4.4452289071905682E-18</v>
      </c>
    </row>
    <row r="333" spans="1:22" x14ac:dyDescent="0.25">
      <c r="A333" s="1">
        <v>44139</v>
      </c>
      <c r="B333">
        <v>67828.19</v>
      </c>
      <c r="C333">
        <v>0.50999999046325695</v>
      </c>
      <c r="D333">
        <f t="shared" si="77"/>
        <v>1.751208580992536E-2</v>
      </c>
      <c r="E333">
        <f t="shared" si="74"/>
        <v>3.4337423798808914E-2</v>
      </c>
      <c r="F333">
        <f t="shared" si="78"/>
        <v>1.8389167872533392</v>
      </c>
      <c r="G333">
        <f t="shared" si="70"/>
        <v>-1.9450043283873231E-2</v>
      </c>
      <c r="H333">
        <f t="shared" si="67"/>
        <v>3.825427041024219</v>
      </c>
      <c r="I333">
        <f t="shared" si="71"/>
        <v>-5.0844109887051149E-4</v>
      </c>
      <c r="J333" s="2">
        <f t="shared" si="66"/>
        <v>6.0776691599268701E-4</v>
      </c>
      <c r="K333" s="2">
        <v>6.0776691599268495E-4</v>
      </c>
      <c r="L333">
        <f t="shared" si="75"/>
        <v>2.0599841277224584E-18</v>
      </c>
      <c r="N333">
        <f t="shared" si="80"/>
        <v>0.31285714251654495</v>
      </c>
      <c r="O333">
        <f t="shared" si="81"/>
        <v>5.597470356298246E-2</v>
      </c>
      <c r="P333">
        <f t="shared" si="79"/>
        <v>2.2581434525062369</v>
      </c>
      <c r="Q333">
        <f t="shared" si="72"/>
        <v>-3.7918599794133145E-2</v>
      </c>
      <c r="R333">
        <f t="shared" si="69"/>
        <v>4.0925023978167019</v>
      </c>
      <c r="S333">
        <f t="shared" si="73"/>
        <v>-9.2653824257652817E-4</v>
      </c>
      <c r="T333">
        <f t="shared" si="68"/>
        <v>7.2712071817902617E-4</v>
      </c>
      <c r="U333">
        <v>7.2712071817902205E-4</v>
      </c>
      <c r="V333">
        <f t="shared" si="76"/>
        <v>4.1199682554449168E-18</v>
      </c>
    </row>
    <row r="334" spans="1:22" x14ac:dyDescent="0.25">
      <c r="A334" s="1">
        <v>44140</v>
      </c>
      <c r="B334">
        <v>68825.19</v>
      </c>
      <c r="C334">
        <v>0.5</v>
      </c>
      <c r="D334">
        <f t="shared" si="77"/>
        <v>1.4698903214135584E-2</v>
      </c>
      <c r="E334">
        <f t="shared" si="74"/>
        <v>2.9397806428271167E-2</v>
      </c>
      <c r="F334">
        <f t="shared" si="78"/>
        <v>1.8929769070027112</v>
      </c>
      <c r="G334">
        <f t="shared" si="70"/>
        <v>-1.1388168118541597E-2</v>
      </c>
      <c r="H334">
        <f t="shared" si="67"/>
        <v>3.6302560356129194</v>
      </c>
      <c r="I334">
        <f t="shared" si="71"/>
        <v>-3.1370151324929511E-4</v>
      </c>
      <c r="J334" s="2">
        <f t="shared" si="66"/>
        <v>5.7256282165088772E-4</v>
      </c>
      <c r="K334" s="2">
        <v>5.7256282165088501E-4</v>
      </c>
      <c r="L334">
        <f t="shared" si="75"/>
        <v>2.7105054312137611E-18</v>
      </c>
      <c r="N334">
        <f t="shared" si="80"/>
        <v>0.34428571377481737</v>
      </c>
      <c r="O334">
        <f t="shared" si="81"/>
        <v>4.2693909813956182E-2</v>
      </c>
      <c r="P334">
        <f t="shared" si="79"/>
        <v>2.3545524254145143</v>
      </c>
      <c r="Q334">
        <f t="shared" si="72"/>
        <v>-1.8383949979348224E-2</v>
      </c>
      <c r="R334">
        <f t="shared" si="69"/>
        <v>3.7955582015117857</v>
      </c>
      <c r="S334">
        <f t="shared" si="73"/>
        <v>-4.8435431636974571E-4</v>
      </c>
      <c r="T334">
        <f t="shared" si="68"/>
        <v>6.5013515820397719E-4</v>
      </c>
      <c r="U334">
        <v>6.5013515820397296E-4</v>
      </c>
      <c r="V334">
        <f t="shared" si="76"/>
        <v>4.2283884726934673E-18</v>
      </c>
    </row>
    <row r="335" spans="1:22" x14ac:dyDescent="0.25">
      <c r="A335" s="1">
        <v>44141</v>
      </c>
      <c r="B335">
        <v>68932.899999999994</v>
      </c>
      <c r="C335">
        <v>0.55000001192092896</v>
      </c>
      <c r="D335">
        <f t="shared" si="77"/>
        <v>1.564979333874561E-3</v>
      </c>
      <c r="E335">
        <f t="shared" si="74"/>
        <v>2.8454169090082696E-3</v>
      </c>
      <c r="F335">
        <f t="shared" si="78"/>
        <v>1.8983632155022587</v>
      </c>
      <c r="G335">
        <f t="shared" si="70"/>
        <v>-7.4064633325360285E-3</v>
      </c>
      <c r="H335">
        <f t="shared" si="67"/>
        <v>3.5871977576707001</v>
      </c>
      <c r="I335">
        <f t="shared" si="71"/>
        <v>-2.064693343626898E-4</v>
      </c>
      <c r="J335" s="2">
        <f t="shared" si="66"/>
        <v>5.3986114864869241E-4</v>
      </c>
      <c r="K335" s="2">
        <v>5.3986114864869002E-4</v>
      </c>
      <c r="L335">
        <f t="shared" si="75"/>
        <v>2.3852447794681098E-18</v>
      </c>
      <c r="N335">
        <f t="shared" si="80"/>
        <v>0.38285714387893682</v>
      </c>
      <c r="O335">
        <f t="shared" si="81"/>
        <v>4.0876325775689925E-3</v>
      </c>
      <c r="P335">
        <f t="shared" si="79"/>
        <v>2.3641769706142326</v>
      </c>
      <c r="Q335">
        <f t="shared" si="72"/>
        <v>-1.3039512925999364E-2</v>
      </c>
      <c r="R335">
        <f t="shared" si="69"/>
        <v>3.4914666973249289</v>
      </c>
      <c r="S335">
        <f t="shared" si="73"/>
        <v>-3.7346805959770146E-4</v>
      </c>
      <c r="T335">
        <f t="shared" si="68"/>
        <v>5.9065748350443231E-4</v>
      </c>
      <c r="U335">
        <v>5.9065748350442798E-4</v>
      </c>
      <c r="V335">
        <f t="shared" si="76"/>
        <v>4.3368086899420177E-18</v>
      </c>
    </row>
    <row r="336" spans="1:22" x14ac:dyDescent="0.25">
      <c r="A336" s="1">
        <v>44142</v>
      </c>
      <c r="B336">
        <v>68932.899999999994</v>
      </c>
      <c r="C336">
        <v>0.55000001192092896</v>
      </c>
      <c r="D336">
        <f t="shared" si="77"/>
        <v>0</v>
      </c>
      <c r="E336">
        <f t="shared" si="74"/>
        <v>0</v>
      </c>
      <c r="F336">
        <f t="shared" si="78"/>
        <v>1.8983632155022587</v>
      </c>
      <c r="G336">
        <f t="shared" si="70"/>
        <v>-1.5584960964570849E-2</v>
      </c>
      <c r="H336">
        <f t="shared" si="67"/>
        <v>3.5433955944038678</v>
      </c>
      <c r="I336">
        <f t="shared" si="71"/>
        <v>-4.3983124518144086E-4</v>
      </c>
      <c r="J336" s="2">
        <f t="shared" si="66"/>
        <v>5.0533609801238196E-4</v>
      </c>
      <c r="K336" s="2">
        <v>5.0533609801238001E-4</v>
      </c>
      <c r="L336">
        <f t="shared" si="75"/>
        <v>1.951563910473908E-18</v>
      </c>
      <c r="N336">
        <f t="shared" si="80"/>
        <v>0.42142857398305628</v>
      </c>
      <c r="O336">
        <f t="shared" si="81"/>
        <v>0</v>
      </c>
      <c r="P336">
        <f t="shared" si="79"/>
        <v>2.3641769706142326</v>
      </c>
      <c r="Q336">
        <f t="shared" si="72"/>
        <v>-2.4355521506799316E-2</v>
      </c>
      <c r="R336">
        <f t="shared" si="69"/>
        <v>3.1952419323755485</v>
      </c>
      <c r="S336">
        <f t="shared" si="73"/>
        <v>-7.6224342388658676E-4</v>
      </c>
      <c r="T336">
        <f t="shared" si="68"/>
        <v>5.3675110080455668E-4</v>
      </c>
      <c r="U336">
        <v>5.3675110080455299E-4</v>
      </c>
      <c r="V336">
        <f t="shared" si="76"/>
        <v>3.6862873864507151E-18</v>
      </c>
    </row>
    <row r="337" spans="1:22" x14ac:dyDescent="0.25">
      <c r="A337" s="1">
        <v>44143</v>
      </c>
      <c r="B337">
        <v>68932.899999999994</v>
      </c>
      <c r="C337">
        <v>0.55000001192092896</v>
      </c>
      <c r="D337">
        <f t="shared" si="77"/>
        <v>0</v>
      </c>
      <c r="E337">
        <f t="shared" si="74"/>
        <v>0</v>
      </c>
      <c r="F337">
        <f t="shared" si="78"/>
        <v>1.8983632155022587</v>
      </c>
      <c r="G337">
        <f t="shared" si="70"/>
        <v>-1.5584960964570849E-2</v>
      </c>
      <c r="H337">
        <f t="shared" si="67"/>
        <v>3.4988216075577663</v>
      </c>
      <c r="I337">
        <f t="shared" si="71"/>
        <v>-4.4543456948207779E-4</v>
      </c>
      <c r="J337" s="2">
        <f t="shared" si="66"/>
        <v>4.8006700350880033E-4</v>
      </c>
      <c r="K337" s="2">
        <v>4.80067003508798E-4</v>
      </c>
      <c r="L337">
        <f t="shared" si="75"/>
        <v>2.3310346708438345E-18</v>
      </c>
      <c r="N337">
        <f t="shared" si="80"/>
        <v>0.46000000408717573</v>
      </c>
      <c r="O337">
        <f t="shared" si="81"/>
        <v>0</v>
      </c>
      <c r="P337">
        <f t="shared" si="79"/>
        <v>2.3641769706142326</v>
      </c>
      <c r="Q337">
        <f t="shared" si="72"/>
        <v>-2.4355521506799316E-2</v>
      </c>
      <c r="R337">
        <f t="shared" si="69"/>
        <v>2.9282699464802993</v>
      </c>
      <c r="S337">
        <f t="shared" si="73"/>
        <v>-8.3173757720233382E-4</v>
      </c>
      <c r="T337">
        <f t="shared" si="68"/>
        <v>5.0276621726110752E-4</v>
      </c>
      <c r="U337">
        <v>5.0276621726110405E-4</v>
      </c>
      <c r="V337">
        <f t="shared" si="76"/>
        <v>3.4694469519536142E-18</v>
      </c>
    </row>
    <row r="338" spans="1:22" x14ac:dyDescent="0.25">
      <c r="A338" s="1">
        <v>44144</v>
      </c>
      <c r="B338">
        <v>67347.899999999994</v>
      </c>
      <c r="C338">
        <v>0.56000000238418601</v>
      </c>
      <c r="D338">
        <f t="shared" si="77"/>
        <v>-2.2993374716572257E-2</v>
      </c>
      <c r="E338">
        <f t="shared" si="74"/>
        <v>-4.105959753335453E-2</v>
      </c>
      <c r="F338">
        <f t="shared" si="78"/>
        <v>1.8204171859016112</v>
      </c>
      <c r="G338">
        <f t="shared" si="70"/>
        <v>-5.6004646273147163E-2</v>
      </c>
      <c r="H338">
        <f t="shared" si="67"/>
        <v>3.5764980604531713</v>
      </c>
      <c r="I338">
        <f t="shared" si="71"/>
        <v>-1.5659073576025071E-3</v>
      </c>
      <c r="J338" s="2">
        <f t="shared" si="66"/>
        <v>4.6047859324754371E-4</v>
      </c>
      <c r="K338" s="2">
        <v>4.6047859324754099E-4</v>
      </c>
      <c r="L338">
        <f t="shared" si="75"/>
        <v>2.7105054312137611E-18</v>
      </c>
      <c r="N338">
        <f t="shared" si="80"/>
        <v>0.5000000042574746</v>
      </c>
      <c r="O338">
        <f t="shared" si="81"/>
        <v>-4.5986749041569686E-2</v>
      </c>
      <c r="P338">
        <f t="shared" si="79"/>
        <v>2.2554561575767371</v>
      </c>
      <c r="Q338">
        <f t="shared" si="72"/>
        <v>-6.9222239293059373E-2</v>
      </c>
      <c r="R338">
        <f t="shared" si="69"/>
        <v>2.7408651727599675</v>
      </c>
      <c r="S338">
        <f t="shared" si="73"/>
        <v>-2.5255616358302911E-3</v>
      </c>
      <c r="T338">
        <f t="shared" si="68"/>
        <v>4.7431006652560488E-4</v>
      </c>
      <c r="U338">
        <v>4.7431006652560098E-4</v>
      </c>
      <c r="V338">
        <f t="shared" si="76"/>
        <v>3.903127820947816E-18</v>
      </c>
    </row>
    <row r="339" spans="1:22" x14ac:dyDescent="0.25">
      <c r="A339" s="1">
        <v>44145</v>
      </c>
      <c r="B339">
        <v>66426.03</v>
      </c>
      <c r="C339">
        <v>0.36000001430511502</v>
      </c>
      <c r="D339">
        <f t="shared" si="77"/>
        <v>-1.3688177359650333E-2</v>
      </c>
      <c r="E339">
        <f t="shared" si="74"/>
        <v>-3.8022713377030677E-2</v>
      </c>
      <c r="F339">
        <f t="shared" si="78"/>
        <v>1.7511999850154534</v>
      </c>
      <c r="G339">
        <f t="shared" si="70"/>
        <v>-0.12260435834579853</v>
      </c>
      <c r="H339">
        <f t="shared" si="67"/>
        <v>3.5809177225494353</v>
      </c>
      <c r="I339">
        <f t="shared" si="71"/>
        <v>-3.4238250595300004E-3</v>
      </c>
      <c r="J339" s="2">
        <f t="shared" ref="J339:J348" si="82">AVERAGE(I160:I339)</f>
        <v>4.2742653924209066E-4</v>
      </c>
      <c r="K339" s="2">
        <v>4.27426539242088E-4</v>
      </c>
      <c r="L339">
        <f t="shared" si="75"/>
        <v>2.6562953225894859E-18</v>
      </c>
      <c r="N339">
        <f t="shared" si="80"/>
        <v>0.51142857755933491</v>
      </c>
      <c r="O339">
        <f t="shared" si="81"/>
        <v>-2.6764592281826993E-2</v>
      </c>
      <c r="P339">
        <f t="shared" si="79"/>
        <v>2.1950897931096596</v>
      </c>
      <c r="Q339">
        <f t="shared" si="72"/>
        <v>-0.12832108812079934</v>
      </c>
      <c r="R339">
        <f t="shared" si="69"/>
        <v>2.6917779566980515</v>
      </c>
      <c r="S339">
        <f t="shared" si="73"/>
        <v>-4.7671498238364418E-3</v>
      </c>
      <c r="T339">
        <f t="shared" si="68"/>
        <v>4.3118047333330634E-4</v>
      </c>
      <c r="U339">
        <v>4.31180473333302E-4</v>
      </c>
      <c r="V339">
        <f t="shared" si="76"/>
        <v>4.3368086899420177E-18</v>
      </c>
    </row>
    <row r="340" spans="1:22" x14ac:dyDescent="0.25">
      <c r="A340" s="1">
        <v>44146</v>
      </c>
      <c r="B340">
        <v>67228.03</v>
      </c>
      <c r="C340">
        <v>0.31000000238418601</v>
      </c>
      <c r="D340">
        <f t="shared" si="77"/>
        <v>1.2073580191379829E-2</v>
      </c>
      <c r="E340">
        <f t="shared" si="74"/>
        <v>3.894703257588019E-2</v>
      </c>
      <c r="F340">
        <f t="shared" si="78"/>
        <v>1.8194040278787313</v>
      </c>
      <c r="G340">
        <f t="shared" si="70"/>
        <v>-9.0273472159292378E-2</v>
      </c>
      <c r="H340">
        <f t="shared" si="67"/>
        <v>3.5231037197059858</v>
      </c>
      <c r="I340">
        <f t="shared" si="71"/>
        <v>-2.5623279738930306E-3</v>
      </c>
      <c r="J340" s="2">
        <f t="shared" si="82"/>
        <v>4.0452568439959356E-4</v>
      </c>
      <c r="K340" s="2">
        <v>4.0452568439959102E-4</v>
      </c>
      <c r="L340">
        <f t="shared" si="75"/>
        <v>2.5478751053409354E-18</v>
      </c>
      <c r="N340">
        <f t="shared" si="80"/>
        <v>0.4828571506908963</v>
      </c>
      <c r="O340">
        <f t="shared" si="81"/>
        <v>2.5004455611984503E-2</v>
      </c>
      <c r="P340">
        <f t="shared" si="79"/>
        <v>2.2499768184057904</v>
      </c>
      <c r="Q340">
        <f t="shared" si="72"/>
        <v>-0.10844057015986441</v>
      </c>
      <c r="R340">
        <f t="shared" si="69"/>
        <v>2.7174469021064964</v>
      </c>
      <c r="S340">
        <f t="shared" si="73"/>
        <v>-3.9905313357108847E-3</v>
      </c>
      <c r="T340">
        <f t="shared" si="68"/>
        <v>3.9669166322753486E-4</v>
      </c>
      <c r="U340">
        <v>3.9669166322753101E-4</v>
      </c>
      <c r="V340">
        <f t="shared" si="76"/>
        <v>3.8489177123235407E-18</v>
      </c>
    </row>
    <row r="341" spans="1:22" x14ac:dyDescent="0.25">
      <c r="A341" s="1">
        <v>44147</v>
      </c>
      <c r="B341">
        <v>67303.360000000001</v>
      </c>
      <c r="C341">
        <v>0.50999999046325695</v>
      </c>
      <c r="D341">
        <f t="shared" si="77"/>
        <v>1.1205147614767874E-3</v>
      </c>
      <c r="E341">
        <f t="shared" si="74"/>
        <v>2.1970878086859792E-3</v>
      </c>
      <c r="F341">
        <f t="shared" si="78"/>
        <v>1.8234014182874576</v>
      </c>
      <c r="G341">
        <f t="shared" si="70"/>
        <v>-8.6986965643427783E-2</v>
      </c>
      <c r="H341">
        <f t="shared" si="67"/>
        <v>3.5630354508829107</v>
      </c>
      <c r="I341">
        <f t="shared" si="71"/>
        <v>-2.4413724433157867E-3</v>
      </c>
      <c r="J341" s="2">
        <f t="shared" si="82"/>
        <v>3.8261713405938851E-4</v>
      </c>
      <c r="K341" s="2">
        <v>3.8261713405938498E-4</v>
      </c>
      <c r="L341">
        <f t="shared" si="75"/>
        <v>3.5236570605778894E-18</v>
      </c>
      <c r="N341">
        <f t="shared" si="80"/>
        <v>0.48428572075707582</v>
      </c>
      <c r="O341">
        <f t="shared" si="81"/>
        <v>2.3137472641669163E-3</v>
      </c>
      <c r="P341">
        <f t="shared" si="79"/>
        <v>2.2551826961138159</v>
      </c>
      <c r="Q341">
        <f t="shared" si="72"/>
        <v>-0.1050915388282293</v>
      </c>
      <c r="R341">
        <f t="shared" si="69"/>
        <v>2.8109502750871225</v>
      </c>
      <c r="S341">
        <f t="shared" si="73"/>
        <v>-3.7386480920574843E-3</v>
      </c>
      <c r="T341">
        <f t="shared" si="68"/>
        <v>3.6416287722687438E-4</v>
      </c>
      <c r="U341">
        <v>3.6416287722687102E-4</v>
      </c>
      <c r="V341">
        <f t="shared" si="76"/>
        <v>3.3610267347050637E-18</v>
      </c>
    </row>
    <row r="342" spans="1:22" x14ac:dyDescent="0.25">
      <c r="A342" s="1">
        <v>44148</v>
      </c>
      <c r="B342">
        <v>66884.86</v>
      </c>
      <c r="C342">
        <v>0.270000010728836</v>
      </c>
      <c r="D342">
        <f t="shared" si="77"/>
        <v>-6.2181145190968179E-3</v>
      </c>
      <c r="E342">
        <f t="shared" si="74"/>
        <v>-2.3030052859300584E-2</v>
      </c>
      <c r="F342">
        <f t="shared" si="78"/>
        <v>1.7814083872405737</v>
      </c>
      <c r="G342">
        <f t="shared" si="70"/>
        <v>-9.6547506919822723E-2</v>
      </c>
      <c r="H342">
        <f t="shared" si="67"/>
        <v>3.4883739121758826</v>
      </c>
      <c r="I342">
        <f t="shared" si="71"/>
        <v>-2.7676937550424742E-3</v>
      </c>
      <c r="J342" s="2">
        <f t="shared" si="82"/>
        <v>3.5874065194318528E-4</v>
      </c>
      <c r="K342" s="2">
        <v>3.5874065194318203E-4</v>
      </c>
      <c r="L342">
        <f t="shared" si="75"/>
        <v>3.2526065174565133E-18</v>
      </c>
      <c r="N342">
        <f t="shared" si="80"/>
        <v>0.44428572058677684</v>
      </c>
      <c r="O342">
        <f t="shared" si="81"/>
        <v>-1.3995755953813759E-2</v>
      </c>
      <c r="P342">
        <f t="shared" si="79"/>
        <v>2.2236197094677435</v>
      </c>
      <c r="Q342">
        <f t="shared" si="72"/>
        <v>-0.1070833649908991</v>
      </c>
      <c r="R342">
        <f t="shared" si="69"/>
        <v>2.8822597927544189</v>
      </c>
      <c r="S342">
        <f t="shared" si="73"/>
        <v>-3.715257217968036E-3</v>
      </c>
      <c r="T342">
        <f t="shared" si="68"/>
        <v>3.3158176071976247E-4</v>
      </c>
      <c r="U342">
        <v>3.31581760719759E-4</v>
      </c>
      <c r="V342">
        <f t="shared" si="76"/>
        <v>3.4694469519536142E-18</v>
      </c>
    </row>
    <row r="343" spans="1:22" x14ac:dyDescent="0.25">
      <c r="A343" s="1">
        <v>44149</v>
      </c>
      <c r="B343">
        <v>66884.86</v>
      </c>
      <c r="C343">
        <v>0</v>
      </c>
      <c r="D343">
        <f t="shared" si="77"/>
        <v>0</v>
      </c>
      <c r="E343">
        <f t="shared" si="74"/>
        <v>0</v>
      </c>
      <c r="F343">
        <f t="shared" si="78"/>
        <v>1.7814083872405737</v>
      </c>
      <c r="G343">
        <f t="shared" si="70"/>
        <v>-8.9366814432166097E-2</v>
      </c>
      <c r="H343">
        <f t="shared" ref="H343:H348" si="83">STDEV(C323:C343)*SQRT(365)</f>
        <v>3.6639258409956339</v>
      </c>
      <c r="I343">
        <f t="shared" si="71"/>
        <v>-2.439099979378447E-3</v>
      </c>
      <c r="J343" s="2">
        <f t="shared" si="82"/>
        <v>3.3668386091280199E-4</v>
      </c>
      <c r="K343" s="2">
        <v>3.3668386091279798E-4</v>
      </c>
      <c r="L343">
        <f t="shared" si="75"/>
        <v>4.0115480381963664E-18</v>
      </c>
      <c r="N343">
        <f t="shared" si="80"/>
        <v>0.36571429031235841</v>
      </c>
      <c r="O343">
        <f t="shared" si="81"/>
        <v>0</v>
      </c>
      <c r="P343">
        <f t="shared" si="79"/>
        <v>2.2236197094677435</v>
      </c>
      <c r="Q343">
        <f t="shared" si="72"/>
        <v>-0.10094628648440751</v>
      </c>
      <c r="R343">
        <f t="shared" si="69"/>
        <v>2.8950673069613941</v>
      </c>
      <c r="S343">
        <f t="shared" si="73"/>
        <v>-3.4868372918886907E-3</v>
      </c>
      <c r="T343">
        <f t="shared" si="68"/>
        <v>2.9994729304174474E-4</v>
      </c>
      <c r="U343">
        <v>2.99947293041741E-4</v>
      </c>
      <c r="V343">
        <f t="shared" si="76"/>
        <v>3.7404974950749903E-18</v>
      </c>
    </row>
    <row r="344" spans="1:22" x14ac:dyDescent="0.25">
      <c r="A344" s="1">
        <v>44150</v>
      </c>
      <c r="B344">
        <v>66884.86</v>
      </c>
      <c r="C344">
        <v>0</v>
      </c>
      <c r="D344">
        <f t="shared" si="77"/>
        <v>0</v>
      </c>
      <c r="E344">
        <f t="shared" si="74"/>
        <v>0</v>
      </c>
      <c r="F344">
        <f t="shared" si="78"/>
        <v>1.7814083872405737</v>
      </c>
      <c r="G344">
        <f t="shared" si="70"/>
        <v>-8.9366814432166097E-2</v>
      </c>
      <c r="H344">
        <f t="shared" si="83"/>
        <v>3.8269943713735852</v>
      </c>
      <c r="I344">
        <f t="shared" si="71"/>
        <v>-2.3351697379186513E-3</v>
      </c>
      <c r="J344" s="2">
        <f t="shared" si="82"/>
        <v>3.1230551154965493E-4</v>
      </c>
      <c r="K344" s="2">
        <v>3.1230551154965103E-4</v>
      </c>
      <c r="L344">
        <f t="shared" si="75"/>
        <v>3.903127820947816E-18</v>
      </c>
      <c r="N344">
        <f t="shared" si="80"/>
        <v>0.28714286003794004</v>
      </c>
      <c r="O344">
        <f t="shared" si="81"/>
        <v>0</v>
      </c>
      <c r="P344">
        <f t="shared" si="79"/>
        <v>2.2236197094677435</v>
      </c>
      <c r="Q344">
        <f t="shared" si="72"/>
        <v>-0.10094628648440751</v>
      </c>
      <c r="R344">
        <f t="shared" si="69"/>
        <v>2.8657868613828645</v>
      </c>
      <c r="S344">
        <f t="shared" si="73"/>
        <v>-3.5224631616775793E-3</v>
      </c>
      <c r="T344">
        <f t="shared" si="68"/>
        <v>2.6506160618101557E-4</v>
      </c>
      <c r="U344">
        <v>2.6506160618101199E-4</v>
      </c>
      <c r="V344">
        <f t="shared" si="76"/>
        <v>3.5778671692021646E-18</v>
      </c>
    </row>
    <row r="345" spans="1:22" x14ac:dyDescent="0.25">
      <c r="A345" s="1">
        <v>44151</v>
      </c>
      <c r="B345">
        <v>67123.850000000006</v>
      </c>
      <c r="C345">
        <v>0.31999999284744302</v>
      </c>
      <c r="D345">
        <f t="shared" si="77"/>
        <v>3.5731554196272164E-3</v>
      </c>
      <c r="E345">
        <f t="shared" si="74"/>
        <v>1.1166110935917066E-2</v>
      </c>
      <c r="F345">
        <f t="shared" si="78"/>
        <v>1.8012997909146751</v>
      </c>
      <c r="G345">
        <f t="shared" si="70"/>
        <v>-7.9198583260188027E-2</v>
      </c>
      <c r="H345">
        <f t="shared" si="83"/>
        <v>3.6852818839031274</v>
      </c>
      <c r="I345">
        <f t="shared" si="71"/>
        <v>-2.1490508936675375E-3</v>
      </c>
      <c r="J345" s="2">
        <f t="shared" si="82"/>
        <v>2.8545994724142755E-4</v>
      </c>
      <c r="K345" s="2">
        <v>2.8545994724142398E-4</v>
      </c>
      <c r="L345">
        <f t="shared" si="75"/>
        <v>3.5778671692021646E-18</v>
      </c>
      <c r="N345">
        <f t="shared" si="80"/>
        <v>0.25285714438983387</v>
      </c>
      <c r="O345">
        <f t="shared" si="81"/>
        <v>1.4131123042813559E-2</v>
      </c>
      <c r="P345">
        <f t="shared" si="79"/>
        <v>2.2550419531826575</v>
      </c>
      <c r="Q345">
        <f t="shared" si="72"/>
        <v>-8.8241647836620141E-2</v>
      </c>
      <c r="R345">
        <f t="shared" si="69"/>
        <v>2.7885729304687117</v>
      </c>
      <c r="S345">
        <f t="shared" si="73"/>
        <v>-3.164401650481066E-3</v>
      </c>
      <c r="T345">
        <f t="shared" si="68"/>
        <v>2.2945437236058681E-4</v>
      </c>
      <c r="U345">
        <v>2.2945437236058299E-4</v>
      </c>
      <c r="V345">
        <f t="shared" si="76"/>
        <v>3.8218126580114031E-18</v>
      </c>
    </row>
    <row r="346" spans="1:22" x14ac:dyDescent="0.25">
      <c r="A346" s="1">
        <v>44152</v>
      </c>
      <c r="B346">
        <v>67424.850000000006</v>
      </c>
      <c r="C346">
        <v>0</v>
      </c>
      <c r="D346">
        <f t="shared" si="77"/>
        <v>4.4842481472679996E-3</v>
      </c>
      <c r="E346">
        <f t="shared" si="74"/>
        <v>0</v>
      </c>
      <c r="F346">
        <f t="shared" si="78"/>
        <v>1.8012997909146751</v>
      </c>
      <c r="G346">
        <f t="shared" si="70"/>
        <v>-5.9968757052512256E-2</v>
      </c>
      <c r="H346">
        <f t="shared" si="83"/>
        <v>3.6852818839031274</v>
      </c>
      <c r="I346">
        <f t="shared" si="71"/>
        <v>-1.6272502061361615E-3</v>
      </c>
      <c r="J346" s="2">
        <f t="shared" si="82"/>
        <v>2.6523163540008394E-4</v>
      </c>
      <c r="K346" s="2">
        <v>2.6523163540007999E-4</v>
      </c>
      <c r="L346">
        <f t="shared" si="75"/>
        <v>3.9573379295720912E-18</v>
      </c>
      <c r="N346">
        <f t="shared" si="80"/>
        <v>0.20142857091767458</v>
      </c>
      <c r="O346">
        <f t="shared" si="81"/>
        <v>2.2262224901058086E-2</v>
      </c>
      <c r="P346">
        <f t="shared" si="79"/>
        <v>2.3052442043057311</v>
      </c>
      <c r="Q346">
        <f t="shared" si="72"/>
        <v>-5.2010978306444633E-2</v>
      </c>
      <c r="R346">
        <f t="shared" si="69"/>
        <v>2.6950947444583173</v>
      </c>
      <c r="S346">
        <f t="shared" si="73"/>
        <v>-1.9298385859491645E-3</v>
      </c>
      <c r="T346">
        <f t="shared" ref="T346:T348" si="84">AVERAGE(S167:S346)</f>
        <v>2.0285418608363128E-4</v>
      </c>
      <c r="U346">
        <v>2.0285418608362801E-4</v>
      </c>
      <c r="V346">
        <f t="shared" si="76"/>
        <v>3.2797115717686509E-18</v>
      </c>
    </row>
    <row r="347" spans="1:22" x14ac:dyDescent="0.25">
      <c r="A347" s="1">
        <v>44153</v>
      </c>
      <c r="B347">
        <v>67764.850000000006</v>
      </c>
      <c r="C347">
        <v>0</v>
      </c>
      <c r="D347">
        <f t="shared" si="77"/>
        <v>5.0426511886938474E-3</v>
      </c>
      <c r="E347">
        <f t="shared" si="74"/>
        <v>0</v>
      </c>
      <c r="F347">
        <f t="shared" si="78"/>
        <v>1.8012997909146751</v>
      </c>
      <c r="G347">
        <f t="shared" si="70"/>
        <v>-6.533967805266705E-2</v>
      </c>
      <c r="H347">
        <f t="shared" si="83"/>
        <v>3.6852818839031274</v>
      </c>
      <c r="I347">
        <f t="shared" si="71"/>
        <v>-1.7729899668750711E-3</v>
      </c>
      <c r="J347" s="2">
        <f t="shared" si="82"/>
        <v>2.3917326254666531E-4</v>
      </c>
      <c r="K347" s="2">
        <v>2.39173262546661E-4</v>
      </c>
      <c r="L347">
        <f t="shared" si="75"/>
        <v>4.3097036356298801E-18</v>
      </c>
      <c r="N347">
        <f t="shared" si="80"/>
        <v>0.15714285629136229</v>
      </c>
      <c r="O347">
        <f t="shared" si="81"/>
        <v>3.2089598647387113E-2</v>
      </c>
      <c r="P347">
        <f t="shared" si="79"/>
        <v>2.3792185656061169</v>
      </c>
      <c r="Q347">
        <f t="shared" si="72"/>
        <v>-2.3869600923686507E-2</v>
      </c>
      <c r="R347">
        <f t="shared" si="69"/>
        <v>2.6075020567998952</v>
      </c>
      <c r="S347">
        <f t="shared" si="73"/>
        <v>-9.1542021458579077E-4</v>
      </c>
      <c r="T347">
        <f t="shared" si="84"/>
        <v>1.7655591046484618E-4</v>
      </c>
      <c r="U347">
        <v>1.7655591046484301E-4</v>
      </c>
      <c r="V347">
        <f t="shared" si="76"/>
        <v>3.1712913545201005E-18</v>
      </c>
    </row>
    <row r="348" spans="1:22" x14ac:dyDescent="0.25">
      <c r="A348" s="1">
        <v>44154</v>
      </c>
      <c r="B348">
        <v>68142.850000000006</v>
      </c>
      <c r="C348">
        <v>0</v>
      </c>
      <c r="D348">
        <f t="shared" si="77"/>
        <v>5.5781131368253245E-3</v>
      </c>
      <c r="E348">
        <f t="shared" si="74"/>
        <v>0</v>
      </c>
      <c r="F348">
        <f t="shared" si="78"/>
        <v>1.8012997909146751</v>
      </c>
      <c r="G348">
        <f t="shared" si="70"/>
        <v>-7.6707379101379813E-2</v>
      </c>
      <c r="H348">
        <f t="shared" si="83"/>
        <v>3.9151546483939237</v>
      </c>
      <c r="I348">
        <f t="shared" si="71"/>
        <v>-1.9592426350986351E-3</v>
      </c>
      <c r="J348" s="2">
        <f t="shared" si="82"/>
        <v>2.1380349761259996E-4</v>
      </c>
      <c r="K348" s="2">
        <v>2.13803497612596E-4</v>
      </c>
      <c r="L348">
        <f t="shared" si="75"/>
        <v>3.9573379295720912E-18</v>
      </c>
      <c r="N348">
        <f t="shared" si="80"/>
        <v>8.4285714796611289E-2</v>
      </c>
      <c r="O348">
        <f t="shared" si="81"/>
        <v>6.6181002917111084E-2</v>
      </c>
      <c r="P348">
        <f t="shared" si="79"/>
        <v>2.5366776364369401</v>
      </c>
      <c r="Q348">
        <f t="shared" si="72"/>
        <v>3.6870341078450553E-2</v>
      </c>
      <c r="R348">
        <f t="shared" si="69"/>
        <v>2.6462576431794469</v>
      </c>
      <c r="S348">
        <f t="shared" si="73"/>
        <v>1.3933012597424671E-3</v>
      </c>
      <c r="T348">
        <f t="shared" si="84"/>
        <v>1.6496513080531129E-4</v>
      </c>
      <c r="U348">
        <v>1.6496513080530801E-4</v>
      </c>
      <c r="V348">
        <f t="shared" si="76"/>
        <v>3.2797115717686509E-18</v>
      </c>
    </row>
    <row r="349" spans="1:22" x14ac:dyDescent="0.25">
      <c r="L349" t="s">
        <v>12</v>
      </c>
      <c r="V349" t="s">
        <v>12</v>
      </c>
    </row>
    <row r="350" spans="1:22" x14ac:dyDescent="0.25">
      <c r="L350">
        <f>MAX(L2:L348)</f>
        <v>1.7347234759768071E-17</v>
      </c>
      <c r="V350">
        <f>MAX(V2:V348)</f>
        <v>5.0306980803327406E-17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Strategy126548162_leverageData1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bs</cp:lastModifiedBy>
  <dcterms:created xsi:type="dcterms:W3CDTF">2020-11-23T17:16:05Z</dcterms:created>
  <dcterms:modified xsi:type="dcterms:W3CDTF">2020-11-23T17:17:11Z</dcterms:modified>
</cp:coreProperties>
</file>