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nanatree\Desktop\AutomateExcel\3-Merge-Excel-Files-Real-Life\INPUT\"/>
    </mc:Choice>
  </mc:AlternateContent>
  <xr:revisionPtr revIDLastSave="0" documentId="13_ncr:1_{75B56C40-51C5-4D2F-BB8A-3ADE99C70A3A}" xr6:coauthVersionLast="47" xr6:coauthVersionMax="47" xr10:uidLastSave="{00000000-0000-0000-0000-000000000000}"/>
  <bookViews>
    <workbookView xWindow="28680" yWindow="-120" windowWidth="29040" windowHeight="16440" activeTab="3" xr2:uid="{00000000-000D-0000-FFFF-FFFF00000000}"/>
  </bookViews>
  <sheets>
    <sheet name="Net Working Capital" sheetId="2" r:id="rId1"/>
    <sheet name="Free Cash Flow" sheetId="4" r:id="rId2"/>
    <sheet name="Cost Center Data" sheetId="3" r:id="rId3"/>
    <sheet name="Overview" sheetId="1" r:id="rId4"/>
  </sheets>
  <calcPr calcId="181029"/>
</workbook>
</file>

<file path=xl/calcChain.xml><?xml version="1.0" encoding="utf-8"?>
<calcChain xmlns="http://schemas.openxmlformats.org/spreadsheetml/2006/main">
  <c r="L7" i="1" l="1"/>
  <c r="H6" i="1"/>
  <c r="H7" i="1"/>
  <c r="J7" i="1" s="1"/>
  <c r="H8" i="1"/>
  <c r="J8" i="1" s="1"/>
  <c r="H9" i="1"/>
  <c r="H10" i="1"/>
  <c r="H11" i="1"/>
  <c r="H12" i="1"/>
  <c r="J12" i="1" s="1"/>
  <c r="H13" i="1"/>
  <c r="J13" i="1" s="1"/>
  <c r="L13" i="1" s="1"/>
  <c r="H14" i="1"/>
  <c r="H15" i="1"/>
  <c r="J15" i="1" s="1"/>
  <c r="H16" i="1"/>
  <c r="J16" i="1" s="1"/>
  <c r="H17" i="1"/>
  <c r="H18" i="1"/>
  <c r="J18" i="1" s="1"/>
  <c r="L18" i="1" s="1"/>
  <c r="H19" i="1"/>
  <c r="H20" i="1"/>
  <c r="J20" i="1" s="1"/>
  <c r="H21" i="1"/>
  <c r="H22" i="1"/>
  <c r="H23" i="1"/>
  <c r="J23" i="1" s="1"/>
  <c r="H24" i="1"/>
  <c r="J24" i="1" s="1"/>
  <c r="H25" i="1"/>
  <c r="H26" i="1"/>
  <c r="J26" i="1" s="1"/>
  <c r="L26" i="1" s="1"/>
  <c r="H27" i="1"/>
  <c r="H28" i="1"/>
  <c r="J28" i="1" s="1"/>
  <c r="H29" i="1"/>
  <c r="J29" i="1" s="1"/>
  <c r="L29" i="1" s="1"/>
  <c r="H30" i="1"/>
  <c r="H31" i="1"/>
  <c r="H32" i="1"/>
  <c r="J32" i="1" s="1"/>
  <c r="H33" i="1"/>
  <c r="H34" i="1"/>
  <c r="J34" i="1" s="1"/>
  <c r="L34" i="1" s="1"/>
  <c r="H35" i="1"/>
  <c r="H36" i="1"/>
  <c r="J36" i="1" s="1"/>
  <c r="H37" i="1"/>
  <c r="J37" i="1" s="1"/>
  <c r="L37" i="1" s="1"/>
  <c r="H38" i="1"/>
  <c r="H39" i="1"/>
  <c r="J39" i="1" s="1"/>
  <c r="L39" i="1" s="1"/>
  <c r="H40" i="1"/>
  <c r="J40" i="1" s="1"/>
  <c r="H41" i="1"/>
  <c r="H42" i="1"/>
  <c r="H43" i="1"/>
  <c r="H44" i="1"/>
  <c r="J44" i="1" s="1"/>
  <c r="H45" i="1"/>
  <c r="J45" i="1" s="1"/>
  <c r="H46" i="1"/>
  <c r="H47" i="1"/>
  <c r="J47" i="1" s="1"/>
  <c r="L47" i="1" s="1"/>
  <c r="H48" i="1"/>
  <c r="J48" i="1" s="1"/>
  <c r="H49" i="1"/>
  <c r="H50" i="1"/>
  <c r="J50" i="1" s="1"/>
  <c r="H51" i="1"/>
  <c r="H52" i="1"/>
  <c r="J52" i="1" s="1"/>
  <c r="H53" i="1"/>
  <c r="H54" i="1"/>
  <c r="H55" i="1"/>
  <c r="J55" i="1" s="1"/>
  <c r="L55" i="1" s="1"/>
  <c r="H56" i="1"/>
  <c r="J56" i="1" s="1"/>
  <c r="H57" i="1"/>
  <c r="H58" i="1"/>
  <c r="J58" i="1" s="1"/>
  <c r="L58" i="1" s="1"/>
  <c r="H59" i="1"/>
  <c r="H60" i="1"/>
  <c r="J60" i="1" s="1"/>
  <c r="H61" i="1"/>
  <c r="J61" i="1" s="1"/>
  <c r="L61" i="1" s="1"/>
  <c r="H62" i="1"/>
  <c r="H63" i="1"/>
  <c r="H64" i="1"/>
  <c r="J64" i="1" s="1"/>
  <c r="H65" i="1"/>
  <c r="H66" i="1"/>
  <c r="J66" i="1" s="1"/>
  <c r="L66" i="1" s="1"/>
  <c r="H67" i="1"/>
  <c r="H68" i="1"/>
  <c r="J68" i="1" s="1"/>
  <c r="H69" i="1"/>
  <c r="J69" i="1" s="1"/>
  <c r="L69" i="1" s="1"/>
  <c r="H70" i="1"/>
  <c r="H71" i="1"/>
  <c r="J71" i="1" s="1"/>
  <c r="L71" i="1" s="1"/>
  <c r="H72" i="1"/>
  <c r="J72" i="1" s="1"/>
  <c r="H73" i="1"/>
  <c r="H74" i="1"/>
  <c r="H75" i="1"/>
  <c r="H76" i="1"/>
  <c r="J76" i="1" s="1"/>
  <c r="H77" i="1"/>
  <c r="J77" i="1" s="1"/>
  <c r="L77" i="1" s="1"/>
  <c r="H78" i="1"/>
  <c r="H79" i="1"/>
  <c r="J79" i="1" s="1"/>
  <c r="L79" i="1" s="1"/>
  <c r="H80" i="1"/>
  <c r="J80" i="1" s="1"/>
  <c r="H81" i="1"/>
  <c r="H82" i="1"/>
  <c r="J82" i="1" s="1"/>
  <c r="L82" i="1" s="1"/>
  <c r="H83" i="1"/>
  <c r="H84" i="1"/>
  <c r="J84" i="1" s="1"/>
  <c r="H85" i="1"/>
  <c r="H86" i="1"/>
  <c r="H87" i="1"/>
  <c r="J87" i="1" s="1"/>
  <c r="L87" i="1" s="1"/>
  <c r="H88" i="1"/>
  <c r="J88" i="1" s="1"/>
  <c r="H89" i="1"/>
  <c r="H90" i="1"/>
  <c r="J90" i="1" s="1"/>
  <c r="L90" i="1" s="1"/>
  <c r="H91" i="1"/>
  <c r="H92" i="1"/>
  <c r="J92" i="1" s="1"/>
  <c r="H93" i="1"/>
  <c r="J93" i="1" s="1"/>
  <c r="L93" i="1" s="1"/>
  <c r="H94" i="1"/>
  <c r="H95" i="1"/>
  <c r="H96" i="1"/>
  <c r="J96" i="1" s="1"/>
  <c r="H97" i="1"/>
  <c r="H98" i="1"/>
  <c r="J98" i="1" s="1"/>
  <c r="L98" i="1" s="1"/>
  <c r="H99" i="1"/>
  <c r="H100" i="1"/>
  <c r="J100" i="1" s="1"/>
  <c r="H101" i="1"/>
  <c r="J101" i="1" s="1"/>
  <c r="L101" i="1" s="1"/>
  <c r="H102" i="1"/>
  <c r="H103" i="1"/>
  <c r="J103" i="1" s="1"/>
  <c r="H104" i="1"/>
  <c r="J104" i="1" s="1"/>
  <c r="H105" i="1"/>
  <c r="H106" i="1"/>
  <c r="H107" i="1"/>
  <c r="H108" i="1"/>
  <c r="J108" i="1" s="1"/>
  <c r="H109" i="1"/>
  <c r="J109" i="1" s="1"/>
  <c r="L109" i="1" s="1"/>
  <c r="H5" i="1"/>
  <c r="L54" i="1"/>
  <c r="L62" i="1"/>
  <c r="J6" i="1"/>
  <c r="J9" i="1"/>
  <c r="L9" i="1" s="1"/>
  <c r="J10" i="1"/>
  <c r="L10" i="1" s="1"/>
  <c r="J11" i="1"/>
  <c r="J14" i="1"/>
  <c r="J17" i="1"/>
  <c r="L17" i="1" s="1"/>
  <c r="J19" i="1"/>
  <c r="L19" i="1" s="1"/>
  <c r="J21" i="1"/>
  <c r="J22" i="1"/>
  <c r="J25" i="1"/>
  <c r="L25" i="1" s="1"/>
  <c r="J27" i="1"/>
  <c r="J30" i="1"/>
  <c r="J31" i="1"/>
  <c r="L31" i="1" s="1"/>
  <c r="J33" i="1"/>
  <c r="L33" i="1" s="1"/>
  <c r="J35" i="1"/>
  <c r="L35" i="1" s="1"/>
  <c r="J38" i="1"/>
  <c r="J41" i="1"/>
  <c r="L41" i="1" s="1"/>
  <c r="J42" i="1"/>
  <c r="L42" i="1" s="1"/>
  <c r="J43" i="1"/>
  <c r="J46" i="1"/>
  <c r="J49" i="1"/>
  <c r="J51" i="1"/>
  <c r="J53" i="1"/>
  <c r="L53" i="1" s="1"/>
  <c r="J54" i="1"/>
  <c r="J57" i="1"/>
  <c r="L57" i="1" s="1"/>
  <c r="J59" i="1"/>
  <c r="L59" i="1" s="1"/>
  <c r="J62" i="1"/>
  <c r="J63" i="1"/>
  <c r="J65" i="1"/>
  <c r="L65" i="1" s="1"/>
  <c r="J67" i="1"/>
  <c r="J70" i="1"/>
  <c r="J73" i="1"/>
  <c r="L73" i="1" s="1"/>
  <c r="J74" i="1"/>
  <c r="L74" i="1" s="1"/>
  <c r="J75" i="1"/>
  <c r="L75" i="1" s="1"/>
  <c r="J78" i="1"/>
  <c r="J81" i="1"/>
  <c r="L81" i="1" s="1"/>
  <c r="J83" i="1"/>
  <c r="J85" i="1"/>
  <c r="L85" i="1" s="1"/>
  <c r="J86" i="1"/>
  <c r="J89" i="1"/>
  <c r="L89" i="1" s="1"/>
  <c r="J91" i="1"/>
  <c r="L91" i="1" s="1"/>
  <c r="J94" i="1"/>
  <c r="J95" i="1"/>
  <c r="L95" i="1" s="1"/>
  <c r="J97" i="1"/>
  <c r="L97" i="1" s="1"/>
  <c r="J99" i="1"/>
  <c r="J102" i="1"/>
  <c r="J105" i="1"/>
  <c r="L105" i="1" s="1"/>
  <c r="J106" i="1"/>
  <c r="L106" i="1" s="1"/>
  <c r="J107" i="1"/>
  <c r="J5" i="1"/>
  <c r="L5" i="1" s="1"/>
  <c r="L45" i="1" l="1"/>
  <c r="L50" i="1"/>
  <c r="L102" i="1"/>
  <c r="L38" i="1"/>
  <c r="L21" i="1"/>
  <c r="L78" i="1"/>
  <c r="L14" i="1"/>
  <c r="L94" i="1"/>
  <c r="L30" i="1"/>
  <c r="L70" i="1"/>
  <c r="L6" i="1"/>
  <c r="L46" i="1"/>
  <c r="L86" i="1"/>
  <c r="L22" i="1"/>
  <c r="L108" i="1"/>
  <c r="L92" i="1"/>
  <c r="L76" i="1"/>
  <c r="L60" i="1"/>
  <c r="L52" i="1"/>
  <c r="L44" i="1"/>
  <c r="L36" i="1"/>
  <c r="L28" i="1"/>
  <c r="L12" i="1"/>
  <c r="L100" i="1"/>
  <c r="L84" i="1"/>
  <c r="L68" i="1"/>
  <c r="L20" i="1"/>
  <c r="L104" i="1"/>
  <c r="L88" i="1"/>
  <c r="L80" i="1"/>
  <c r="L72" i="1"/>
  <c r="L56" i="1"/>
  <c r="L48" i="1"/>
  <c r="L40" i="1"/>
  <c r="L32" i="1"/>
  <c r="L24" i="1"/>
  <c r="L16" i="1"/>
  <c r="L8" i="1"/>
  <c r="L96" i="1"/>
  <c r="L64" i="1"/>
  <c r="L107" i="1"/>
  <c r="L99" i="1"/>
  <c r="L83" i="1"/>
  <c r="L67" i="1"/>
  <c r="L51" i="1"/>
  <c r="L43" i="1"/>
  <c r="L27" i="1"/>
  <c r="L11" i="1"/>
  <c r="L49" i="1"/>
  <c r="L103" i="1"/>
  <c r="L63" i="1"/>
  <c r="L23" i="1"/>
  <c r="L15" i="1"/>
</calcChain>
</file>

<file path=xl/sharedStrings.xml><?xml version="1.0" encoding="utf-8"?>
<sst xmlns="http://schemas.openxmlformats.org/spreadsheetml/2006/main" count="432" uniqueCount="28">
  <si>
    <t>Segment</t>
  </si>
  <si>
    <t>Country</t>
  </si>
  <si>
    <t>Product</t>
  </si>
  <si>
    <t>Discount Band</t>
  </si>
  <si>
    <t>Units Sold</t>
  </si>
  <si>
    <t>Sale Price</t>
  </si>
  <si>
    <t>Gross Sales</t>
  </si>
  <si>
    <t>Discounts</t>
  </si>
  <si>
    <t xml:space="preserve"> Sales</t>
  </si>
  <si>
    <t>COGS</t>
  </si>
  <si>
    <t>Profit</t>
  </si>
  <si>
    <t>Government</t>
  </si>
  <si>
    <t>Channel Partners</t>
  </si>
  <si>
    <t>Enterprise</t>
  </si>
  <si>
    <t>Small Business</t>
  </si>
  <si>
    <t>Midmarket</t>
  </si>
  <si>
    <t>Canada</t>
  </si>
  <si>
    <t>Carretera</t>
  </si>
  <si>
    <t>Montana</t>
  </si>
  <si>
    <t>Paseo</t>
  </si>
  <si>
    <t>VTT</t>
  </si>
  <si>
    <t>Velo</t>
  </si>
  <si>
    <t>Amarilla</t>
  </si>
  <si>
    <t>None</t>
  </si>
  <si>
    <t>Low</t>
  </si>
  <si>
    <t>Medium</t>
  </si>
  <si>
    <t>High</t>
  </si>
  <si>
    <t>Overview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</si>
</sst>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F2E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164" fontId="0" fillId="0" borderId="2" xfId="1" applyNumberFormat="1" applyFont="1" applyBorder="1"/>
    <xf numFmtId="0" fontId="4" fillId="0" borderId="0" xfId="0" applyFont="1"/>
    <xf numFmtId="0" fontId="3" fillId="3" borderId="0" xfId="0" applyFont="1" applyFill="1" applyAlignment="1">
      <alignment horizontal="center"/>
    </xf>
    <xf numFmtId="164" fontId="0" fillId="4" borderId="2" xfId="1" applyNumberFormat="1" applyFont="1" applyFill="1" applyBorder="1"/>
    <xf numFmtId="164" fontId="4" fillId="4" borderId="2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FF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F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FB72-CA0D-4142-B7BF-E129E383C8E1}">
  <sheetPr>
    <tabColor rgb="FF00B050"/>
  </sheetPr>
  <dimension ref="A1"/>
  <sheetViews>
    <sheetView workbookViewId="0">
      <selection activeCell="J39" sqref="J3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032D-198C-48AA-B8CA-386E19A6460C}">
  <sheetPr>
    <tabColor theme="3" tint="0.39997558519241921"/>
  </sheetPr>
  <dimension ref="A1"/>
  <sheetViews>
    <sheetView workbookViewId="0">
      <selection activeCell="H39" sqref="H39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FE67-2F51-4B43-B5C3-08DD84133C2C}">
  <sheetPr>
    <tabColor theme="9" tint="-0.249977111117893"/>
  </sheetPr>
  <dimension ref="A1"/>
  <sheetViews>
    <sheetView workbookViewId="0">
      <selection activeCell="E39" sqref="E39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L109"/>
  <sheetViews>
    <sheetView showGridLines="0" tabSelected="1" topLeftCell="B1" zoomScale="120" zoomScaleNormal="120" workbookViewId="0">
      <selection activeCell="R14" sqref="R14"/>
    </sheetView>
  </sheetViews>
  <sheetFormatPr defaultRowHeight="14.4" x14ac:dyDescent="0.3"/>
  <cols>
    <col min="2" max="2" width="15.77734375" customWidth="1"/>
    <col min="3" max="3" width="7.77734375" bestFit="1" customWidth="1"/>
    <col min="4" max="4" width="9" bestFit="1" customWidth="1"/>
    <col min="5" max="5" width="13.33203125" bestFit="1" customWidth="1"/>
    <col min="6" max="6" width="9.77734375" bestFit="1" customWidth="1"/>
    <col min="7" max="7" width="9.44140625" bestFit="1" customWidth="1"/>
    <col min="8" max="8" width="13" bestFit="1" customWidth="1"/>
    <col min="9" max="9" width="11.6640625" bestFit="1" customWidth="1"/>
    <col min="10" max="10" width="13" bestFit="1" customWidth="1"/>
    <col min="11" max="11" width="11.6640625" bestFit="1" customWidth="1"/>
    <col min="12" max="12" width="11.6640625" style="7" bestFit="1" customWidth="1"/>
  </cols>
  <sheetData>
    <row r="2" spans="2:12" ht="25.8" x14ac:dyDescent="0.5">
      <c r="B2" s="8" t="s">
        <v>27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2:12" ht="2.4" customHeight="1" thickBot="1" x14ac:dyDescent="0.35"/>
    <row r="4" spans="2:12" ht="15" thickBot="1" x14ac:dyDescent="0.3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4" t="s">
        <v>10</v>
      </c>
    </row>
    <row r="5" spans="2:12" x14ac:dyDescent="0.3">
      <c r="B5" s="3" t="s">
        <v>11</v>
      </c>
      <c r="C5" s="3" t="s">
        <v>16</v>
      </c>
      <c r="D5" s="3" t="s">
        <v>17</v>
      </c>
      <c r="E5" s="3" t="s">
        <v>23</v>
      </c>
      <c r="F5" s="6">
        <v>1618.5</v>
      </c>
      <c r="G5" s="6">
        <v>20</v>
      </c>
      <c r="H5" s="9">
        <f t="shared" ref="H5:H36" si="0">F5*G5</f>
        <v>32370</v>
      </c>
      <c r="I5" s="6">
        <v>0</v>
      </c>
      <c r="J5" s="9">
        <f>H5-I5</f>
        <v>32370</v>
      </c>
      <c r="K5" s="6">
        <v>16185</v>
      </c>
      <c r="L5" s="10">
        <f>+J5-K5</f>
        <v>16185</v>
      </c>
    </row>
    <row r="6" spans="2:12" x14ac:dyDescent="0.3">
      <c r="B6" s="1" t="s">
        <v>12</v>
      </c>
      <c r="C6" s="1" t="s">
        <v>16</v>
      </c>
      <c r="D6" s="1" t="s">
        <v>18</v>
      </c>
      <c r="E6" s="1" t="s">
        <v>23</v>
      </c>
      <c r="F6" s="2">
        <v>2518</v>
      </c>
      <c r="G6" s="2">
        <v>12</v>
      </c>
      <c r="H6" s="9">
        <f t="shared" si="0"/>
        <v>30216</v>
      </c>
      <c r="I6" s="2">
        <v>0</v>
      </c>
      <c r="J6" s="9">
        <f t="shared" ref="J6:J69" si="1">H6-I6</f>
        <v>30216</v>
      </c>
      <c r="K6" s="2">
        <v>7554</v>
      </c>
      <c r="L6" s="10">
        <f t="shared" ref="L6:L69" si="2">+J6-K6</f>
        <v>22662</v>
      </c>
    </row>
    <row r="7" spans="2:12" x14ac:dyDescent="0.3">
      <c r="B7" s="1" t="s">
        <v>13</v>
      </c>
      <c r="C7" s="1" t="s">
        <v>16</v>
      </c>
      <c r="D7" s="1" t="s">
        <v>18</v>
      </c>
      <c r="E7" s="1" t="s">
        <v>23</v>
      </c>
      <c r="F7" s="2">
        <v>2665.5</v>
      </c>
      <c r="G7" s="2">
        <v>125</v>
      </c>
      <c r="H7" s="9">
        <f t="shared" si="0"/>
        <v>333187.5</v>
      </c>
      <c r="I7" s="2">
        <v>0</v>
      </c>
      <c r="J7" s="9">
        <f t="shared" si="1"/>
        <v>333187.5</v>
      </c>
      <c r="K7" s="2">
        <v>319860</v>
      </c>
      <c r="L7" s="10">
        <f>+J7-K7</f>
        <v>13327.5</v>
      </c>
    </row>
    <row r="8" spans="2:12" x14ac:dyDescent="0.3">
      <c r="B8" s="1" t="s">
        <v>11</v>
      </c>
      <c r="C8" s="1" t="s">
        <v>16</v>
      </c>
      <c r="D8" s="1" t="s">
        <v>19</v>
      </c>
      <c r="E8" s="1" t="s">
        <v>23</v>
      </c>
      <c r="F8" s="2">
        <v>292</v>
      </c>
      <c r="G8" s="2">
        <v>20</v>
      </c>
      <c r="H8" s="9">
        <f t="shared" si="0"/>
        <v>5840</v>
      </c>
      <c r="I8" s="2">
        <v>0</v>
      </c>
      <c r="J8" s="9">
        <f t="shared" si="1"/>
        <v>5840</v>
      </c>
      <c r="K8" s="2">
        <v>2920</v>
      </c>
      <c r="L8" s="10">
        <f t="shared" si="2"/>
        <v>2920</v>
      </c>
    </row>
    <row r="9" spans="2:12" x14ac:dyDescent="0.3">
      <c r="B9" s="1" t="s">
        <v>12</v>
      </c>
      <c r="C9" s="1" t="s">
        <v>16</v>
      </c>
      <c r="D9" s="1" t="s">
        <v>19</v>
      </c>
      <c r="E9" s="1" t="s">
        <v>23</v>
      </c>
      <c r="F9" s="2">
        <v>2518</v>
      </c>
      <c r="G9" s="2">
        <v>12</v>
      </c>
      <c r="H9" s="9">
        <f t="shared" si="0"/>
        <v>30216</v>
      </c>
      <c r="I9" s="2">
        <v>0</v>
      </c>
      <c r="J9" s="9">
        <f t="shared" si="1"/>
        <v>30216</v>
      </c>
      <c r="K9" s="2">
        <v>7554</v>
      </c>
      <c r="L9" s="10">
        <f t="shared" si="2"/>
        <v>22662</v>
      </c>
    </row>
    <row r="10" spans="2:12" x14ac:dyDescent="0.3">
      <c r="B10" s="1" t="s">
        <v>11</v>
      </c>
      <c r="C10" s="1" t="s">
        <v>16</v>
      </c>
      <c r="D10" s="1" t="s">
        <v>19</v>
      </c>
      <c r="E10" s="1" t="s">
        <v>23</v>
      </c>
      <c r="F10" s="2">
        <v>1817</v>
      </c>
      <c r="G10" s="2">
        <v>20</v>
      </c>
      <c r="H10" s="9">
        <f t="shared" si="0"/>
        <v>36340</v>
      </c>
      <c r="I10" s="2">
        <v>0</v>
      </c>
      <c r="J10" s="9">
        <f t="shared" si="1"/>
        <v>36340</v>
      </c>
      <c r="K10" s="2">
        <v>18170</v>
      </c>
      <c r="L10" s="10">
        <f t="shared" si="2"/>
        <v>18170</v>
      </c>
    </row>
    <row r="11" spans="2:12" x14ac:dyDescent="0.3">
      <c r="B11" s="1" t="s">
        <v>14</v>
      </c>
      <c r="C11" s="1" t="s">
        <v>16</v>
      </c>
      <c r="D11" s="1" t="s">
        <v>20</v>
      </c>
      <c r="E11" s="1" t="s">
        <v>23</v>
      </c>
      <c r="F11" s="2">
        <v>2001</v>
      </c>
      <c r="G11" s="2">
        <v>300</v>
      </c>
      <c r="H11" s="9">
        <f t="shared" si="0"/>
        <v>600300</v>
      </c>
      <c r="I11" s="2">
        <v>0</v>
      </c>
      <c r="J11" s="9">
        <f t="shared" si="1"/>
        <v>600300</v>
      </c>
      <c r="K11" s="2">
        <v>500250</v>
      </c>
      <c r="L11" s="10">
        <f t="shared" si="2"/>
        <v>100050</v>
      </c>
    </row>
    <row r="12" spans="2:12" x14ac:dyDescent="0.3">
      <c r="B12" s="1" t="s">
        <v>11</v>
      </c>
      <c r="C12" s="1" t="s">
        <v>16</v>
      </c>
      <c r="D12" s="1" t="s">
        <v>20</v>
      </c>
      <c r="E12" s="1" t="s">
        <v>23</v>
      </c>
      <c r="F12" s="2">
        <v>1817</v>
      </c>
      <c r="G12" s="2">
        <v>20</v>
      </c>
      <c r="H12" s="9">
        <f t="shared" si="0"/>
        <v>36340</v>
      </c>
      <c r="I12" s="2">
        <v>0</v>
      </c>
      <c r="J12" s="9">
        <f t="shared" si="1"/>
        <v>36340</v>
      </c>
      <c r="K12" s="2">
        <v>18170</v>
      </c>
      <c r="L12" s="10">
        <f t="shared" si="2"/>
        <v>18170</v>
      </c>
    </row>
    <row r="13" spans="2:12" x14ac:dyDescent="0.3">
      <c r="B13" s="1" t="s">
        <v>11</v>
      </c>
      <c r="C13" s="1" t="s">
        <v>16</v>
      </c>
      <c r="D13" s="1" t="s">
        <v>20</v>
      </c>
      <c r="E13" s="1" t="s">
        <v>24</v>
      </c>
      <c r="F13" s="2">
        <v>1326</v>
      </c>
      <c r="G13" s="2">
        <v>7</v>
      </c>
      <c r="H13" s="9">
        <f t="shared" si="0"/>
        <v>9282</v>
      </c>
      <c r="I13" s="2">
        <v>92.82</v>
      </c>
      <c r="J13" s="9">
        <f t="shared" si="1"/>
        <v>9189.18</v>
      </c>
      <c r="K13" s="2">
        <v>6630</v>
      </c>
      <c r="L13" s="10">
        <f t="shared" si="2"/>
        <v>2559.1800000000003</v>
      </c>
    </row>
    <row r="14" spans="2:12" x14ac:dyDescent="0.3">
      <c r="B14" s="1" t="s">
        <v>12</v>
      </c>
      <c r="C14" s="1" t="s">
        <v>16</v>
      </c>
      <c r="D14" s="1" t="s">
        <v>17</v>
      </c>
      <c r="E14" s="1" t="s">
        <v>24</v>
      </c>
      <c r="F14" s="2">
        <v>1445</v>
      </c>
      <c r="G14" s="2">
        <v>12</v>
      </c>
      <c r="H14" s="9">
        <f t="shared" si="0"/>
        <v>17340</v>
      </c>
      <c r="I14" s="2">
        <v>173.4</v>
      </c>
      <c r="J14" s="9">
        <f t="shared" si="1"/>
        <v>17166.599999999999</v>
      </c>
      <c r="K14" s="2">
        <v>4335</v>
      </c>
      <c r="L14" s="10">
        <f t="shared" si="2"/>
        <v>12831.599999999999</v>
      </c>
    </row>
    <row r="15" spans="2:12" x14ac:dyDescent="0.3">
      <c r="B15" s="1" t="s">
        <v>11</v>
      </c>
      <c r="C15" s="1" t="s">
        <v>16</v>
      </c>
      <c r="D15" s="1" t="s">
        <v>18</v>
      </c>
      <c r="E15" s="1" t="s">
        <v>24</v>
      </c>
      <c r="F15" s="2">
        <v>1830</v>
      </c>
      <c r="G15" s="2">
        <v>7</v>
      </c>
      <c r="H15" s="9">
        <f t="shared" si="0"/>
        <v>12810</v>
      </c>
      <c r="I15" s="2">
        <v>128.1</v>
      </c>
      <c r="J15" s="9">
        <f t="shared" si="1"/>
        <v>12681.9</v>
      </c>
      <c r="K15" s="2">
        <v>9150</v>
      </c>
      <c r="L15" s="10">
        <f t="shared" si="2"/>
        <v>3531.8999999999996</v>
      </c>
    </row>
    <row r="16" spans="2:12" x14ac:dyDescent="0.3">
      <c r="B16" s="1" t="s">
        <v>13</v>
      </c>
      <c r="C16" s="1" t="s">
        <v>16</v>
      </c>
      <c r="D16" s="1" t="s">
        <v>21</v>
      </c>
      <c r="E16" s="1" t="s">
        <v>24</v>
      </c>
      <c r="F16" s="2">
        <v>923</v>
      </c>
      <c r="G16" s="2">
        <v>125</v>
      </c>
      <c r="H16" s="9">
        <f t="shared" si="0"/>
        <v>115375</v>
      </c>
      <c r="I16" s="2">
        <v>1153.75</v>
      </c>
      <c r="J16" s="9">
        <f t="shared" si="1"/>
        <v>114221.25</v>
      </c>
      <c r="K16" s="2">
        <v>110760</v>
      </c>
      <c r="L16" s="10">
        <f t="shared" si="2"/>
        <v>3461.25</v>
      </c>
    </row>
    <row r="17" spans="2:12" x14ac:dyDescent="0.3">
      <c r="B17" s="1" t="s">
        <v>11</v>
      </c>
      <c r="C17" s="1" t="s">
        <v>16</v>
      </c>
      <c r="D17" s="1" t="s">
        <v>20</v>
      </c>
      <c r="E17" s="1" t="s">
        <v>24</v>
      </c>
      <c r="F17" s="2">
        <v>943.5</v>
      </c>
      <c r="G17" s="2">
        <v>350</v>
      </c>
      <c r="H17" s="9">
        <f t="shared" si="0"/>
        <v>330225</v>
      </c>
      <c r="I17" s="2">
        <v>3302.25</v>
      </c>
      <c r="J17" s="9">
        <f t="shared" si="1"/>
        <v>326922.75</v>
      </c>
      <c r="K17" s="2">
        <v>245310</v>
      </c>
      <c r="L17" s="10">
        <f t="shared" si="2"/>
        <v>81612.75</v>
      </c>
    </row>
    <row r="18" spans="2:12" x14ac:dyDescent="0.3">
      <c r="B18" s="1" t="s">
        <v>13</v>
      </c>
      <c r="C18" s="1" t="s">
        <v>16</v>
      </c>
      <c r="D18" s="1" t="s">
        <v>17</v>
      </c>
      <c r="E18" s="1" t="s">
        <v>24</v>
      </c>
      <c r="F18" s="2">
        <v>742.5</v>
      </c>
      <c r="G18" s="2">
        <v>125</v>
      </c>
      <c r="H18" s="9">
        <f t="shared" si="0"/>
        <v>92812.5</v>
      </c>
      <c r="I18" s="2">
        <v>1856.25</v>
      </c>
      <c r="J18" s="9">
        <f t="shared" si="1"/>
        <v>90956.25</v>
      </c>
      <c r="K18" s="2">
        <v>89100</v>
      </c>
      <c r="L18" s="10">
        <f t="shared" si="2"/>
        <v>1856.25</v>
      </c>
    </row>
    <row r="19" spans="2:12" x14ac:dyDescent="0.3">
      <c r="B19" s="1" t="s">
        <v>12</v>
      </c>
      <c r="C19" s="1" t="s">
        <v>16</v>
      </c>
      <c r="D19" s="1" t="s">
        <v>17</v>
      </c>
      <c r="E19" s="1" t="s">
        <v>24</v>
      </c>
      <c r="F19" s="2">
        <v>1295</v>
      </c>
      <c r="G19" s="2">
        <v>12</v>
      </c>
      <c r="H19" s="9">
        <f t="shared" si="0"/>
        <v>15540</v>
      </c>
      <c r="I19" s="2">
        <v>310.8</v>
      </c>
      <c r="J19" s="9">
        <f t="shared" si="1"/>
        <v>15229.2</v>
      </c>
      <c r="K19" s="2">
        <v>3885</v>
      </c>
      <c r="L19" s="10">
        <f t="shared" si="2"/>
        <v>11344.2</v>
      </c>
    </row>
    <row r="20" spans="2:12" x14ac:dyDescent="0.3">
      <c r="B20" s="1" t="s">
        <v>11</v>
      </c>
      <c r="C20" s="1" t="s">
        <v>16</v>
      </c>
      <c r="D20" s="1" t="s">
        <v>17</v>
      </c>
      <c r="E20" s="1" t="s">
        <v>24</v>
      </c>
      <c r="F20" s="2">
        <v>2852</v>
      </c>
      <c r="G20" s="2">
        <v>350</v>
      </c>
      <c r="H20" s="9">
        <f t="shared" si="0"/>
        <v>998200</v>
      </c>
      <c r="I20" s="2">
        <v>19964</v>
      </c>
      <c r="J20" s="9">
        <f t="shared" si="1"/>
        <v>978236</v>
      </c>
      <c r="K20" s="2">
        <v>741520</v>
      </c>
      <c r="L20" s="10">
        <f t="shared" si="2"/>
        <v>236716</v>
      </c>
    </row>
    <row r="21" spans="2:12" x14ac:dyDescent="0.3">
      <c r="B21" s="1" t="s">
        <v>15</v>
      </c>
      <c r="C21" s="1" t="s">
        <v>16</v>
      </c>
      <c r="D21" s="1" t="s">
        <v>19</v>
      </c>
      <c r="E21" s="1" t="s">
        <v>24</v>
      </c>
      <c r="F21" s="2">
        <v>2363</v>
      </c>
      <c r="G21" s="2">
        <v>15</v>
      </c>
      <c r="H21" s="9">
        <f t="shared" si="0"/>
        <v>35445</v>
      </c>
      <c r="I21" s="2">
        <v>708.9</v>
      </c>
      <c r="J21" s="9">
        <f t="shared" si="1"/>
        <v>34736.1</v>
      </c>
      <c r="K21" s="2">
        <v>23630</v>
      </c>
      <c r="L21" s="10">
        <f t="shared" si="2"/>
        <v>11106.099999999999</v>
      </c>
    </row>
    <row r="22" spans="2:12" x14ac:dyDescent="0.3">
      <c r="B22" s="1" t="s">
        <v>12</v>
      </c>
      <c r="C22" s="1" t="s">
        <v>16</v>
      </c>
      <c r="D22" s="1" t="s">
        <v>19</v>
      </c>
      <c r="E22" s="1" t="s">
        <v>24</v>
      </c>
      <c r="F22" s="2">
        <v>1295</v>
      </c>
      <c r="G22" s="2">
        <v>12</v>
      </c>
      <c r="H22" s="9">
        <f t="shared" si="0"/>
        <v>15540</v>
      </c>
      <c r="I22" s="2">
        <v>310.8</v>
      </c>
      <c r="J22" s="9">
        <f t="shared" si="1"/>
        <v>15229.2</v>
      </c>
      <c r="K22" s="2">
        <v>3885</v>
      </c>
      <c r="L22" s="10">
        <f t="shared" si="2"/>
        <v>11344.2</v>
      </c>
    </row>
    <row r="23" spans="2:12" x14ac:dyDescent="0.3">
      <c r="B23" s="1" t="s">
        <v>14</v>
      </c>
      <c r="C23" s="1" t="s">
        <v>16</v>
      </c>
      <c r="D23" s="1" t="s">
        <v>19</v>
      </c>
      <c r="E23" s="1" t="s">
        <v>24</v>
      </c>
      <c r="F23" s="2">
        <v>1916</v>
      </c>
      <c r="G23" s="2">
        <v>300</v>
      </c>
      <c r="H23" s="9">
        <f t="shared" si="0"/>
        <v>574800</v>
      </c>
      <c r="I23" s="2">
        <v>11496</v>
      </c>
      <c r="J23" s="9">
        <f t="shared" si="1"/>
        <v>563304</v>
      </c>
      <c r="K23" s="2">
        <v>479000</v>
      </c>
      <c r="L23" s="10">
        <f t="shared" si="2"/>
        <v>84304</v>
      </c>
    </row>
    <row r="24" spans="2:12" x14ac:dyDescent="0.3">
      <c r="B24" s="1" t="s">
        <v>11</v>
      </c>
      <c r="C24" s="1" t="s">
        <v>16</v>
      </c>
      <c r="D24" s="1" t="s">
        <v>19</v>
      </c>
      <c r="E24" s="1" t="s">
        <v>24</v>
      </c>
      <c r="F24" s="2">
        <v>2852</v>
      </c>
      <c r="G24" s="2">
        <v>350</v>
      </c>
      <c r="H24" s="9">
        <f t="shared" si="0"/>
        <v>998200</v>
      </c>
      <c r="I24" s="2">
        <v>19964</v>
      </c>
      <c r="J24" s="9">
        <f t="shared" si="1"/>
        <v>978236</v>
      </c>
      <c r="K24" s="2">
        <v>741520</v>
      </c>
      <c r="L24" s="10">
        <f t="shared" si="2"/>
        <v>236716</v>
      </c>
    </row>
    <row r="25" spans="2:12" x14ac:dyDescent="0.3">
      <c r="B25" s="1" t="s">
        <v>13</v>
      </c>
      <c r="C25" s="1" t="s">
        <v>16</v>
      </c>
      <c r="D25" s="1" t="s">
        <v>19</v>
      </c>
      <c r="E25" s="1" t="s">
        <v>24</v>
      </c>
      <c r="F25" s="2">
        <v>2729</v>
      </c>
      <c r="G25" s="2">
        <v>125</v>
      </c>
      <c r="H25" s="9">
        <f t="shared" si="0"/>
        <v>341125</v>
      </c>
      <c r="I25" s="2">
        <v>6822.5</v>
      </c>
      <c r="J25" s="9">
        <f t="shared" si="1"/>
        <v>334302.5</v>
      </c>
      <c r="K25" s="2">
        <v>327480</v>
      </c>
      <c r="L25" s="10">
        <f t="shared" si="2"/>
        <v>6822.5</v>
      </c>
    </row>
    <row r="26" spans="2:12" x14ac:dyDescent="0.3">
      <c r="B26" s="1" t="s">
        <v>13</v>
      </c>
      <c r="C26" s="1" t="s">
        <v>16</v>
      </c>
      <c r="D26" s="1" t="s">
        <v>20</v>
      </c>
      <c r="E26" s="1" t="s">
        <v>24</v>
      </c>
      <c r="F26" s="2">
        <v>2729</v>
      </c>
      <c r="G26" s="2">
        <v>125</v>
      </c>
      <c r="H26" s="9">
        <f t="shared" si="0"/>
        <v>341125</v>
      </c>
      <c r="I26" s="2">
        <v>6822.5</v>
      </c>
      <c r="J26" s="9">
        <f t="shared" si="1"/>
        <v>334302.5</v>
      </c>
      <c r="K26" s="2">
        <v>327480</v>
      </c>
      <c r="L26" s="10">
        <f t="shared" si="2"/>
        <v>6822.5</v>
      </c>
    </row>
    <row r="27" spans="2:12" x14ac:dyDescent="0.3">
      <c r="B27" s="1" t="s">
        <v>14</v>
      </c>
      <c r="C27" s="1" t="s">
        <v>16</v>
      </c>
      <c r="D27" s="1" t="s">
        <v>22</v>
      </c>
      <c r="E27" s="1" t="s">
        <v>24</v>
      </c>
      <c r="F27" s="2">
        <v>1916</v>
      </c>
      <c r="G27" s="2">
        <v>300</v>
      </c>
      <c r="H27" s="9">
        <f t="shared" si="0"/>
        <v>574800</v>
      </c>
      <c r="I27" s="2">
        <v>11496</v>
      </c>
      <c r="J27" s="9">
        <f t="shared" si="1"/>
        <v>563304</v>
      </c>
      <c r="K27" s="2">
        <v>479000</v>
      </c>
      <c r="L27" s="10">
        <f t="shared" si="2"/>
        <v>84304</v>
      </c>
    </row>
    <row r="28" spans="2:12" x14ac:dyDescent="0.3">
      <c r="B28" s="1" t="s">
        <v>13</v>
      </c>
      <c r="C28" s="1" t="s">
        <v>16</v>
      </c>
      <c r="D28" s="1" t="s">
        <v>19</v>
      </c>
      <c r="E28" s="1" t="s">
        <v>24</v>
      </c>
      <c r="F28" s="2">
        <v>1774</v>
      </c>
      <c r="G28" s="2">
        <v>125</v>
      </c>
      <c r="H28" s="9">
        <f t="shared" si="0"/>
        <v>221750</v>
      </c>
      <c r="I28" s="2">
        <v>6652.5</v>
      </c>
      <c r="J28" s="9">
        <f t="shared" si="1"/>
        <v>215097.5</v>
      </c>
      <c r="K28" s="2">
        <v>212880</v>
      </c>
      <c r="L28" s="10">
        <f t="shared" si="2"/>
        <v>2217.5</v>
      </c>
    </row>
    <row r="29" spans="2:12" x14ac:dyDescent="0.3">
      <c r="B29" s="1" t="s">
        <v>13</v>
      </c>
      <c r="C29" s="1" t="s">
        <v>16</v>
      </c>
      <c r="D29" s="1" t="s">
        <v>19</v>
      </c>
      <c r="E29" s="1" t="s">
        <v>24</v>
      </c>
      <c r="F29" s="2">
        <v>2009</v>
      </c>
      <c r="G29" s="2">
        <v>125</v>
      </c>
      <c r="H29" s="9">
        <f t="shared" si="0"/>
        <v>251125</v>
      </c>
      <c r="I29" s="2">
        <v>7533.75</v>
      </c>
      <c r="J29" s="9">
        <f t="shared" si="1"/>
        <v>243591.25</v>
      </c>
      <c r="K29" s="2">
        <v>241080</v>
      </c>
      <c r="L29" s="10">
        <f t="shared" si="2"/>
        <v>2511.25</v>
      </c>
    </row>
    <row r="30" spans="2:12" x14ac:dyDescent="0.3">
      <c r="B30" s="1" t="s">
        <v>13</v>
      </c>
      <c r="C30" s="1" t="s">
        <v>16</v>
      </c>
      <c r="D30" s="1" t="s">
        <v>21</v>
      </c>
      <c r="E30" s="1" t="s">
        <v>24</v>
      </c>
      <c r="F30" s="2">
        <v>2009</v>
      </c>
      <c r="G30" s="2">
        <v>125</v>
      </c>
      <c r="H30" s="9">
        <f t="shared" si="0"/>
        <v>251125</v>
      </c>
      <c r="I30" s="2">
        <v>7533.75</v>
      </c>
      <c r="J30" s="9">
        <f t="shared" si="1"/>
        <v>243591.25</v>
      </c>
      <c r="K30" s="2">
        <v>241080</v>
      </c>
      <c r="L30" s="10">
        <f t="shared" si="2"/>
        <v>2511.25</v>
      </c>
    </row>
    <row r="31" spans="2:12" x14ac:dyDescent="0.3">
      <c r="B31" s="1" t="s">
        <v>14</v>
      </c>
      <c r="C31" s="1" t="s">
        <v>16</v>
      </c>
      <c r="D31" s="1" t="s">
        <v>20</v>
      </c>
      <c r="E31" s="1" t="s">
        <v>24</v>
      </c>
      <c r="F31" s="2">
        <v>1874</v>
      </c>
      <c r="G31" s="2">
        <v>300</v>
      </c>
      <c r="H31" s="9">
        <f t="shared" si="0"/>
        <v>562200</v>
      </c>
      <c r="I31" s="2">
        <v>16866</v>
      </c>
      <c r="J31" s="9">
        <f t="shared" si="1"/>
        <v>545334</v>
      </c>
      <c r="K31" s="2">
        <v>468500</v>
      </c>
      <c r="L31" s="10">
        <f t="shared" si="2"/>
        <v>76834</v>
      </c>
    </row>
    <row r="32" spans="2:12" x14ac:dyDescent="0.3">
      <c r="B32" s="1" t="s">
        <v>11</v>
      </c>
      <c r="C32" s="1" t="s">
        <v>16</v>
      </c>
      <c r="D32" s="1" t="s">
        <v>17</v>
      </c>
      <c r="E32" s="1" t="s">
        <v>24</v>
      </c>
      <c r="F32" s="2">
        <v>831</v>
      </c>
      <c r="G32" s="2">
        <v>20</v>
      </c>
      <c r="H32" s="9">
        <f t="shared" si="0"/>
        <v>16620</v>
      </c>
      <c r="I32" s="2">
        <v>498.6</v>
      </c>
      <c r="J32" s="9">
        <f t="shared" si="1"/>
        <v>16121.4</v>
      </c>
      <c r="K32" s="2">
        <v>8310</v>
      </c>
      <c r="L32" s="10">
        <f t="shared" si="2"/>
        <v>7811.4</v>
      </c>
    </row>
    <row r="33" spans="2:12" x14ac:dyDescent="0.3">
      <c r="B33" s="1" t="s">
        <v>11</v>
      </c>
      <c r="C33" s="1" t="s">
        <v>16</v>
      </c>
      <c r="D33" s="1" t="s">
        <v>21</v>
      </c>
      <c r="E33" s="1" t="s">
        <v>24</v>
      </c>
      <c r="F33" s="2">
        <v>3850.5</v>
      </c>
      <c r="G33" s="2">
        <v>20</v>
      </c>
      <c r="H33" s="9">
        <f t="shared" si="0"/>
        <v>77010</v>
      </c>
      <c r="I33" s="2">
        <v>2310.3000000000002</v>
      </c>
      <c r="J33" s="9">
        <f t="shared" si="1"/>
        <v>74699.7</v>
      </c>
      <c r="K33" s="2">
        <v>38505</v>
      </c>
      <c r="L33" s="10">
        <f t="shared" si="2"/>
        <v>36194.699999999997</v>
      </c>
    </row>
    <row r="34" spans="2:12" x14ac:dyDescent="0.3">
      <c r="B34" s="1" t="s">
        <v>15</v>
      </c>
      <c r="C34" s="1" t="s">
        <v>16</v>
      </c>
      <c r="D34" s="1" t="s">
        <v>18</v>
      </c>
      <c r="E34" s="1" t="s">
        <v>24</v>
      </c>
      <c r="F34" s="2">
        <v>1967</v>
      </c>
      <c r="G34" s="2">
        <v>15</v>
      </c>
      <c r="H34" s="9">
        <f t="shared" si="0"/>
        <v>29505</v>
      </c>
      <c r="I34" s="2">
        <v>1180.2</v>
      </c>
      <c r="J34" s="9">
        <f t="shared" si="1"/>
        <v>28324.799999999999</v>
      </c>
      <c r="K34" s="2">
        <v>19670</v>
      </c>
      <c r="L34" s="10">
        <f t="shared" si="2"/>
        <v>8654.7999999999993</v>
      </c>
    </row>
    <row r="35" spans="2:12" x14ac:dyDescent="0.3">
      <c r="B35" s="1" t="s">
        <v>11</v>
      </c>
      <c r="C35" s="1" t="s">
        <v>16</v>
      </c>
      <c r="D35" s="1" t="s">
        <v>19</v>
      </c>
      <c r="E35" s="1" t="s">
        <v>24</v>
      </c>
      <c r="F35" s="2">
        <v>4251</v>
      </c>
      <c r="G35" s="2">
        <v>7</v>
      </c>
      <c r="H35" s="9">
        <f t="shared" si="0"/>
        <v>29757</v>
      </c>
      <c r="I35" s="2">
        <v>1190.28</v>
      </c>
      <c r="J35" s="9">
        <f t="shared" si="1"/>
        <v>28566.720000000001</v>
      </c>
      <c r="K35" s="2">
        <v>21255</v>
      </c>
      <c r="L35" s="10">
        <f t="shared" si="2"/>
        <v>7311.7200000000012</v>
      </c>
    </row>
    <row r="36" spans="2:12" x14ac:dyDescent="0.3">
      <c r="B36" s="1" t="s">
        <v>15</v>
      </c>
      <c r="C36" s="1" t="s">
        <v>16</v>
      </c>
      <c r="D36" s="1" t="s">
        <v>19</v>
      </c>
      <c r="E36" s="1" t="s">
        <v>24</v>
      </c>
      <c r="F36" s="2">
        <v>218</v>
      </c>
      <c r="G36" s="2">
        <v>15</v>
      </c>
      <c r="H36" s="9">
        <f t="shared" si="0"/>
        <v>3270</v>
      </c>
      <c r="I36" s="2">
        <v>130.80000000000001</v>
      </c>
      <c r="J36" s="9">
        <f t="shared" si="1"/>
        <v>3139.2</v>
      </c>
      <c r="K36" s="2">
        <v>2180</v>
      </c>
      <c r="L36" s="10">
        <f t="shared" si="2"/>
        <v>959.19999999999982</v>
      </c>
    </row>
    <row r="37" spans="2:12" x14ac:dyDescent="0.3">
      <c r="B37" s="1" t="s">
        <v>11</v>
      </c>
      <c r="C37" s="1" t="s">
        <v>16</v>
      </c>
      <c r="D37" s="1" t="s">
        <v>19</v>
      </c>
      <c r="E37" s="1" t="s">
        <v>24</v>
      </c>
      <c r="F37" s="2">
        <v>2074</v>
      </c>
      <c r="G37" s="2">
        <v>20</v>
      </c>
      <c r="H37" s="9">
        <f t="shared" ref="H37:H68" si="3">F37*G37</f>
        <v>41480</v>
      </c>
      <c r="I37" s="2">
        <v>1659.2</v>
      </c>
      <c r="J37" s="9">
        <f t="shared" si="1"/>
        <v>39820.800000000003</v>
      </c>
      <c r="K37" s="2">
        <v>20740</v>
      </c>
      <c r="L37" s="10">
        <f t="shared" si="2"/>
        <v>19080.800000000003</v>
      </c>
    </row>
    <row r="38" spans="2:12" x14ac:dyDescent="0.3">
      <c r="B38" s="1" t="s">
        <v>12</v>
      </c>
      <c r="C38" s="1" t="s">
        <v>16</v>
      </c>
      <c r="D38" s="1" t="s">
        <v>19</v>
      </c>
      <c r="E38" s="1" t="s">
        <v>25</v>
      </c>
      <c r="F38" s="2">
        <v>2431</v>
      </c>
      <c r="G38" s="2">
        <v>12</v>
      </c>
      <c r="H38" s="9">
        <f t="shared" si="3"/>
        <v>29172</v>
      </c>
      <c r="I38" s="2">
        <v>1458.6</v>
      </c>
      <c r="J38" s="9">
        <f t="shared" si="1"/>
        <v>27713.4</v>
      </c>
      <c r="K38" s="2">
        <v>7293</v>
      </c>
      <c r="L38" s="10">
        <f t="shared" si="2"/>
        <v>20420.400000000001</v>
      </c>
    </row>
    <row r="39" spans="2:12" x14ac:dyDescent="0.3">
      <c r="B39" s="1" t="s">
        <v>12</v>
      </c>
      <c r="C39" s="1" t="s">
        <v>16</v>
      </c>
      <c r="D39" s="1" t="s">
        <v>21</v>
      </c>
      <c r="E39" s="1" t="s">
        <v>25</v>
      </c>
      <c r="F39" s="2">
        <v>2431</v>
      </c>
      <c r="G39" s="2">
        <v>12</v>
      </c>
      <c r="H39" s="9">
        <f t="shared" si="3"/>
        <v>29172</v>
      </c>
      <c r="I39" s="2">
        <v>1458.6</v>
      </c>
      <c r="J39" s="9">
        <f t="shared" si="1"/>
        <v>27713.4</v>
      </c>
      <c r="K39" s="2">
        <v>7293</v>
      </c>
      <c r="L39" s="10">
        <f t="shared" si="2"/>
        <v>20420.400000000001</v>
      </c>
    </row>
    <row r="40" spans="2:12" x14ac:dyDescent="0.3">
      <c r="B40" s="1" t="s">
        <v>11</v>
      </c>
      <c r="C40" s="1" t="s">
        <v>16</v>
      </c>
      <c r="D40" s="1" t="s">
        <v>22</v>
      </c>
      <c r="E40" s="1" t="s">
        <v>25</v>
      </c>
      <c r="F40" s="2">
        <v>552</v>
      </c>
      <c r="G40" s="2">
        <v>350</v>
      </c>
      <c r="H40" s="9">
        <f t="shared" si="3"/>
        <v>193200</v>
      </c>
      <c r="I40" s="2">
        <v>9660</v>
      </c>
      <c r="J40" s="9">
        <f t="shared" si="1"/>
        <v>183540</v>
      </c>
      <c r="K40" s="2">
        <v>143520</v>
      </c>
      <c r="L40" s="10">
        <f t="shared" si="2"/>
        <v>40020</v>
      </c>
    </row>
    <row r="41" spans="2:12" x14ac:dyDescent="0.3">
      <c r="B41" s="1" t="s">
        <v>15</v>
      </c>
      <c r="C41" s="1" t="s">
        <v>16</v>
      </c>
      <c r="D41" s="1" t="s">
        <v>17</v>
      </c>
      <c r="E41" s="1" t="s">
        <v>25</v>
      </c>
      <c r="F41" s="2">
        <v>2844</v>
      </c>
      <c r="G41" s="2">
        <v>15</v>
      </c>
      <c r="H41" s="9">
        <f t="shared" si="3"/>
        <v>42660</v>
      </c>
      <c r="I41" s="2">
        <v>2559.6</v>
      </c>
      <c r="J41" s="9">
        <f t="shared" si="1"/>
        <v>40100.400000000001</v>
      </c>
      <c r="K41" s="2">
        <v>28440</v>
      </c>
      <c r="L41" s="10">
        <f t="shared" si="2"/>
        <v>11660.400000000001</v>
      </c>
    </row>
    <row r="42" spans="2:12" x14ac:dyDescent="0.3">
      <c r="B42" s="1" t="s">
        <v>13</v>
      </c>
      <c r="C42" s="1" t="s">
        <v>16</v>
      </c>
      <c r="D42" s="1" t="s">
        <v>21</v>
      </c>
      <c r="E42" s="1" t="s">
        <v>25</v>
      </c>
      <c r="F42" s="2">
        <v>952</v>
      </c>
      <c r="G42" s="2">
        <v>125</v>
      </c>
      <c r="H42" s="9">
        <f t="shared" si="3"/>
        <v>119000</v>
      </c>
      <c r="I42" s="2">
        <v>7140</v>
      </c>
      <c r="J42" s="9">
        <f t="shared" si="1"/>
        <v>111860</v>
      </c>
      <c r="K42" s="2">
        <v>114240</v>
      </c>
      <c r="L42" s="10">
        <f t="shared" si="2"/>
        <v>-2380</v>
      </c>
    </row>
    <row r="43" spans="2:12" x14ac:dyDescent="0.3">
      <c r="B43" s="1" t="s">
        <v>15</v>
      </c>
      <c r="C43" s="1" t="s">
        <v>16</v>
      </c>
      <c r="D43" s="1" t="s">
        <v>20</v>
      </c>
      <c r="E43" s="1" t="s">
        <v>25</v>
      </c>
      <c r="F43" s="2">
        <v>2844</v>
      </c>
      <c r="G43" s="2">
        <v>15</v>
      </c>
      <c r="H43" s="9">
        <f t="shared" si="3"/>
        <v>42660</v>
      </c>
      <c r="I43" s="2">
        <v>2559.6</v>
      </c>
      <c r="J43" s="9">
        <f t="shared" si="1"/>
        <v>40100.400000000001</v>
      </c>
      <c r="K43" s="2">
        <v>28440</v>
      </c>
      <c r="L43" s="10">
        <f t="shared" si="2"/>
        <v>11660.400000000001</v>
      </c>
    </row>
    <row r="44" spans="2:12" x14ac:dyDescent="0.3">
      <c r="B44" s="1" t="s">
        <v>12</v>
      </c>
      <c r="C44" s="1" t="s">
        <v>16</v>
      </c>
      <c r="D44" s="1" t="s">
        <v>17</v>
      </c>
      <c r="E44" s="1" t="s">
        <v>25</v>
      </c>
      <c r="F44" s="2">
        <v>1884</v>
      </c>
      <c r="G44" s="2">
        <v>12</v>
      </c>
      <c r="H44" s="9">
        <f t="shared" si="3"/>
        <v>22608</v>
      </c>
      <c r="I44" s="2">
        <v>1582.56</v>
      </c>
      <c r="J44" s="9">
        <f t="shared" si="1"/>
        <v>21025.439999999999</v>
      </c>
      <c r="K44" s="2">
        <v>5652</v>
      </c>
      <c r="L44" s="10">
        <f t="shared" si="2"/>
        <v>15373.439999999999</v>
      </c>
    </row>
    <row r="45" spans="2:12" x14ac:dyDescent="0.3">
      <c r="B45" s="1" t="s">
        <v>15</v>
      </c>
      <c r="C45" s="1" t="s">
        <v>16</v>
      </c>
      <c r="D45" s="1" t="s">
        <v>21</v>
      </c>
      <c r="E45" s="1" t="s">
        <v>25</v>
      </c>
      <c r="F45" s="2">
        <v>1262</v>
      </c>
      <c r="G45" s="2">
        <v>15</v>
      </c>
      <c r="H45" s="9">
        <f t="shared" si="3"/>
        <v>18930</v>
      </c>
      <c r="I45" s="2">
        <v>1325.1</v>
      </c>
      <c r="J45" s="9">
        <f t="shared" si="1"/>
        <v>17604.900000000001</v>
      </c>
      <c r="K45" s="2">
        <v>12620</v>
      </c>
      <c r="L45" s="10">
        <f t="shared" si="2"/>
        <v>4984.9000000000015</v>
      </c>
    </row>
    <row r="46" spans="2:12" x14ac:dyDescent="0.3">
      <c r="B46" s="1" t="s">
        <v>11</v>
      </c>
      <c r="C46" s="1" t="s">
        <v>16</v>
      </c>
      <c r="D46" s="1" t="s">
        <v>21</v>
      </c>
      <c r="E46" s="1" t="s">
        <v>25</v>
      </c>
      <c r="F46" s="2">
        <v>1135</v>
      </c>
      <c r="G46" s="2">
        <v>7</v>
      </c>
      <c r="H46" s="9">
        <f t="shared" si="3"/>
        <v>7945</v>
      </c>
      <c r="I46" s="2">
        <v>556.15</v>
      </c>
      <c r="J46" s="9">
        <f t="shared" si="1"/>
        <v>7388.85</v>
      </c>
      <c r="K46" s="2">
        <v>5675</v>
      </c>
      <c r="L46" s="10">
        <f t="shared" si="2"/>
        <v>1713.8500000000004</v>
      </c>
    </row>
    <row r="47" spans="2:12" x14ac:dyDescent="0.3">
      <c r="B47" s="1" t="s">
        <v>11</v>
      </c>
      <c r="C47" s="1" t="s">
        <v>16</v>
      </c>
      <c r="D47" s="1" t="s">
        <v>21</v>
      </c>
      <c r="E47" s="1" t="s">
        <v>25</v>
      </c>
      <c r="F47" s="2">
        <v>1582</v>
      </c>
      <c r="G47" s="2">
        <v>7</v>
      </c>
      <c r="H47" s="9">
        <f t="shared" si="3"/>
        <v>11074</v>
      </c>
      <c r="I47" s="2">
        <v>775.18</v>
      </c>
      <c r="J47" s="9">
        <f t="shared" si="1"/>
        <v>10298.82</v>
      </c>
      <c r="K47" s="2">
        <v>7910</v>
      </c>
      <c r="L47" s="10">
        <f t="shared" si="2"/>
        <v>2388.8199999999997</v>
      </c>
    </row>
    <row r="48" spans="2:12" x14ac:dyDescent="0.3">
      <c r="B48" s="1" t="s">
        <v>11</v>
      </c>
      <c r="C48" s="1" t="s">
        <v>16</v>
      </c>
      <c r="D48" s="1" t="s">
        <v>20</v>
      </c>
      <c r="E48" s="1" t="s">
        <v>25</v>
      </c>
      <c r="F48" s="2">
        <v>1582</v>
      </c>
      <c r="G48" s="2">
        <v>7</v>
      </c>
      <c r="H48" s="9">
        <f t="shared" si="3"/>
        <v>11074</v>
      </c>
      <c r="I48" s="2">
        <v>775.18</v>
      </c>
      <c r="J48" s="9">
        <f t="shared" si="1"/>
        <v>10298.82</v>
      </c>
      <c r="K48" s="2">
        <v>7910</v>
      </c>
      <c r="L48" s="10">
        <f t="shared" si="2"/>
        <v>2388.8199999999997</v>
      </c>
    </row>
    <row r="49" spans="2:12" x14ac:dyDescent="0.3">
      <c r="B49" s="1" t="s">
        <v>11</v>
      </c>
      <c r="C49" s="1" t="s">
        <v>16</v>
      </c>
      <c r="D49" s="1" t="s">
        <v>22</v>
      </c>
      <c r="E49" s="1" t="s">
        <v>25</v>
      </c>
      <c r="F49" s="2">
        <v>1135</v>
      </c>
      <c r="G49" s="2">
        <v>7</v>
      </c>
      <c r="H49" s="9">
        <f t="shared" si="3"/>
        <v>7945</v>
      </c>
      <c r="I49" s="2">
        <v>556.15</v>
      </c>
      <c r="J49" s="9">
        <f t="shared" si="1"/>
        <v>7388.85</v>
      </c>
      <c r="K49" s="2">
        <v>5675</v>
      </c>
      <c r="L49" s="10">
        <f t="shared" si="2"/>
        <v>1713.8500000000004</v>
      </c>
    </row>
    <row r="50" spans="2:12" x14ac:dyDescent="0.3">
      <c r="B50" s="1" t="s">
        <v>14</v>
      </c>
      <c r="C50" s="1" t="s">
        <v>16</v>
      </c>
      <c r="D50" s="1" t="s">
        <v>19</v>
      </c>
      <c r="E50" s="1" t="s">
        <v>25</v>
      </c>
      <c r="F50" s="2">
        <v>1702</v>
      </c>
      <c r="G50" s="2">
        <v>300</v>
      </c>
      <c r="H50" s="9">
        <f t="shared" si="3"/>
        <v>510600</v>
      </c>
      <c r="I50" s="2">
        <v>35742</v>
      </c>
      <c r="J50" s="9">
        <f t="shared" si="1"/>
        <v>474858</v>
      </c>
      <c r="K50" s="2">
        <v>425500</v>
      </c>
      <c r="L50" s="10">
        <f t="shared" si="2"/>
        <v>49358</v>
      </c>
    </row>
    <row r="51" spans="2:12" x14ac:dyDescent="0.3">
      <c r="B51" s="1" t="s">
        <v>12</v>
      </c>
      <c r="C51" s="1" t="s">
        <v>16</v>
      </c>
      <c r="D51" s="1" t="s">
        <v>20</v>
      </c>
      <c r="E51" s="1" t="s">
        <v>25</v>
      </c>
      <c r="F51" s="2">
        <v>3244.5</v>
      </c>
      <c r="G51" s="2">
        <v>12</v>
      </c>
      <c r="H51" s="9">
        <f t="shared" si="3"/>
        <v>38934</v>
      </c>
      <c r="I51" s="2">
        <v>2725.38</v>
      </c>
      <c r="J51" s="9">
        <f t="shared" si="1"/>
        <v>36208.620000000003</v>
      </c>
      <c r="K51" s="2">
        <v>9733.5</v>
      </c>
      <c r="L51" s="10">
        <f t="shared" si="2"/>
        <v>26475.120000000003</v>
      </c>
    </row>
    <row r="52" spans="2:12" x14ac:dyDescent="0.3">
      <c r="B52" s="1" t="s">
        <v>13</v>
      </c>
      <c r="C52" s="1" t="s">
        <v>16</v>
      </c>
      <c r="D52" s="1" t="s">
        <v>22</v>
      </c>
      <c r="E52" s="1" t="s">
        <v>25</v>
      </c>
      <c r="F52" s="2">
        <v>1645</v>
      </c>
      <c r="G52" s="2">
        <v>125</v>
      </c>
      <c r="H52" s="9">
        <f t="shared" si="3"/>
        <v>205625</v>
      </c>
      <c r="I52" s="2">
        <v>14393.75</v>
      </c>
      <c r="J52" s="9">
        <f t="shared" si="1"/>
        <v>191231.25</v>
      </c>
      <c r="K52" s="2">
        <v>197400</v>
      </c>
      <c r="L52" s="10">
        <f t="shared" si="2"/>
        <v>-6168.75</v>
      </c>
    </row>
    <row r="53" spans="2:12" x14ac:dyDescent="0.3">
      <c r="B53" s="1" t="s">
        <v>11</v>
      </c>
      <c r="C53" s="1" t="s">
        <v>16</v>
      </c>
      <c r="D53" s="1" t="s">
        <v>22</v>
      </c>
      <c r="E53" s="1" t="s">
        <v>25</v>
      </c>
      <c r="F53" s="2">
        <v>1118</v>
      </c>
      <c r="G53" s="2">
        <v>20</v>
      </c>
      <c r="H53" s="9">
        <f t="shared" si="3"/>
        <v>22360</v>
      </c>
      <c r="I53" s="2">
        <v>1565.2</v>
      </c>
      <c r="J53" s="9">
        <f t="shared" si="1"/>
        <v>20794.8</v>
      </c>
      <c r="K53" s="2">
        <v>11180</v>
      </c>
      <c r="L53" s="10">
        <f t="shared" si="2"/>
        <v>9614.7999999999993</v>
      </c>
    </row>
    <row r="54" spans="2:12" x14ac:dyDescent="0.3">
      <c r="B54" s="1" t="s">
        <v>11</v>
      </c>
      <c r="C54" s="1" t="s">
        <v>16</v>
      </c>
      <c r="D54" s="1" t="s">
        <v>18</v>
      </c>
      <c r="E54" s="1" t="s">
        <v>25</v>
      </c>
      <c r="F54" s="2">
        <v>488</v>
      </c>
      <c r="G54" s="2">
        <v>7</v>
      </c>
      <c r="H54" s="9">
        <f t="shared" si="3"/>
        <v>3416</v>
      </c>
      <c r="I54" s="2">
        <v>273.27999999999997</v>
      </c>
      <c r="J54" s="9">
        <f t="shared" si="1"/>
        <v>3142.7200000000003</v>
      </c>
      <c r="K54" s="2">
        <v>2440</v>
      </c>
      <c r="L54" s="10">
        <f t="shared" si="2"/>
        <v>702.72000000000025</v>
      </c>
    </row>
    <row r="55" spans="2:12" x14ac:dyDescent="0.3">
      <c r="B55" s="1" t="s">
        <v>11</v>
      </c>
      <c r="C55" s="1" t="s">
        <v>16</v>
      </c>
      <c r="D55" s="1" t="s">
        <v>19</v>
      </c>
      <c r="E55" s="1" t="s">
        <v>25</v>
      </c>
      <c r="F55" s="2">
        <v>257</v>
      </c>
      <c r="G55" s="2">
        <v>7</v>
      </c>
      <c r="H55" s="9">
        <f t="shared" si="3"/>
        <v>1799</v>
      </c>
      <c r="I55" s="2">
        <v>143.91999999999999</v>
      </c>
      <c r="J55" s="9">
        <f t="shared" si="1"/>
        <v>1655.08</v>
      </c>
      <c r="K55" s="2">
        <v>1285</v>
      </c>
      <c r="L55" s="10">
        <f t="shared" si="2"/>
        <v>370.07999999999993</v>
      </c>
    </row>
    <row r="56" spans="2:12" x14ac:dyDescent="0.3">
      <c r="B56" s="1" t="s">
        <v>11</v>
      </c>
      <c r="C56" s="1" t="s">
        <v>16</v>
      </c>
      <c r="D56" s="1" t="s">
        <v>18</v>
      </c>
      <c r="E56" s="1" t="s">
        <v>25</v>
      </c>
      <c r="F56" s="2">
        <v>708</v>
      </c>
      <c r="G56" s="2">
        <v>20</v>
      </c>
      <c r="H56" s="9">
        <f t="shared" si="3"/>
        <v>14160</v>
      </c>
      <c r="I56" s="2">
        <v>1132.8</v>
      </c>
      <c r="J56" s="9">
        <f t="shared" si="1"/>
        <v>13027.2</v>
      </c>
      <c r="K56" s="2">
        <v>7080</v>
      </c>
      <c r="L56" s="10">
        <f t="shared" si="2"/>
        <v>5947.2000000000007</v>
      </c>
    </row>
    <row r="57" spans="2:12" x14ac:dyDescent="0.3">
      <c r="B57" s="1" t="s">
        <v>12</v>
      </c>
      <c r="C57" s="1" t="s">
        <v>16</v>
      </c>
      <c r="D57" s="1" t="s">
        <v>21</v>
      </c>
      <c r="E57" s="1" t="s">
        <v>25</v>
      </c>
      <c r="F57" s="2">
        <v>598</v>
      </c>
      <c r="G57" s="2">
        <v>12</v>
      </c>
      <c r="H57" s="9">
        <f t="shared" si="3"/>
        <v>7176</v>
      </c>
      <c r="I57" s="2">
        <v>574.08000000000004</v>
      </c>
      <c r="J57" s="9">
        <f t="shared" si="1"/>
        <v>6601.92</v>
      </c>
      <c r="K57" s="2">
        <v>1794</v>
      </c>
      <c r="L57" s="10">
        <f t="shared" si="2"/>
        <v>4807.92</v>
      </c>
    </row>
    <row r="58" spans="2:12" x14ac:dyDescent="0.3">
      <c r="B58" s="1" t="s">
        <v>14</v>
      </c>
      <c r="C58" s="1" t="s">
        <v>16</v>
      </c>
      <c r="D58" s="1" t="s">
        <v>20</v>
      </c>
      <c r="E58" s="1" t="s">
        <v>25</v>
      </c>
      <c r="F58" s="2">
        <v>2134</v>
      </c>
      <c r="G58" s="2">
        <v>300</v>
      </c>
      <c r="H58" s="9">
        <f t="shared" si="3"/>
        <v>640200</v>
      </c>
      <c r="I58" s="2">
        <v>51216</v>
      </c>
      <c r="J58" s="9">
        <f t="shared" si="1"/>
        <v>588984</v>
      </c>
      <c r="K58" s="2">
        <v>533500</v>
      </c>
      <c r="L58" s="10">
        <f t="shared" si="2"/>
        <v>55484</v>
      </c>
    </row>
    <row r="59" spans="2:12" x14ac:dyDescent="0.3">
      <c r="B59" s="1" t="s">
        <v>11</v>
      </c>
      <c r="C59" s="1" t="s">
        <v>16</v>
      </c>
      <c r="D59" s="1" t="s">
        <v>22</v>
      </c>
      <c r="E59" s="1" t="s">
        <v>25</v>
      </c>
      <c r="F59" s="2">
        <v>708</v>
      </c>
      <c r="G59" s="2">
        <v>20</v>
      </c>
      <c r="H59" s="9">
        <f t="shared" si="3"/>
        <v>14160</v>
      </c>
      <c r="I59" s="2">
        <v>1132.8</v>
      </c>
      <c r="J59" s="9">
        <f t="shared" si="1"/>
        <v>13027.2</v>
      </c>
      <c r="K59" s="2">
        <v>7080</v>
      </c>
      <c r="L59" s="10">
        <f t="shared" si="2"/>
        <v>5947.2000000000007</v>
      </c>
    </row>
    <row r="60" spans="2:12" x14ac:dyDescent="0.3">
      <c r="B60" s="1" t="s">
        <v>14</v>
      </c>
      <c r="C60" s="1" t="s">
        <v>16</v>
      </c>
      <c r="D60" s="1" t="s">
        <v>17</v>
      </c>
      <c r="E60" s="1" t="s">
        <v>25</v>
      </c>
      <c r="F60" s="2">
        <v>1094</v>
      </c>
      <c r="G60" s="2">
        <v>300</v>
      </c>
      <c r="H60" s="9">
        <f t="shared" si="3"/>
        <v>328200</v>
      </c>
      <c r="I60" s="2">
        <v>29538</v>
      </c>
      <c r="J60" s="9">
        <f t="shared" si="1"/>
        <v>298662</v>
      </c>
      <c r="K60" s="2">
        <v>273500</v>
      </c>
      <c r="L60" s="10">
        <f t="shared" si="2"/>
        <v>25162</v>
      </c>
    </row>
    <row r="61" spans="2:12" x14ac:dyDescent="0.3">
      <c r="B61" s="1" t="s">
        <v>14</v>
      </c>
      <c r="C61" s="1" t="s">
        <v>16</v>
      </c>
      <c r="D61" s="1" t="s">
        <v>18</v>
      </c>
      <c r="E61" s="1" t="s">
        <v>25</v>
      </c>
      <c r="F61" s="2">
        <v>3802.5</v>
      </c>
      <c r="G61" s="2">
        <v>300</v>
      </c>
      <c r="H61" s="9">
        <f t="shared" si="3"/>
        <v>1140750</v>
      </c>
      <c r="I61" s="2">
        <v>102667.5</v>
      </c>
      <c r="J61" s="9">
        <f t="shared" si="1"/>
        <v>1038082.5</v>
      </c>
      <c r="K61" s="2">
        <v>950625</v>
      </c>
      <c r="L61" s="10">
        <f t="shared" si="2"/>
        <v>87457.5</v>
      </c>
    </row>
    <row r="62" spans="2:12" x14ac:dyDescent="0.3">
      <c r="B62" s="1" t="s">
        <v>12</v>
      </c>
      <c r="C62" s="1" t="s">
        <v>16</v>
      </c>
      <c r="D62" s="1" t="s">
        <v>18</v>
      </c>
      <c r="E62" s="1" t="s">
        <v>25</v>
      </c>
      <c r="F62" s="2">
        <v>2321</v>
      </c>
      <c r="G62" s="2">
        <v>12</v>
      </c>
      <c r="H62" s="9">
        <f t="shared" si="3"/>
        <v>27852</v>
      </c>
      <c r="I62" s="2">
        <v>2506.6799999999998</v>
      </c>
      <c r="J62" s="9">
        <f t="shared" si="1"/>
        <v>25345.32</v>
      </c>
      <c r="K62" s="2">
        <v>6963</v>
      </c>
      <c r="L62" s="10">
        <f t="shared" si="2"/>
        <v>18382.32</v>
      </c>
    </row>
    <row r="63" spans="2:12" x14ac:dyDescent="0.3">
      <c r="B63" s="1" t="s">
        <v>14</v>
      </c>
      <c r="C63" s="1" t="s">
        <v>16</v>
      </c>
      <c r="D63" s="1" t="s">
        <v>19</v>
      </c>
      <c r="E63" s="1" t="s">
        <v>25</v>
      </c>
      <c r="F63" s="2">
        <v>1094</v>
      </c>
      <c r="G63" s="2">
        <v>300</v>
      </c>
      <c r="H63" s="9">
        <f t="shared" si="3"/>
        <v>328200</v>
      </c>
      <c r="I63" s="2">
        <v>29538</v>
      </c>
      <c r="J63" s="9">
        <f t="shared" si="1"/>
        <v>298662</v>
      </c>
      <c r="K63" s="2">
        <v>273500</v>
      </c>
      <c r="L63" s="10">
        <f t="shared" si="2"/>
        <v>25162</v>
      </c>
    </row>
    <row r="64" spans="2:12" x14ac:dyDescent="0.3">
      <c r="B64" s="1" t="s">
        <v>14</v>
      </c>
      <c r="C64" s="1" t="s">
        <v>16</v>
      </c>
      <c r="D64" s="1" t="s">
        <v>21</v>
      </c>
      <c r="E64" s="1" t="s">
        <v>25</v>
      </c>
      <c r="F64" s="2">
        <v>3793.5</v>
      </c>
      <c r="G64" s="2">
        <v>300</v>
      </c>
      <c r="H64" s="9">
        <f t="shared" si="3"/>
        <v>1138050</v>
      </c>
      <c r="I64" s="2">
        <v>102424.5</v>
      </c>
      <c r="J64" s="9">
        <f t="shared" si="1"/>
        <v>1035625.5</v>
      </c>
      <c r="K64" s="2">
        <v>948375</v>
      </c>
      <c r="L64" s="10">
        <f t="shared" si="2"/>
        <v>87250.5</v>
      </c>
    </row>
    <row r="65" spans="2:12" x14ac:dyDescent="0.3">
      <c r="B65" s="1" t="s">
        <v>13</v>
      </c>
      <c r="C65" s="1" t="s">
        <v>16</v>
      </c>
      <c r="D65" s="1" t="s">
        <v>21</v>
      </c>
      <c r="E65" s="1" t="s">
        <v>25</v>
      </c>
      <c r="F65" s="2">
        <v>567</v>
      </c>
      <c r="G65" s="2">
        <v>125</v>
      </c>
      <c r="H65" s="9">
        <f t="shared" si="3"/>
        <v>70875</v>
      </c>
      <c r="I65" s="2">
        <v>6378.75</v>
      </c>
      <c r="J65" s="9">
        <f t="shared" si="1"/>
        <v>64496.25</v>
      </c>
      <c r="K65" s="2">
        <v>68040</v>
      </c>
      <c r="L65" s="10">
        <f t="shared" si="2"/>
        <v>-3543.75</v>
      </c>
    </row>
    <row r="66" spans="2:12" x14ac:dyDescent="0.3">
      <c r="B66" s="1" t="s">
        <v>11</v>
      </c>
      <c r="C66" s="1" t="s">
        <v>16</v>
      </c>
      <c r="D66" s="1" t="s">
        <v>21</v>
      </c>
      <c r="E66" s="1" t="s">
        <v>25</v>
      </c>
      <c r="F66" s="2">
        <v>1269</v>
      </c>
      <c r="G66" s="2">
        <v>350</v>
      </c>
      <c r="H66" s="9">
        <f t="shared" si="3"/>
        <v>444150</v>
      </c>
      <c r="I66" s="2">
        <v>39973.5</v>
      </c>
      <c r="J66" s="9">
        <f t="shared" si="1"/>
        <v>404176.5</v>
      </c>
      <c r="K66" s="2">
        <v>329940</v>
      </c>
      <c r="L66" s="10">
        <f t="shared" si="2"/>
        <v>74236.5</v>
      </c>
    </row>
    <row r="67" spans="2:12" x14ac:dyDescent="0.3">
      <c r="B67" s="1" t="s">
        <v>11</v>
      </c>
      <c r="C67" s="1" t="s">
        <v>16</v>
      </c>
      <c r="D67" s="1" t="s">
        <v>22</v>
      </c>
      <c r="E67" s="1" t="s">
        <v>25</v>
      </c>
      <c r="F67" s="2">
        <v>1269</v>
      </c>
      <c r="G67" s="2">
        <v>350</v>
      </c>
      <c r="H67" s="9">
        <f t="shared" si="3"/>
        <v>444150</v>
      </c>
      <c r="I67" s="2">
        <v>39973.5</v>
      </c>
      <c r="J67" s="9">
        <f t="shared" si="1"/>
        <v>404176.5</v>
      </c>
      <c r="K67" s="2">
        <v>329940</v>
      </c>
      <c r="L67" s="10">
        <f t="shared" si="2"/>
        <v>74236.5</v>
      </c>
    </row>
    <row r="68" spans="2:12" x14ac:dyDescent="0.3">
      <c r="B68" s="1" t="s">
        <v>11</v>
      </c>
      <c r="C68" s="1" t="s">
        <v>16</v>
      </c>
      <c r="D68" s="1" t="s">
        <v>17</v>
      </c>
      <c r="E68" s="1" t="s">
        <v>25</v>
      </c>
      <c r="F68" s="2">
        <v>819</v>
      </c>
      <c r="G68" s="2">
        <v>7</v>
      </c>
      <c r="H68" s="9">
        <f t="shared" si="3"/>
        <v>5733</v>
      </c>
      <c r="I68" s="2">
        <v>515.97</v>
      </c>
      <c r="J68" s="9">
        <f t="shared" si="1"/>
        <v>5217.03</v>
      </c>
      <c r="K68" s="2">
        <v>4095</v>
      </c>
      <c r="L68" s="10">
        <f t="shared" si="2"/>
        <v>1122.0299999999997</v>
      </c>
    </row>
    <row r="69" spans="2:12" x14ac:dyDescent="0.3">
      <c r="B69" s="1" t="s">
        <v>15</v>
      </c>
      <c r="C69" s="1" t="s">
        <v>16</v>
      </c>
      <c r="D69" s="1" t="s">
        <v>22</v>
      </c>
      <c r="E69" s="1" t="s">
        <v>25</v>
      </c>
      <c r="F69" s="2">
        <v>1630.5</v>
      </c>
      <c r="G69" s="2">
        <v>15</v>
      </c>
      <c r="H69" s="9">
        <f t="shared" ref="H69:H100" si="4">F69*G69</f>
        <v>24457.5</v>
      </c>
      <c r="I69" s="2">
        <v>2201.1750000000002</v>
      </c>
      <c r="J69" s="9">
        <f t="shared" si="1"/>
        <v>22256.325000000001</v>
      </c>
      <c r="K69" s="2">
        <v>16305</v>
      </c>
      <c r="L69" s="10">
        <f t="shared" si="2"/>
        <v>5951.3250000000007</v>
      </c>
    </row>
    <row r="70" spans="2:12" x14ac:dyDescent="0.3">
      <c r="B70" s="1" t="s">
        <v>13</v>
      </c>
      <c r="C70" s="1" t="s">
        <v>16</v>
      </c>
      <c r="D70" s="1" t="s">
        <v>20</v>
      </c>
      <c r="E70" s="1" t="s">
        <v>26</v>
      </c>
      <c r="F70" s="2">
        <v>2529</v>
      </c>
      <c r="G70" s="2">
        <v>125</v>
      </c>
      <c r="H70" s="9">
        <f t="shared" si="4"/>
        <v>316125</v>
      </c>
      <c r="I70" s="2">
        <v>31612.5</v>
      </c>
      <c r="J70" s="9">
        <f t="shared" ref="J70:J109" si="5">H70-I70</f>
        <v>284512.5</v>
      </c>
      <c r="K70" s="2">
        <v>303480</v>
      </c>
      <c r="L70" s="10">
        <f t="shared" ref="L70:L109" si="6">+J70-K70</f>
        <v>-18967.5</v>
      </c>
    </row>
    <row r="71" spans="2:12" x14ac:dyDescent="0.3">
      <c r="B71" s="1" t="s">
        <v>11</v>
      </c>
      <c r="C71" s="1" t="s">
        <v>16</v>
      </c>
      <c r="D71" s="1" t="s">
        <v>22</v>
      </c>
      <c r="E71" s="1" t="s">
        <v>26</v>
      </c>
      <c r="F71" s="2">
        <v>2240</v>
      </c>
      <c r="G71" s="2">
        <v>350</v>
      </c>
      <c r="H71" s="9">
        <f t="shared" si="4"/>
        <v>784000</v>
      </c>
      <c r="I71" s="2">
        <v>78400</v>
      </c>
      <c r="J71" s="9">
        <f t="shared" si="5"/>
        <v>705600</v>
      </c>
      <c r="K71" s="2">
        <v>582400</v>
      </c>
      <c r="L71" s="10">
        <f t="shared" si="6"/>
        <v>123200</v>
      </c>
    </row>
    <row r="72" spans="2:12" x14ac:dyDescent="0.3">
      <c r="B72" s="1" t="s">
        <v>12</v>
      </c>
      <c r="C72" s="1" t="s">
        <v>16</v>
      </c>
      <c r="D72" s="1" t="s">
        <v>22</v>
      </c>
      <c r="E72" s="1" t="s">
        <v>26</v>
      </c>
      <c r="F72" s="2">
        <v>3520.5</v>
      </c>
      <c r="G72" s="2">
        <v>12</v>
      </c>
      <c r="H72" s="9">
        <f t="shared" si="4"/>
        <v>42246</v>
      </c>
      <c r="I72" s="2">
        <v>4224.6000000000004</v>
      </c>
      <c r="J72" s="9">
        <f t="shared" si="5"/>
        <v>38021.4</v>
      </c>
      <c r="K72" s="2">
        <v>10561.5</v>
      </c>
      <c r="L72" s="10">
        <f t="shared" si="6"/>
        <v>27459.9</v>
      </c>
    </row>
    <row r="73" spans="2:12" x14ac:dyDescent="0.3">
      <c r="B73" s="1" t="s">
        <v>11</v>
      </c>
      <c r="C73" s="1" t="s">
        <v>16</v>
      </c>
      <c r="D73" s="1" t="s">
        <v>22</v>
      </c>
      <c r="E73" s="1" t="s">
        <v>26</v>
      </c>
      <c r="F73" s="2">
        <v>707</v>
      </c>
      <c r="G73" s="2">
        <v>350</v>
      </c>
      <c r="H73" s="9">
        <f t="shared" si="4"/>
        <v>247450</v>
      </c>
      <c r="I73" s="2">
        <v>24745</v>
      </c>
      <c r="J73" s="9">
        <f t="shared" si="5"/>
        <v>222705</v>
      </c>
      <c r="K73" s="2">
        <v>183820</v>
      </c>
      <c r="L73" s="10">
        <f t="shared" si="6"/>
        <v>38885</v>
      </c>
    </row>
    <row r="74" spans="2:12" x14ac:dyDescent="0.3">
      <c r="B74" s="1" t="s">
        <v>15</v>
      </c>
      <c r="C74" s="1" t="s">
        <v>16</v>
      </c>
      <c r="D74" s="1" t="s">
        <v>21</v>
      </c>
      <c r="E74" s="1" t="s">
        <v>26</v>
      </c>
      <c r="F74" s="2">
        <v>384</v>
      </c>
      <c r="G74" s="2">
        <v>15</v>
      </c>
      <c r="H74" s="9">
        <f t="shared" si="4"/>
        <v>5760</v>
      </c>
      <c r="I74" s="2">
        <v>633.59999999999991</v>
      </c>
      <c r="J74" s="9">
        <f t="shared" si="5"/>
        <v>5126.3999999999996</v>
      </c>
      <c r="K74" s="2">
        <v>3840</v>
      </c>
      <c r="L74" s="10">
        <f t="shared" si="6"/>
        <v>1286.3999999999996</v>
      </c>
    </row>
    <row r="75" spans="2:12" x14ac:dyDescent="0.3">
      <c r="B75" s="1" t="s">
        <v>12</v>
      </c>
      <c r="C75" s="1" t="s">
        <v>16</v>
      </c>
      <c r="D75" s="1" t="s">
        <v>17</v>
      </c>
      <c r="E75" s="1" t="s">
        <v>26</v>
      </c>
      <c r="F75" s="2">
        <v>1937</v>
      </c>
      <c r="G75" s="2">
        <v>12</v>
      </c>
      <c r="H75" s="9">
        <f t="shared" si="4"/>
        <v>23244</v>
      </c>
      <c r="I75" s="2">
        <v>2556.84</v>
      </c>
      <c r="J75" s="9">
        <f t="shared" si="5"/>
        <v>20687.16</v>
      </c>
      <c r="K75" s="2">
        <v>5811</v>
      </c>
      <c r="L75" s="10">
        <f t="shared" si="6"/>
        <v>14876.16</v>
      </c>
    </row>
    <row r="76" spans="2:12" x14ac:dyDescent="0.3">
      <c r="B76" s="1" t="s">
        <v>14</v>
      </c>
      <c r="C76" s="1" t="s">
        <v>16</v>
      </c>
      <c r="D76" s="1" t="s">
        <v>19</v>
      </c>
      <c r="E76" s="1" t="s">
        <v>26</v>
      </c>
      <c r="F76" s="2">
        <v>873</v>
      </c>
      <c r="G76" s="2">
        <v>300</v>
      </c>
      <c r="H76" s="9">
        <f t="shared" si="4"/>
        <v>261900</v>
      </c>
      <c r="I76" s="2">
        <v>28809</v>
      </c>
      <c r="J76" s="9">
        <f t="shared" si="5"/>
        <v>233091</v>
      </c>
      <c r="K76" s="2">
        <v>218250</v>
      </c>
      <c r="L76" s="10">
        <f t="shared" si="6"/>
        <v>14841</v>
      </c>
    </row>
    <row r="77" spans="2:12" x14ac:dyDescent="0.3">
      <c r="B77" s="1" t="s">
        <v>11</v>
      </c>
      <c r="C77" s="1" t="s">
        <v>16</v>
      </c>
      <c r="D77" s="1" t="s">
        <v>19</v>
      </c>
      <c r="E77" s="1" t="s">
        <v>26</v>
      </c>
      <c r="F77" s="2">
        <v>2104.5</v>
      </c>
      <c r="G77" s="2">
        <v>350</v>
      </c>
      <c r="H77" s="9">
        <f t="shared" si="4"/>
        <v>736575</v>
      </c>
      <c r="I77" s="2">
        <v>81023.25</v>
      </c>
      <c r="J77" s="9">
        <f t="shared" si="5"/>
        <v>655551.75</v>
      </c>
      <c r="K77" s="2">
        <v>547170</v>
      </c>
      <c r="L77" s="10">
        <f t="shared" si="6"/>
        <v>108381.75</v>
      </c>
    </row>
    <row r="78" spans="2:12" x14ac:dyDescent="0.3">
      <c r="B78" s="1" t="s">
        <v>12</v>
      </c>
      <c r="C78" s="1" t="s">
        <v>16</v>
      </c>
      <c r="D78" s="1" t="s">
        <v>19</v>
      </c>
      <c r="E78" s="1" t="s">
        <v>26</v>
      </c>
      <c r="F78" s="2">
        <v>4026</v>
      </c>
      <c r="G78" s="2">
        <v>12</v>
      </c>
      <c r="H78" s="9">
        <f t="shared" si="4"/>
        <v>48312</v>
      </c>
      <c r="I78" s="2">
        <v>5314.32</v>
      </c>
      <c r="J78" s="9">
        <f t="shared" si="5"/>
        <v>42997.68</v>
      </c>
      <c r="K78" s="2">
        <v>12078</v>
      </c>
      <c r="L78" s="10">
        <f t="shared" si="6"/>
        <v>30919.68</v>
      </c>
    </row>
    <row r="79" spans="2:12" x14ac:dyDescent="0.3">
      <c r="B79" s="1" t="s">
        <v>11</v>
      </c>
      <c r="C79" s="1" t="s">
        <v>16</v>
      </c>
      <c r="D79" s="1" t="s">
        <v>19</v>
      </c>
      <c r="E79" s="1" t="s">
        <v>26</v>
      </c>
      <c r="F79" s="2">
        <v>2394</v>
      </c>
      <c r="G79" s="2">
        <v>20</v>
      </c>
      <c r="H79" s="9">
        <f t="shared" si="4"/>
        <v>47880</v>
      </c>
      <c r="I79" s="2">
        <v>5266.8</v>
      </c>
      <c r="J79" s="9">
        <f t="shared" si="5"/>
        <v>42613.2</v>
      </c>
      <c r="K79" s="2">
        <v>23940</v>
      </c>
      <c r="L79" s="10">
        <f t="shared" si="6"/>
        <v>18673.199999999997</v>
      </c>
    </row>
    <row r="80" spans="2:12" x14ac:dyDescent="0.3">
      <c r="B80" s="1" t="s">
        <v>14</v>
      </c>
      <c r="C80" s="1" t="s">
        <v>16</v>
      </c>
      <c r="D80" s="1" t="s">
        <v>19</v>
      </c>
      <c r="E80" s="1" t="s">
        <v>26</v>
      </c>
      <c r="F80" s="2">
        <v>1366</v>
      </c>
      <c r="G80" s="2">
        <v>300</v>
      </c>
      <c r="H80" s="9">
        <f t="shared" si="4"/>
        <v>409800</v>
      </c>
      <c r="I80" s="2">
        <v>45078</v>
      </c>
      <c r="J80" s="9">
        <f t="shared" si="5"/>
        <v>364722</v>
      </c>
      <c r="K80" s="2">
        <v>341500</v>
      </c>
      <c r="L80" s="10">
        <f t="shared" si="6"/>
        <v>23222</v>
      </c>
    </row>
    <row r="81" spans="2:12" x14ac:dyDescent="0.3">
      <c r="B81" s="1" t="s">
        <v>11</v>
      </c>
      <c r="C81" s="1" t="s">
        <v>16</v>
      </c>
      <c r="D81" s="1" t="s">
        <v>21</v>
      </c>
      <c r="E81" s="1" t="s">
        <v>26</v>
      </c>
      <c r="F81" s="2">
        <v>1808</v>
      </c>
      <c r="G81" s="2">
        <v>7</v>
      </c>
      <c r="H81" s="9">
        <f t="shared" si="4"/>
        <v>12656</v>
      </c>
      <c r="I81" s="2">
        <v>1392.16</v>
      </c>
      <c r="J81" s="9">
        <f t="shared" si="5"/>
        <v>11263.84</v>
      </c>
      <c r="K81" s="2">
        <v>9040</v>
      </c>
      <c r="L81" s="10">
        <f t="shared" si="6"/>
        <v>2223.84</v>
      </c>
    </row>
    <row r="82" spans="2:12" x14ac:dyDescent="0.3">
      <c r="B82" s="1" t="s">
        <v>15</v>
      </c>
      <c r="C82" s="1" t="s">
        <v>16</v>
      </c>
      <c r="D82" s="1" t="s">
        <v>17</v>
      </c>
      <c r="E82" s="1" t="s">
        <v>26</v>
      </c>
      <c r="F82" s="2">
        <v>2689</v>
      </c>
      <c r="G82" s="2">
        <v>15</v>
      </c>
      <c r="H82" s="9">
        <f t="shared" si="4"/>
        <v>40335</v>
      </c>
      <c r="I82" s="2">
        <v>4840.2</v>
      </c>
      <c r="J82" s="9">
        <f t="shared" si="5"/>
        <v>35494.800000000003</v>
      </c>
      <c r="K82" s="2">
        <v>26890</v>
      </c>
      <c r="L82" s="10">
        <f t="shared" si="6"/>
        <v>8604.8000000000029</v>
      </c>
    </row>
    <row r="83" spans="2:12" x14ac:dyDescent="0.3">
      <c r="B83" s="1" t="s">
        <v>11</v>
      </c>
      <c r="C83" s="1" t="s">
        <v>16</v>
      </c>
      <c r="D83" s="1" t="s">
        <v>18</v>
      </c>
      <c r="E83" s="1" t="s">
        <v>26</v>
      </c>
      <c r="F83" s="2">
        <v>2734</v>
      </c>
      <c r="G83" s="2">
        <v>7</v>
      </c>
      <c r="H83" s="9">
        <f t="shared" si="4"/>
        <v>19138</v>
      </c>
      <c r="I83" s="2">
        <v>2296.56</v>
      </c>
      <c r="J83" s="9">
        <f t="shared" si="5"/>
        <v>16841.439999999999</v>
      </c>
      <c r="K83" s="2">
        <v>13670</v>
      </c>
      <c r="L83" s="10">
        <f t="shared" si="6"/>
        <v>3171.4399999999987</v>
      </c>
    </row>
    <row r="84" spans="2:12" x14ac:dyDescent="0.3">
      <c r="B84" s="1" t="s">
        <v>12</v>
      </c>
      <c r="C84" s="1" t="s">
        <v>16</v>
      </c>
      <c r="D84" s="1" t="s">
        <v>20</v>
      </c>
      <c r="E84" s="1" t="s">
        <v>26</v>
      </c>
      <c r="F84" s="2">
        <v>2109</v>
      </c>
      <c r="G84" s="2">
        <v>12</v>
      </c>
      <c r="H84" s="9">
        <f t="shared" si="4"/>
        <v>25308</v>
      </c>
      <c r="I84" s="2">
        <v>3036.96</v>
      </c>
      <c r="J84" s="9">
        <f t="shared" si="5"/>
        <v>22271.040000000001</v>
      </c>
      <c r="K84" s="2">
        <v>6327</v>
      </c>
      <c r="L84" s="10">
        <f t="shared" si="6"/>
        <v>15944.04</v>
      </c>
    </row>
    <row r="85" spans="2:12" x14ac:dyDescent="0.3">
      <c r="B85" s="1" t="s">
        <v>11</v>
      </c>
      <c r="C85" s="1" t="s">
        <v>16</v>
      </c>
      <c r="D85" s="1" t="s">
        <v>22</v>
      </c>
      <c r="E85" s="1" t="s">
        <v>26</v>
      </c>
      <c r="F85" s="2">
        <v>2734</v>
      </c>
      <c r="G85" s="2">
        <v>7</v>
      </c>
      <c r="H85" s="9">
        <f t="shared" si="4"/>
        <v>19138</v>
      </c>
      <c r="I85" s="2">
        <v>2296.56</v>
      </c>
      <c r="J85" s="9">
        <f t="shared" si="5"/>
        <v>16841.439999999999</v>
      </c>
      <c r="K85" s="2">
        <v>13670</v>
      </c>
      <c r="L85" s="10">
        <f t="shared" si="6"/>
        <v>3171.4399999999987</v>
      </c>
    </row>
    <row r="86" spans="2:12" x14ac:dyDescent="0.3">
      <c r="B86" s="1" t="s">
        <v>11</v>
      </c>
      <c r="C86" s="1" t="s">
        <v>16</v>
      </c>
      <c r="D86" s="1" t="s">
        <v>17</v>
      </c>
      <c r="E86" s="1" t="s">
        <v>26</v>
      </c>
      <c r="F86" s="2">
        <v>923</v>
      </c>
      <c r="G86" s="2">
        <v>350</v>
      </c>
      <c r="H86" s="9">
        <f t="shared" si="4"/>
        <v>323050</v>
      </c>
      <c r="I86" s="2">
        <v>41996.5</v>
      </c>
      <c r="J86" s="9">
        <f t="shared" si="5"/>
        <v>281053.5</v>
      </c>
      <c r="K86" s="2">
        <v>239980</v>
      </c>
      <c r="L86" s="10">
        <f t="shared" si="6"/>
        <v>41073.5</v>
      </c>
    </row>
    <row r="87" spans="2:12" x14ac:dyDescent="0.3">
      <c r="B87" s="1" t="s">
        <v>11</v>
      </c>
      <c r="C87" s="1" t="s">
        <v>16</v>
      </c>
      <c r="D87" s="1" t="s">
        <v>18</v>
      </c>
      <c r="E87" s="1" t="s">
        <v>26</v>
      </c>
      <c r="F87" s="2">
        <v>1249</v>
      </c>
      <c r="G87" s="2">
        <v>20</v>
      </c>
      <c r="H87" s="9">
        <f t="shared" si="4"/>
        <v>24980</v>
      </c>
      <c r="I87" s="2">
        <v>3247.4</v>
      </c>
      <c r="J87" s="9">
        <f t="shared" si="5"/>
        <v>21732.6</v>
      </c>
      <c r="K87" s="2">
        <v>12490</v>
      </c>
      <c r="L87" s="10">
        <f t="shared" si="6"/>
        <v>9242.5999999999985</v>
      </c>
    </row>
    <row r="88" spans="2:12" x14ac:dyDescent="0.3">
      <c r="B88" s="1" t="s">
        <v>11</v>
      </c>
      <c r="C88" s="1" t="s">
        <v>16</v>
      </c>
      <c r="D88" s="1" t="s">
        <v>19</v>
      </c>
      <c r="E88" s="1" t="s">
        <v>26</v>
      </c>
      <c r="F88" s="2">
        <v>2632</v>
      </c>
      <c r="G88" s="2">
        <v>350</v>
      </c>
      <c r="H88" s="9">
        <f t="shared" si="4"/>
        <v>921200</v>
      </c>
      <c r="I88" s="2">
        <v>119756</v>
      </c>
      <c r="J88" s="9">
        <f t="shared" si="5"/>
        <v>801444</v>
      </c>
      <c r="K88" s="2">
        <v>684320</v>
      </c>
      <c r="L88" s="10">
        <f t="shared" si="6"/>
        <v>117124</v>
      </c>
    </row>
    <row r="89" spans="2:12" x14ac:dyDescent="0.3">
      <c r="B89" s="1" t="s">
        <v>13</v>
      </c>
      <c r="C89" s="1" t="s">
        <v>16</v>
      </c>
      <c r="D89" s="1" t="s">
        <v>19</v>
      </c>
      <c r="E89" s="1" t="s">
        <v>26</v>
      </c>
      <c r="F89" s="2">
        <v>1583</v>
      </c>
      <c r="G89" s="2">
        <v>125</v>
      </c>
      <c r="H89" s="9">
        <f t="shared" si="4"/>
        <v>197875</v>
      </c>
      <c r="I89" s="2">
        <v>25723.75</v>
      </c>
      <c r="J89" s="9">
        <f t="shared" si="5"/>
        <v>172151.25</v>
      </c>
      <c r="K89" s="2">
        <v>189960</v>
      </c>
      <c r="L89" s="10">
        <f t="shared" si="6"/>
        <v>-17808.75</v>
      </c>
    </row>
    <row r="90" spans="2:12" x14ac:dyDescent="0.3">
      <c r="B90" s="1" t="s">
        <v>15</v>
      </c>
      <c r="C90" s="1" t="s">
        <v>16</v>
      </c>
      <c r="D90" s="1" t="s">
        <v>19</v>
      </c>
      <c r="E90" s="1" t="s">
        <v>26</v>
      </c>
      <c r="F90" s="2">
        <v>1565</v>
      </c>
      <c r="G90" s="2">
        <v>15</v>
      </c>
      <c r="H90" s="9">
        <f t="shared" si="4"/>
        <v>23475</v>
      </c>
      <c r="I90" s="2">
        <v>3051.75</v>
      </c>
      <c r="J90" s="9">
        <f t="shared" si="5"/>
        <v>20423.25</v>
      </c>
      <c r="K90" s="2">
        <v>15650</v>
      </c>
      <c r="L90" s="10">
        <f t="shared" si="6"/>
        <v>4773.25</v>
      </c>
    </row>
    <row r="91" spans="2:12" x14ac:dyDescent="0.3">
      <c r="B91" s="1" t="s">
        <v>11</v>
      </c>
      <c r="C91" s="1" t="s">
        <v>16</v>
      </c>
      <c r="D91" s="1" t="s">
        <v>19</v>
      </c>
      <c r="E91" s="1" t="s">
        <v>26</v>
      </c>
      <c r="F91" s="2">
        <v>1249</v>
      </c>
      <c r="G91" s="2">
        <v>20</v>
      </c>
      <c r="H91" s="9">
        <f t="shared" si="4"/>
        <v>24980</v>
      </c>
      <c r="I91" s="2">
        <v>3247.4</v>
      </c>
      <c r="J91" s="9">
        <f t="shared" si="5"/>
        <v>21732.6</v>
      </c>
      <c r="K91" s="2">
        <v>12490</v>
      </c>
      <c r="L91" s="10">
        <f t="shared" si="6"/>
        <v>9242.5999999999985</v>
      </c>
    </row>
    <row r="92" spans="2:12" x14ac:dyDescent="0.3">
      <c r="B92" s="1" t="s">
        <v>11</v>
      </c>
      <c r="C92" s="1" t="s">
        <v>16</v>
      </c>
      <c r="D92" s="1" t="s">
        <v>21</v>
      </c>
      <c r="E92" s="1" t="s">
        <v>26</v>
      </c>
      <c r="F92" s="2">
        <v>2632</v>
      </c>
      <c r="G92" s="2">
        <v>350</v>
      </c>
      <c r="H92" s="9">
        <f t="shared" si="4"/>
        <v>921200</v>
      </c>
      <c r="I92" s="2">
        <v>119756</v>
      </c>
      <c r="J92" s="9">
        <f t="shared" si="5"/>
        <v>801444</v>
      </c>
      <c r="K92" s="2">
        <v>684320</v>
      </c>
      <c r="L92" s="10">
        <f t="shared" si="6"/>
        <v>117124</v>
      </c>
    </row>
    <row r="93" spans="2:12" x14ac:dyDescent="0.3">
      <c r="B93" s="1" t="s">
        <v>13</v>
      </c>
      <c r="C93" s="1" t="s">
        <v>16</v>
      </c>
      <c r="D93" s="1" t="s">
        <v>20</v>
      </c>
      <c r="E93" s="1" t="s">
        <v>26</v>
      </c>
      <c r="F93" s="2">
        <v>1583</v>
      </c>
      <c r="G93" s="2">
        <v>125</v>
      </c>
      <c r="H93" s="9">
        <f t="shared" si="4"/>
        <v>197875</v>
      </c>
      <c r="I93" s="2">
        <v>25723.75</v>
      </c>
      <c r="J93" s="9">
        <f t="shared" si="5"/>
        <v>172151.25</v>
      </c>
      <c r="K93" s="2">
        <v>189960</v>
      </c>
      <c r="L93" s="10">
        <f t="shared" si="6"/>
        <v>-17808.75</v>
      </c>
    </row>
    <row r="94" spans="2:12" x14ac:dyDescent="0.3">
      <c r="B94" s="1" t="s">
        <v>15</v>
      </c>
      <c r="C94" s="1" t="s">
        <v>16</v>
      </c>
      <c r="D94" s="1" t="s">
        <v>20</v>
      </c>
      <c r="E94" s="1" t="s">
        <v>26</v>
      </c>
      <c r="F94" s="2">
        <v>1565</v>
      </c>
      <c r="G94" s="2">
        <v>15</v>
      </c>
      <c r="H94" s="9">
        <f t="shared" si="4"/>
        <v>23475</v>
      </c>
      <c r="I94" s="2">
        <v>3051.75</v>
      </c>
      <c r="J94" s="9">
        <f t="shared" si="5"/>
        <v>20423.25</v>
      </c>
      <c r="K94" s="2">
        <v>15650</v>
      </c>
      <c r="L94" s="10">
        <f t="shared" si="6"/>
        <v>4773.25</v>
      </c>
    </row>
    <row r="95" spans="2:12" x14ac:dyDescent="0.3">
      <c r="B95" s="1" t="s">
        <v>13</v>
      </c>
      <c r="C95" s="1" t="s">
        <v>16</v>
      </c>
      <c r="D95" s="1" t="s">
        <v>22</v>
      </c>
      <c r="E95" s="1" t="s">
        <v>26</v>
      </c>
      <c r="F95" s="2">
        <v>1659</v>
      </c>
      <c r="G95" s="2">
        <v>125</v>
      </c>
      <c r="H95" s="9">
        <f t="shared" si="4"/>
        <v>207375</v>
      </c>
      <c r="I95" s="2">
        <v>26958.75</v>
      </c>
      <c r="J95" s="9">
        <f t="shared" si="5"/>
        <v>180416.25</v>
      </c>
      <c r="K95" s="2">
        <v>199080</v>
      </c>
      <c r="L95" s="10">
        <f t="shared" si="6"/>
        <v>-18663.75</v>
      </c>
    </row>
    <row r="96" spans="2:12" x14ac:dyDescent="0.3">
      <c r="B96" s="1" t="s">
        <v>11</v>
      </c>
      <c r="C96" s="1" t="s">
        <v>16</v>
      </c>
      <c r="D96" s="1" t="s">
        <v>19</v>
      </c>
      <c r="E96" s="1" t="s">
        <v>26</v>
      </c>
      <c r="F96" s="2">
        <v>2428</v>
      </c>
      <c r="G96" s="2">
        <v>20</v>
      </c>
      <c r="H96" s="9">
        <f t="shared" si="4"/>
        <v>48560</v>
      </c>
      <c r="I96" s="2">
        <v>6798.4</v>
      </c>
      <c r="J96" s="9">
        <f t="shared" si="5"/>
        <v>41761.599999999999</v>
      </c>
      <c r="K96" s="2">
        <v>24280</v>
      </c>
      <c r="L96" s="10">
        <f t="shared" si="6"/>
        <v>17481.599999999999</v>
      </c>
    </row>
    <row r="97" spans="2:12" x14ac:dyDescent="0.3">
      <c r="B97" s="1" t="s">
        <v>14</v>
      </c>
      <c r="C97" s="1" t="s">
        <v>16</v>
      </c>
      <c r="D97" s="1" t="s">
        <v>17</v>
      </c>
      <c r="E97" s="1" t="s">
        <v>26</v>
      </c>
      <c r="F97" s="2">
        <v>1496</v>
      </c>
      <c r="G97" s="2">
        <v>300</v>
      </c>
      <c r="H97" s="9">
        <f t="shared" si="4"/>
        <v>448800</v>
      </c>
      <c r="I97" s="2">
        <v>62832</v>
      </c>
      <c r="J97" s="9">
        <f t="shared" si="5"/>
        <v>385968</v>
      </c>
      <c r="K97" s="2">
        <v>374000</v>
      </c>
      <c r="L97" s="10">
        <f t="shared" si="6"/>
        <v>11968</v>
      </c>
    </row>
    <row r="98" spans="2:12" x14ac:dyDescent="0.3">
      <c r="B98" s="1" t="s">
        <v>15</v>
      </c>
      <c r="C98" s="1" t="s">
        <v>16</v>
      </c>
      <c r="D98" s="1" t="s">
        <v>17</v>
      </c>
      <c r="E98" s="1" t="s">
        <v>26</v>
      </c>
      <c r="F98" s="2">
        <v>2300</v>
      </c>
      <c r="G98" s="2">
        <v>15</v>
      </c>
      <c r="H98" s="9">
        <f t="shared" si="4"/>
        <v>34500</v>
      </c>
      <c r="I98" s="2">
        <v>4830</v>
      </c>
      <c r="J98" s="9">
        <f t="shared" si="5"/>
        <v>29670</v>
      </c>
      <c r="K98" s="2">
        <v>23000</v>
      </c>
      <c r="L98" s="10">
        <f t="shared" si="6"/>
        <v>6670</v>
      </c>
    </row>
    <row r="99" spans="2:12" x14ac:dyDescent="0.3">
      <c r="B99" s="1" t="s">
        <v>11</v>
      </c>
      <c r="C99" s="1" t="s">
        <v>16</v>
      </c>
      <c r="D99" s="1" t="s">
        <v>18</v>
      </c>
      <c r="E99" s="1" t="s">
        <v>26</v>
      </c>
      <c r="F99" s="2">
        <v>2227.5</v>
      </c>
      <c r="G99" s="2">
        <v>350</v>
      </c>
      <c r="H99" s="9">
        <f t="shared" si="4"/>
        <v>779625</v>
      </c>
      <c r="I99" s="2">
        <v>109147.5</v>
      </c>
      <c r="J99" s="9">
        <f t="shared" si="5"/>
        <v>670477.5</v>
      </c>
      <c r="K99" s="2">
        <v>579150</v>
      </c>
      <c r="L99" s="10">
        <f t="shared" si="6"/>
        <v>91327.5</v>
      </c>
    </row>
    <row r="100" spans="2:12" x14ac:dyDescent="0.3">
      <c r="B100" s="1" t="s">
        <v>11</v>
      </c>
      <c r="C100" s="1" t="s">
        <v>16</v>
      </c>
      <c r="D100" s="1" t="s">
        <v>18</v>
      </c>
      <c r="E100" s="1" t="s">
        <v>26</v>
      </c>
      <c r="F100" s="2">
        <v>200</v>
      </c>
      <c r="G100" s="2">
        <v>350</v>
      </c>
      <c r="H100" s="9">
        <f t="shared" si="4"/>
        <v>70000</v>
      </c>
      <c r="I100" s="2">
        <v>9800</v>
      </c>
      <c r="J100" s="9">
        <f t="shared" si="5"/>
        <v>60200</v>
      </c>
      <c r="K100" s="2">
        <v>52000</v>
      </c>
      <c r="L100" s="10">
        <f t="shared" si="6"/>
        <v>8200</v>
      </c>
    </row>
    <row r="101" spans="2:12" x14ac:dyDescent="0.3">
      <c r="B101" s="1" t="s">
        <v>11</v>
      </c>
      <c r="C101" s="1" t="s">
        <v>16</v>
      </c>
      <c r="D101" s="1" t="s">
        <v>18</v>
      </c>
      <c r="E101" s="1" t="s">
        <v>26</v>
      </c>
      <c r="F101" s="2">
        <v>388</v>
      </c>
      <c r="G101" s="2">
        <v>7</v>
      </c>
      <c r="H101" s="9">
        <f t="shared" ref="H101:H109" si="7">F101*G101</f>
        <v>2716</v>
      </c>
      <c r="I101" s="2">
        <v>380.24</v>
      </c>
      <c r="J101" s="9">
        <f t="shared" si="5"/>
        <v>2335.7600000000002</v>
      </c>
      <c r="K101" s="2">
        <v>1940</v>
      </c>
      <c r="L101" s="10">
        <f t="shared" si="6"/>
        <v>395.76000000000022</v>
      </c>
    </row>
    <row r="102" spans="2:12" x14ac:dyDescent="0.3">
      <c r="B102" s="1" t="s">
        <v>15</v>
      </c>
      <c r="C102" s="1" t="s">
        <v>16</v>
      </c>
      <c r="D102" s="1" t="s">
        <v>18</v>
      </c>
      <c r="E102" s="1" t="s">
        <v>26</v>
      </c>
      <c r="F102" s="2">
        <v>2300</v>
      </c>
      <c r="G102" s="2">
        <v>15</v>
      </c>
      <c r="H102" s="9">
        <f t="shared" si="7"/>
        <v>34500</v>
      </c>
      <c r="I102" s="2">
        <v>4830</v>
      </c>
      <c r="J102" s="9">
        <f t="shared" si="5"/>
        <v>29670</v>
      </c>
      <c r="K102" s="2">
        <v>23000</v>
      </c>
      <c r="L102" s="10">
        <f t="shared" si="6"/>
        <v>6670</v>
      </c>
    </row>
    <row r="103" spans="2:12" x14ac:dyDescent="0.3">
      <c r="B103" s="1" t="s">
        <v>11</v>
      </c>
      <c r="C103" s="1" t="s">
        <v>16</v>
      </c>
      <c r="D103" s="1" t="s">
        <v>19</v>
      </c>
      <c r="E103" s="1" t="s">
        <v>26</v>
      </c>
      <c r="F103" s="2">
        <v>700</v>
      </c>
      <c r="G103" s="2">
        <v>350</v>
      </c>
      <c r="H103" s="9">
        <f t="shared" si="7"/>
        <v>245000</v>
      </c>
      <c r="I103" s="2">
        <v>34300</v>
      </c>
      <c r="J103" s="9">
        <f t="shared" si="5"/>
        <v>210700</v>
      </c>
      <c r="K103" s="2">
        <v>182000</v>
      </c>
      <c r="L103" s="10">
        <f t="shared" si="6"/>
        <v>28700</v>
      </c>
    </row>
    <row r="104" spans="2:12" x14ac:dyDescent="0.3">
      <c r="B104" s="1" t="s">
        <v>14</v>
      </c>
      <c r="C104" s="1" t="s">
        <v>16</v>
      </c>
      <c r="D104" s="1" t="s">
        <v>20</v>
      </c>
      <c r="E104" s="1" t="s">
        <v>26</v>
      </c>
      <c r="F104" s="2">
        <v>1496</v>
      </c>
      <c r="G104" s="2">
        <v>300</v>
      </c>
      <c r="H104" s="9">
        <f t="shared" si="7"/>
        <v>448800</v>
      </c>
      <c r="I104" s="2">
        <v>62832</v>
      </c>
      <c r="J104" s="9">
        <f t="shared" si="5"/>
        <v>385968</v>
      </c>
      <c r="K104" s="2">
        <v>374000</v>
      </c>
      <c r="L104" s="10">
        <f t="shared" si="6"/>
        <v>11968</v>
      </c>
    </row>
    <row r="105" spans="2:12" x14ac:dyDescent="0.3">
      <c r="B105" s="1" t="s">
        <v>14</v>
      </c>
      <c r="C105" s="1" t="s">
        <v>16</v>
      </c>
      <c r="D105" s="1" t="s">
        <v>22</v>
      </c>
      <c r="E105" s="1" t="s">
        <v>26</v>
      </c>
      <c r="F105" s="2">
        <v>888</v>
      </c>
      <c r="G105" s="2">
        <v>300</v>
      </c>
      <c r="H105" s="9">
        <f t="shared" si="7"/>
        <v>266400</v>
      </c>
      <c r="I105" s="2">
        <v>37296</v>
      </c>
      <c r="J105" s="9">
        <f t="shared" si="5"/>
        <v>229104</v>
      </c>
      <c r="K105" s="2">
        <v>222000</v>
      </c>
      <c r="L105" s="10">
        <f t="shared" si="6"/>
        <v>7104</v>
      </c>
    </row>
    <row r="106" spans="2:12" x14ac:dyDescent="0.3">
      <c r="B106" s="1" t="s">
        <v>15</v>
      </c>
      <c r="C106" s="1" t="s">
        <v>16</v>
      </c>
      <c r="D106" s="1" t="s">
        <v>19</v>
      </c>
      <c r="E106" s="1" t="s">
        <v>26</v>
      </c>
      <c r="F106" s="2">
        <v>1614</v>
      </c>
      <c r="G106" s="2">
        <v>15</v>
      </c>
      <c r="H106" s="9">
        <f t="shared" si="7"/>
        <v>24210</v>
      </c>
      <c r="I106" s="2">
        <v>3631.5</v>
      </c>
      <c r="J106" s="9">
        <f t="shared" si="5"/>
        <v>20578.5</v>
      </c>
      <c r="K106" s="2">
        <v>16140</v>
      </c>
      <c r="L106" s="10">
        <f t="shared" si="6"/>
        <v>4438.5</v>
      </c>
    </row>
    <row r="107" spans="2:12" x14ac:dyDescent="0.3">
      <c r="B107" s="1" t="s">
        <v>15</v>
      </c>
      <c r="C107" s="1" t="s">
        <v>16</v>
      </c>
      <c r="D107" s="1" t="s">
        <v>19</v>
      </c>
      <c r="E107" s="1" t="s">
        <v>26</v>
      </c>
      <c r="F107" s="2">
        <v>2559</v>
      </c>
      <c r="G107" s="2">
        <v>15</v>
      </c>
      <c r="H107" s="9">
        <f t="shared" si="7"/>
        <v>38385</v>
      </c>
      <c r="I107" s="2">
        <v>5757.75</v>
      </c>
      <c r="J107" s="9">
        <f t="shared" si="5"/>
        <v>32627.25</v>
      </c>
      <c r="K107" s="2">
        <v>25590</v>
      </c>
      <c r="L107" s="10">
        <f t="shared" si="6"/>
        <v>7037.25</v>
      </c>
    </row>
    <row r="108" spans="2:12" x14ac:dyDescent="0.3">
      <c r="B108" s="1" t="s">
        <v>11</v>
      </c>
      <c r="C108" s="1" t="s">
        <v>16</v>
      </c>
      <c r="D108" s="1" t="s">
        <v>20</v>
      </c>
      <c r="E108" s="1" t="s">
        <v>26</v>
      </c>
      <c r="F108" s="2">
        <v>865.5</v>
      </c>
      <c r="G108" s="2">
        <v>20</v>
      </c>
      <c r="H108" s="9">
        <f t="shared" si="7"/>
        <v>17310</v>
      </c>
      <c r="I108" s="2">
        <v>2596.5</v>
      </c>
      <c r="J108" s="9">
        <f t="shared" si="5"/>
        <v>14713.5</v>
      </c>
      <c r="K108" s="2">
        <v>8655</v>
      </c>
      <c r="L108" s="10">
        <f t="shared" si="6"/>
        <v>6058.5</v>
      </c>
    </row>
    <row r="109" spans="2:12" x14ac:dyDescent="0.3">
      <c r="B109" s="1" t="s">
        <v>11</v>
      </c>
      <c r="C109" s="1" t="s">
        <v>16</v>
      </c>
      <c r="D109" s="1" t="s">
        <v>19</v>
      </c>
      <c r="E109" s="1" t="s">
        <v>26</v>
      </c>
      <c r="F109" s="2">
        <v>723</v>
      </c>
      <c r="G109" s="2">
        <v>7</v>
      </c>
      <c r="H109" s="9">
        <f t="shared" si="7"/>
        <v>5061</v>
      </c>
      <c r="I109" s="2">
        <v>759.15000000000009</v>
      </c>
      <c r="J109" s="9">
        <f t="shared" si="5"/>
        <v>4301.8500000000004</v>
      </c>
      <c r="K109" s="2">
        <v>3615</v>
      </c>
      <c r="L109" s="10">
        <f t="shared" si="6"/>
        <v>686.85000000000036</v>
      </c>
    </row>
  </sheetData>
  <mergeCells count="1">
    <mergeCell ref="B2:L2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 Working Capital</vt:lpstr>
      <vt:lpstr>Free Cash Flow</vt:lpstr>
      <vt:lpstr>Cost Center Data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Bananatree</cp:lastModifiedBy>
  <dcterms:created xsi:type="dcterms:W3CDTF">2021-10-01T10:34:20Z</dcterms:created>
  <dcterms:modified xsi:type="dcterms:W3CDTF">2021-10-04T07:44:48Z</dcterms:modified>
</cp:coreProperties>
</file>