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wirz\git\budgeteer\budgeteer-web-interface\src\main\resources\"/>
    </mc:Choice>
  </mc:AlternateContent>
  <bookViews>
    <workbookView windowHeight="12180" windowWidth="25200" xWindow="0" yWindow="0"/>
  </bookViews>
  <sheets>
    <sheet name="Gesamtübersicht" r:id="rId1" sheetId="2"/>
    <sheet name="Monatsübersicht" r:id="rId2" sheetId="1"/>
  </sheets>
  <definedNames>
    <definedName hidden="1" localSheetId="0" name="_xlnm._FilterDatabase">Gesamtübersicht!$B$3:$J$3</definedName>
    <definedName hidden="1" localSheetId="1" name="_xlnm._FilterDatabase">Monatsübersicht!$A$3:$I$7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13"/>
  <c i="1" l="1" r="F4"/>
  <c i="1" l="1" r="F11"/>
  <c i="1" r="C11"/>
  <c i="1" r="F12"/>
  <c i="1" r="C12"/>
  <c i="1" r="C5"/>
  <c i="1" r="C6"/>
  <c i="1" r="C4"/>
  <c i="1" r="F7"/>
  <c i="1" r="F5"/>
  <c i="1" r="F6"/>
  <c i="1" r="D12"/>
  <c i="1" r="D13"/>
  <c i="1" r="G12"/>
  <c i="1" r="E12"/>
  <c i="1" l="1" r="E13"/>
</calcChain>
</file>

<file path=xl/sharedStrings.xml><?xml version="1.0" encoding="utf-8"?>
<sst xmlns="http://schemas.openxmlformats.org/spreadsheetml/2006/main" count="392" uniqueCount="64">
  <si>
    <t>Bruttoumsatz</t>
  </si>
  <si>
    <t>BeschA</t>
  </si>
  <si>
    <t>eSPD</t>
  </si>
  <si>
    <t>Betrieb</t>
  </si>
  <si>
    <t>ITZBund</t>
  </si>
  <si>
    <t>Februar</t>
  </si>
  <si>
    <t>Zeitraum</t>
  </si>
  <si>
    <t>Support</t>
  </si>
  <si>
    <t>Gesamtsumme</t>
  </si>
  <si>
    <t>Verhandlungsrunden</t>
  </si>
  <si>
    <t>Gesamtsumme ITZ</t>
  </si>
  <si>
    <t>Gesamtsumme BeschA</t>
  </si>
  <si>
    <t>Bruttorestmenge</t>
  </si>
  <si>
    <t>"kein Umsatz vorhanden"</t>
  </si>
  <si>
    <t>Nettoumsatz</t>
  </si>
  <si>
    <t>Nettorestmenge</t>
  </si>
  <si>
    <t>Budget</t>
  </si>
  <si>
    <t>Leistungsstand</t>
  </si>
  <si>
    <t>Stunden</t>
  </si>
  <si>
    <t>Rechnungsempfänger</t>
  </si>
  <si>
    <t>Summe nach Rechnungsempfänger</t>
  </si>
  <si>
    <t>Abrechnungszeitraum</t>
  </si>
  <si>
    <t>Von</t>
  </si>
  <si>
    <t>bis</t>
  </si>
  <si>
    <t>{from}</t>
  </si>
  <si>
    <t>{until}</t>
  </si>
  <si>
    <t>{netto}</t>
  </si>
  <si>
    <t>{brutto}</t>
  </si>
  <si>
    <t>{hours}</t>
  </si>
  <si>
    <t>{nettoRestmenge}</t>
  </si>
  <si>
    <t>{bruttoRestmenge}</t>
  </si>
  <si>
    <t>{leistungsstand}</t>
  </si>
  <si>
    <t>Gesamtsumme {name}</t>
  </si>
  <si>
    <t>{description}</t>
  </si>
  <si>
    <t>{name}</t>
  </si>
  <si>
    <t>AnA Web Teil VI</t>
  </si>
  <si>
    <t>AnA Web Teil VII</t>
  </si>
  <si>
    <t>Doku Kern</t>
  </si>
  <si>
    <t>EU-Anforderungen 4</t>
  </si>
  <si>
    <t>Fachliche Beratung</t>
  </si>
  <si>
    <t>Folgethemen EU-Richtlinie</t>
  </si>
  <si>
    <t>Gesamtprojektleitung</t>
  </si>
  <si>
    <t>Implementierung CRs</t>
  </si>
  <si>
    <t>KonzVgV</t>
  </si>
  <si>
    <t>NUTS DBS</t>
  </si>
  <si>
    <t>Nutzerkommunikation</t>
  </si>
  <si>
    <t>OBA-offline</t>
  </si>
  <si>
    <t>Präqualifizierung</t>
  </si>
  <si>
    <t>Requirements Engineering</t>
  </si>
  <si>
    <t>SektVO</t>
  </si>
  <si>
    <t>Siko-Fortschreibung 2017</t>
  </si>
  <si>
    <t>Support &amp; Analyse</t>
  </si>
  <si>
    <t>Support &amp; Wartung</t>
  </si>
  <si>
    <t>Testmanagement</t>
  </si>
  <si>
    <t>UVgO</t>
  </si>
  <si>
    <t>VERP</t>
  </si>
  <si>
    <t>VMS-Overview</t>
  </si>
  <si>
    <t>VMS-Spezifikation 2017</t>
  </si>
  <si>
    <t>Vergabesystematik</t>
  </si>
  <si>
    <t>XVergabe</t>
  </si>
  <si>
    <t>XVergabe Proxy</t>
  </si>
  <si>
    <t>XVergabe Testserver</t>
  </si>
  <si>
    <t>XVergabe Weiterentwicklung</t>
  </si>
  <si>
    <t>eSPDint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</si>
</sst>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A2D8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NumberFormat="0" applyProtection="0" borderId="0" fillId="3" fontId="1" numFmtId="0"/>
  </cellStyleXfs>
  <cellXfs count="21">
    <xf borderId="0" fillId="0" fontId="0" numFmtId="0" xfId="0"/>
    <xf applyNumberFormat="1" borderId="0" fillId="0" fontId="0" numFmtId="9" xfId="0"/>
    <xf applyNumberFormat="1" borderId="0" fillId="0" fontId="0" numFmtId="164" xfId="0"/>
    <xf applyAlignment="1" borderId="0" fillId="0" fontId="0" numFmtId="0" xfId="0">
      <alignment horizontal="center" vertical="center"/>
    </xf>
    <xf applyNumberFormat="1" borderId="0" fillId="3" fontId="1" numFmtId="9" xfId="1"/>
    <xf applyBorder="1" applyFill="1" applyFont="1" borderId="1" fillId="5" fontId="2" numFmtId="0" xfId="0"/>
    <xf applyBorder="1" applyFill="1" borderId="1" fillId="5" fontId="0" numFmtId="0" xfId="0"/>
    <xf applyFill="1" borderId="0" fillId="4" fontId="0" numFmtId="0" xfId="0"/>
    <xf applyFill="1" applyNumberFormat="1" borderId="0" fillId="4" fontId="0" numFmtId="164" xfId="0"/>
    <xf applyBorder="1" applyFill="1" applyFont="1" borderId="0" fillId="5" fontId="2" numFmtId="0" xfId="0"/>
    <xf applyBorder="1" applyFill="1" borderId="0" fillId="5" fontId="0" numFmtId="0" xfId="0"/>
    <xf applyBorder="1" applyFill="1" applyFont="1" applyNumberFormat="1" borderId="0" fillId="5" fontId="2" numFmtId="164" xfId="0"/>
    <xf applyBorder="1" applyFill="1" borderId="2" fillId="2" fontId="0" numFmtId="0" xfId="0"/>
    <xf applyBorder="1" applyFill="1" applyNumberFormat="1" borderId="2" fillId="2" fontId="0" numFmtId="164" xfId="0"/>
    <xf applyBorder="1" applyFill="1" applyFont="1" borderId="3" fillId="6" fontId="2" numFmtId="0" xfId="0"/>
    <xf applyBorder="1" applyFill="1" applyFont="1" borderId="4" fillId="6" fontId="2" numFmtId="0" xfId="0"/>
    <xf applyBorder="1" applyFill="1" applyFont="1" borderId="5" fillId="6" fontId="2" numFmtId="0" xfId="0"/>
    <xf applyNumberFormat="1" borderId="0" fillId="0" fontId="0" numFmtId="17" xfId="0"/>
    <xf applyBorder="1" applyFill="1" applyFont="1" borderId="6" fillId="6" fontId="2" numFmtId="0" xfId="0"/>
    <xf applyNumberFormat="1" borderId="0" fillId="0" fontId="0" numFmtId="10" xfId="0"/>
    <xf applyAlignment="1" applyBorder="1" applyFill="1" applyFont="1" borderId="7" fillId="6" fontId="2" numFmtId="0" xfId="0">
      <alignment horizontal="center"/>
    </xf>
  </cellXfs>
  <cellStyles count="2">
    <cellStyle builtinId="27" name="Schlecht" xfId="1"/>
    <cellStyle builtinId="0" name="Standard" xfId="0"/>
  </cellStyles>
  <dxfs count="0"/>
  <tableStyles count="0" defaultPivotStyle="PivotStyleLight16" defaultTableStyle="TableStyleMedium2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K39"/>
  <sheetViews>
    <sheetView tabSelected="1" workbookViewId="0" zoomScale="150" zoomScaleNormal="150">
      <selection activeCell="C5" sqref="C5"/>
    </sheetView>
  </sheetViews>
  <sheetFormatPr baseColWidth="10" defaultRowHeight="15" x14ac:dyDescent="0.25"/>
  <cols>
    <col min="2" max="2" customWidth="true" width="17.5703125" collapsed="true"/>
    <col min="3" max="3" bestFit="true" customWidth="true" width="18.0" collapsed="true"/>
    <col min="4" max="5" bestFit="true" customWidth="true" width="21.7109375" collapsed="true"/>
    <col min="6" max="6" customWidth="true" width="8.140625" collapsed="true"/>
    <col min="7" max="7" bestFit="true" customWidth="true" width="14.7109375" collapsed="true"/>
    <col min="8" max="8" bestFit="true" customWidth="true" width="15.28515625" collapsed="true"/>
    <col min="9" max="9" customWidth="true" width="14.140625" collapsed="true"/>
    <col min="10" max="10" bestFit="true" customWidth="true" width="19.5703125" collapsed="true"/>
  </cols>
  <sheetData>
    <row ht="15.75" r="2" spans="1:10" thickBot="1" x14ac:dyDescent="0.3">
      <c r="A2" s="20" t="s">
        <v>21</v>
      </c>
      <c r="B2" s="20"/>
    </row>
    <row ht="15.75" r="3" spans="1:10" thickBot="1" x14ac:dyDescent="0.3">
      <c r="A3" s="18" t="s">
        <v>22</v>
      </c>
      <c r="B3" s="18" t="s">
        <v>23</v>
      </c>
      <c r="C3" s="15" t="s">
        <v>16</v>
      </c>
      <c r="D3" s="15" t="s">
        <v>14</v>
      </c>
      <c r="E3" s="15" t="s">
        <v>0</v>
      </c>
      <c r="F3" s="15" t="s">
        <v>18</v>
      </c>
      <c r="G3" s="15" t="s">
        <v>15</v>
      </c>
      <c r="H3" s="15" t="s">
        <v>12</v>
      </c>
      <c r="I3" s="15" t="s">
        <v>17</v>
      </c>
      <c r="J3" s="16" t="s">
        <v>19</v>
      </c>
    </row>
    <row r="4" spans="1:10" x14ac:dyDescent="0.25">
      <c r="A4" s="17" t="s">
        <v>24</v>
      </c>
      <c r="B4" s="17" t="s">
        <v>25</v>
      </c>
      <c r="C4" t="s">
        <v>35</v>
      </c>
      <c r="D4" s="2" t="s">
        <v>26</v>
      </c>
      <c r="E4" s="2" t="s">
        <v>27</v>
      </c>
      <c r="F4" t="s">
        <v>28</v>
      </c>
      <c r="G4" s="2" t="s">
        <v>29</v>
      </c>
      <c r="H4" s="2" t="s">
        <v>30</v>
      </c>
      <c r="I4" s="19" t="s">
        <v>31</v>
      </c>
      <c r="J4"/>
    </row>
    <row r="5">
      <c r="A5" t="s" s="17">
        <v>24</v>
      </c>
      <c r="B5" t="s" s="17">
        <v>25</v>
      </c>
      <c r="C5" t="s" s="0">
        <v>36</v>
      </c>
      <c r="D5" t="s" s="2">
        <v>26</v>
      </c>
      <c r="E5" t="s" s="2">
        <v>27</v>
      </c>
      <c r="F5" t="s" s="0">
        <v>28</v>
      </c>
      <c r="G5" t="s" s="2">
        <v>29</v>
      </c>
      <c r="H5" t="s" s="2">
        <v>30</v>
      </c>
      <c r="I5" t="s" s="19">
        <v>31</v>
      </c>
      <c r="J5" s="0"/>
    </row>
    <row r="6">
      <c r="A6" t="s" s="17">
        <v>24</v>
      </c>
      <c r="B6" t="s" s="17">
        <v>25</v>
      </c>
      <c r="C6" t="s" s="0">
        <v>3</v>
      </c>
      <c r="D6" t="s" s="2">
        <v>26</v>
      </c>
      <c r="E6" t="s" s="2">
        <v>27</v>
      </c>
      <c r="F6" t="s" s="0">
        <v>28</v>
      </c>
      <c r="G6" t="s" s="2">
        <v>29</v>
      </c>
      <c r="H6" t="s" s="2">
        <v>30</v>
      </c>
      <c r="I6" t="s" s="19">
        <v>31</v>
      </c>
      <c r="J6" s="0"/>
    </row>
    <row r="7">
      <c r="A7" t="s" s="17">
        <v>24</v>
      </c>
      <c r="B7" t="s" s="17">
        <v>25</v>
      </c>
      <c r="C7" t="s" s="0">
        <v>37</v>
      </c>
      <c r="D7" t="s" s="2">
        <v>26</v>
      </c>
      <c r="E7" t="s" s="2">
        <v>27</v>
      </c>
      <c r="F7" t="s" s="0">
        <v>28</v>
      </c>
      <c r="G7" t="s" s="2">
        <v>29</v>
      </c>
      <c r="H7" t="s" s="2">
        <v>30</v>
      </c>
      <c r="I7" t="s" s="19">
        <v>31</v>
      </c>
      <c r="J7" s="0"/>
    </row>
    <row r="8">
      <c r="A8" t="s" s="17">
        <v>24</v>
      </c>
      <c r="B8" t="s" s="17">
        <v>25</v>
      </c>
      <c r="C8" t="s" s="0">
        <v>38</v>
      </c>
      <c r="D8" t="s" s="2">
        <v>26</v>
      </c>
      <c r="E8" t="s" s="2">
        <v>27</v>
      </c>
      <c r="F8" t="s" s="0">
        <v>28</v>
      </c>
      <c r="G8" t="s" s="2">
        <v>29</v>
      </c>
      <c r="H8" t="s" s="2">
        <v>30</v>
      </c>
      <c r="I8" t="s" s="19">
        <v>31</v>
      </c>
      <c r="J8" s="0"/>
    </row>
    <row r="9">
      <c r="A9" t="s" s="17">
        <v>24</v>
      </c>
      <c r="B9" t="s" s="17">
        <v>25</v>
      </c>
      <c r="C9" t="s" s="0">
        <v>39</v>
      </c>
      <c r="D9" t="s" s="2">
        <v>26</v>
      </c>
      <c r="E9" t="s" s="2">
        <v>27</v>
      </c>
      <c r="F9" t="s" s="0">
        <v>28</v>
      </c>
      <c r="G9" t="s" s="2">
        <v>29</v>
      </c>
      <c r="H9" t="s" s="2">
        <v>30</v>
      </c>
      <c r="I9" t="s" s="19">
        <v>31</v>
      </c>
      <c r="J9" s="0"/>
    </row>
    <row r="10">
      <c r="A10" t="s" s="17">
        <v>24</v>
      </c>
      <c r="B10" t="s" s="17">
        <v>25</v>
      </c>
      <c r="C10" t="s" s="0">
        <v>40</v>
      </c>
      <c r="D10" t="s" s="2">
        <v>26</v>
      </c>
      <c r="E10" t="s" s="2">
        <v>27</v>
      </c>
      <c r="F10" t="s" s="0">
        <v>28</v>
      </c>
      <c r="G10" t="s" s="2">
        <v>29</v>
      </c>
      <c r="H10" t="s" s="2">
        <v>30</v>
      </c>
      <c r="I10" t="s" s="19">
        <v>31</v>
      </c>
      <c r="J10" s="0"/>
    </row>
    <row r="11">
      <c r="A11" t="s" s="17">
        <v>24</v>
      </c>
      <c r="B11" t="s" s="17">
        <v>25</v>
      </c>
      <c r="C11" t="s" s="0">
        <v>41</v>
      </c>
      <c r="D11" t="s" s="2">
        <v>26</v>
      </c>
      <c r="E11" t="s" s="2">
        <v>27</v>
      </c>
      <c r="F11" t="s" s="0">
        <v>28</v>
      </c>
      <c r="G11" t="s" s="2">
        <v>29</v>
      </c>
      <c r="H11" t="s" s="2">
        <v>30</v>
      </c>
      <c r="I11" t="s" s="19">
        <v>31</v>
      </c>
      <c r="J11" s="0"/>
    </row>
    <row r="12">
      <c r="A12" t="s" s="17">
        <v>24</v>
      </c>
      <c r="B12" t="s" s="17">
        <v>25</v>
      </c>
      <c r="C12" t="s" s="0">
        <v>42</v>
      </c>
      <c r="D12" t="s" s="2">
        <v>26</v>
      </c>
      <c r="E12" t="s" s="2">
        <v>27</v>
      </c>
      <c r="F12" t="s" s="0">
        <v>28</v>
      </c>
      <c r="G12" t="s" s="2">
        <v>29</v>
      </c>
      <c r="H12" t="s" s="2">
        <v>30</v>
      </c>
      <c r="I12" t="s" s="19">
        <v>31</v>
      </c>
      <c r="J12" s="0"/>
    </row>
    <row r="13">
      <c r="A13" t="s" s="17">
        <v>24</v>
      </c>
      <c r="B13" t="s" s="17">
        <v>25</v>
      </c>
      <c r="C13" t="s" s="0">
        <v>43</v>
      </c>
      <c r="D13" t="s" s="2">
        <v>26</v>
      </c>
      <c r="E13" t="s" s="2">
        <v>27</v>
      </c>
      <c r="F13" t="s" s="0">
        <v>28</v>
      </c>
      <c r="G13" t="s" s="2">
        <v>29</v>
      </c>
      <c r="H13" t="s" s="2">
        <v>30</v>
      </c>
      <c r="I13" t="s" s="19">
        <v>31</v>
      </c>
      <c r="J13" s="0"/>
    </row>
    <row r="14">
      <c r="A14" t="s" s="17">
        <v>24</v>
      </c>
      <c r="B14" t="s" s="17">
        <v>25</v>
      </c>
      <c r="C14" t="s" s="0">
        <v>44</v>
      </c>
      <c r="D14" t="s" s="2">
        <v>26</v>
      </c>
      <c r="E14" t="s" s="2">
        <v>27</v>
      </c>
      <c r="F14" t="s" s="0">
        <v>28</v>
      </c>
      <c r="G14" t="s" s="2">
        <v>29</v>
      </c>
      <c r="H14" t="s" s="2">
        <v>30</v>
      </c>
      <c r="I14" t="s" s="19">
        <v>31</v>
      </c>
      <c r="J14" s="0"/>
    </row>
    <row r="15">
      <c r="A15" t="s" s="17">
        <v>24</v>
      </c>
      <c r="B15" t="s" s="17">
        <v>25</v>
      </c>
      <c r="C15" t="s" s="0">
        <v>45</v>
      </c>
      <c r="D15" t="s" s="2">
        <v>26</v>
      </c>
      <c r="E15" t="s" s="2">
        <v>27</v>
      </c>
      <c r="F15" t="s" s="0">
        <v>28</v>
      </c>
      <c r="G15" t="s" s="2">
        <v>29</v>
      </c>
      <c r="H15" t="s" s="2">
        <v>30</v>
      </c>
      <c r="I15" t="s" s="19">
        <v>31</v>
      </c>
      <c r="J15" s="0"/>
    </row>
    <row r="16">
      <c r="A16" t="s" s="17">
        <v>24</v>
      </c>
      <c r="B16" t="s" s="17">
        <v>25</v>
      </c>
      <c r="C16" t="s" s="0">
        <v>46</v>
      </c>
      <c r="D16" t="s" s="2">
        <v>26</v>
      </c>
      <c r="E16" t="s" s="2">
        <v>27</v>
      </c>
      <c r="F16" t="s" s="0">
        <v>28</v>
      </c>
      <c r="G16" t="s" s="2">
        <v>29</v>
      </c>
      <c r="H16" t="s" s="2">
        <v>30</v>
      </c>
      <c r="I16" t="s" s="19">
        <v>31</v>
      </c>
      <c r="J16" s="0"/>
    </row>
    <row r="17">
      <c r="A17" t="s" s="17">
        <v>24</v>
      </c>
      <c r="B17" t="s" s="17">
        <v>25</v>
      </c>
      <c r="C17" t="s" s="0">
        <v>47</v>
      </c>
      <c r="D17" t="s" s="2">
        <v>26</v>
      </c>
      <c r="E17" t="s" s="2">
        <v>27</v>
      </c>
      <c r="F17" t="s" s="0">
        <v>28</v>
      </c>
      <c r="G17" t="s" s="2">
        <v>29</v>
      </c>
      <c r="H17" t="s" s="2">
        <v>30</v>
      </c>
      <c r="I17" t="s" s="19">
        <v>31</v>
      </c>
      <c r="J17" s="0"/>
    </row>
    <row r="18">
      <c r="A18" t="s" s="17">
        <v>24</v>
      </c>
      <c r="B18" t="s" s="17">
        <v>25</v>
      </c>
      <c r="C18" t="s" s="0">
        <v>48</v>
      </c>
      <c r="D18" t="s" s="2">
        <v>26</v>
      </c>
      <c r="E18" t="s" s="2">
        <v>27</v>
      </c>
      <c r="F18" t="s" s="0">
        <v>28</v>
      </c>
      <c r="G18" t="s" s="2">
        <v>29</v>
      </c>
      <c r="H18" t="s" s="2">
        <v>30</v>
      </c>
      <c r="I18" t="s" s="19">
        <v>31</v>
      </c>
      <c r="J18" s="0"/>
    </row>
    <row r="19">
      <c r="A19" t="s" s="17">
        <v>24</v>
      </c>
      <c r="B19" t="s" s="17">
        <v>25</v>
      </c>
      <c r="C19" t="s" s="0">
        <v>49</v>
      </c>
      <c r="D19" t="s" s="2">
        <v>26</v>
      </c>
      <c r="E19" t="s" s="2">
        <v>27</v>
      </c>
      <c r="F19" t="s" s="0">
        <v>28</v>
      </c>
      <c r="G19" t="s" s="2">
        <v>29</v>
      </c>
      <c r="H19" t="s" s="2">
        <v>30</v>
      </c>
      <c r="I19" t="s" s="19">
        <v>31</v>
      </c>
      <c r="J19" s="0"/>
    </row>
    <row r="20">
      <c r="A20" t="s" s="17">
        <v>24</v>
      </c>
      <c r="B20" t="s" s="17">
        <v>25</v>
      </c>
      <c r="C20" t="s" s="0">
        <v>50</v>
      </c>
      <c r="D20" t="s" s="2">
        <v>26</v>
      </c>
      <c r="E20" t="s" s="2">
        <v>27</v>
      </c>
      <c r="F20" t="s" s="0">
        <v>28</v>
      </c>
      <c r="G20" t="s" s="2">
        <v>29</v>
      </c>
      <c r="H20" t="s" s="2">
        <v>30</v>
      </c>
      <c r="I20" t="s" s="19">
        <v>31</v>
      </c>
      <c r="J20" s="0"/>
    </row>
    <row r="21">
      <c r="A21" t="s" s="17">
        <v>24</v>
      </c>
      <c r="B21" t="s" s="17">
        <v>25</v>
      </c>
      <c r="C21" t="s" s="0">
        <v>51</v>
      </c>
      <c r="D21" t="s" s="2">
        <v>26</v>
      </c>
      <c r="E21" t="s" s="2">
        <v>27</v>
      </c>
      <c r="F21" t="s" s="0">
        <v>28</v>
      </c>
      <c r="G21" t="s" s="2">
        <v>29</v>
      </c>
      <c r="H21" t="s" s="2">
        <v>30</v>
      </c>
      <c r="I21" t="s" s="19">
        <v>31</v>
      </c>
      <c r="J21" s="0"/>
    </row>
    <row r="22">
      <c r="A22" t="s" s="17">
        <v>24</v>
      </c>
      <c r="B22" t="s" s="17">
        <v>25</v>
      </c>
      <c r="C22" t="s" s="0">
        <v>52</v>
      </c>
      <c r="D22" t="s" s="2">
        <v>26</v>
      </c>
      <c r="E22" t="s" s="2">
        <v>27</v>
      </c>
      <c r="F22" t="s" s="0">
        <v>28</v>
      </c>
      <c r="G22" t="s" s="2">
        <v>29</v>
      </c>
      <c r="H22" t="s" s="2">
        <v>30</v>
      </c>
      <c r="I22" t="s" s="19">
        <v>31</v>
      </c>
      <c r="J22" s="0"/>
    </row>
    <row r="23">
      <c r="A23" t="s" s="17">
        <v>24</v>
      </c>
      <c r="B23" t="s" s="17">
        <v>25</v>
      </c>
      <c r="C23" t="s" s="0">
        <v>53</v>
      </c>
      <c r="D23" t="s" s="2">
        <v>26</v>
      </c>
      <c r="E23" t="s" s="2">
        <v>27</v>
      </c>
      <c r="F23" t="s" s="0">
        <v>28</v>
      </c>
      <c r="G23" t="s" s="2">
        <v>29</v>
      </c>
      <c r="H23" t="s" s="2">
        <v>30</v>
      </c>
      <c r="I23" t="s" s="19">
        <v>31</v>
      </c>
      <c r="J23" s="0"/>
    </row>
    <row r="24">
      <c r="A24" t="s" s="17">
        <v>24</v>
      </c>
      <c r="B24" t="s" s="17">
        <v>25</v>
      </c>
      <c r="C24" t="s" s="0">
        <v>54</v>
      </c>
      <c r="D24" t="s" s="2">
        <v>26</v>
      </c>
      <c r="E24" t="s" s="2">
        <v>27</v>
      </c>
      <c r="F24" t="s" s="0">
        <v>28</v>
      </c>
      <c r="G24" t="s" s="2">
        <v>29</v>
      </c>
      <c r="H24" t="s" s="2">
        <v>30</v>
      </c>
      <c r="I24" t="s" s="19">
        <v>31</v>
      </c>
      <c r="J24" s="0"/>
    </row>
    <row r="25">
      <c r="A25" t="s" s="17">
        <v>24</v>
      </c>
      <c r="B25" t="s" s="17">
        <v>25</v>
      </c>
      <c r="C25" t="s" s="0">
        <v>55</v>
      </c>
      <c r="D25" t="s" s="2">
        <v>26</v>
      </c>
      <c r="E25" t="s" s="2">
        <v>27</v>
      </c>
      <c r="F25" t="s" s="0">
        <v>28</v>
      </c>
      <c r="G25" t="s" s="2">
        <v>29</v>
      </c>
      <c r="H25" t="s" s="2">
        <v>30</v>
      </c>
      <c r="I25" t="s" s="19">
        <v>31</v>
      </c>
      <c r="J25" s="0"/>
    </row>
    <row r="26">
      <c r="A26" t="s" s="17">
        <v>24</v>
      </c>
      <c r="B26" t="s" s="17">
        <v>25</v>
      </c>
      <c r="C26" t="s" s="0">
        <v>56</v>
      </c>
      <c r="D26" t="s" s="2">
        <v>26</v>
      </c>
      <c r="E26" t="s" s="2">
        <v>27</v>
      </c>
      <c r="F26" t="s" s="0">
        <v>28</v>
      </c>
      <c r="G26" t="s" s="2">
        <v>29</v>
      </c>
      <c r="H26" t="s" s="2">
        <v>30</v>
      </c>
      <c r="I26" t="s" s="19">
        <v>31</v>
      </c>
      <c r="J26" s="0"/>
    </row>
    <row r="27">
      <c r="A27" t="s" s="17">
        <v>24</v>
      </c>
      <c r="B27" t="s" s="17">
        <v>25</v>
      </c>
      <c r="C27" t="s" s="0">
        <v>57</v>
      </c>
      <c r="D27" t="s" s="2">
        <v>26</v>
      </c>
      <c r="E27" t="s" s="2">
        <v>27</v>
      </c>
      <c r="F27" t="s" s="0">
        <v>28</v>
      </c>
      <c r="G27" t="s" s="2">
        <v>29</v>
      </c>
      <c r="H27" t="s" s="2">
        <v>30</v>
      </c>
      <c r="I27" t="s" s="19">
        <v>31</v>
      </c>
      <c r="J27" s="0"/>
    </row>
    <row r="28">
      <c r="A28" t="s" s="17">
        <v>24</v>
      </c>
      <c r="B28" t="s" s="17">
        <v>25</v>
      </c>
      <c r="C28" t="s" s="0">
        <v>58</v>
      </c>
      <c r="D28" t="s" s="2">
        <v>26</v>
      </c>
      <c r="E28" t="s" s="2">
        <v>27</v>
      </c>
      <c r="F28" t="s" s="0">
        <v>28</v>
      </c>
      <c r="G28" t="s" s="2">
        <v>29</v>
      </c>
      <c r="H28" t="s" s="2">
        <v>30</v>
      </c>
      <c r="I28" t="s" s="19">
        <v>31</v>
      </c>
      <c r="J28" s="0"/>
    </row>
    <row r="29">
      <c r="A29" t="s" s="17">
        <v>24</v>
      </c>
      <c r="B29" t="s" s="17">
        <v>25</v>
      </c>
      <c r="C29" t="s" s="0">
        <v>59</v>
      </c>
      <c r="D29" t="s" s="2">
        <v>26</v>
      </c>
      <c r="E29" t="s" s="2">
        <v>27</v>
      </c>
      <c r="F29" t="s" s="0">
        <v>28</v>
      </c>
      <c r="G29" t="s" s="2">
        <v>29</v>
      </c>
      <c r="H29" t="s" s="2">
        <v>30</v>
      </c>
      <c r="I29" t="s" s="19">
        <v>31</v>
      </c>
      <c r="J29" s="0"/>
    </row>
    <row r="30">
      <c r="A30" t="s" s="17">
        <v>24</v>
      </c>
      <c r="B30" t="s" s="17">
        <v>25</v>
      </c>
      <c r="C30" t="s" s="0">
        <v>60</v>
      </c>
      <c r="D30" t="s" s="2">
        <v>26</v>
      </c>
      <c r="E30" t="s" s="2">
        <v>27</v>
      </c>
      <c r="F30" t="s" s="0">
        <v>28</v>
      </c>
      <c r="G30" t="s" s="2">
        <v>29</v>
      </c>
      <c r="H30" t="s" s="2">
        <v>30</v>
      </c>
      <c r="I30" t="s" s="19">
        <v>31</v>
      </c>
      <c r="J30" s="0"/>
    </row>
    <row r="31">
      <c r="A31" t="s" s="17">
        <v>24</v>
      </c>
      <c r="B31" t="s" s="17">
        <v>25</v>
      </c>
      <c r="C31" t="s" s="0">
        <v>61</v>
      </c>
      <c r="D31" t="s" s="2">
        <v>26</v>
      </c>
      <c r="E31" t="s" s="2">
        <v>27</v>
      </c>
      <c r="F31" t="s" s="0">
        <v>28</v>
      </c>
      <c r="G31" t="s" s="2">
        <v>29</v>
      </c>
      <c r="H31" t="s" s="2">
        <v>30</v>
      </c>
      <c r="I31" t="s" s="19">
        <v>31</v>
      </c>
      <c r="J31" s="0"/>
    </row>
    <row r="32">
      <c r="A32" t="s" s="17">
        <v>24</v>
      </c>
      <c r="B32" t="s" s="17">
        <v>25</v>
      </c>
      <c r="C32" t="s" s="0">
        <v>62</v>
      </c>
      <c r="D32" t="s" s="2">
        <v>26</v>
      </c>
      <c r="E32" t="s" s="2">
        <v>27</v>
      </c>
      <c r="F32" t="s" s="0">
        <v>28</v>
      </c>
      <c r="G32" t="s" s="2">
        <v>29</v>
      </c>
      <c r="H32" t="s" s="2">
        <v>30</v>
      </c>
      <c r="I32" t="s" s="19">
        <v>31</v>
      </c>
      <c r="J32" s="0"/>
    </row>
    <row r="33">
      <c r="A33" t="s" s="17">
        <v>24</v>
      </c>
      <c r="B33" t="s" s="17">
        <v>25</v>
      </c>
      <c r="C33" t="s" s="0">
        <v>2</v>
      </c>
      <c r="D33" t="s" s="2">
        <v>26</v>
      </c>
      <c r="E33" t="s" s="2">
        <v>27</v>
      </c>
      <c r="F33" t="s" s="0">
        <v>28</v>
      </c>
      <c r="G33" t="s" s="2">
        <v>29</v>
      </c>
      <c r="H33" t="s" s="2">
        <v>30</v>
      </c>
      <c r="I33" t="s" s="19">
        <v>31</v>
      </c>
      <c r="J33" s="0"/>
    </row>
    <row r="34">
      <c r="A34" t="s" s="17">
        <v>24</v>
      </c>
      <c r="B34" t="s" s="17">
        <v>25</v>
      </c>
      <c r="C34" t="s" s="0">
        <v>63</v>
      </c>
      <c r="D34" t="s" s="2">
        <v>26</v>
      </c>
      <c r="E34" t="s" s="2">
        <v>27</v>
      </c>
      <c r="F34" t="s" s="0">
        <v>28</v>
      </c>
      <c r="G34" t="s" s="2">
        <v>29</v>
      </c>
      <c r="H34" t="s" s="2">
        <v>30</v>
      </c>
      <c r="I34" t="s" s="19">
        <v>31</v>
      </c>
      <c r="J34" s="0"/>
    </row>
    <row r="37" spans="1:10" x14ac:dyDescent="0.25">
      <c r="A37" s="5" t="s">
        <v>20</v>
      </c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7" t="s">
        <v>32</v>
      </c>
      <c r="B38" s="7"/>
      <c r="C38" s="7"/>
      <c r="D38" s="8">
        <f>SUMIF(J4:J35,"{name}",D4:D35)</f>
        <v>0</v>
      </c>
      <c r="E38" s="8">
        <f>SUMIF(J4:J35,"{name}",E4:E35)</f>
        <v>0</v>
      </c>
      <c r="F38" s="7">
        <f>SUMIF(J4:J35,"{name}",F4:F35)</f>
        <v>0</v>
      </c>
      <c r="G38" s="8">
        <f>SUMIF(J4:J35,"{name}",G4:G35)</f>
        <v>0</v>
      </c>
      <c r="H38" s="8">
        <f>SUMIF(J4:J35,"{name}",H4:H35)</f>
        <v>0</v>
      </c>
      <c r="I38" s="7"/>
      <c r="J38" s="7"/>
    </row>
    <row r="39" spans="1:10" x14ac:dyDescent="0.25">
      <c r="A39" s="9" t="s">
        <v>8</v>
      </c>
      <c r="B39" s="10"/>
      <c r="C39" s="10"/>
      <c r="D39" s="10"/>
      <c r="E39" s="11">
        <f>SUM(E4:E35)</f>
        <v>0</v>
      </c>
      <c r="F39" s="9">
        <f>SUM(F4:F35)</f>
        <v>0</v>
      </c>
      <c r="G39" s="9"/>
      <c r="H39" s="11">
        <f>SUM(H4:H35)</f>
        <v>0</v>
      </c>
      <c r="I39" s="10"/>
      <c r="J39" s="10"/>
    </row>
  </sheetData>
  <autoFilter ref="B3:J3"/>
  <mergeCells count="1">
    <mergeCell ref="A2:B2"/>
  </mergeCells>
  <pageMargins bottom="0.78740157499999996" footer="0.3" header="0.3" left="0.7" right="0.7" top="0.78740157499999996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J23"/>
  <sheetViews>
    <sheetView workbookViewId="0" zoomScale="140" zoomScaleNormal="140">
      <selection activeCell="A24" sqref="A24"/>
    </sheetView>
  </sheetViews>
  <sheetFormatPr baseColWidth="10" defaultRowHeight="15" outlineLevelRow="1" x14ac:dyDescent="0.25"/>
  <cols>
    <col min="1" max="1" bestFit="true" customWidth="true" width="24.28515625" collapsed="true"/>
    <col min="2" max="2" bestFit="true" customWidth="true" width="20.28515625" collapsed="true"/>
    <col min="3" max="3" bestFit="true" customWidth="true" width="22.7109375" collapsed="true"/>
    <col min="4" max="4" customWidth="true" width="22.28515625" collapsed="true"/>
    <col min="5" max="5" bestFit="true" customWidth="true" width="16.7109375" collapsed="true"/>
    <col min="6" max="6" customWidth="true" width="16.7109375" collapsed="true"/>
    <col min="7" max="7" customWidth="true" width="18.28515625" collapsed="true"/>
    <col min="8" max="8" customWidth="true" width="14.5703125" collapsed="true"/>
    <col min="9" max="9" customWidth="true" width="19.5703125" collapsed="true"/>
  </cols>
  <sheetData>
    <row ht="15.75" r="2" spans="1:9" thickBot="1" x14ac:dyDescent="0.3"/>
    <row ht="15.75" r="3" spans="1:9" thickBot="1" x14ac:dyDescent="0.3">
      <c r="A3" s="14" t="s">
        <v>6</v>
      </c>
      <c r="B3" s="15" t="s">
        <v>16</v>
      </c>
      <c r="C3" s="15" t="s">
        <v>14</v>
      </c>
      <c r="D3" s="15" t="s">
        <v>0</v>
      </c>
      <c r="E3" s="15" t="s">
        <v>18</v>
      </c>
      <c r="F3" s="15" t="s">
        <v>15</v>
      </c>
      <c r="G3" s="15" t="s">
        <v>12</v>
      </c>
      <c r="H3" s="15" t="s">
        <v>17</v>
      </c>
      <c r="I3" s="16" t="s">
        <v>19</v>
      </c>
    </row>
    <row outlineLevel="1" r="4" spans="1:9" x14ac:dyDescent="0.25">
      <c r="A4" t="s">
        <v>5</v>
      </c>
      <c r="B4" t="s">
        <v>2</v>
      </c>
      <c r="C4" s="2">
        <f>D4/1.19</f>
        <v>10084.033613445379</v>
      </c>
      <c r="D4" s="2">
        <v>12000</v>
      </c>
      <c r="E4">
        <v>23</v>
      </c>
      <c r="F4" s="2">
        <f>G4/1.19</f>
        <v>100840.33613445378</v>
      </c>
      <c r="G4" s="2">
        <v>120000</v>
      </c>
      <c r="H4" s="4">
        <v>0.6</v>
      </c>
      <c r="I4" t="s">
        <v>1</v>
      </c>
    </row>
    <row outlineLevel="1" r="5" spans="1:9" x14ac:dyDescent="0.25">
      <c r="A5" t="s">
        <v>5</v>
      </c>
      <c r="B5" t="s">
        <v>7</v>
      </c>
      <c r="C5" s="2">
        <f ref="C5:C6" si="0" t="shared">D5/1.19</f>
        <v>4201.680672268908</v>
      </c>
      <c r="D5" s="2">
        <v>5000</v>
      </c>
      <c r="E5">
        <v>12</v>
      </c>
      <c r="F5" s="2">
        <f ref="F5:F6" si="1" t="shared">G5/1.19</f>
        <v>42016.806722689078</v>
      </c>
      <c r="G5" s="2">
        <v>50000</v>
      </c>
      <c r="H5" s="1">
        <v>0.5</v>
      </c>
      <c r="I5" t="s">
        <v>1</v>
      </c>
    </row>
    <row outlineLevel="1" r="6" spans="1:9" x14ac:dyDescent="0.25">
      <c r="A6" t="s">
        <v>5</v>
      </c>
      <c r="B6" t="s">
        <v>3</v>
      </c>
      <c r="C6" s="2">
        <f si="0" t="shared"/>
        <v>6722.6890756302528</v>
      </c>
      <c r="D6" s="2">
        <v>8000</v>
      </c>
      <c r="E6">
        <v>15</v>
      </c>
      <c r="F6" s="2">
        <f si="1" t="shared"/>
        <v>63025.210084033613</v>
      </c>
      <c r="G6" s="2">
        <v>75000</v>
      </c>
      <c r="H6" s="1">
        <v>0.3</v>
      </c>
      <c r="I6" t="s">
        <v>4</v>
      </c>
    </row>
    <row r="7" spans="1:9" x14ac:dyDescent="0.25">
      <c r="A7" t="s">
        <v>5</v>
      </c>
      <c r="B7" t="s">
        <v>9</v>
      </c>
      <c r="C7" s="3" t="s">
        <v>13</v>
      </c>
      <c r="D7" s="3" t="s">
        <v>13</v>
      </c>
      <c r="E7">
        <v>0</v>
      </c>
      <c r="F7" s="2">
        <f>G7/1.19</f>
        <v>16806.722689075632</v>
      </c>
      <c r="G7" s="2">
        <v>20000</v>
      </c>
      <c r="H7" s="1">
        <v>0.1</v>
      </c>
      <c r="I7" t="s">
        <v>1</v>
      </c>
    </row>
    <row r="10" spans="1:9" x14ac:dyDescent="0.25">
      <c r="A10" s="5" t="s">
        <v>20</v>
      </c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s="7" t="s">
        <v>10</v>
      </c>
      <c r="B11" s="7"/>
      <c r="C11" s="8">
        <f ref="C11" si="2" t="shared">D11/1.19</f>
        <v>6722.6890756302528</v>
      </c>
      <c r="D11" s="8">
        <v>8000</v>
      </c>
      <c r="E11" s="7">
        <v>15</v>
      </c>
      <c r="F11" s="8">
        <f ref="F11" si="3" t="shared">G11/1.19</f>
        <v>63025.210084033613</v>
      </c>
      <c r="G11" s="8">
        <v>75000</v>
      </c>
      <c r="H11" s="7"/>
      <c r="I11" s="7"/>
    </row>
    <row ht="15.75" r="12" spans="1:9" thickBot="1" x14ac:dyDescent="0.3">
      <c r="A12" s="12" t="s">
        <v>11</v>
      </c>
      <c r="B12" s="12"/>
      <c r="C12" s="13">
        <f>SUMIF($I$4:$I$7,"BeschA",C4:C7)</f>
        <v>14285.714285714286</v>
      </c>
      <c r="D12" s="13">
        <f>SUMIF($I$4:$I$7,"BeschA",D4:D7)</f>
        <v>17000</v>
      </c>
      <c r="E12" s="12">
        <f>SUMIF($I$4:$I$7,"BeschA",E4:E7)</f>
        <v>35</v>
      </c>
      <c r="F12" s="13">
        <f>SUMIF($I$4:$I$7,"BeschA",F4:F7)</f>
        <v>159663.8655462185</v>
      </c>
      <c r="G12" s="13">
        <f>SUMIF($I$4:$I$7,"BeschA",G4:G7)</f>
        <v>190000</v>
      </c>
      <c r="H12" s="12"/>
      <c r="I12" s="12"/>
    </row>
    <row r="13" spans="1:9" x14ac:dyDescent="0.25">
      <c r="A13" s="9" t="s">
        <v>8</v>
      </c>
      <c r="B13" s="10"/>
      <c r="C13" s="10"/>
      <c r="D13" s="11">
        <f>SUM(D4:D7)</f>
        <v>25000</v>
      </c>
      <c r="E13" s="9">
        <f>SUM(E4:E7)</f>
        <v>50</v>
      </c>
      <c r="F13" s="9"/>
      <c r="G13" s="11">
        <f>SUM(G4:G7)</f>
        <v>265000</v>
      </c>
      <c r="H13" s="10"/>
      <c r="I13" s="10"/>
    </row>
    <row r="23" spans="3:8" x14ac:dyDescent="0.25">
      <c r="C23" s="2"/>
      <c r="D23" s="2"/>
      <c r="F23" s="2"/>
      <c r="G23" s="2"/>
      <c r="H23" s="1"/>
    </row>
  </sheetData>
  <autoFilter ref="A3:I7"/>
  <pageMargins bottom="0.78740157499999996" footer="0.3" header="0.3" left="0.7" right="0.7" top="0.78740157499999996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Arbeitsblätter</vt:lpstr>
      </vt:variant>
      <vt:variant>
        <vt:i4>2</vt:i4>
      </vt:variant>
    </vt:vector>
  </HeadingPairs>
  <TitlesOfParts>
    <vt:vector baseType="lpstr" size="2">
      <vt:lpstr>Gesamtübersicht</vt:lpstr>
      <vt:lpstr>Monatsübersicht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2018-01-31T09:52:20Z</dcterms:created>
  <dc:creator>Sarisaltik, Yagmur</dc:creator>
  <cp:lastModifiedBy>Wirz, Sven</cp:lastModifiedBy>
  <dcterms:modified xsi:type="dcterms:W3CDTF">2018-02-26T15:55:12Z</dcterms:modified>
</cp:coreProperties>
</file>