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hr/Desktop/Corpus_Sound_and_Suspense/"/>
    </mc:Choice>
  </mc:AlternateContent>
  <xr:revisionPtr revIDLastSave="0" documentId="13_ncr:1_{BEF2FDDC-C09A-E84D-A06E-C98DC896B60F}" xr6:coauthVersionLast="47" xr6:coauthVersionMax="47" xr10:uidLastSave="{00000000-0000-0000-0000-000000000000}"/>
  <bookViews>
    <workbookView xWindow="1500" yWindow="500" windowWidth="25660" windowHeight="16540" xr2:uid="{41755919-C4CB-C44C-9B55-BC23FAE86AEE}"/>
  </bookViews>
  <sheets>
    <sheet name="Corpus_Overview" sheetId="1" r:id="rId1"/>
  </sheets>
  <definedNames>
    <definedName name="_xlnm._FilterDatabase" localSheetId="0" hidden="1">Corpus_Overview!$A$1:$S$1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1" l="1"/>
  <c r="S55" i="1" s="1"/>
  <c r="Q59" i="1"/>
  <c r="S59" i="1" s="1"/>
  <c r="Q32" i="1"/>
  <c r="S32" i="1" s="1"/>
  <c r="Q40" i="1"/>
  <c r="S40" i="1" s="1"/>
  <c r="Q21" i="1"/>
  <c r="S21" i="1" s="1"/>
  <c r="Q19" i="1"/>
  <c r="S19" i="1" s="1"/>
  <c r="Q15" i="1"/>
  <c r="S15" i="1" s="1"/>
  <c r="Q20" i="1"/>
  <c r="S20" i="1" s="1"/>
  <c r="Q58" i="1"/>
  <c r="S58" i="1" s="1"/>
  <c r="Q9" i="1"/>
  <c r="S9" i="1" s="1"/>
  <c r="Q29" i="1"/>
  <c r="S29" i="1" s="1"/>
  <c r="Q56" i="1"/>
  <c r="S56" i="1" s="1"/>
  <c r="Q54" i="1"/>
  <c r="S54" i="1" s="1"/>
  <c r="Q10" i="1"/>
  <c r="S10" i="1" s="1"/>
  <c r="Q57" i="1"/>
  <c r="S57" i="1" s="1"/>
  <c r="Q25" i="1"/>
  <c r="S25" i="1" s="1"/>
  <c r="Q51" i="1"/>
  <c r="S51" i="1" s="1"/>
  <c r="Q53" i="1"/>
  <c r="S53" i="1" s="1"/>
  <c r="Q24" i="1"/>
  <c r="S24" i="1" s="1"/>
  <c r="Q46" i="1"/>
  <c r="S46" i="1" s="1"/>
  <c r="Q47" i="1"/>
  <c r="S47" i="1" s="1"/>
  <c r="Q50" i="1"/>
  <c r="S50" i="1" s="1"/>
  <c r="Q14" i="1"/>
  <c r="S14" i="1" s="1"/>
  <c r="Q11" i="1"/>
  <c r="S11" i="1" s="1"/>
  <c r="Q28" i="1"/>
  <c r="S28" i="1" s="1"/>
  <c r="Q16" i="1"/>
  <c r="S16" i="1" s="1"/>
  <c r="Q27" i="1"/>
  <c r="S27" i="1" s="1"/>
  <c r="Q18" i="1"/>
  <c r="S18" i="1" s="1"/>
  <c r="Q41" i="1"/>
  <c r="S41" i="1" s="1"/>
  <c r="Q44" i="1"/>
  <c r="S44" i="1" s="1"/>
  <c r="Q36" i="1"/>
  <c r="S36" i="1" s="1"/>
  <c r="Q26" i="1"/>
  <c r="S26" i="1" s="1"/>
  <c r="Q23" i="1"/>
  <c r="S23" i="1" s="1"/>
  <c r="Q5" i="1"/>
  <c r="S5" i="1" s="1"/>
  <c r="Q45" i="1"/>
  <c r="S45" i="1" s="1"/>
  <c r="Q49" i="1"/>
  <c r="S49" i="1" s="1"/>
  <c r="Q13" i="1"/>
  <c r="S13" i="1" s="1"/>
  <c r="Q8" i="1"/>
  <c r="S8" i="1" s="1"/>
  <c r="Q30" i="1"/>
  <c r="S30" i="1" s="1"/>
  <c r="Q22" i="1"/>
  <c r="S22" i="1" s="1"/>
  <c r="Q7" i="1"/>
  <c r="S7" i="1" s="1"/>
  <c r="Q33" i="1"/>
  <c r="S33" i="1" s="1"/>
  <c r="Q4" i="1"/>
  <c r="S4" i="1" s="1"/>
  <c r="Q48" i="1"/>
  <c r="S48" i="1" s="1"/>
  <c r="Q39" i="1"/>
  <c r="S39" i="1" s="1"/>
  <c r="Q38" i="1"/>
  <c r="S38" i="1" s="1"/>
  <c r="Q52" i="1"/>
  <c r="S52" i="1" s="1"/>
  <c r="Q12" i="1"/>
  <c r="S12" i="1" s="1"/>
  <c r="Q3" i="1"/>
  <c r="Q17" i="1"/>
  <c r="Q6" i="1"/>
  <c r="Q43" i="1"/>
  <c r="Q42" i="1"/>
  <c r="Q37" i="1"/>
  <c r="S37" i="1" s="1"/>
  <c r="Q35" i="1"/>
  <c r="Q34" i="1"/>
  <c r="S34" i="1" s="1"/>
  <c r="Q31" i="1"/>
</calcChain>
</file>

<file path=xl/sharedStrings.xml><?xml version="1.0" encoding="utf-8"?>
<sst xmlns="http://schemas.openxmlformats.org/spreadsheetml/2006/main" count="670" uniqueCount="390">
  <si>
    <t>1011Oliphant1881_autotagged.txt</t>
  </si>
  <si>
    <t>1091Polidori1819_autotagged.txt</t>
  </si>
  <si>
    <t>1092Polidori1819_autotagged.txt</t>
  </si>
  <si>
    <t>111Braddon1862_autotagged_double.txt</t>
  </si>
  <si>
    <t>1161Rymer1847_autotagged.txt</t>
  </si>
  <si>
    <t>1221Shelley1818_autotagged.txt</t>
  </si>
  <si>
    <t>1222Shelley1819-1820_autotagged.txt</t>
  </si>
  <si>
    <t>1231Shelley1810_autotagged.txt</t>
  </si>
  <si>
    <t>1311Stoker1897_autotagged.txt</t>
  </si>
  <si>
    <t>131Bronte1847_autotagged_double.txt</t>
  </si>
  <si>
    <t>1391Wells1897_autotagged.txt</t>
  </si>
  <si>
    <t>1392Wells1896_autotagged.txt</t>
  </si>
  <si>
    <t>1393Wells1898_autotagged.txt</t>
  </si>
  <si>
    <t>1401Wilde1891_autotagged.txt</t>
  </si>
  <si>
    <t>1411Wood1861_autotagged.txt</t>
  </si>
  <si>
    <t>141Bronte1847_autotagged_double.txt</t>
  </si>
  <si>
    <t>181Byron1819_autotagged.txt</t>
  </si>
  <si>
    <t>221Dickens1833_autotagged.txt</t>
  </si>
  <si>
    <t>231Chesney1871_autotagged.txt</t>
  </si>
  <si>
    <t>251Edgeworth1809_autotagged.txt</t>
  </si>
  <si>
    <t>261Eliot1874_autotagged.txt</t>
  </si>
  <si>
    <t>271Collins1868_autotagged.txt</t>
  </si>
  <si>
    <t>272Collins1859_autotagged.txt</t>
  </si>
  <si>
    <t>311Corelli1895_autotagged.txt</t>
  </si>
  <si>
    <t>32Austen1811_autotagged.txt</t>
  </si>
  <si>
    <t>331Crookenden1802_autotagged.txt</t>
  </si>
  <si>
    <t>341Dacre1806_autotagged.txt</t>
  </si>
  <si>
    <t>361Dickens1853_autotagged_double.txt</t>
  </si>
  <si>
    <t>381Doyle1902_autotagged_double.txt</t>
  </si>
  <si>
    <t>381Inchbald1791_autotagged.txt</t>
  </si>
  <si>
    <t>391James1875_autotagged.txt</t>
  </si>
  <si>
    <t>392James1903_autotagged.txt</t>
  </si>
  <si>
    <t>395James1902_autotagged.txt</t>
  </si>
  <si>
    <t>481Gaskell1852_autotagged_double.txt</t>
  </si>
  <si>
    <t>531Meredith1879_autotagged_double.txt</t>
  </si>
  <si>
    <t>551Mitford1854_autotagged.txt</t>
  </si>
  <si>
    <t>561More1814_autotagged.txt</t>
  </si>
  <si>
    <t>571Morgan1806_autotagged.txt</t>
  </si>
  <si>
    <t>601Pater1885_autotagged.txt</t>
  </si>
  <si>
    <t>611Potter1902_autotagged.txt</t>
  </si>
  <si>
    <t>731James1908_autotagged.txt</t>
  </si>
  <si>
    <t>732James1898_autotagged_double.txt</t>
  </si>
  <si>
    <t>742James1904_autotagged.txt</t>
  </si>
  <si>
    <t>801Kipling1888_autotagged.txt</t>
  </si>
  <si>
    <t>802Kipling1890_autotagged.txt</t>
  </si>
  <si>
    <t>841Lewis1808_autotagged.txt</t>
  </si>
  <si>
    <t>881Machen1894_autotagged.txt</t>
  </si>
  <si>
    <t>882Machen1904_autotagged.txt</t>
  </si>
  <si>
    <t>741JamesMR1895.txt</t>
  </si>
  <si>
    <t>suspense_autotagged_English_19th.zip</t>
  </si>
  <si>
    <t>Conan_Doyle_How_it_happened1913.txt</t>
  </si>
  <si>
    <t>Conan_Doyle_The_Brazilian_Cat1898.txt</t>
  </si>
  <si>
    <t>Dickens_Christmas.txt</t>
  </si>
  <si>
    <t>Trollope_The_Way_we_live_now.txt</t>
  </si>
  <si>
    <t>Yonge_The_Heir.txt</t>
  </si>
  <si>
    <t>1011Oliphant1881.txt</t>
  </si>
  <si>
    <t>1091Polidori1819.txt</t>
  </si>
  <si>
    <t>1092Polidori1819.txt</t>
  </si>
  <si>
    <t>111Braddon1862.txt</t>
  </si>
  <si>
    <t>1161Rymer1847.txt</t>
  </si>
  <si>
    <t>1221Shelley1818.txt</t>
  </si>
  <si>
    <t>1222Shelley1819-1820.txt</t>
  </si>
  <si>
    <t>1231Shelley1810.txt</t>
  </si>
  <si>
    <t>1311Stoker1897.txt</t>
  </si>
  <si>
    <t>131Bronte1847.txt</t>
  </si>
  <si>
    <t>1391Wells1897.txt</t>
  </si>
  <si>
    <t>1392Wells1896.txt</t>
  </si>
  <si>
    <t>1393Wells1898.txt</t>
  </si>
  <si>
    <t>1401Wilde1891.txt</t>
  </si>
  <si>
    <t>1411Wood1861.txt</t>
  </si>
  <si>
    <t>141Bronte1847.txt</t>
  </si>
  <si>
    <t>181Byron1819.txt</t>
  </si>
  <si>
    <t>221Dickens1833.txt</t>
  </si>
  <si>
    <t>231Chesney1871.txt</t>
  </si>
  <si>
    <t>251Edgeworth1809.txt</t>
  </si>
  <si>
    <t>261Eliot1874.txt</t>
  </si>
  <si>
    <t>271Collins1868.txt</t>
  </si>
  <si>
    <t>272Collins1859.txt</t>
  </si>
  <si>
    <t>311Corelli1895.txt</t>
  </si>
  <si>
    <t>32Austen1811.txt</t>
  </si>
  <si>
    <t>331Crookenden1802.txt</t>
  </si>
  <si>
    <t>341Dacre1806.txt</t>
  </si>
  <si>
    <t>361Dickens1853.txt</t>
  </si>
  <si>
    <t>381Doyle1902.txt</t>
  </si>
  <si>
    <t>381Inchbald1791.txt</t>
  </si>
  <si>
    <t>391James1875.txt</t>
  </si>
  <si>
    <t>392James1903.txt</t>
  </si>
  <si>
    <t>395James1902.txt</t>
  </si>
  <si>
    <t>481Gaskell1852.txt</t>
  </si>
  <si>
    <t>531Meredith1879.txt</t>
  </si>
  <si>
    <t>551Mitford1854.txt</t>
  </si>
  <si>
    <t>561More1814.txt</t>
  </si>
  <si>
    <t>571Morgan1806.txt</t>
  </si>
  <si>
    <t>601Pater1885.txt</t>
  </si>
  <si>
    <t>611Potter1902.txt</t>
  </si>
  <si>
    <t>731James1908.txt</t>
  </si>
  <si>
    <t>732James1898.txt</t>
  </si>
  <si>
    <t>742James1904.txt</t>
  </si>
  <si>
    <t>801Kipling1888.txt</t>
  </si>
  <si>
    <t>802Kipling1890.txt</t>
  </si>
  <si>
    <t>841Lewis1808.txt</t>
  </si>
  <si>
    <t>881Machen1894.txt</t>
  </si>
  <si>
    <t>882Machen1904.txt</t>
  </si>
  <si>
    <t>Austen</t>
  </si>
  <si>
    <t>Braddon</t>
  </si>
  <si>
    <t>Byron</t>
  </si>
  <si>
    <t>Chesney</t>
  </si>
  <si>
    <t>Collins</t>
  </si>
  <si>
    <t>Corelli</t>
  </si>
  <si>
    <t>Crookenden</t>
  </si>
  <si>
    <t>Dacre</t>
  </si>
  <si>
    <t>Dickens</t>
  </si>
  <si>
    <t>Edgeworth</t>
  </si>
  <si>
    <t>Eliot</t>
  </si>
  <si>
    <t>Gaskell</t>
  </si>
  <si>
    <t>Inchbald</t>
  </si>
  <si>
    <t>James</t>
  </si>
  <si>
    <t>Kipling</t>
  </si>
  <si>
    <t>Lewis</t>
  </si>
  <si>
    <t>Machen</t>
  </si>
  <si>
    <t>Meredith</t>
  </si>
  <si>
    <t>Mitford</t>
  </si>
  <si>
    <t>More</t>
  </si>
  <si>
    <t>Morgan</t>
  </si>
  <si>
    <t>Oliphant</t>
  </si>
  <si>
    <t>Pater</t>
  </si>
  <si>
    <t>Polidori</t>
  </si>
  <si>
    <t>Potter</t>
  </si>
  <si>
    <t>Rymer</t>
  </si>
  <si>
    <t>Shelley</t>
  </si>
  <si>
    <t>Stoker</t>
  </si>
  <si>
    <t>Wells</t>
  </si>
  <si>
    <t>Wilde</t>
  </si>
  <si>
    <t>Wood</t>
  </si>
  <si>
    <t>JamesMR</t>
  </si>
  <si>
    <t>Author (alphabetically)</t>
  </si>
  <si>
    <t>(Title sorted number)</t>
  </si>
  <si>
    <t>Publication Date</t>
  </si>
  <si>
    <t>Author Name</t>
  </si>
  <si>
    <t>File Name Plain Text</t>
  </si>
  <si>
    <t>File Name automatically suspense annotated</t>
  </si>
  <si>
    <t>File Name XML not annotated</t>
  </si>
  <si>
    <t>Author</t>
  </si>
  <si>
    <t>Braddon, Mary Elizabeth (1835-1915)</t>
  </si>
  <si>
    <t>Brontë, Charlotte (1816-1855)</t>
  </si>
  <si>
    <t>Collins, Wilkie (1824-1889)</t>
  </si>
  <si>
    <t>Dickens, Charles (1812-1870)</t>
  </si>
  <si>
    <t>Doyle, Arthur Conan (1859-1930)</t>
  </si>
  <si>
    <t>Eliot, George [pseud.] (1819-1880)</t>
  </si>
  <si>
    <t>Gaskell, Elizabeth Cleghorn (1810-1865)</t>
  </si>
  <si>
    <t>Oliphant, Margaret (1828–1897)</t>
  </si>
  <si>
    <t>Trollope, Anthony (1815-1882)</t>
  </si>
  <si>
    <t>Wells, Herbert George (1866-1946)</t>
  </si>
  <si>
    <t>Yonge, Charlotte Mary (1823-1901)</t>
  </si>
  <si>
    <t xml:space="preserve">Chesney, George Tompkyns </t>
  </si>
  <si>
    <t>James, Malcolm Rymer</t>
  </si>
  <si>
    <t xml:space="preserve">Polidori, John William </t>
  </si>
  <si>
    <t xml:space="preserve">Corelli, Marie </t>
  </si>
  <si>
    <t>gender</t>
  </si>
  <si>
    <t>Female</t>
  </si>
  <si>
    <t>Male</t>
  </si>
  <si>
    <t xml:space="preserve">Lewis, Matthew Gregory </t>
  </si>
  <si>
    <t xml:space="preserve">Shelley, Mary </t>
  </si>
  <si>
    <t xml:space="preserve">Shelley, Percy Bysshe </t>
  </si>
  <si>
    <t xml:space="preserve">Kipling, Rudyard </t>
  </si>
  <si>
    <t>Wilde, Oscar</t>
  </si>
  <si>
    <t>Wood, Ellen</t>
  </si>
  <si>
    <t>James, Henry</t>
  </si>
  <si>
    <t>-</t>
  </si>
  <si>
    <t>Austen, Jane</t>
  </si>
  <si>
    <t>Conan Doyle</t>
  </si>
  <si>
    <t>Trollope</t>
  </si>
  <si>
    <t>Yonge</t>
  </si>
  <si>
    <t>19th century</t>
  </si>
  <si>
    <t>title</t>
  </si>
  <si>
    <t>The Open Door</t>
  </si>
  <si>
    <t>Ernestus Berchtold</t>
  </si>
  <si>
    <t>The Vampyre</t>
  </si>
  <si>
    <t>Lady Audley's Secret</t>
  </si>
  <si>
    <t>Varney the Vampire</t>
  </si>
  <si>
    <t>Frankenstein</t>
  </si>
  <si>
    <t>Mathilda</t>
  </si>
  <si>
    <t>Zastrozzi</t>
  </si>
  <si>
    <t>Dracula</t>
  </si>
  <si>
    <t>Jane Eyre</t>
  </si>
  <si>
    <t>The Invisible Man</t>
  </si>
  <si>
    <t>The Island of Doctor Moreau</t>
  </si>
  <si>
    <t>The War of the Worlds</t>
  </si>
  <si>
    <t>The Picture of Dorian Gray</t>
  </si>
  <si>
    <t>East Lynne</t>
  </si>
  <si>
    <t>Wuthering Heights</t>
  </si>
  <si>
    <t>Fragment of a novel</t>
  </si>
  <si>
    <t>The Battle of Dorking</t>
  </si>
  <si>
    <t>Ennui or Memoirs of the Earl of Glenthorn</t>
  </si>
  <si>
    <t>Middlemarch</t>
  </si>
  <si>
    <t>The Moonstone</t>
  </si>
  <si>
    <t>The Woman in White</t>
  </si>
  <si>
    <t>The Sorrows of Satan</t>
  </si>
  <si>
    <t>Sense and Sensibility</t>
  </si>
  <si>
    <t>The Vindictive Monk</t>
  </si>
  <si>
    <t>Zofloya or The Moor</t>
  </si>
  <si>
    <t>Bleak House</t>
  </si>
  <si>
    <t>A simple Story</t>
  </si>
  <si>
    <t>Roderick Hudson</t>
  </si>
  <si>
    <t>The Ambassadors</t>
  </si>
  <si>
    <t>The Wings of the Dove</t>
  </si>
  <si>
    <t>The Egoist</t>
  </si>
  <si>
    <t>Atherton and Other Tales</t>
  </si>
  <si>
    <t>Coelebs in Search of a Wife</t>
  </si>
  <si>
    <t>The wild Irish Girl</t>
  </si>
  <si>
    <t>Marius the Epicurean</t>
  </si>
  <si>
    <t>The Tale of Peter Rabbit</t>
  </si>
  <si>
    <t>The Jolly Corner</t>
  </si>
  <si>
    <t>The Turn of the Screw</t>
  </si>
  <si>
    <t>The Mezzotint</t>
  </si>
  <si>
    <t>The Man who would be King</t>
  </si>
  <si>
    <t>The Mark of the Beast</t>
  </si>
  <si>
    <t>The Anaconda</t>
  </si>
  <si>
    <t>The Great God Pan</t>
  </si>
  <si>
    <t>The White People</t>
  </si>
  <si>
    <t>Canon Alberic's Scrap-Book</t>
  </si>
  <si>
    <t>How it Happened</t>
  </si>
  <si>
    <t>The Brazilian Cat</t>
  </si>
  <si>
    <t>The Way we live now</t>
  </si>
  <si>
    <t>The Heir of Redclyffe</t>
  </si>
  <si>
    <t>Stoker, Bram</t>
  </si>
  <si>
    <t>Rymer, James Malcom</t>
  </si>
  <si>
    <t>Machen, Arthur</t>
  </si>
  <si>
    <t>Potter, Beatrix</t>
  </si>
  <si>
    <t>Pater, Walter</t>
  </si>
  <si>
    <t>Morgan, Sydney Owenson</t>
  </si>
  <si>
    <t>More, Hannah</t>
  </si>
  <si>
    <t>Mitford, Mary Russell</t>
  </si>
  <si>
    <t>Meredith, George</t>
  </si>
  <si>
    <t>The Old Nurse's Story</t>
  </si>
  <si>
    <t>Inchbald, Elizabeth</t>
  </si>
  <si>
    <t>The Hound of the Baskervilles</t>
  </si>
  <si>
    <t>Dacre, Charlotte</t>
  </si>
  <si>
    <t>Crookenden, Isaac</t>
  </si>
  <si>
    <t>Edgeworth, Maria</t>
  </si>
  <si>
    <t>Sketches by Boz</t>
  </si>
  <si>
    <t>Byron, George Gordon</t>
  </si>
  <si>
    <t>Brontë, Emily</t>
  </si>
  <si>
    <t>Time Periode</t>
  </si>
  <si>
    <t>A Christmas Carroll</t>
  </si>
  <si>
    <t>1790-1849</t>
  </si>
  <si>
    <t>1850-1915</t>
  </si>
  <si>
    <t>1790-1915</t>
  </si>
  <si>
    <t>sound word density</t>
  </si>
  <si>
    <t>words</t>
  </si>
  <si>
    <t>sound words</t>
  </si>
  <si>
    <t>141Bronte1847.xml</t>
  </si>
  <si>
    <t>561More1814.xml</t>
  </si>
  <si>
    <t>391James1875.xml</t>
  </si>
  <si>
    <t>601Pater1885.xml</t>
  </si>
  <si>
    <t>32Austen1811.xml</t>
  </si>
  <si>
    <t>381Inchbald1791.xml</t>
  </si>
  <si>
    <t>341Dacre1806.xml</t>
  </si>
  <si>
    <t>251Edgeworth1809.xml</t>
  </si>
  <si>
    <t>1221Shelley1818.xml</t>
  </si>
  <si>
    <t>571Morgan1806.xml</t>
  </si>
  <si>
    <t>1401Wilde1891.xml</t>
  </si>
  <si>
    <t>1393Wells1898.xml</t>
  </si>
  <si>
    <t>381Doyle1902.xml</t>
  </si>
  <si>
    <t>1091Polidori1819.xml</t>
  </si>
  <si>
    <t>1391Wells1897.xml</t>
  </si>
  <si>
    <t>1392Wells1896.xml</t>
  </si>
  <si>
    <t>1231Shelley1810.xml</t>
  </si>
  <si>
    <t>732James1898.xml</t>
  </si>
  <si>
    <t>1222Shelley1819-1820.xml</t>
  </si>
  <si>
    <t>Dickens_Christmas.xml</t>
  </si>
  <si>
    <t>1011Oliphant1881.xml</t>
  </si>
  <si>
    <t>881Machen1894.xml</t>
  </si>
  <si>
    <t>231Chesney1871.xml</t>
  </si>
  <si>
    <t>841Lewis1808.xml</t>
  </si>
  <si>
    <t>882Machen1904.xml</t>
  </si>
  <si>
    <t>731James1908.xml</t>
  </si>
  <si>
    <t>801Kipling1888.xml</t>
  </si>
  <si>
    <t>1092Polidori1819.xml</t>
  </si>
  <si>
    <t>481Gaskell1852.xml</t>
  </si>
  <si>
    <t>Conan_Doyle_The_Brazilian_Cat1898.xml</t>
  </si>
  <si>
    <t>802Kipling1890.xml</t>
  </si>
  <si>
    <t>742James1904.xml</t>
  </si>
  <si>
    <t>741JamesMR1895.xml</t>
  </si>
  <si>
    <t>331Crookenden1802.xml</t>
  </si>
  <si>
    <t>181Byron1819.xml</t>
  </si>
  <si>
    <t>611Potter1902.xml</t>
  </si>
  <si>
    <t>Conan_Doyle_How_it_happened1913.xml</t>
  </si>
  <si>
    <t>111Braddon1862.xml</t>
  </si>
  <si>
    <t>131Bronte1847.xml</t>
  </si>
  <si>
    <t>221Dickens1833.xml</t>
  </si>
  <si>
    <t>261Eliot1874.xml</t>
  </si>
  <si>
    <t>271Collins1868.xml</t>
  </si>
  <si>
    <t>272Collins1859.xml</t>
  </si>
  <si>
    <t>311Corelli1895.xml</t>
  </si>
  <si>
    <t>361Dickens1853.xml</t>
  </si>
  <si>
    <t>392James1903.xml</t>
  </si>
  <si>
    <t>395James1902.xml</t>
  </si>
  <si>
    <t>531Meredith1879.xml</t>
  </si>
  <si>
    <t>551Mitford1854.xml</t>
  </si>
  <si>
    <t>1161Rymer1847.xml</t>
  </si>
  <si>
    <t>1311Stoker1897.xml</t>
  </si>
  <si>
    <t>1411Wood1861.xml</t>
  </si>
  <si>
    <t>Trollope_The_Way_we_live_now.xml</t>
  </si>
  <si>
    <t>Yonge_The_Heir.xml</t>
  </si>
  <si>
    <t>File Name automatically sound annotated</t>
  </si>
  <si>
    <t>File Name manually sound annotated or corrected dic-annotated</t>
  </si>
  <si>
    <t>1011Oliphant1881_for_dic22.01.xml</t>
  </si>
  <si>
    <t>1231Shelley1810_for_dic24.01.xml</t>
  </si>
  <si>
    <t>Potter_Rabbit_anno_20.01.xml</t>
  </si>
  <si>
    <t>Lewis_Anaconda_20.01.xml</t>
  </si>
  <si>
    <t>Dickens_Christmas_20.01.xml</t>
  </si>
  <si>
    <t>ConanD_Brazilian_20.01.xml</t>
  </si>
  <si>
    <t>1401Wilde1891_for_dic22.01.xml</t>
  </si>
  <si>
    <t>1391Wells1897_for_dic22.01.xml</t>
  </si>
  <si>
    <t>802Kipling1890_for_dic22.01.xml</t>
  </si>
  <si>
    <t>741JamesMR1895_20.01.xml</t>
  </si>
  <si>
    <t>181Byron1819_anno_20.01.xml</t>
  </si>
  <si>
    <t>141Bronte1847_for_dic23.01.xml</t>
  </si>
  <si>
    <t>131Bronte1847_for_dic23.01.xml</t>
  </si>
  <si>
    <t>331Crookenden1802_20.01.xml</t>
  </si>
  <si>
    <t>Doyle_20_01.xml</t>
  </si>
  <si>
    <t>Doyle_How_it_20.01.xml</t>
  </si>
  <si>
    <t>Shelley_31_12_20.01.xml</t>
  </si>
  <si>
    <t>Gaskell_20.01.xml</t>
  </si>
  <si>
    <t>Trollope_The_Way_anno_20.01.xml</t>
  </si>
  <si>
    <t>Yonge_20_01.xml</t>
  </si>
  <si>
    <t>742James1904_20.01.xml</t>
  </si>
  <si>
    <t>231Chesney1871_pre.xml</t>
  </si>
  <si>
    <t>381Inchbald1791_pre.xml</t>
  </si>
  <si>
    <t>881Machen1894_pre.xml</t>
  </si>
  <si>
    <t>882Machen1904_pre.xml</t>
  </si>
  <si>
    <t>1092Polidori1819_24_01_pre.xml</t>
  </si>
  <si>
    <t>1222Shelley1819-1820_pre.xml</t>
  </si>
  <si>
    <t>Frequency lexical Sound Words (228 dictionary)</t>
  </si>
  <si>
    <t>341Dacre1806_pre.xml</t>
  </si>
  <si>
    <t>571Morgan1806_pre.xml</t>
  </si>
  <si>
    <t>251Edgeworth1809_pre.xml</t>
  </si>
  <si>
    <t>32Austen1811_pre.xml</t>
  </si>
  <si>
    <t>561More1814_pre.xml</t>
  </si>
  <si>
    <t>1091Polidori1819_pre.xml</t>
  </si>
  <si>
    <t>221Dickens1833_pre.xml</t>
  </si>
  <si>
    <t>395James1902_pre.xml</t>
  </si>
  <si>
    <t>standard deviation</t>
  </si>
  <si>
    <t>392James1903_pre.xml</t>
  </si>
  <si>
    <t>801Kipling1888_pre.xml</t>
  </si>
  <si>
    <t>731James1908_pre.xml</t>
  </si>
  <si>
    <t>1392Wells1896_pre.xml</t>
  </si>
  <si>
    <t>1393Wells1898_pre.xml</t>
  </si>
  <si>
    <t>601Pater1885_pre.xml</t>
  </si>
  <si>
    <t>742James1904_pre.xml</t>
  </si>
  <si>
    <t>1411Wood1861_pre.xml</t>
  </si>
  <si>
    <t>391James1875_pre.xml</t>
  </si>
  <si>
    <t>271Collins1868_pre.xml</t>
  </si>
  <si>
    <t>111Braddon1862_pre.xml</t>
  </si>
  <si>
    <t>531Meredith1879_pre.xml</t>
  </si>
  <si>
    <t>261Eliot1874_pre.xml</t>
  </si>
  <si>
    <t>311Corelli1895_pre.xml</t>
  </si>
  <si>
    <t>732James1898_pre.xml</t>
  </si>
  <si>
    <t>manually_suspense_passages_high.txt</t>
  </si>
  <si>
    <t>manually_suspense_passages_low.txt</t>
  </si>
  <si>
    <t>manually_suspense_passages_default.txt</t>
  </si>
  <si>
    <t>high_suspense_passages_manual</t>
  </si>
  <si>
    <t>low_suspense_passages_manual</t>
  </si>
  <si>
    <t>default_suspense_passages_manual</t>
  </si>
  <si>
    <t>1790-1799</t>
  </si>
  <si>
    <t>1800-1809</t>
  </si>
  <si>
    <t>1810-1819</t>
  </si>
  <si>
    <t>1820-1829</t>
  </si>
  <si>
    <t>1830-1839</t>
  </si>
  <si>
    <t>1840-1849</t>
  </si>
  <si>
    <t>1850-1859</t>
  </si>
  <si>
    <t>1860-1869</t>
  </si>
  <si>
    <t>1870-1879</t>
  </si>
  <si>
    <t>1880-1889</t>
  </si>
  <si>
    <t>1890-1899</t>
  </si>
  <si>
    <t>1900-1909</t>
  </si>
  <si>
    <t>1910-1919</t>
  </si>
  <si>
    <t>272Collins1859_pre.xml</t>
  </si>
  <si>
    <t>manually_suspense_passages_default_pre.xml</t>
  </si>
  <si>
    <t>manually_suspense_passages_high_pre.xml</t>
  </si>
  <si>
    <t>manually_suspense_passages_low_pre.xml</t>
  </si>
  <si>
    <t>551Mitford1854_pre.xml</t>
  </si>
  <si>
    <t>Trollope1875_pre.xml</t>
  </si>
  <si>
    <t>Decade</t>
  </si>
  <si>
    <t>1161Rymer1847_pre.xml</t>
  </si>
  <si>
    <t>361Dickens1853_pre.xml</t>
  </si>
  <si>
    <t>1311Stoker1897_pre.xml</t>
  </si>
  <si>
    <t>Yonge_The_Heir_pre.xml</t>
  </si>
  <si>
    <t>Brontë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</si>
</sst>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89F9-5DA1-7443-9433-1A264A7611E7}">
  <dimension ref="A1:S59"/>
  <sheetViews>
    <sheetView tabSelected="1" topLeftCell="I1" zoomScaleNormal="100" workbookViewId="0">
      <selection activeCell="K4" sqref="K4"/>
    </sheetView>
  </sheetViews>
  <sheetFormatPr baseColWidth="10" defaultRowHeight="16" x14ac:dyDescent="0.2"/>
  <cols>
    <col min="3" max="3" width="15.1640625" customWidth="1"/>
    <col min="4" max="4" width="22.5" customWidth="1"/>
    <col min="6" max="6" width="24.6640625" customWidth="1"/>
    <col min="7" max="7" width="11.6640625" customWidth="1"/>
    <col min="8" max="8" width="14.5" customWidth="1"/>
    <col min="9" max="11" width="22.5" customWidth="1"/>
    <col min="12" max="12" width="19.83203125" customWidth="1"/>
    <col min="13" max="13" width="23.83203125" customWidth="1"/>
    <col min="14" max="14" width="16.83203125" customWidth="1"/>
    <col min="15" max="16" width="10.83203125" customWidth="1"/>
    <col min="17" max="17" width="16.33203125" customWidth="1"/>
    <col min="18" max="18" width="16.33203125" style="9" customWidth="1"/>
    <col min="19" max="19" width="24.6640625" customWidth="1"/>
  </cols>
  <sheetData>
    <row r="1" spans="1:19" x14ac:dyDescent="0.2">
      <c r="A1" t="s">
        <v>135</v>
      </c>
      <c r="B1" t="s">
        <v>136</v>
      </c>
      <c r="C1" t="s">
        <v>138</v>
      </c>
      <c r="D1" t="s">
        <v>142</v>
      </c>
      <c r="E1" t="s">
        <v>158</v>
      </c>
      <c r="F1" t="s">
        <v>174</v>
      </c>
      <c r="G1" t="s">
        <v>137</v>
      </c>
      <c r="H1" t="s">
        <v>384</v>
      </c>
      <c r="I1" t="s">
        <v>243</v>
      </c>
      <c r="J1" t="s">
        <v>139</v>
      </c>
      <c r="K1" t="s">
        <v>140</v>
      </c>
      <c r="L1" t="s">
        <v>141</v>
      </c>
      <c r="M1" t="s">
        <v>305</v>
      </c>
      <c r="N1" t="s">
        <v>306</v>
      </c>
      <c r="O1" t="s">
        <v>249</v>
      </c>
      <c r="P1" t="s">
        <v>250</v>
      </c>
      <c r="Q1" t="s">
        <v>248</v>
      </c>
      <c r="R1" s="8" t="s">
        <v>334</v>
      </c>
      <c r="S1" t="s">
        <v>343</v>
      </c>
    </row>
    <row r="2" spans="1:19" x14ac:dyDescent="0.2">
      <c r="A2">
        <v>62</v>
      </c>
      <c r="B2">
        <v>62</v>
      </c>
      <c r="C2" t="s">
        <v>168</v>
      </c>
      <c r="D2" t="s">
        <v>168</v>
      </c>
      <c r="E2" t="s">
        <v>168</v>
      </c>
      <c r="F2" t="s">
        <v>168</v>
      </c>
      <c r="G2" t="s">
        <v>173</v>
      </c>
      <c r="I2" t="s">
        <v>247</v>
      </c>
      <c r="J2" t="s">
        <v>168</v>
      </c>
      <c r="K2" t="s">
        <v>49</v>
      </c>
      <c r="M2" t="s">
        <v>168</v>
      </c>
      <c r="N2" t="s">
        <v>168</v>
      </c>
      <c r="O2" t="s">
        <v>168</v>
      </c>
      <c r="P2" t="s">
        <v>168</v>
      </c>
      <c r="Q2" t="s">
        <v>168</v>
      </c>
      <c r="R2" s="9" t="s">
        <v>168</v>
      </c>
      <c r="S2" t="s">
        <v>168</v>
      </c>
    </row>
    <row r="3" spans="1:19" s="7" customFormat="1" x14ac:dyDescent="0.2">
      <c r="A3">
        <v>66</v>
      </c>
      <c r="B3">
        <v>66</v>
      </c>
      <c r="C3" t="s">
        <v>168</v>
      </c>
      <c r="D3" t="s">
        <v>168</v>
      </c>
      <c r="E3" t="s">
        <v>168</v>
      </c>
      <c r="F3" s="3" t="s">
        <v>363</v>
      </c>
      <c r="G3" t="s">
        <v>173</v>
      </c>
      <c r="H3"/>
      <c r="I3" t="s">
        <v>247</v>
      </c>
      <c r="J3" t="s">
        <v>360</v>
      </c>
      <c r="K3" t="s">
        <v>168</v>
      </c>
      <c r="L3" t="s">
        <v>168</v>
      </c>
      <c r="M3" t="s">
        <v>381</v>
      </c>
      <c r="N3" t="s">
        <v>168</v>
      </c>
      <c r="O3">
        <v>3731</v>
      </c>
      <c r="P3">
        <v>18</v>
      </c>
      <c r="Q3">
        <f>(P3/O3)*100</f>
        <v>0.48244438488340929</v>
      </c>
      <c r="R3" s="9" t="s">
        <v>168</v>
      </c>
      <c r="S3" t="s">
        <v>168</v>
      </c>
    </row>
    <row r="4" spans="1:19" x14ac:dyDescent="0.2">
      <c r="A4">
        <v>36</v>
      </c>
      <c r="B4">
        <v>56</v>
      </c>
      <c r="C4" t="s">
        <v>119</v>
      </c>
      <c r="D4" t="s">
        <v>227</v>
      </c>
      <c r="E4" t="s">
        <v>160</v>
      </c>
      <c r="F4" s="4" t="s">
        <v>219</v>
      </c>
      <c r="G4">
        <v>1894</v>
      </c>
      <c r="H4" t="s">
        <v>375</v>
      </c>
      <c r="I4" t="s">
        <v>246</v>
      </c>
      <c r="J4" t="s">
        <v>101</v>
      </c>
      <c r="K4" t="s">
        <v>46</v>
      </c>
      <c r="L4" t="s">
        <v>272</v>
      </c>
      <c r="M4" t="s">
        <v>330</v>
      </c>
      <c r="N4" t="s">
        <v>168</v>
      </c>
      <c r="O4">
        <v>21740</v>
      </c>
      <c r="P4">
        <v>104</v>
      </c>
      <c r="Q4">
        <f>(P4/O4)*100</f>
        <v>0.47838086476540942</v>
      </c>
      <c r="R4" s="8">
        <v>0.95722269999999998</v>
      </c>
      <c r="S4">
        <f>STDEV(Q4:R4)</f>
        <v>0.33859230881019053</v>
      </c>
    </row>
    <row r="5" spans="1:19" x14ac:dyDescent="0.2">
      <c r="A5">
        <v>44</v>
      </c>
      <c r="B5">
        <v>2</v>
      </c>
      <c r="C5" t="s">
        <v>126</v>
      </c>
      <c r="D5" t="s">
        <v>156</v>
      </c>
      <c r="E5" t="s">
        <v>160</v>
      </c>
      <c r="F5" s="1" t="s">
        <v>176</v>
      </c>
      <c r="G5">
        <v>1819</v>
      </c>
      <c r="H5" t="s">
        <v>367</v>
      </c>
      <c r="I5" t="s">
        <v>245</v>
      </c>
      <c r="J5" t="s">
        <v>56</v>
      </c>
      <c r="K5" t="s">
        <v>1</v>
      </c>
      <c r="L5" t="s">
        <v>264</v>
      </c>
      <c r="M5" t="s">
        <v>340</v>
      </c>
      <c r="N5" t="s">
        <v>168</v>
      </c>
      <c r="O5">
        <v>45203</v>
      </c>
      <c r="P5">
        <v>199</v>
      </c>
      <c r="Q5">
        <f>(P5/O5)*100</f>
        <v>0.44023626750436917</v>
      </c>
      <c r="R5" s="8">
        <v>1.0644142000000001</v>
      </c>
      <c r="S5">
        <f>STDEV(Q5:R5)</f>
        <v>0.44136044873465968</v>
      </c>
    </row>
    <row r="6" spans="1:19" x14ac:dyDescent="0.2">
      <c r="A6">
        <v>65</v>
      </c>
      <c r="B6">
        <v>65</v>
      </c>
      <c r="C6" t="s">
        <v>168</v>
      </c>
      <c r="D6" t="s">
        <v>168</v>
      </c>
      <c r="E6" t="s">
        <v>168</v>
      </c>
      <c r="F6" s="3" t="s">
        <v>362</v>
      </c>
      <c r="G6" t="s">
        <v>173</v>
      </c>
      <c r="I6" t="s">
        <v>247</v>
      </c>
      <c r="J6" t="s">
        <v>359</v>
      </c>
      <c r="M6" t="s">
        <v>380</v>
      </c>
      <c r="N6" t="s">
        <v>168</v>
      </c>
      <c r="O6">
        <v>22783</v>
      </c>
      <c r="P6">
        <v>97</v>
      </c>
      <c r="Q6">
        <f>(P6/O6)*100</f>
        <v>0.42575604617477941</v>
      </c>
      <c r="S6" t="s">
        <v>168</v>
      </c>
    </row>
    <row r="7" spans="1:19" x14ac:dyDescent="0.2">
      <c r="A7">
        <v>8</v>
      </c>
      <c r="B7">
        <v>22</v>
      </c>
      <c r="C7" t="s">
        <v>106</v>
      </c>
      <c r="D7" t="s">
        <v>154</v>
      </c>
      <c r="E7" t="s">
        <v>160</v>
      </c>
      <c r="F7" s="3" t="s">
        <v>192</v>
      </c>
      <c r="G7">
        <v>1871</v>
      </c>
      <c r="H7" t="s">
        <v>373</v>
      </c>
      <c r="I7" t="s">
        <v>246</v>
      </c>
      <c r="J7" t="s">
        <v>73</v>
      </c>
      <c r="K7" t="s">
        <v>18</v>
      </c>
      <c r="L7" t="s">
        <v>273</v>
      </c>
      <c r="M7" t="s">
        <v>328</v>
      </c>
      <c r="N7" t="s">
        <v>168</v>
      </c>
      <c r="O7">
        <v>21758</v>
      </c>
      <c r="P7">
        <v>91</v>
      </c>
      <c r="Q7">
        <f>(P7/O7)*100</f>
        <v>0.41823697030977114</v>
      </c>
      <c r="R7" s="8">
        <v>0.71978730000000002</v>
      </c>
      <c r="S7">
        <f>STDEV(Q7:R7)</f>
        <v>0.21322828299300012</v>
      </c>
    </row>
    <row r="8" spans="1:19" x14ac:dyDescent="0.2">
      <c r="A8">
        <v>37</v>
      </c>
      <c r="B8">
        <v>57</v>
      </c>
      <c r="C8" t="s">
        <v>119</v>
      </c>
      <c r="D8" t="s">
        <v>227</v>
      </c>
      <c r="E8" t="s">
        <v>160</v>
      </c>
      <c r="F8" s="5" t="s">
        <v>218</v>
      </c>
      <c r="G8">
        <v>1904</v>
      </c>
      <c r="H8" t="s">
        <v>376</v>
      </c>
      <c r="I8" t="s">
        <v>246</v>
      </c>
      <c r="J8" t="s">
        <v>102</v>
      </c>
      <c r="K8" t="s">
        <v>47</v>
      </c>
      <c r="L8" t="s">
        <v>275</v>
      </c>
      <c r="M8" t="s">
        <v>331</v>
      </c>
      <c r="N8" t="s">
        <v>168</v>
      </c>
      <c r="O8">
        <v>17574</v>
      </c>
      <c r="P8">
        <v>71</v>
      </c>
      <c r="Q8">
        <f>(P8/O8)*100</f>
        <v>0.40400591783316259</v>
      </c>
      <c r="R8" s="8">
        <v>0.74525750000000002</v>
      </c>
      <c r="S8">
        <f>STDEV(Q8:R8)</f>
        <v>0.24130130784080914</v>
      </c>
    </row>
    <row r="9" spans="1:19" x14ac:dyDescent="0.2">
      <c r="A9">
        <v>15</v>
      </c>
      <c r="B9">
        <v>21</v>
      </c>
      <c r="C9" t="s">
        <v>111</v>
      </c>
      <c r="D9" t="s">
        <v>146</v>
      </c>
      <c r="E9" t="s">
        <v>160</v>
      </c>
      <c r="F9" s="2" t="s">
        <v>240</v>
      </c>
      <c r="G9">
        <v>1833</v>
      </c>
      <c r="H9" t="s">
        <v>369</v>
      </c>
      <c r="I9" t="s">
        <v>245</v>
      </c>
      <c r="J9" t="s">
        <v>72</v>
      </c>
      <c r="K9" t="s">
        <v>17</v>
      </c>
      <c r="L9" t="s">
        <v>290</v>
      </c>
      <c r="M9" t="s">
        <v>341</v>
      </c>
      <c r="N9" t="s">
        <v>168</v>
      </c>
      <c r="O9">
        <v>258623</v>
      </c>
      <c r="P9">
        <v>982</v>
      </c>
      <c r="Q9">
        <f>(P9/O9)*100</f>
        <v>0.37970327465074644</v>
      </c>
      <c r="R9" s="8">
        <v>0.91528810000000005</v>
      </c>
      <c r="S9">
        <f>STDEV(Q9:R9)</f>
        <v>0.37871566190507011</v>
      </c>
    </row>
    <row r="10" spans="1:19" x14ac:dyDescent="0.2">
      <c r="A10">
        <v>48</v>
      </c>
      <c r="B10">
        <v>6</v>
      </c>
      <c r="C10" t="s">
        <v>128</v>
      </c>
      <c r="D10" t="s">
        <v>226</v>
      </c>
      <c r="E10" t="s">
        <v>160</v>
      </c>
      <c r="F10" s="2" t="s">
        <v>179</v>
      </c>
      <c r="G10">
        <v>1847</v>
      </c>
      <c r="H10" t="s">
        <v>370</v>
      </c>
      <c r="I10" t="s">
        <v>245</v>
      </c>
      <c r="J10" t="s">
        <v>59</v>
      </c>
      <c r="K10" t="s">
        <v>4</v>
      </c>
      <c r="L10" t="s">
        <v>300</v>
      </c>
      <c r="M10" t="s">
        <v>385</v>
      </c>
      <c r="N10" t="s">
        <v>168</v>
      </c>
      <c r="O10">
        <v>330930</v>
      </c>
      <c r="P10">
        <v>1214</v>
      </c>
      <c r="Q10">
        <f>(P10/O10)*100</f>
        <v>0.36684495210467472</v>
      </c>
      <c r="R10" s="8">
        <v>0.87173369999999994</v>
      </c>
      <c r="S10">
        <f>STDEV(Q10:R10)</f>
        <v>0.35701025738156955</v>
      </c>
    </row>
    <row r="11" spans="1:19" x14ac:dyDescent="0.2">
      <c r="A11">
        <v>39</v>
      </c>
      <c r="B11">
        <v>43</v>
      </c>
      <c r="C11" t="s">
        <v>121</v>
      </c>
      <c r="D11" t="s">
        <v>232</v>
      </c>
      <c r="E11" t="s">
        <v>159</v>
      </c>
      <c r="F11" s="3" t="s">
        <v>207</v>
      </c>
      <c r="G11">
        <v>1854</v>
      </c>
      <c r="H11" t="s">
        <v>371</v>
      </c>
      <c r="I11" t="s">
        <v>246</v>
      </c>
      <c r="J11" t="s">
        <v>90</v>
      </c>
      <c r="K11" t="s">
        <v>35</v>
      </c>
      <c r="L11" t="s">
        <v>299</v>
      </c>
      <c r="M11" t="s">
        <v>382</v>
      </c>
      <c r="N11" t="s">
        <v>168</v>
      </c>
      <c r="O11">
        <v>139777</v>
      </c>
      <c r="P11">
        <v>489</v>
      </c>
      <c r="Q11">
        <f>(P11/O11)*100</f>
        <v>0.34984296415003902</v>
      </c>
      <c r="R11" s="8">
        <v>0.76215489999999997</v>
      </c>
      <c r="S11">
        <f>STDEV(Q11:R11)</f>
        <v>0.29154856580366029</v>
      </c>
    </row>
    <row r="12" spans="1:19" x14ac:dyDescent="0.2">
      <c r="A12">
        <v>45</v>
      </c>
      <c r="B12">
        <v>3</v>
      </c>
      <c r="C12" t="s">
        <v>126</v>
      </c>
      <c r="D12" t="s">
        <v>156</v>
      </c>
      <c r="E12" t="s">
        <v>160</v>
      </c>
      <c r="F12" s="1" t="s">
        <v>177</v>
      </c>
      <c r="G12">
        <v>1819</v>
      </c>
      <c r="H12" t="s">
        <v>367</v>
      </c>
      <c r="I12" t="s">
        <v>245</v>
      </c>
      <c r="J12" t="s">
        <v>57</v>
      </c>
      <c r="K12" t="s">
        <v>2</v>
      </c>
      <c r="L12" t="s">
        <v>278</v>
      </c>
      <c r="M12" t="s">
        <v>332</v>
      </c>
      <c r="N12" t="s">
        <v>168</v>
      </c>
      <c r="O12">
        <v>12739</v>
      </c>
      <c r="P12">
        <v>43</v>
      </c>
      <c r="Q12">
        <f>(P12/O12)*100</f>
        <v>0.33754611821964048</v>
      </c>
      <c r="R12" s="10">
        <v>0.72258880000000003</v>
      </c>
      <c r="S12">
        <f>STDEV(Q12:R12)</f>
        <v>0.27226629133314623</v>
      </c>
    </row>
    <row r="13" spans="1:19" x14ac:dyDescent="0.2">
      <c r="A13">
        <v>50</v>
      </c>
      <c r="B13">
        <v>9</v>
      </c>
      <c r="C13" t="s">
        <v>129</v>
      </c>
      <c r="D13" t="s">
        <v>162</v>
      </c>
      <c r="E13" t="s">
        <v>159</v>
      </c>
      <c r="F13" s="1" t="s">
        <v>181</v>
      </c>
      <c r="G13">
        <v>1820</v>
      </c>
      <c r="H13" t="s">
        <v>368</v>
      </c>
      <c r="I13" t="s">
        <v>245</v>
      </c>
      <c r="J13" t="s">
        <v>61</v>
      </c>
      <c r="K13" t="s">
        <v>6</v>
      </c>
      <c r="L13" t="s">
        <v>269</v>
      </c>
      <c r="M13" t="s">
        <v>333</v>
      </c>
      <c r="N13" t="s">
        <v>168</v>
      </c>
      <c r="O13">
        <v>33476</v>
      </c>
      <c r="P13">
        <v>104</v>
      </c>
      <c r="Q13">
        <f>(P13/O13)*100</f>
        <v>0.31067033098339109</v>
      </c>
      <c r="R13" s="8">
        <v>1.1907604000000001</v>
      </c>
      <c r="S13">
        <f>STDEV(Q13:R13)</f>
        <v>0.62231765585658072</v>
      </c>
    </row>
    <row r="14" spans="1:19" x14ac:dyDescent="0.2">
      <c r="A14">
        <v>14</v>
      </c>
      <c r="B14">
        <v>32</v>
      </c>
      <c r="C14" t="s">
        <v>110</v>
      </c>
      <c r="D14" t="s">
        <v>237</v>
      </c>
      <c r="E14" t="s">
        <v>159</v>
      </c>
      <c r="F14" s="1" t="s">
        <v>200</v>
      </c>
      <c r="G14">
        <v>1806</v>
      </c>
      <c r="H14" t="s">
        <v>366</v>
      </c>
      <c r="I14" t="s">
        <v>245</v>
      </c>
      <c r="J14" t="s">
        <v>81</v>
      </c>
      <c r="K14" t="s">
        <v>26</v>
      </c>
      <c r="L14" t="s">
        <v>257</v>
      </c>
      <c r="M14" t="s">
        <v>335</v>
      </c>
      <c r="N14" t="s">
        <v>168</v>
      </c>
      <c r="O14">
        <v>99454</v>
      </c>
      <c r="P14">
        <v>283</v>
      </c>
      <c r="Q14">
        <f>(P14/O14)*100</f>
        <v>0.28455366299997992</v>
      </c>
      <c r="R14" s="8">
        <v>1.1278081</v>
      </c>
      <c r="S14">
        <f>STDEV(Q14:R14)</f>
        <v>0.59627093066835868</v>
      </c>
    </row>
    <row r="15" spans="1:19" s="7" customFormat="1" x14ac:dyDescent="0.2">
      <c r="A15">
        <v>16</v>
      </c>
      <c r="B15">
        <v>33</v>
      </c>
      <c r="C15" t="s">
        <v>111</v>
      </c>
      <c r="D15" t="s">
        <v>146</v>
      </c>
      <c r="E15" t="s">
        <v>160</v>
      </c>
      <c r="F15" s="3" t="s">
        <v>201</v>
      </c>
      <c r="G15">
        <v>1853</v>
      </c>
      <c r="H15" t="s">
        <v>371</v>
      </c>
      <c r="I15" t="s">
        <v>246</v>
      </c>
      <c r="J15" t="s">
        <v>82</v>
      </c>
      <c r="K15" t="s">
        <v>27</v>
      </c>
      <c r="L15" t="s">
        <v>295</v>
      </c>
      <c r="M15" t="s">
        <v>386</v>
      </c>
      <c r="N15" t="s">
        <v>168</v>
      </c>
      <c r="O15">
        <v>357469</v>
      </c>
      <c r="P15">
        <v>920</v>
      </c>
      <c r="Q15">
        <f>(P15/O15)*100</f>
        <v>0.25736497430546423</v>
      </c>
      <c r="R15" s="8">
        <v>0.67343319999999995</v>
      </c>
      <c r="S15">
        <f>STDEV(Q15:R15)</f>
        <v>0.29420466382486116</v>
      </c>
    </row>
    <row r="16" spans="1:19" x14ac:dyDescent="0.2">
      <c r="A16">
        <v>41</v>
      </c>
      <c r="B16">
        <v>45</v>
      </c>
      <c r="C16" t="s">
        <v>123</v>
      </c>
      <c r="D16" t="s">
        <v>230</v>
      </c>
      <c r="E16" t="s">
        <v>159</v>
      </c>
      <c r="F16" s="1" t="s">
        <v>209</v>
      </c>
      <c r="G16">
        <v>1806</v>
      </c>
      <c r="H16" t="s">
        <v>366</v>
      </c>
      <c r="I16" t="s">
        <v>245</v>
      </c>
      <c r="J16" t="s">
        <v>92</v>
      </c>
      <c r="K16" t="s">
        <v>37</v>
      </c>
      <c r="L16" t="s">
        <v>260</v>
      </c>
      <c r="M16" t="s">
        <v>336</v>
      </c>
      <c r="N16" t="s">
        <v>168</v>
      </c>
      <c r="O16">
        <v>105775</v>
      </c>
      <c r="P16">
        <v>239</v>
      </c>
      <c r="Q16">
        <f>(P16/O16)*100</f>
        <v>0.22595131174663199</v>
      </c>
      <c r="R16" s="8">
        <v>0.71284449999999999</v>
      </c>
      <c r="S16">
        <f>STDEV(Q16:R16)</f>
        <v>0.34428547512749474</v>
      </c>
    </row>
    <row r="17" spans="1:19" x14ac:dyDescent="0.2">
      <c r="A17">
        <v>67</v>
      </c>
      <c r="B17">
        <v>67</v>
      </c>
      <c r="C17" t="s">
        <v>168</v>
      </c>
      <c r="D17" t="s">
        <v>168</v>
      </c>
      <c r="E17" t="s">
        <v>168</v>
      </c>
      <c r="F17" s="3" t="s">
        <v>364</v>
      </c>
      <c r="G17" t="s">
        <v>173</v>
      </c>
      <c r="I17" t="s">
        <v>247</v>
      </c>
      <c r="J17" t="s">
        <v>361</v>
      </c>
      <c r="M17" t="s">
        <v>379</v>
      </c>
      <c r="N17" t="s">
        <v>168</v>
      </c>
      <c r="O17">
        <v>4229</v>
      </c>
      <c r="P17">
        <v>8</v>
      </c>
      <c r="Q17">
        <f>(P17/O17)*100</f>
        <v>0.18917001655237645</v>
      </c>
      <c r="R17" s="9" t="s">
        <v>168</v>
      </c>
      <c r="S17" t="s">
        <v>168</v>
      </c>
    </row>
    <row r="18" spans="1:19" x14ac:dyDescent="0.2">
      <c r="A18">
        <v>18</v>
      </c>
      <c r="B18">
        <v>23</v>
      </c>
      <c r="C18" t="s">
        <v>112</v>
      </c>
      <c r="D18" t="s">
        <v>239</v>
      </c>
      <c r="E18" t="s">
        <v>159</v>
      </c>
      <c r="F18" s="1" t="s">
        <v>193</v>
      </c>
      <c r="G18">
        <v>1809</v>
      </c>
      <c r="H18" t="s">
        <v>366</v>
      </c>
      <c r="I18" t="s">
        <v>245</v>
      </c>
      <c r="J18" t="s">
        <v>74</v>
      </c>
      <c r="K18" t="s">
        <v>19</v>
      </c>
      <c r="L18" t="s">
        <v>258</v>
      </c>
      <c r="M18" t="s">
        <v>337</v>
      </c>
      <c r="N18" t="s">
        <v>168</v>
      </c>
      <c r="O18">
        <v>79343</v>
      </c>
      <c r="P18">
        <v>137</v>
      </c>
      <c r="Q18">
        <f>(P18/O18)*100</f>
        <v>0.17266803624768409</v>
      </c>
      <c r="R18" s="8">
        <v>0.60530209999999995</v>
      </c>
      <c r="S18">
        <f>STDEV(Q18:R18)</f>
        <v>0.30591848025155566</v>
      </c>
    </row>
    <row r="19" spans="1:19" x14ac:dyDescent="0.2">
      <c r="A19">
        <v>22</v>
      </c>
      <c r="B19">
        <v>35</v>
      </c>
      <c r="C19" t="s">
        <v>115</v>
      </c>
      <c r="D19" t="s">
        <v>235</v>
      </c>
      <c r="E19" t="s">
        <v>159</v>
      </c>
      <c r="F19" s="6" t="s">
        <v>202</v>
      </c>
      <c r="G19">
        <v>1791</v>
      </c>
      <c r="H19" t="s">
        <v>365</v>
      </c>
      <c r="I19" t="s">
        <v>245</v>
      </c>
      <c r="J19" t="s">
        <v>84</v>
      </c>
      <c r="K19" t="s">
        <v>29</v>
      </c>
      <c r="L19" t="s">
        <v>256</v>
      </c>
      <c r="M19" t="s">
        <v>329</v>
      </c>
      <c r="N19" t="s">
        <v>168</v>
      </c>
      <c r="O19">
        <v>101733</v>
      </c>
      <c r="P19">
        <v>168</v>
      </c>
      <c r="Q19">
        <f>(P19/O19)*100</f>
        <v>0.16513815576066762</v>
      </c>
      <c r="R19" s="8">
        <v>0.76379149999999996</v>
      </c>
      <c r="S19">
        <f>STDEV(Q19:R19)</f>
        <v>0.42331183929163652</v>
      </c>
    </row>
    <row r="20" spans="1:19" x14ac:dyDescent="0.2">
      <c r="A20">
        <v>2</v>
      </c>
      <c r="B20">
        <v>30</v>
      </c>
      <c r="C20" t="s">
        <v>103</v>
      </c>
      <c r="D20" t="s">
        <v>169</v>
      </c>
      <c r="E20" t="s">
        <v>159</v>
      </c>
      <c r="F20" s="1" t="s">
        <v>198</v>
      </c>
      <c r="G20">
        <v>1811</v>
      </c>
      <c r="H20" t="s">
        <v>367</v>
      </c>
      <c r="I20" t="s">
        <v>245</v>
      </c>
      <c r="J20" t="s">
        <v>79</v>
      </c>
      <c r="K20" t="s">
        <v>24</v>
      </c>
      <c r="L20" t="s">
        <v>255</v>
      </c>
      <c r="M20" t="s">
        <v>338</v>
      </c>
      <c r="N20" t="s">
        <v>168</v>
      </c>
      <c r="O20">
        <v>119949</v>
      </c>
      <c r="P20">
        <v>191</v>
      </c>
      <c r="Q20">
        <f>(P20/O20)*100</f>
        <v>0.15923434126170288</v>
      </c>
      <c r="R20" s="8">
        <v>0.59558049999999996</v>
      </c>
      <c r="S20">
        <f>STDEV(Q20:R20)</f>
        <v>0.30854332778855159</v>
      </c>
    </row>
    <row r="21" spans="1:19" x14ac:dyDescent="0.2">
      <c r="A21">
        <v>40</v>
      </c>
      <c r="B21">
        <v>44</v>
      </c>
      <c r="C21" t="s">
        <v>122</v>
      </c>
      <c r="D21" t="s">
        <v>231</v>
      </c>
      <c r="E21" t="s">
        <v>159</v>
      </c>
      <c r="F21" s="1" t="s">
        <v>208</v>
      </c>
      <c r="G21">
        <v>1814</v>
      </c>
      <c r="H21" t="s">
        <v>367</v>
      </c>
      <c r="I21" t="s">
        <v>245</v>
      </c>
      <c r="J21" t="s">
        <v>91</v>
      </c>
      <c r="K21" t="s">
        <v>36</v>
      </c>
      <c r="L21" t="s">
        <v>252</v>
      </c>
      <c r="M21" t="s">
        <v>339</v>
      </c>
      <c r="N21" t="s">
        <v>168</v>
      </c>
      <c r="O21">
        <v>136107</v>
      </c>
      <c r="P21">
        <v>106</v>
      </c>
      <c r="Q21">
        <f>(P21/O21)*100</f>
        <v>7.7879903311365323E-2</v>
      </c>
      <c r="R21" s="8">
        <v>0.3917967</v>
      </c>
      <c r="S21">
        <f>STDEV(Q21:R21)</f>
        <v>0.22197269566689243</v>
      </c>
    </row>
    <row r="22" spans="1:19" x14ac:dyDescent="0.2">
      <c r="A22">
        <v>42</v>
      </c>
      <c r="B22">
        <v>1</v>
      </c>
      <c r="C22" t="s">
        <v>124</v>
      </c>
      <c r="D22" t="s">
        <v>150</v>
      </c>
      <c r="E22" t="s">
        <v>159</v>
      </c>
      <c r="F22" s="4" t="s">
        <v>175</v>
      </c>
      <c r="G22">
        <v>1881</v>
      </c>
      <c r="H22" t="s">
        <v>374</v>
      </c>
      <c r="I22" t="s">
        <v>246</v>
      </c>
      <c r="J22" t="s">
        <v>55</v>
      </c>
      <c r="K22" t="s">
        <v>0</v>
      </c>
      <c r="L22" t="s">
        <v>271</v>
      </c>
      <c r="M22" t="s">
        <v>168</v>
      </c>
      <c r="N22" t="s">
        <v>307</v>
      </c>
      <c r="O22">
        <v>18763</v>
      </c>
      <c r="P22">
        <v>161</v>
      </c>
      <c r="Q22">
        <f>(P22/O22)*100</f>
        <v>0.85807173692906258</v>
      </c>
      <c r="R22" s="9">
        <v>1.5810921</v>
      </c>
      <c r="S22">
        <f>STDEV(Q22:R22)</f>
        <v>0.51125260166341924</v>
      </c>
    </row>
    <row r="23" spans="1:19" x14ac:dyDescent="0.2">
      <c r="A23">
        <v>51</v>
      </c>
      <c r="B23">
        <v>10</v>
      </c>
      <c r="C23" t="s">
        <v>129</v>
      </c>
      <c r="D23" t="s">
        <v>163</v>
      </c>
      <c r="E23" t="s">
        <v>160</v>
      </c>
      <c r="F23" s="1" t="s">
        <v>182</v>
      </c>
      <c r="G23">
        <v>1810</v>
      </c>
      <c r="H23" t="s">
        <v>367</v>
      </c>
      <c r="I23" t="s">
        <v>245</v>
      </c>
      <c r="J23" t="s">
        <v>62</v>
      </c>
      <c r="K23" t="s">
        <v>7</v>
      </c>
      <c r="L23" t="s">
        <v>267</v>
      </c>
      <c r="M23" t="s">
        <v>168</v>
      </c>
      <c r="N23" t="s">
        <v>308</v>
      </c>
      <c r="O23">
        <v>30971</v>
      </c>
      <c r="P23">
        <v>229</v>
      </c>
      <c r="Q23">
        <f>(P23/O23)*100</f>
        <v>0.73940137548028806</v>
      </c>
      <c r="R23" s="8">
        <v>1.4901754</v>
      </c>
      <c r="S23">
        <f>STDEV(Q23:R23)</f>
        <v>0.5308774038766032</v>
      </c>
    </row>
    <row r="24" spans="1:19" x14ac:dyDescent="0.2">
      <c r="A24">
        <v>52</v>
      </c>
      <c r="B24">
        <v>11</v>
      </c>
      <c r="C24" t="s">
        <v>130</v>
      </c>
      <c r="D24" t="s">
        <v>225</v>
      </c>
      <c r="E24" t="s">
        <v>160</v>
      </c>
      <c r="F24" s="4" t="s">
        <v>183</v>
      </c>
      <c r="G24">
        <v>1897</v>
      </c>
      <c r="H24" t="s">
        <v>375</v>
      </c>
      <c r="I24" t="s">
        <v>246</v>
      </c>
      <c r="J24" t="s">
        <v>63</v>
      </c>
      <c r="K24" t="s">
        <v>8</v>
      </c>
      <c r="L24" t="s">
        <v>301</v>
      </c>
      <c r="M24" t="s">
        <v>387</v>
      </c>
      <c r="N24" t="s">
        <v>387</v>
      </c>
      <c r="O24">
        <v>162042</v>
      </c>
      <c r="P24">
        <v>658</v>
      </c>
      <c r="Q24">
        <f>(P24/O24)*100</f>
        <v>0.40606756273065009</v>
      </c>
      <c r="R24" s="8">
        <v>0.88246670000000005</v>
      </c>
      <c r="S24">
        <f>STDEV(Q24:R24)</f>
        <v>0.33686506051457832</v>
      </c>
    </row>
    <row r="25" spans="1:19" x14ac:dyDescent="0.2">
      <c r="A25">
        <v>4</v>
      </c>
      <c r="B25">
        <v>12</v>
      </c>
      <c r="C25" t="s">
        <v>389</v>
      </c>
      <c r="D25" t="s">
        <v>144</v>
      </c>
      <c r="E25" t="s">
        <v>159</v>
      </c>
      <c r="F25" s="2" t="s">
        <v>184</v>
      </c>
      <c r="G25">
        <v>1847</v>
      </c>
      <c r="H25" t="s">
        <v>370</v>
      </c>
      <c r="I25" t="s">
        <v>245</v>
      </c>
      <c r="J25" t="s">
        <v>64</v>
      </c>
      <c r="K25" t="s">
        <v>9</v>
      </c>
      <c r="L25" t="s">
        <v>289</v>
      </c>
      <c r="M25" t="s">
        <v>168</v>
      </c>
      <c r="N25" t="s">
        <v>319</v>
      </c>
      <c r="O25">
        <v>188598</v>
      </c>
      <c r="P25">
        <v>604</v>
      </c>
      <c r="Q25">
        <f>(P25/O25)*100</f>
        <v>0.32025790305305463</v>
      </c>
      <c r="R25" s="8">
        <v>0.96250720000000001</v>
      </c>
      <c r="S25">
        <f>STDEV(Q25:R25)</f>
        <v>0.45413883308347752</v>
      </c>
    </row>
    <row r="26" spans="1:19" x14ac:dyDescent="0.2">
      <c r="A26">
        <v>54</v>
      </c>
      <c r="B26">
        <v>13</v>
      </c>
      <c r="C26" t="s">
        <v>131</v>
      </c>
      <c r="D26" t="s">
        <v>152</v>
      </c>
      <c r="E26" t="s">
        <v>160</v>
      </c>
      <c r="F26" s="4" t="s">
        <v>185</v>
      </c>
      <c r="G26">
        <v>1897</v>
      </c>
      <c r="H26" t="s">
        <v>375</v>
      </c>
      <c r="I26" t="s">
        <v>246</v>
      </c>
      <c r="J26" t="s">
        <v>65</v>
      </c>
      <c r="K26" t="s">
        <v>10</v>
      </c>
      <c r="L26" t="s">
        <v>265</v>
      </c>
      <c r="M26" t="s">
        <v>168</v>
      </c>
      <c r="N26" t="s">
        <v>314</v>
      </c>
      <c r="O26">
        <v>49808</v>
      </c>
      <c r="P26">
        <v>385</v>
      </c>
      <c r="Q26">
        <f>(P26/O26)*100</f>
        <v>0.77296819787985871</v>
      </c>
      <c r="R26" s="9">
        <v>1.5125911999999999</v>
      </c>
      <c r="S26">
        <f>STDEV(Q26:R26)</f>
        <v>0.52299244032070413</v>
      </c>
    </row>
    <row r="27" spans="1:19" x14ac:dyDescent="0.2">
      <c r="A27">
        <v>57</v>
      </c>
      <c r="B27">
        <v>16</v>
      </c>
      <c r="C27" t="s">
        <v>132</v>
      </c>
      <c r="D27" t="s">
        <v>165</v>
      </c>
      <c r="E27" t="s">
        <v>160</v>
      </c>
      <c r="F27" s="4" t="s">
        <v>188</v>
      </c>
      <c r="G27">
        <v>1891</v>
      </c>
      <c r="H27" t="s">
        <v>375</v>
      </c>
      <c r="I27" t="s">
        <v>246</v>
      </c>
      <c r="J27" t="s">
        <v>68</v>
      </c>
      <c r="K27" t="s">
        <v>13</v>
      </c>
      <c r="L27" t="s">
        <v>261</v>
      </c>
      <c r="M27" t="s">
        <v>168</v>
      </c>
      <c r="N27" t="s">
        <v>313</v>
      </c>
      <c r="O27">
        <v>80396</v>
      </c>
      <c r="P27">
        <v>288</v>
      </c>
      <c r="Q27">
        <f>(P27/O27)*100</f>
        <v>0.35822677745161446</v>
      </c>
      <c r="R27" s="8">
        <v>1.1135265999999999</v>
      </c>
      <c r="S27">
        <f>STDEV(Q27:R27)</f>
        <v>0.53407762635295919</v>
      </c>
    </row>
    <row r="28" spans="1:19" x14ac:dyDescent="0.2">
      <c r="A28">
        <v>5</v>
      </c>
      <c r="B28">
        <v>18</v>
      </c>
      <c r="C28" t="s">
        <v>389</v>
      </c>
      <c r="D28" t="s">
        <v>242</v>
      </c>
      <c r="E28" t="s">
        <v>159</v>
      </c>
      <c r="F28" s="2" t="s">
        <v>190</v>
      </c>
      <c r="G28">
        <v>1847</v>
      </c>
      <c r="H28" t="s">
        <v>370</v>
      </c>
      <c r="I28" t="s">
        <v>245</v>
      </c>
      <c r="J28" t="s">
        <v>70</v>
      </c>
      <c r="K28" t="s">
        <v>15</v>
      </c>
      <c r="L28" t="s">
        <v>251</v>
      </c>
      <c r="M28" t="s">
        <v>168</v>
      </c>
      <c r="N28" t="s">
        <v>318</v>
      </c>
      <c r="O28">
        <v>119475</v>
      </c>
      <c r="P28">
        <v>351</v>
      </c>
      <c r="Q28">
        <f>(P28/O28)*100</f>
        <v>0.29378531073446323</v>
      </c>
      <c r="R28" s="8">
        <v>1.1011366</v>
      </c>
      <c r="S28">
        <f>STDEV(Q28:R28)</f>
        <v>0.57088357143936297</v>
      </c>
    </row>
    <row r="29" spans="1:19" x14ac:dyDescent="0.2">
      <c r="A29">
        <v>7</v>
      </c>
      <c r="B29">
        <v>19</v>
      </c>
      <c r="C29" t="s">
        <v>105</v>
      </c>
      <c r="D29" t="s">
        <v>241</v>
      </c>
      <c r="E29" t="s">
        <v>160</v>
      </c>
      <c r="F29" s="1" t="s">
        <v>191</v>
      </c>
      <c r="G29">
        <v>1819</v>
      </c>
      <c r="H29" t="s">
        <v>367</v>
      </c>
      <c r="I29" t="s">
        <v>245</v>
      </c>
      <c r="J29" t="s">
        <v>71</v>
      </c>
      <c r="K29" t="s">
        <v>16</v>
      </c>
      <c r="L29" t="s">
        <v>285</v>
      </c>
      <c r="M29" t="s">
        <v>168</v>
      </c>
      <c r="N29" t="s">
        <v>317</v>
      </c>
      <c r="O29">
        <v>1977</v>
      </c>
      <c r="P29">
        <v>1</v>
      </c>
      <c r="Q29">
        <f>(P29/O29)*100</f>
        <v>5.0581689428426911E-2</v>
      </c>
      <c r="R29" s="8">
        <v>0.4158965</v>
      </c>
      <c r="S29">
        <f>STDEV(Q29:R29)</f>
        <v>0.25831657982303841</v>
      </c>
    </row>
    <row r="30" spans="1:19" x14ac:dyDescent="0.2">
      <c r="A30">
        <v>13</v>
      </c>
      <c r="B30">
        <v>31</v>
      </c>
      <c r="C30" t="s">
        <v>109</v>
      </c>
      <c r="D30" t="s">
        <v>238</v>
      </c>
      <c r="E30" t="s">
        <v>160</v>
      </c>
      <c r="F30" s="1" t="s">
        <v>199</v>
      </c>
      <c r="G30">
        <v>1802</v>
      </c>
      <c r="H30" t="s">
        <v>366</v>
      </c>
      <c r="I30" t="s">
        <v>245</v>
      </c>
      <c r="J30" t="s">
        <v>80</v>
      </c>
      <c r="K30" t="s">
        <v>25</v>
      </c>
      <c r="L30" t="s">
        <v>284</v>
      </c>
      <c r="M30" t="s">
        <v>168</v>
      </c>
      <c r="N30" t="s">
        <v>320</v>
      </c>
      <c r="O30">
        <v>7672</v>
      </c>
      <c r="P30">
        <v>16</v>
      </c>
      <c r="Q30">
        <f>(P30/O30)*100</f>
        <v>0.20855057351407716</v>
      </c>
      <c r="R30" s="8">
        <v>0.69808029999999999</v>
      </c>
      <c r="S30">
        <f>STDEV(Q30:R30)</f>
        <v>0.34614978919059203</v>
      </c>
    </row>
    <row r="31" spans="1:19" x14ac:dyDescent="0.2">
      <c r="A31">
        <v>32</v>
      </c>
      <c r="B31">
        <v>58</v>
      </c>
      <c r="C31" t="s">
        <v>134</v>
      </c>
      <c r="D31" t="s">
        <v>155</v>
      </c>
      <c r="E31" t="s">
        <v>160</v>
      </c>
      <c r="F31" s="4" t="s">
        <v>220</v>
      </c>
      <c r="G31">
        <v>1895</v>
      </c>
      <c r="H31" t="s">
        <v>375</v>
      </c>
      <c r="I31" t="s">
        <v>246</v>
      </c>
      <c r="J31" t="s">
        <v>48</v>
      </c>
      <c r="K31" t="s">
        <v>168</v>
      </c>
      <c r="L31" t="s">
        <v>283</v>
      </c>
      <c r="M31" t="s">
        <v>168</v>
      </c>
      <c r="N31" t="s">
        <v>316</v>
      </c>
      <c r="O31">
        <v>4716</v>
      </c>
      <c r="P31">
        <v>20</v>
      </c>
      <c r="Q31">
        <f>(P31/O31)*100</f>
        <v>0.42408821034775229</v>
      </c>
      <c r="R31" s="8" t="s">
        <v>168</v>
      </c>
      <c r="S31" t="s">
        <v>168</v>
      </c>
    </row>
    <row r="32" spans="1:19" x14ac:dyDescent="0.2">
      <c r="A32">
        <v>30</v>
      </c>
      <c r="B32">
        <v>50</v>
      </c>
      <c r="C32" t="s">
        <v>116</v>
      </c>
      <c r="D32" t="s">
        <v>155</v>
      </c>
      <c r="E32" t="s">
        <v>160</v>
      </c>
      <c r="F32" s="5" t="s">
        <v>214</v>
      </c>
      <c r="G32">
        <v>1904</v>
      </c>
      <c r="H32" t="s">
        <v>376</v>
      </c>
      <c r="I32" t="s">
        <v>246</v>
      </c>
      <c r="J32" t="s">
        <v>97</v>
      </c>
      <c r="K32" t="s">
        <v>42</v>
      </c>
      <c r="L32" t="s">
        <v>282</v>
      </c>
      <c r="M32" s="11" t="s">
        <v>350</v>
      </c>
      <c r="N32" t="s">
        <v>327</v>
      </c>
      <c r="O32">
        <v>4682</v>
      </c>
      <c r="P32">
        <v>0</v>
      </c>
      <c r="Q32">
        <f>(P32/O32)*100</f>
        <v>0</v>
      </c>
      <c r="R32" s="8">
        <v>8.4709900000000005E-2</v>
      </c>
      <c r="S32">
        <f>STDEV(Q32:R32)</f>
        <v>5.9898944723634322E-2</v>
      </c>
    </row>
    <row r="33" spans="1:19" x14ac:dyDescent="0.2">
      <c r="A33">
        <v>34</v>
      </c>
      <c r="B33">
        <v>54</v>
      </c>
      <c r="C33" t="s">
        <v>117</v>
      </c>
      <c r="D33" t="s">
        <v>164</v>
      </c>
      <c r="E33" t="s">
        <v>160</v>
      </c>
      <c r="F33" s="4" t="s">
        <v>216</v>
      </c>
      <c r="G33">
        <v>1890</v>
      </c>
      <c r="H33" t="s">
        <v>375</v>
      </c>
      <c r="I33" t="s">
        <v>246</v>
      </c>
      <c r="J33" t="s">
        <v>99</v>
      </c>
      <c r="K33" t="s">
        <v>44</v>
      </c>
      <c r="L33" t="s">
        <v>281</v>
      </c>
      <c r="M33" t="s">
        <v>168</v>
      </c>
      <c r="N33" t="s">
        <v>315</v>
      </c>
      <c r="O33">
        <v>5109</v>
      </c>
      <c r="P33">
        <v>37</v>
      </c>
      <c r="Q33">
        <f>(P33/O33)*100</f>
        <v>0.72421217459385401</v>
      </c>
      <c r="R33" s="8">
        <v>1.0852713</v>
      </c>
      <c r="S33">
        <f>STDEV(Q33:R33)</f>
        <v>0.25530735598396981</v>
      </c>
    </row>
    <row r="34" spans="1:19" x14ac:dyDescent="0.2">
      <c r="A34">
        <v>60</v>
      </c>
      <c r="B34">
        <v>60</v>
      </c>
      <c r="C34" t="s">
        <v>170</v>
      </c>
      <c r="D34" t="s">
        <v>147</v>
      </c>
      <c r="E34" t="s">
        <v>160</v>
      </c>
      <c r="F34" s="4" t="s">
        <v>222</v>
      </c>
      <c r="G34">
        <v>1898</v>
      </c>
      <c r="H34" t="s">
        <v>375</v>
      </c>
      <c r="I34" t="s">
        <v>246</v>
      </c>
      <c r="J34" t="s">
        <v>51</v>
      </c>
      <c r="K34" t="s">
        <v>168</v>
      </c>
      <c r="L34" t="s">
        <v>280</v>
      </c>
      <c r="M34" t="s">
        <v>168</v>
      </c>
      <c r="N34" t="s">
        <v>312</v>
      </c>
      <c r="O34">
        <v>8148</v>
      </c>
      <c r="P34">
        <v>65</v>
      </c>
      <c r="Q34">
        <f>(P34/O34)*100</f>
        <v>0.79774177712322036</v>
      </c>
      <c r="R34" s="9">
        <v>0.66457690000000003</v>
      </c>
      <c r="S34">
        <f>STDEV(Q34:R34)</f>
        <v>9.4161787629702454E-2</v>
      </c>
    </row>
    <row r="35" spans="1:19" x14ac:dyDescent="0.2">
      <c r="A35">
        <v>61</v>
      </c>
      <c r="B35">
        <v>61</v>
      </c>
      <c r="C35" t="s">
        <v>111</v>
      </c>
      <c r="D35" t="s">
        <v>146</v>
      </c>
      <c r="E35" t="s">
        <v>160</v>
      </c>
      <c r="F35" s="2" t="s">
        <v>244</v>
      </c>
      <c r="G35">
        <v>1843</v>
      </c>
      <c r="H35" t="s">
        <v>370</v>
      </c>
      <c r="I35" t="s">
        <v>245</v>
      </c>
      <c r="J35" t="s">
        <v>52</v>
      </c>
      <c r="K35" t="s">
        <v>168</v>
      </c>
      <c r="L35" t="s">
        <v>270</v>
      </c>
      <c r="M35" t="s">
        <v>168</v>
      </c>
      <c r="N35" t="s">
        <v>311</v>
      </c>
      <c r="O35">
        <v>29243</v>
      </c>
      <c r="P35">
        <v>194</v>
      </c>
      <c r="Q35">
        <f>(P35/O35)*100</f>
        <v>0.6634066272270287</v>
      </c>
      <c r="R35" s="8" t="s">
        <v>168</v>
      </c>
      <c r="S35" t="s">
        <v>168</v>
      </c>
    </row>
    <row r="36" spans="1:19" x14ac:dyDescent="0.2">
      <c r="A36">
        <v>17</v>
      </c>
      <c r="B36">
        <v>34</v>
      </c>
      <c r="C36" t="s">
        <v>170</v>
      </c>
      <c r="D36" t="s">
        <v>147</v>
      </c>
      <c r="E36" t="s">
        <v>160</v>
      </c>
      <c r="F36" s="5" t="s">
        <v>236</v>
      </c>
      <c r="G36">
        <v>1902</v>
      </c>
      <c r="H36" t="s">
        <v>376</v>
      </c>
      <c r="I36" t="s">
        <v>246</v>
      </c>
      <c r="J36" t="s">
        <v>83</v>
      </c>
      <c r="K36" t="s">
        <v>28</v>
      </c>
      <c r="L36" t="s">
        <v>263</v>
      </c>
      <c r="M36" t="s">
        <v>168</v>
      </c>
      <c r="N36" t="s">
        <v>321</v>
      </c>
      <c r="O36">
        <v>59931</v>
      </c>
      <c r="P36">
        <v>125</v>
      </c>
      <c r="Q36">
        <f>(P36/O36)*100</f>
        <v>0.20857319250471373</v>
      </c>
      <c r="R36" s="8">
        <v>0.88000270000000003</v>
      </c>
      <c r="S36">
        <f>STDEV(Q36:R36)</f>
        <v>0.4747723578386609</v>
      </c>
    </row>
    <row r="37" spans="1:19" x14ac:dyDescent="0.2">
      <c r="A37">
        <v>59</v>
      </c>
      <c r="B37">
        <v>59</v>
      </c>
      <c r="C37" t="s">
        <v>170</v>
      </c>
      <c r="D37" t="s">
        <v>147</v>
      </c>
      <c r="E37" t="s">
        <v>160</v>
      </c>
      <c r="F37" s="5" t="s">
        <v>221</v>
      </c>
      <c r="G37">
        <v>1913</v>
      </c>
      <c r="H37" t="s">
        <v>377</v>
      </c>
      <c r="I37" t="s">
        <v>246</v>
      </c>
      <c r="J37" t="s">
        <v>50</v>
      </c>
      <c r="K37" t="s">
        <v>168</v>
      </c>
      <c r="L37" t="s">
        <v>287</v>
      </c>
      <c r="M37" t="s">
        <v>168</v>
      </c>
      <c r="N37" t="s">
        <v>322</v>
      </c>
      <c r="O37">
        <v>1429</v>
      </c>
      <c r="P37">
        <v>11</v>
      </c>
      <c r="Q37">
        <f>(P37/O37)*100</f>
        <v>0.76976906927921618</v>
      </c>
      <c r="R37" s="9">
        <v>0.87447759999999997</v>
      </c>
      <c r="S37">
        <f>STDEV(Q37:R37)</f>
        <v>7.4040112120746154E-2</v>
      </c>
    </row>
    <row r="38" spans="1:19" x14ac:dyDescent="0.2">
      <c r="A38">
        <v>21</v>
      </c>
      <c r="B38">
        <v>41</v>
      </c>
      <c r="C38" t="s">
        <v>114</v>
      </c>
      <c r="D38" t="s">
        <v>149</v>
      </c>
      <c r="E38" t="s">
        <v>159</v>
      </c>
      <c r="F38" s="3" t="s">
        <v>234</v>
      </c>
      <c r="G38">
        <v>1852</v>
      </c>
      <c r="H38" t="s">
        <v>371</v>
      </c>
      <c r="I38" t="s">
        <v>246</v>
      </c>
      <c r="J38" t="s">
        <v>88</v>
      </c>
      <c r="K38" t="s">
        <v>33</v>
      </c>
      <c r="L38" t="s">
        <v>279</v>
      </c>
      <c r="M38" t="s">
        <v>168</v>
      </c>
      <c r="N38" t="s">
        <v>324</v>
      </c>
      <c r="O38">
        <v>9805</v>
      </c>
      <c r="P38">
        <v>66</v>
      </c>
      <c r="Q38">
        <f>(P38/O38)*100</f>
        <v>0.67312595614482407</v>
      </c>
      <c r="R38" s="8">
        <v>1.4360447000000001</v>
      </c>
      <c r="S38">
        <f>STDEV(Q38:R38)</f>
        <v>0.53946501727431773</v>
      </c>
    </row>
    <row r="39" spans="1:19" x14ac:dyDescent="0.2">
      <c r="C39" t="s">
        <v>118</v>
      </c>
      <c r="D39" t="s">
        <v>161</v>
      </c>
      <c r="E39" t="s">
        <v>160</v>
      </c>
      <c r="F39" s="1" t="s">
        <v>217</v>
      </c>
      <c r="G39">
        <v>1808</v>
      </c>
      <c r="H39" t="s">
        <v>366</v>
      </c>
      <c r="I39" t="s">
        <v>245</v>
      </c>
      <c r="J39" t="s">
        <v>100</v>
      </c>
      <c r="K39" t="s">
        <v>45</v>
      </c>
      <c r="L39" t="s">
        <v>274</v>
      </c>
      <c r="M39" t="s">
        <v>168</v>
      </c>
      <c r="N39" t="s">
        <v>310</v>
      </c>
      <c r="O39">
        <v>18996</v>
      </c>
      <c r="P39">
        <v>75</v>
      </c>
      <c r="Q39">
        <f>(P39/O39)*100</f>
        <v>0.39481996209728359</v>
      </c>
      <c r="R39" s="8">
        <v>1.1319756999999999</v>
      </c>
      <c r="S39">
        <f>STDEV(Q39:R39)</f>
        <v>0.52124782106158374</v>
      </c>
    </row>
    <row r="40" spans="1:19" x14ac:dyDescent="0.2">
      <c r="A40">
        <v>46</v>
      </c>
      <c r="B40">
        <v>47</v>
      </c>
      <c r="C40" t="s">
        <v>127</v>
      </c>
      <c r="D40" t="s">
        <v>228</v>
      </c>
      <c r="E40" t="s">
        <v>159</v>
      </c>
      <c r="F40" s="5" t="s">
        <v>211</v>
      </c>
      <c r="G40">
        <v>1902</v>
      </c>
      <c r="H40" t="s">
        <v>376</v>
      </c>
      <c r="I40" t="s">
        <v>246</v>
      </c>
      <c r="J40" t="s">
        <v>94</v>
      </c>
      <c r="K40" t="s">
        <v>39</v>
      </c>
      <c r="L40" t="s">
        <v>286</v>
      </c>
      <c r="M40" t="s">
        <v>168</v>
      </c>
      <c r="N40" t="s">
        <v>309</v>
      </c>
      <c r="O40">
        <v>981</v>
      </c>
      <c r="P40">
        <v>10</v>
      </c>
      <c r="Q40">
        <f>(P40/O40)*100</f>
        <v>1.019367991845056</v>
      </c>
      <c r="R40" s="9">
        <v>1.1393514</v>
      </c>
      <c r="S40">
        <f>STDEV(Q40:R40)</f>
        <v>8.4841081536234222E-2</v>
      </c>
    </row>
    <row r="41" spans="1:19" x14ac:dyDescent="0.2">
      <c r="A41">
        <v>49</v>
      </c>
      <c r="B41">
        <v>8</v>
      </c>
      <c r="C41" t="s">
        <v>129</v>
      </c>
      <c r="D41" t="s">
        <v>162</v>
      </c>
      <c r="E41" t="s">
        <v>159</v>
      </c>
      <c r="F41" s="1" t="s">
        <v>180</v>
      </c>
      <c r="G41">
        <v>1818</v>
      </c>
      <c r="H41" t="s">
        <v>367</v>
      </c>
      <c r="I41" t="s">
        <v>245</v>
      </c>
      <c r="J41" t="s">
        <v>60</v>
      </c>
      <c r="K41" t="s">
        <v>5</v>
      </c>
      <c r="L41" t="s">
        <v>259</v>
      </c>
      <c r="M41" t="s">
        <v>168</v>
      </c>
      <c r="N41" t="s">
        <v>323</v>
      </c>
      <c r="O41">
        <v>75235</v>
      </c>
      <c r="P41">
        <v>254</v>
      </c>
      <c r="Q41">
        <f>(P41/O41)*100</f>
        <v>0.33760882567953748</v>
      </c>
      <c r="R41" s="8">
        <v>0.92469400000000002</v>
      </c>
      <c r="S41">
        <f>STDEV(Q41:R41)</f>
        <v>0.41513190789608556</v>
      </c>
    </row>
    <row r="42" spans="1:19" x14ac:dyDescent="0.2">
      <c r="A42">
        <v>63</v>
      </c>
      <c r="B42">
        <v>63</v>
      </c>
      <c r="C42" t="s">
        <v>171</v>
      </c>
      <c r="D42" t="s">
        <v>151</v>
      </c>
      <c r="E42" t="s">
        <v>160</v>
      </c>
      <c r="F42" s="4" t="s">
        <v>223</v>
      </c>
      <c r="G42">
        <v>1875</v>
      </c>
      <c r="H42" t="s">
        <v>373</v>
      </c>
      <c r="I42" t="s">
        <v>246</v>
      </c>
      <c r="J42" t="s">
        <v>53</v>
      </c>
      <c r="K42" t="s">
        <v>168</v>
      </c>
      <c r="L42" t="s">
        <v>303</v>
      </c>
      <c r="M42" t="s">
        <v>383</v>
      </c>
      <c r="N42" t="s">
        <v>325</v>
      </c>
      <c r="O42">
        <v>354312</v>
      </c>
      <c r="P42">
        <v>322</v>
      </c>
      <c r="Q42">
        <f>(P42/O42)*100</f>
        <v>9.0880354038248776E-2</v>
      </c>
      <c r="R42" s="8" t="s">
        <v>168</v>
      </c>
      <c r="S42" t="s">
        <v>168</v>
      </c>
    </row>
    <row r="43" spans="1:19" x14ac:dyDescent="0.2">
      <c r="A43">
        <v>64</v>
      </c>
      <c r="B43">
        <v>64</v>
      </c>
      <c r="C43" t="s">
        <v>172</v>
      </c>
      <c r="D43" t="s">
        <v>153</v>
      </c>
      <c r="E43" t="s">
        <v>159</v>
      </c>
      <c r="F43" t="s">
        <v>224</v>
      </c>
      <c r="G43">
        <v>1853</v>
      </c>
      <c r="H43" t="s">
        <v>371</v>
      </c>
      <c r="I43" t="s">
        <v>246</v>
      </c>
      <c r="J43" t="s">
        <v>54</v>
      </c>
      <c r="K43" t="s">
        <v>168</v>
      </c>
      <c r="L43" t="s">
        <v>304</v>
      </c>
      <c r="M43" t="s">
        <v>388</v>
      </c>
      <c r="N43" t="s">
        <v>326</v>
      </c>
      <c r="O43">
        <v>235552</v>
      </c>
      <c r="P43">
        <v>673</v>
      </c>
      <c r="Q43">
        <f>(P43/O43)*100</f>
        <v>0.28571185980165736</v>
      </c>
      <c r="R43" s="8" t="s">
        <v>168</v>
      </c>
      <c r="S43" t="s">
        <v>168</v>
      </c>
    </row>
    <row r="44" spans="1:19" x14ac:dyDescent="0.2">
      <c r="A44">
        <v>56</v>
      </c>
      <c r="B44">
        <v>15</v>
      </c>
      <c r="C44" t="s">
        <v>131</v>
      </c>
      <c r="D44" t="s">
        <v>152</v>
      </c>
      <c r="E44" t="s">
        <v>160</v>
      </c>
      <c r="F44" s="4" t="s">
        <v>187</v>
      </c>
      <c r="G44">
        <v>1898</v>
      </c>
      <c r="H44" t="s">
        <v>375</v>
      </c>
      <c r="I44" t="s">
        <v>246</v>
      </c>
      <c r="J44" t="s">
        <v>67</v>
      </c>
      <c r="K44" t="s">
        <v>12</v>
      </c>
      <c r="L44" t="s">
        <v>262</v>
      </c>
      <c r="M44" t="s">
        <v>348</v>
      </c>
      <c r="N44" t="s">
        <v>168</v>
      </c>
      <c r="O44">
        <v>60511</v>
      </c>
      <c r="P44">
        <v>527</v>
      </c>
      <c r="Q44">
        <f>(P44/O44)*100</f>
        <v>0.87091603179587185</v>
      </c>
      <c r="R44" s="8">
        <v>1.3954726</v>
      </c>
      <c r="S44">
        <f>STDEV(Q44:R44)</f>
        <v>0.37091750649308308</v>
      </c>
    </row>
    <row r="45" spans="1:19" x14ac:dyDescent="0.2">
      <c r="A45">
        <v>55</v>
      </c>
      <c r="B45">
        <v>14</v>
      </c>
      <c r="C45" t="s">
        <v>131</v>
      </c>
      <c r="D45" t="s">
        <v>152</v>
      </c>
      <c r="E45" t="s">
        <v>160</v>
      </c>
      <c r="F45" s="4" t="s">
        <v>186</v>
      </c>
      <c r="G45">
        <v>1896</v>
      </c>
      <c r="H45" t="s">
        <v>375</v>
      </c>
      <c r="I45" t="s">
        <v>246</v>
      </c>
      <c r="J45" t="s">
        <v>66</v>
      </c>
      <c r="K45" t="s">
        <v>11</v>
      </c>
      <c r="L45" t="s">
        <v>266</v>
      </c>
      <c r="M45" t="s">
        <v>347</v>
      </c>
      <c r="N45" t="s">
        <v>168</v>
      </c>
      <c r="O45">
        <v>44070</v>
      </c>
      <c r="P45">
        <v>363</v>
      </c>
      <c r="Q45">
        <f>(P45/O45)*100</f>
        <v>0.82368958475153153</v>
      </c>
      <c r="R45" s="8">
        <v>1.2676608</v>
      </c>
      <c r="S45">
        <f>STDEV(Q45:R45)</f>
        <v>0.31393505695382506</v>
      </c>
    </row>
    <row r="46" spans="1:19" x14ac:dyDescent="0.2">
      <c r="A46">
        <v>11</v>
      </c>
      <c r="B46">
        <v>28</v>
      </c>
      <c r="C46" t="s">
        <v>108</v>
      </c>
      <c r="D46" t="s">
        <v>157</v>
      </c>
      <c r="E46" t="s">
        <v>159</v>
      </c>
      <c r="F46" s="4" t="s">
        <v>197</v>
      </c>
      <c r="G46">
        <v>1895</v>
      </c>
      <c r="H46" t="s">
        <v>375</v>
      </c>
      <c r="I46" t="s">
        <v>246</v>
      </c>
      <c r="J46" t="s">
        <v>78</v>
      </c>
      <c r="K46" t="s">
        <v>23</v>
      </c>
      <c r="L46" t="s">
        <v>294</v>
      </c>
      <c r="M46" t="s">
        <v>357</v>
      </c>
      <c r="N46" t="s">
        <v>168</v>
      </c>
      <c r="O46">
        <v>164132</v>
      </c>
      <c r="P46">
        <v>839</v>
      </c>
      <c r="Q46">
        <f>(P46/O46)*100</f>
        <v>0.51117393317573656</v>
      </c>
      <c r="R46" s="8">
        <v>0.92832349999999997</v>
      </c>
      <c r="S46">
        <f>STDEV(Q46:R46)</f>
        <v>0.29496928747046786</v>
      </c>
    </row>
    <row r="47" spans="1:19" x14ac:dyDescent="0.2">
      <c r="A47">
        <v>3</v>
      </c>
      <c r="B47">
        <v>4</v>
      </c>
      <c r="C47" t="s">
        <v>104</v>
      </c>
      <c r="D47" t="s">
        <v>143</v>
      </c>
      <c r="E47" t="s">
        <v>159</v>
      </c>
      <c r="F47" s="3" t="s">
        <v>178</v>
      </c>
      <c r="G47">
        <v>1862</v>
      </c>
      <c r="H47" t="s">
        <v>372</v>
      </c>
      <c r="I47" t="s">
        <v>246</v>
      </c>
      <c r="J47" t="s">
        <v>58</v>
      </c>
      <c r="K47" t="s">
        <v>3</v>
      </c>
      <c r="L47" t="s">
        <v>288</v>
      </c>
      <c r="M47" t="s">
        <v>354</v>
      </c>
      <c r="N47" t="s">
        <v>168</v>
      </c>
      <c r="O47">
        <v>150222</v>
      </c>
      <c r="P47">
        <v>548</v>
      </c>
      <c r="Q47">
        <f>(P47/O47)*100</f>
        <v>0.36479343904354888</v>
      </c>
      <c r="R47" s="8">
        <v>0.97316510000000001</v>
      </c>
      <c r="S47">
        <f>STDEV(Q47:R47)</f>
        <v>0.43018372694402984</v>
      </c>
    </row>
    <row r="48" spans="1:19" x14ac:dyDescent="0.2">
      <c r="A48">
        <v>33</v>
      </c>
      <c r="B48">
        <v>53</v>
      </c>
      <c r="C48" t="s">
        <v>117</v>
      </c>
      <c r="D48" t="s">
        <v>164</v>
      </c>
      <c r="E48" t="s">
        <v>160</v>
      </c>
      <c r="F48" s="4" t="s">
        <v>215</v>
      </c>
      <c r="G48">
        <v>1888</v>
      </c>
      <c r="H48" t="s">
        <v>374</v>
      </c>
      <c r="I48" t="s">
        <v>246</v>
      </c>
      <c r="J48" t="s">
        <v>98</v>
      </c>
      <c r="K48" t="s">
        <v>43</v>
      </c>
      <c r="L48" t="s">
        <v>277</v>
      </c>
      <c r="M48" t="s">
        <v>345</v>
      </c>
      <c r="N48" t="s">
        <v>168</v>
      </c>
      <c r="O48">
        <v>14464</v>
      </c>
      <c r="P48">
        <v>47</v>
      </c>
      <c r="Q48">
        <f>(P48/O48)*100</f>
        <v>0.32494469026548672</v>
      </c>
      <c r="R48" s="8">
        <v>0.60018150000000003</v>
      </c>
      <c r="S48">
        <f>STDEV(Q48:R48)</f>
        <v>0.19462181459542566</v>
      </c>
    </row>
    <row r="49" spans="1:19" x14ac:dyDescent="0.2">
      <c r="A49">
        <v>29</v>
      </c>
      <c r="B49">
        <v>49</v>
      </c>
      <c r="C49" t="s">
        <v>116</v>
      </c>
      <c r="D49" t="s">
        <v>167</v>
      </c>
      <c r="E49" t="s">
        <v>160</v>
      </c>
      <c r="F49" s="4" t="s">
        <v>213</v>
      </c>
      <c r="G49">
        <v>1898</v>
      </c>
      <c r="H49" t="s">
        <v>375</v>
      </c>
      <c r="I49" t="s">
        <v>246</v>
      </c>
      <c r="J49" t="s">
        <v>96</v>
      </c>
      <c r="K49" t="s">
        <v>41</v>
      </c>
      <c r="L49" t="s">
        <v>268</v>
      </c>
      <c r="M49" t="s">
        <v>358</v>
      </c>
      <c r="N49" t="s">
        <v>168</v>
      </c>
      <c r="O49">
        <v>42831</v>
      </c>
      <c r="P49">
        <v>132</v>
      </c>
      <c r="Q49">
        <f>(P49/O49)*100</f>
        <v>0.30818799467675284</v>
      </c>
      <c r="R49" s="8">
        <v>0.86208929999999995</v>
      </c>
      <c r="S49">
        <f>STDEV(Q49:R49)</f>
        <v>0.39166736910214833</v>
      </c>
    </row>
    <row r="50" spans="1:19" x14ac:dyDescent="0.2">
      <c r="A50">
        <v>43</v>
      </c>
      <c r="B50">
        <v>46</v>
      </c>
      <c r="C50" t="s">
        <v>125</v>
      </c>
      <c r="D50" t="s">
        <v>229</v>
      </c>
      <c r="E50" t="s">
        <v>160</v>
      </c>
      <c r="F50" s="4" t="s">
        <v>210</v>
      </c>
      <c r="G50">
        <v>1885</v>
      </c>
      <c r="H50" t="s">
        <v>374</v>
      </c>
      <c r="I50" t="s">
        <v>246</v>
      </c>
      <c r="J50" t="s">
        <v>93</v>
      </c>
      <c r="K50" t="s">
        <v>38</v>
      </c>
      <c r="L50" t="s">
        <v>254</v>
      </c>
      <c r="M50" t="s">
        <v>349</v>
      </c>
      <c r="N50" t="s">
        <v>168</v>
      </c>
      <c r="O50">
        <v>108273</v>
      </c>
      <c r="P50">
        <v>315</v>
      </c>
      <c r="Q50">
        <f>(P50/O50)*100</f>
        <v>0.29093125710010803</v>
      </c>
      <c r="R50" s="8">
        <v>0.62539199999999995</v>
      </c>
      <c r="S50">
        <f>STDEV(Q50:R50)</f>
        <v>0.23649945934520405</v>
      </c>
    </row>
    <row r="51" spans="1:19" x14ac:dyDescent="0.2">
      <c r="A51">
        <v>58</v>
      </c>
      <c r="B51">
        <v>17</v>
      </c>
      <c r="C51" t="s">
        <v>133</v>
      </c>
      <c r="D51" t="s">
        <v>166</v>
      </c>
      <c r="E51" t="s">
        <v>159</v>
      </c>
      <c r="F51" s="3" t="s">
        <v>189</v>
      </c>
      <c r="G51">
        <v>1861</v>
      </c>
      <c r="H51" t="s">
        <v>372</v>
      </c>
      <c r="I51" t="s">
        <v>246</v>
      </c>
      <c r="J51" t="s">
        <v>69</v>
      </c>
      <c r="K51" t="s">
        <v>14</v>
      </c>
      <c r="L51" t="s">
        <v>302</v>
      </c>
      <c r="M51" t="s">
        <v>351</v>
      </c>
      <c r="N51" t="s">
        <v>168</v>
      </c>
      <c r="O51">
        <v>208863</v>
      </c>
      <c r="P51">
        <v>578</v>
      </c>
      <c r="Q51">
        <f>(P51/O51)*100</f>
        <v>0.27673642531228604</v>
      </c>
      <c r="R51" s="8">
        <v>0.9728464</v>
      </c>
      <c r="S51">
        <f>STDEV(Q51:R51)</f>
        <v>0.4922240835532784</v>
      </c>
    </row>
    <row r="52" spans="1:19" x14ac:dyDescent="0.2">
      <c r="A52">
        <v>28</v>
      </c>
      <c r="B52">
        <v>48</v>
      </c>
      <c r="C52" t="s">
        <v>116</v>
      </c>
      <c r="D52" t="s">
        <v>167</v>
      </c>
      <c r="E52" t="s">
        <v>160</v>
      </c>
      <c r="F52" s="5" t="s">
        <v>212</v>
      </c>
      <c r="G52">
        <v>1908</v>
      </c>
      <c r="H52" t="s">
        <v>376</v>
      </c>
      <c r="I52" t="s">
        <v>246</v>
      </c>
      <c r="J52" t="s">
        <v>95</v>
      </c>
      <c r="K52" t="s">
        <v>40</v>
      </c>
      <c r="L52" t="s">
        <v>276</v>
      </c>
      <c r="M52" t="s">
        <v>346</v>
      </c>
      <c r="N52" t="s">
        <v>168</v>
      </c>
      <c r="O52">
        <v>14433</v>
      </c>
      <c r="P52">
        <v>38</v>
      </c>
      <c r="Q52">
        <f>(P52/O52)*100</f>
        <v>0.26328552622462409</v>
      </c>
      <c r="R52" s="8">
        <v>0.65537199999999995</v>
      </c>
      <c r="S52">
        <f>STDEV(Q52:R52)</f>
        <v>0.27724700441808975</v>
      </c>
    </row>
    <row r="53" spans="1:19" x14ac:dyDescent="0.2">
      <c r="A53">
        <v>23</v>
      </c>
      <c r="B53">
        <v>36</v>
      </c>
      <c r="C53" t="s">
        <v>116</v>
      </c>
      <c r="D53" t="s">
        <v>167</v>
      </c>
      <c r="E53" t="s">
        <v>160</v>
      </c>
      <c r="F53" s="3" t="s">
        <v>203</v>
      </c>
      <c r="G53">
        <v>1875</v>
      </c>
      <c r="H53" t="s">
        <v>373</v>
      </c>
      <c r="I53" t="s">
        <v>246</v>
      </c>
      <c r="J53" t="s">
        <v>85</v>
      </c>
      <c r="K53" t="s">
        <v>30</v>
      </c>
      <c r="L53" t="s">
        <v>253</v>
      </c>
      <c r="M53" t="s">
        <v>352</v>
      </c>
      <c r="N53" t="s">
        <v>168</v>
      </c>
      <c r="O53">
        <v>132789</v>
      </c>
      <c r="P53">
        <v>336</v>
      </c>
      <c r="Q53">
        <f>(P53/O53)*100</f>
        <v>0.2530330072521067</v>
      </c>
      <c r="R53" s="8">
        <v>0.77188009999999996</v>
      </c>
      <c r="S53">
        <f>STDEV(Q53:R53)</f>
        <v>0.36688029768096087</v>
      </c>
    </row>
    <row r="54" spans="1:19" x14ac:dyDescent="0.2">
      <c r="A54">
        <v>10</v>
      </c>
      <c r="B54">
        <v>27</v>
      </c>
      <c r="C54" t="s">
        <v>107</v>
      </c>
      <c r="D54" t="s">
        <v>145</v>
      </c>
      <c r="E54" t="s">
        <v>160</v>
      </c>
      <c r="F54" s="3" t="s">
        <v>196</v>
      </c>
      <c r="G54">
        <v>1859</v>
      </c>
      <c r="H54" t="s">
        <v>371</v>
      </c>
      <c r="I54" t="s">
        <v>246</v>
      </c>
      <c r="J54" t="s">
        <v>77</v>
      </c>
      <c r="K54" t="s">
        <v>22</v>
      </c>
      <c r="L54" t="s">
        <v>293</v>
      </c>
      <c r="M54" t="s">
        <v>378</v>
      </c>
      <c r="N54" t="s">
        <v>168</v>
      </c>
      <c r="O54">
        <v>248264</v>
      </c>
      <c r="P54">
        <v>609</v>
      </c>
      <c r="Q54">
        <f>(P54/O54)*100</f>
        <v>0.2453033867173654</v>
      </c>
      <c r="R54" s="8">
        <v>0.67123189999999999</v>
      </c>
      <c r="S54">
        <f>STDEV(Q54:R54)</f>
        <v>0.30117694004285539</v>
      </c>
    </row>
    <row r="55" spans="1:19" x14ac:dyDescent="0.2">
      <c r="A55">
        <v>24</v>
      </c>
      <c r="B55">
        <v>37</v>
      </c>
      <c r="C55" t="s">
        <v>116</v>
      </c>
      <c r="D55" t="s">
        <v>167</v>
      </c>
      <c r="E55" t="s">
        <v>160</v>
      </c>
      <c r="F55" s="5" t="s">
        <v>204</v>
      </c>
      <c r="G55">
        <v>1903</v>
      </c>
      <c r="H55" t="s">
        <v>376</v>
      </c>
      <c r="I55" t="s">
        <v>246</v>
      </c>
      <c r="J55" t="s">
        <v>86</v>
      </c>
      <c r="K55" t="s">
        <v>31</v>
      </c>
      <c r="L55" t="s">
        <v>296</v>
      </c>
      <c r="M55" t="s">
        <v>344</v>
      </c>
      <c r="N55" t="s">
        <v>168</v>
      </c>
      <c r="O55">
        <v>165025</v>
      </c>
      <c r="P55">
        <v>345</v>
      </c>
      <c r="Q55">
        <f>(P55/O55)*100</f>
        <v>0.20905923344947736</v>
      </c>
      <c r="R55" s="8">
        <v>0.65900599999999998</v>
      </c>
      <c r="S55">
        <f>STDEV(Q55:R55)</f>
        <v>0.31816040980083488</v>
      </c>
    </row>
    <row r="56" spans="1:19" x14ac:dyDescent="0.2">
      <c r="A56">
        <v>38</v>
      </c>
      <c r="B56">
        <v>42</v>
      </c>
      <c r="C56" t="s">
        <v>120</v>
      </c>
      <c r="D56" t="s">
        <v>233</v>
      </c>
      <c r="E56" t="s">
        <v>160</v>
      </c>
      <c r="F56" s="4" t="s">
        <v>206</v>
      </c>
      <c r="G56">
        <v>1879</v>
      </c>
      <c r="H56" t="s">
        <v>373</v>
      </c>
      <c r="I56" t="s">
        <v>246</v>
      </c>
      <c r="J56" t="s">
        <v>89</v>
      </c>
      <c r="K56" t="s">
        <v>34</v>
      </c>
      <c r="L56" t="s">
        <v>298</v>
      </c>
      <c r="M56" t="s">
        <v>355</v>
      </c>
      <c r="N56" t="s">
        <v>168</v>
      </c>
      <c r="O56">
        <v>188883</v>
      </c>
      <c r="P56">
        <v>348</v>
      </c>
      <c r="Q56">
        <f>(P56/O56)*100</f>
        <v>0.18424103810295261</v>
      </c>
      <c r="R56" s="8">
        <v>0.69773649999999998</v>
      </c>
      <c r="S56">
        <f>STDEV(Q56:R56)</f>
        <v>0.36309612321592044</v>
      </c>
    </row>
    <row r="57" spans="1:19" x14ac:dyDescent="0.2">
      <c r="A57">
        <v>9</v>
      </c>
      <c r="B57">
        <v>26</v>
      </c>
      <c r="C57" t="s">
        <v>107</v>
      </c>
      <c r="D57" t="s">
        <v>145</v>
      </c>
      <c r="E57" t="s">
        <v>160</v>
      </c>
      <c r="F57" s="3" t="s">
        <v>195</v>
      </c>
      <c r="G57">
        <v>1868</v>
      </c>
      <c r="H57" t="s">
        <v>372</v>
      </c>
      <c r="I57" t="s">
        <v>246</v>
      </c>
      <c r="J57" t="s">
        <v>76</v>
      </c>
      <c r="K57" t="s">
        <v>21</v>
      </c>
      <c r="L57" t="s">
        <v>292</v>
      </c>
      <c r="M57" t="s">
        <v>353</v>
      </c>
      <c r="N57" t="s">
        <v>168</v>
      </c>
      <c r="O57">
        <v>197644</v>
      </c>
      <c r="P57">
        <v>342</v>
      </c>
      <c r="Q57">
        <f>(P57/O57)*100</f>
        <v>0.17303839226083262</v>
      </c>
      <c r="R57" s="8">
        <v>0.53033580000000002</v>
      </c>
      <c r="S57">
        <f>STDEV(Q57:R57)</f>
        <v>0.25264741991274003</v>
      </c>
    </row>
    <row r="58" spans="1:19" x14ac:dyDescent="0.2">
      <c r="A58">
        <v>19</v>
      </c>
      <c r="B58">
        <v>24</v>
      </c>
      <c r="C58" t="s">
        <v>113</v>
      </c>
      <c r="D58" t="s">
        <v>148</v>
      </c>
      <c r="E58" t="s">
        <v>159</v>
      </c>
      <c r="F58" s="3" t="s">
        <v>194</v>
      </c>
      <c r="G58">
        <v>1874</v>
      </c>
      <c r="H58" t="s">
        <v>373</v>
      </c>
      <c r="I58" t="s">
        <v>246</v>
      </c>
      <c r="J58" t="s">
        <v>75</v>
      </c>
      <c r="K58" t="s">
        <v>20</v>
      </c>
      <c r="L58" t="s">
        <v>291</v>
      </c>
      <c r="M58" t="s">
        <v>356</v>
      </c>
      <c r="N58" t="s">
        <v>168</v>
      </c>
      <c r="O58">
        <v>320175</v>
      </c>
      <c r="P58">
        <v>512</v>
      </c>
      <c r="Q58">
        <f>(P58/O58)*100</f>
        <v>0.15991254782540798</v>
      </c>
      <c r="R58" s="8">
        <v>0.53476619999999997</v>
      </c>
      <c r="S58">
        <f>STDEV(Q58:R58)</f>
        <v>0.26506155940519743</v>
      </c>
    </row>
    <row r="59" spans="1:19" x14ac:dyDescent="0.2">
      <c r="A59">
        <v>27</v>
      </c>
      <c r="B59">
        <v>40</v>
      </c>
      <c r="C59" t="s">
        <v>116</v>
      </c>
      <c r="D59" t="s">
        <v>167</v>
      </c>
      <c r="E59" t="s">
        <v>160</v>
      </c>
      <c r="F59" s="5" t="s">
        <v>205</v>
      </c>
      <c r="G59">
        <v>1902</v>
      </c>
      <c r="H59" t="s">
        <v>376</v>
      </c>
      <c r="I59" t="s">
        <v>246</v>
      </c>
      <c r="J59" t="s">
        <v>87</v>
      </c>
      <c r="K59" t="s">
        <v>32</v>
      </c>
      <c r="L59" t="s">
        <v>297</v>
      </c>
      <c r="M59" t="s">
        <v>342</v>
      </c>
      <c r="N59" t="s">
        <v>168</v>
      </c>
      <c r="O59">
        <v>188071</v>
      </c>
      <c r="P59">
        <v>253</v>
      </c>
      <c r="Q59">
        <f>(P59/O59)*100</f>
        <v>0.13452366393542864</v>
      </c>
      <c r="R59" s="8">
        <v>0.52830880000000002</v>
      </c>
      <c r="S59">
        <f>STDEV(Q59:R59)</f>
        <v>0.2784481400417258</v>
      </c>
    </row>
  </sheetData>
  <autoFilter ref="A1:S1" xr:uid="{D10B89F9-5DA1-7443-9433-1A264A7611E7}">
    <sortState xmlns:xlrd2="http://schemas.microsoft.com/office/spreadsheetml/2017/richdata2" ref="A2:S59">
      <sortCondition ref="N1:N59"/>
    </sortState>
  </autoFilter>
  <sortState xmlns:xlrd2="http://schemas.microsoft.com/office/spreadsheetml/2017/richdata2" ref="B2:K102">
    <sortCondition ref="C2:C102"/>
  </sortState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2023-01-24T08:42:42Z</dcterms:created>
  <dcterms:modified xsi:type="dcterms:W3CDTF">2023-01-31T17:08:14Z</dcterms:modified>
</cp:coreProperties>
</file>