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ve\Coding\Projects-DataScience\2021.01.04_Bali_Covid_App\data\"/>
    </mc:Choice>
  </mc:AlternateContent>
  <xr:revisionPtr revIDLastSave="0" documentId="13_ncr:1_{8CB1925F-C716-4346-BFDE-868BC1643B7A}" xr6:coauthVersionLast="45" xr6:coauthVersionMax="45" xr10:uidLastSave="{00000000-0000-0000-0000-000000000000}"/>
  <bookViews>
    <workbookView xWindow="324" yWindow="432" windowWidth="13332" windowHeight="10704" xr2:uid="{00225A89-5B5C-4897-8A06-A73BAAE0A574}"/>
  </bookViews>
  <sheets>
    <sheet name="Bali and Indo" sheetId="6" r:id="rId1"/>
    <sheet name="Provinces" sheetId="2" r:id="rId2"/>
    <sheet name="Bali" sheetId="5" r:id="rId3"/>
    <sheet name="Indonesia" sheetId="4" r:id="rId4"/>
  </sheets>
  <definedNames>
    <definedName name="_xlnm._FilterDatabase" localSheetId="1" hidden="1">Provinces!$A$1:$A$133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9" i="4" l="1"/>
  <c r="AH19" i="4"/>
  <c r="AF19" i="4"/>
  <c r="AE19" i="4"/>
  <c r="AC19" i="4"/>
  <c r="AA19" i="4"/>
  <c r="Z19" i="4"/>
  <c r="V19" i="4"/>
  <c r="P19" i="4"/>
  <c r="O19" i="4"/>
  <c r="M19" i="4"/>
  <c r="L19" i="4"/>
  <c r="K19" i="4"/>
  <c r="I19" i="4"/>
  <c r="G19" i="4"/>
  <c r="H19" i="4" s="1"/>
  <c r="B19" i="4"/>
  <c r="AG19" i="4" s="1"/>
  <c r="AI18" i="4"/>
  <c r="AH18" i="4"/>
  <c r="AF18" i="4"/>
  <c r="AE18" i="4"/>
  <c r="AC18" i="4"/>
  <c r="AA18" i="4"/>
  <c r="Z18" i="4"/>
  <c r="AD18" i="4" s="1"/>
  <c r="V18" i="4"/>
  <c r="P18" i="4"/>
  <c r="O18" i="4"/>
  <c r="M18" i="4"/>
  <c r="L18" i="4"/>
  <c r="K18" i="4"/>
  <c r="I18" i="4"/>
  <c r="G18" i="4"/>
  <c r="H18" i="4" s="1"/>
  <c r="B18" i="4"/>
  <c r="AG18" i="4" s="1"/>
  <c r="AI17" i="4"/>
  <c r="AH17" i="4"/>
  <c r="AF17" i="4"/>
  <c r="AE17" i="4"/>
  <c r="AC17" i="4"/>
  <c r="AA17" i="4"/>
  <c r="Z17" i="4"/>
  <c r="V17" i="4"/>
  <c r="P17" i="4"/>
  <c r="O17" i="4"/>
  <c r="M17" i="4"/>
  <c r="L17" i="4"/>
  <c r="K17" i="4"/>
  <c r="I17" i="4"/>
  <c r="G17" i="4"/>
  <c r="H17" i="4" s="1"/>
  <c r="B17" i="4"/>
  <c r="AG17" i="4" s="1"/>
  <c r="AI16" i="4"/>
  <c r="AH16" i="4"/>
  <c r="AF16" i="4"/>
  <c r="AE16" i="4"/>
  <c r="AC16" i="4"/>
  <c r="AA16" i="4"/>
  <c r="Z16" i="4"/>
  <c r="V16" i="4"/>
  <c r="P16" i="4"/>
  <c r="O16" i="4"/>
  <c r="M16" i="4"/>
  <c r="L16" i="4"/>
  <c r="K16" i="4"/>
  <c r="I16" i="4"/>
  <c r="G16" i="4"/>
  <c r="H16" i="4" s="1"/>
  <c r="B16" i="4"/>
  <c r="AG16" i="4" s="1"/>
  <c r="AI15" i="4"/>
  <c r="AH15" i="4"/>
  <c r="AF15" i="4"/>
  <c r="AE15" i="4"/>
  <c r="AC15" i="4"/>
  <c r="AA15" i="4"/>
  <c r="Z15" i="4"/>
  <c r="V15" i="4"/>
  <c r="P15" i="4"/>
  <c r="O15" i="4"/>
  <c r="M15" i="4"/>
  <c r="L15" i="4"/>
  <c r="K15" i="4"/>
  <c r="I15" i="4"/>
  <c r="G15" i="4"/>
  <c r="H15" i="4" s="1"/>
  <c r="B15" i="4"/>
  <c r="AG15" i="4" s="1"/>
  <c r="AI14" i="4"/>
  <c r="AH14" i="4"/>
  <c r="AF14" i="4"/>
  <c r="AE14" i="4"/>
  <c r="AC14" i="4"/>
  <c r="AA14" i="4"/>
  <c r="Z14" i="4"/>
  <c r="V14" i="4"/>
  <c r="P14" i="4"/>
  <c r="O14" i="4"/>
  <c r="M14" i="4"/>
  <c r="L14" i="4"/>
  <c r="K14" i="4"/>
  <c r="I14" i="4"/>
  <c r="G14" i="4"/>
  <c r="H14" i="4" s="1"/>
  <c r="B14" i="4"/>
  <c r="AG14" i="4" s="1"/>
  <c r="AI13" i="4"/>
  <c r="AH13" i="4"/>
  <c r="AF13" i="4"/>
  <c r="AE13" i="4"/>
  <c r="AC13" i="4"/>
  <c r="AA13" i="4"/>
  <c r="Z13" i="4"/>
  <c r="V13" i="4"/>
  <c r="P13" i="4"/>
  <c r="O13" i="4"/>
  <c r="M13" i="4"/>
  <c r="L13" i="4"/>
  <c r="K13" i="4"/>
  <c r="I13" i="4"/>
  <c r="G13" i="4"/>
  <c r="H13" i="4" s="1"/>
  <c r="B13" i="4"/>
  <c r="AG13" i="4" s="1"/>
  <c r="AI12" i="4"/>
  <c r="AH12" i="4"/>
  <c r="AF12" i="4"/>
  <c r="AE12" i="4"/>
  <c r="AC12" i="4"/>
  <c r="AA12" i="4"/>
  <c r="Z12" i="4"/>
  <c r="V12" i="4"/>
  <c r="P12" i="4"/>
  <c r="O12" i="4"/>
  <c r="M12" i="4"/>
  <c r="L12" i="4"/>
  <c r="K12" i="4"/>
  <c r="I12" i="4"/>
  <c r="G12" i="4"/>
  <c r="H12" i="4" s="1"/>
  <c r="B12" i="4"/>
  <c r="AG12" i="4" s="1"/>
  <c r="AI11" i="4"/>
  <c r="AH11" i="4"/>
  <c r="AF11" i="4"/>
  <c r="AE11" i="4"/>
  <c r="AC11" i="4"/>
  <c r="AA11" i="4"/>
  <c r="Z11" i="4"/>
  <c r="AD11" i="4" s="1"/>
  <c r="V11" i="4"/>
  <c r="P11" i="4"/>
  <c r="O11" i="4"/>
  <c r="M11" i="4"/>
  <c r="L11" i="4"/>
  <c r="K11" i="4"/>
  <c r="I11" i="4"/>
  <c r="G11" i="4"/>
  <c r="H11" i="4" s="1"/>
  <c r="B11" i="4"/>
  <c r="AG11" i="4" s="1"/>
  <c r="AI10" i="4"/>
  <c r="AH10" i="4"/>
  <c r="AF10" i="4"/>
  <c r="AE10" i="4"/>
  <c r="AC10" i="4"/>
  <c r="AA10" i="4"/>
  <c r="Z10" i="4"/>
  <c r="AD10" i="4" s="1"/>
  <c r="V10" i="4"/>
  <c r="P10" i="4"/>
  <c r="O10" i="4"/>
  <c r="M10" i="4"/>
  <c r="L10" i="4"/>
  <c r="K10" i="4"/>
  <c r="I10" i="4"/>
  <c r="H10" i="4"/>
  <c r="G10" i="4"/>
  <c r="B10" i="4"/>
  <c r="AG10" i="4" s="1"/>
  <c r="AI9" i="4"/>
  <c r="AH9" i="4"/>
  <c r="AF9" i="4"/>
  <c r="AE9" i="4"/>
  <c r="AC9" i="4"/>
  <c r="AA9" i="4"/>
  <c r="Z9" i="4"/>
  <c r="V9" i="4"/>
  <c r="P9" i="4"/>
  <c r="O9" i="4"/>
  <c r="M9" i="4"/>
  <c r="L9" i="4"/>
  <c r="K9" i="4"/>
  <c r="I9" i="4"/>
  <c r="G9" i="4"/>
  <c r="H9" i="4" s="1"/>
  <c r="B9" i="4"/>
  <c r="AG9" i="4" s="1"/>
  <c r="AI8" i="4"/>
  <c r="AH8" i="4"/>
  <c r="AF8" i="4"/>
  <c r="AE8" i="4"/>
  <c r="AC8" i="4"/>
  <c r="AA8" i="4"/>
  <c r="Z8" i="4"/>
  <c r="V8" i="4"/>
  <c r="P8" i="4"/>
  <c r="O8" i="4"/>
  <c r="M8" i="4"/>
  <c r="L8" i="4"/>
  <c r="K8" i="4"/>
  <c r="I8" i="4"/>
  <c r="G8" i="4"/>
  <c r="H8" i="4" s="1"/>
  <c r="B8" i="4"/>
  <c r="AG8" i="4" s="1"/>
  <c r="AJ7" i="4"/>
  <c r="AI7" i="4"/>
  <c r="AH7" i="4"/>
  <c r="AF7" i="4"/>
  <c r="AE7" i="4"/>
  <c r="AC7" i="4"/>
  <c r="AA7" i="4"/>
  <c r="Z7" i="4"/>
  <c r="V7" i="4"/>
  <c r="P7" i="4"/>
  <c r="O7" i="4"/>
  <c r="M7" i="4"/>
  <c r="L7" i="4"/>
  <c r="K7" i="4"/>
  <c r="I7" i="4"/>
  <c r="G7" i="4"/>
  <c r="H7" i="4" s="1"/>
  <c r="B7" i="4"/>
  <c r="AG7" i="4" s="1"/>
  <c r="AJ6" i="4"/>
  <c r="AI6" i="4"/>
  <c r="AH6" i="4"/>
  <c r="AF6" i="4"/>
  <c r="AE6" i="4"/>
  <c r="AC6" i="4"/>
  <c r="AA6" i="4"/>
  <c r="Z6" i="4"/>
  <c r="V6" i="4"/>
  <c r="P6" i="4"/>
  <c r="O6" i="4"/>
  <c r="M6" i="4"/>
  <c r="L6" i="4"/>
  <c r="K6" i="4"/>
  <c r="I6" i="4"/>
  <c r="G6" i="4"/>
  <c r="H6" i="4" s="1"/>
  <c r="B6" i="4"/>
  <c r="AG6" i="4" s="1"/>
  <c r="AJ5" i="4"/>
  <c r="AI5" i="4"/>
  <c r="AK5" i="4" s="1"/>
  <c r="AH5" i="4"/>
  <c r="AF5" i="4"/>
  <c r="AE5" i="4"/>
  <c r="AC5" i="4"/>
  <c r="AA5" i="4"/>
  <c r="Z5" i="4"/>
  <c r="V5" i="4"/>
  <c r="P5" i="4"/>
  <c r="O5" i="4"/>
  <c r="M5" i="4"/>
  <c r="L5" i="4"/>
  <c r="K5" i="4"/>
  <c r="I5" i="4"/>
  <c r="G5" i="4"/>
  <c r="H5" i="4" s="1"/>
  <c r="B5" i="4"/>
  <c r="AG5" i="4" s="1"/>
  <c r="AJ4" i="4"/>
  <c r="AI4" i="4"/>
  <c r="AH4" i="4"/>
  <c r="AF4" i="4"/>
  <c r="AE4" i="4"/>
  <c r="AC4" i="4"/>
  <c r="AA4" i="4"/>
  <c r="Z4" i="4"/>
  <c r="V4" i="4"/>
  <c r="P4" i="4"/>
  <c r="O4" i="4"/>
  <c r="M4" i="4"/>
  <c r="L4" i="4"/>
  <c r="K4" i="4"/>
  <c r="I4" i="4"/>
  <c r="G4" i="4"/>
  <c r="H4" i="4" s="1"/>
  <c r="B4" i="4"/>
  <c r="AG4" i="4" s="1"/>
  <c r="AJ3" i="4"/>
  <c r="AI3" i="4"/>
  <c r="AK3" i="4" s="1"/>
  <c r="AH3" i="4"/>
  <c r="AF3" i="4"/>
  <c r="AE3" i="4"/>
  <c r="AD3" i="4"/>
  <c r="AC3" i="4"/>
  <c r="AA3" i="4"/>
  <c r="Z3" i="4"/>
  <c r="V3" i="4"/>
  <c r="T3" i="4"/>
  <c r="AB3" i="4" s="1"/>
  <c r="P3" i="4"/>
  <c r="O3" i="4"/>
  <c r="M3" i="4"/>
  <c r="L3" i="4"/>
  <c r="K3" i="4"/>
  <c r="I3" i="4"/>
  <c r="G3" i="4"/>
  <c r="H3" i="4" s="1"/>
  <c r="B3" i="4"/>
  <c r="AG3" i="4" s="1"/>
  <c r="AK10" i="2"/>
  <c r="AD19" i="4" l="1"/>
  <c r="AJ13" i="4"/>
  <c r="AD14" i="4"/>
  <c r="AJ10" i="4"/>
  <c r="AK10" i="4" s="1"/>
  <c r="AK6" i="4"/>
  <c r="AD17" i="4"/>
  <c r="AJ11" i="4"/>
  <c r="AK11" i="4" s="1"/>
  <c r="AJ14" i="4"/>
  <c r="AK14" i="4" s="1"/>
  <c r="AD15" i="4"/>
  <c r="AD16" i="4"/>
  <c r="AJ8" i="4"/>
  <c r="AK8" i="4" s="1"/>
  <c r="AJ12" i="4"/>
  <c r="AK12" i="4" s="1"/>
  <c r="AD9" i="4"/>
  <c r="T4" i="4"/>
  <c r="AK4" i="4"/>
  <c r="AK7" i="4"/>
  <c r="AJ16" i="4"/>
  <c r="AK16" i="4" s="1"/>
  <c r="AJ18" i="4"/>
  <c r="AK18" i="4" s="1"/>
  <c r="AJ19" i="4"/>
  <c r="AK19" i="4" s="1"/>
  <c r="AK13" i="4"/>
  <c r="AJ15" i="4"/>
  <c r="AK15" i="4" s="1"/>
  <c r="AJ9" i="4"/>
  <c r="AK9" i="4" s="1"/>
  <c r="AJ17" i="4"/>
  <c r="AK17" i="4" s="1"/>
  <c r="AD8" i="4"/>
  <c r="AD7" i="4"/>
  <c r="AD6" i="4"/>
  <c r="AD5" i="4"/>
  <c r="AD13" i="4"/>
  <c r="AD4" i="4"/>
  <c r="AD12" i="4"/>
  <c r="AB4" i="4" l="1"/>
  <c r="T5" i="4"/>
  <c r="T6" i="4" l="1"/>
  <c r="AB5" i="4"/>
  <c r="AB6" i="4" l="1"/>
  <c r="T7" i="4"/>
  <c r="T8" i="4" l="1"/>
  <c r="AB7" i="4"/>
  <c r="T9" i="4" l="1"/>
  <c r="AB8" i="4"/>
  <c r="AB9" i="4" l="1"/>
  <c r="T10" i="4"/>
  <c r="AB10" i="4" l="1"/>
  <c r="T11" i="4"/>
  <c r="AB11" i="4" l="1"/>
  <c r="T12" i="4"/>
  <c r="T13" i="4" l="1"/>
  <c r="AB12" i="4"/>
  <c r="T14" i="4" l="1"/>
  <c r="AB13" i="4"/>
  <c r="T15" i="4" l="1"/>
  <c r="AB14" i="4"/>
  <c r="T16" i="4" l="1"/>
  <c r="AB15" i="4"/>
  <c r="T17" i="4" l="1"/>
  <c r="AB16" i="4"/>
  <c r="AB17" i="4" l="1"/>
  <c r="T18" i="4"/>
  <c r="AB18" i="4" l="1"/>
  <c r="T19" i="4"/>
  <c r="AB1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" authorId="0" shapeId="0" xr:uid="{EA12D5F0-7206-457E-B425-F62466E8325F}">
      <text>
        <r>
          <rPr>
            <sz val="10"/>
            <color rgb="FF000000"/>
            <rFont val="Arial"/>
            <family val="2"/>
          </rPr>
          <t>Informasi dari 
https://infeksiemerging.kemkes.go.id/</t>
        </r>
      </text>
    </comment>
  </commentList>
</comments>
</file>

<file path=xl/sharedStrings.xml><?xml version="1.0" encoding="utf-8"?>
<sst xmlns="http://schemas.openxmlformats.org/spreadsheetml/2006/main" count="178" uniqueCount="98">
  <si>
    <t>Total Kasus</t>
  </si>
  <si>
    <t>Aceh</t>
  </si>
  <si>
    <t>Bali</t>
  </si>
  <si>
    <t>Kasus Harian</t>
  </si>
  <si>
    <t>Kasus Aktif</t>
  </si>
  <si>
    <t>Sembuh</t>
  </si>
  <si>
    <t>Sembuh Harian</t>
  </si>
  <si>
    <t>Jakarta</t>
  </si>
  <si>
    <t>Banten</t>
  </si>
  <si>
    <t>Babel</t>
  </si>
  <si>
    <t>Bengkulu</t>
  </si>
  <si>
    <t>DIY</t>
  </si>
  <si>
    <t>Jambi</t>
  </si>
  <si>
    <t>Jabar</t>
  </si>
  <si>
    <t>Jateng</t>
  </si>
  <si>
    <t>Jatim</t>
  </si>
  <si>
    <t>Kalbar</t>
  </si>
  <si>
    <t>Kaltim</t>
  </si>
  <si>
    <t>Kalteng</t>
  </si>
  <si>
    <t>Kalsel</t>
  </si>
  <si>
    <t>Kaltara</t>
  </si>
  <si>
    <t>Kep Riau</t>
  </si>
  <si>
    <t>NTB</t>
  </si>
  <si>
    <t>Sumsel</t>
  </si>
  <si>
    <t>Sumbar</t>
  </si>
  <si>
    <t>Sulut</t>
  </si>
  <si>
    <t>Sumut</t>
  </si>
  <si>
    <t>Sultra</t>
  </si>
  <si>
    <t>Sulsel</t>
  </si>
  <si>
    <t>Sulteng</t>
  </si>
  <si>
    <t>Lampung</t>
  </si>
  <si>
    <t>Riau</t>
  </si>
  <si>
    <t>Malut</t>
  </si>
  <si>
    <t>Maluku</t>
  </si>
  <si>
    <t>Papbar</t>
  </si>
  <si>
    <t>Papua</t>
  </si>
  <si>
    <t>Sulbar</t>
  </si>
  <si>
    <t>NTT</t>
  </si>
  <si>
    <t>Gorontalo</t>
  </si>
  <si>
    <t>?</t>
  </si>
  <si>
    <t>Kasus Sembuh</t>
  </si>
  <si>
    <t>Meninggal</t>
  </si>
  <si>
    <t>Meninggal Harian</t>
  </si>
  <si>
    <t>Indonesia</t>
  </si>
  <si>
    <t>Kasus harian</t>
  </si>
  <si>
    <t>Kasus Impor</t>
  </si>
  <si>
    <t>Kasus Lokal</t>
  </si>
  <si>
    <t>Total kasus</t>
  </si>
  <si>
    <t>Kasus aktif</t>
  </si>
  <si>
    <t>% kasus aktif</t>
  </si>
  <si>
    <t>Sembuh
(baru)</t>
  </si>
  <si>
    <t>Tingkat kesembuhan (seluruh kasus)</t>
  </si>
  <si>
    <t>Tingkat kesembuhan (closed cases)</t>
  </si>
  <si>
    <t>Meninggal
(baru)</t>
  </si>
  <si>
    <t>Meninggal
Dunia</t>
  </si>
  <si>
    <t>Tingkat kematian (seluruh kasus)</t>
  </si>
  <si>
    <t>Tingkat kematian (closed cases)</t>
  </si>
  <si>
    <t>PDP</t>
  </si>
  <si>
    <t>ODP</t>
  </si>
  <si>
    <t>Suspek aktif</t>
  </si>
  <si>
    <t>Jumlah spesimen diperiksa (dari 1 April)</t>
  </si>
  <si>
    <t>Jumlah orang diperiksa</t>
  </si>
  <si>
    <t>Negatif</t>
  </si>
  <si>
    <t>Positif 
(=C)</t>
  </si>
  <si>
    <t>Dalam Proses</t>
  </si>
  <si>
    <t>Spesimen</t>
  </si>
  <si>
    <t>Orang yang dites</t>
  </si>
  <si>
    <t>Jumlah test/juta penduduk</t>
  </si>
  <si>
    <t>Test/Positif</t>
  </si>
  <si>
    <t>Jumlah org yg dites / positif</t>
  </si>
  <si>
    <t>Jumlah Test/Positif harian</t>
  </si>
  <si>
    <t>Positif / Jumlah Tes</t>
  </si>
  <si>
    <t>Positive rate harian</t>
  </si>
  <si>
    <t>Case Growth Rate</t>
  </si>
  <si>
    <t>Tingkat positivitas mingguan</t>
  </si>
  <si>
    <t>Jumlah spesimen diperiksa (rata-rata 7 hari)</t>
  </si>
  <si>
    <t>Jumlah orang diperiksa (rata-rata 7 hari)</t>
  </si>
  <si>
    <t>Rasio spesimen/orang diperiksa (rata-rata 7 hari)</t>
  </si>
  <si>
    <t>Test PCR Orang Nasional Rata-rata 7 hari</t>
  </si>
  <si>
    <t>Pos Rate Nasional - rata-rata 7 hari</t>
  </si>
  <si>
    <t>Test Orang DKI</t>
  </si>
  <si>
    <t>Positif DKI</t>
  </si>
  <si>
    <t>Pos Rate DKI</t>
  </si>
  <si>
    <t>Pos Rate DKI - 7 harian</t>
  </si>
  <si>
    <t>NON DKI</t>
  </si>
  <si>
    <t>Positif Non DKI</t>
  </si>
  <si>
    <t>Pos Rate Non DKI</t>
  </si>
  <si>
    <t>Pos Rate Non DKI - 7 harian</t>
  </si>
  <si>
    <t>Location</t>
  </si>
  <si>
    <t>Date</t>
  </si>
  <si>
    <t>New Cases</t>
  </si>
  <si>
    <t>New Deaths</t>
  </si>
  <si>
    <t>New Recovered</t>
  </si>
  <si>
    <t>Total Cases</t>
  </si>
  <si>
    <t>Total Recovered</t>
  </si>
  <si>
    <t>Total Deaths</t>
  </si>
  <si>
    <t>Population</t>
  </si>
  <si>
    <t>Total Active 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</si>
</sst>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"/>
    <numFmt numFmtId="165" formatCode="d&quot;-&quot;mmm"/>
    <numFmt numFmtId="166" formatCode="###0"/>
  </numFmts>
  <fonts count="1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Helvetica Neue"/>
    </font>
    <font>
      <sz val="10"/>
      <color rgb="FF000000"/>
      <name val="Arial"/>
    </font>
    <font>
      <b/>
      <sz val="10"/>
      <color theme="1"/>
      <name val="Helvetica Neue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8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165" fontId="9" fillId="0" borderId="2" xfId="0" applyNumberFormat="1" applyFont="1" applyBorder="1"/>
    <xf numFmtId="3" fontId="9" fillId="0" borderId="3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3" fontId="9" fillId="2" borderId="3" xfId="0" applyNumberFormat="1" applyFont="1" applyFill="1" applyBorder="1" applyAlignment="1">
      <alignment horizontal="center"/>
    </xf>
    <xf numFmtId="10" fontId="9" fillId="0" borderId="3" xfId="0" applyNumberFormat="1" applyFont="1" applyBorder="1" applyAlignment="1">
      <alignment horizontal="center"/>
    </xf>
    <xf numFmtId="10" fontId="9" fillId="2" borderId="3" xfId="0" applyNumberFormat="1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3" fontId="9" fillId="2" borderId="0" xfId="0" applyNumberFormat="1" applyFont="1" applyFill="1" applyAlignment="1">
      <alignment horizontal="center"/>
    </xf>
    <xf numFmtId="4" fontId="9" fillId="2" borderId="3" xfId="0" applyNumberFormat="1" applyFont="1" applyFill="1" applyBorder="1" applyAlignment="1">
      <alignment horizontal="center"/>
    </xf>
    <xf numFmtId="10" fontId="9" fillId="0" borderId="2" xfId="0" applyNumberFormat="1" applyFont="1" applyBorder="1" applyAlignment="1">
      <alignment horizontal="center"/>
    </xf>
    <xf numFmtId="3" fontId="9" fillId="0" borderId="2" xfId="0" applyNumberFormat="1" applyFont="1" applyBorder="1"/>
    <xf numFmtId="2" fontId="9" fillId="0" borderId="2" xfId="0" applyNumberFormat="1" applyFont="1" applyBorder="1" applyAlignment="1">
      <alignment horizontal="center"/>
    </xf>
    <xf numFmtId="0" fontId="9" fillId="0" borderId="2" xfId="0" applyFont="1" applyBorder="1"/>
    <xf numFmtId="0" fontId="6" fillId="0" borderId="2" xfId="0" applyFont="1" applyBorder="1"/>
    <xf numFmtId="3" fontId="9" fillId="0" borderId="0" xfId="0" applyNumberFormat="1" applyFont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8" fillId="3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63E8-B121-4255-B1DA-68C57ADF4D95}">
  <dimension ref="A1:Q37"/>
  <sheetViews>
    <sheetView tabSelected="1" workbookViewId="0">
      <selection activeCell="D1" sqref="D1"/>
    </sheetView>
  </sheetViews>
  <sheetFormatPr defaultRowHeight="14.4"/>
  <cols>
    <col min="10" max="11" width="14.77734375" customWidth="1"/>
  </cols>
  <sheetData>
    <row r="1" spans="1:17" ht="39.6">
      <c r="A1" s="47" t="s">
        <v>89</v>
      </c>
      <c r="B1" s="8" t="s">
        <v>93</v>
      </c>
      <c r="C1" s="48" t="s">
        <v>90</v>
      </c>
      <c r="D1" s="49" t="s">
        <v>97</v>
      </c>
      <c r="E1" s="48" t="s">
        <v>94</v>
      </c>
      <c r="F1" s="48" t="s">
        <v>92</v>
      </c>
      <c r="G1" s="48" t="s">
        <v>95</v>
      </c>
      <c r="H1" s="12" t="s">
        <v>91</v>
      </c>
      <c r="I1" s="47" t="s">
        <v>88</v>
      </c>
      <c r="J1" s="35" t="s">
        <v>96</v>
      </c>
      <c r="K1" s="35"/>
      <c r="L1" s="37"/>
      <c r="M1" s="37"/>
      <c r="N1" s="38"/>
      <c r="O1" s="39"/>
      <c r="P1" s="38"/>
      <c r="Q1" s="39"/>
    </row>
    <row r="2" spans="1:17">
      <c r="A2" s="3">
        <v>44197</v>
      </c>
      <c r="B2" s="5">
        <v>17694</v>
      </c>
      <c r="C2" s="5">
        <v>101</v>
      </c>
      <c r="D2" s="6">
        <v>1050</v>
      </c>
      <c r="E2" s="5">
        <v>16124</v>
      </c>
      <c r="F2" s="5">
        <v>93</v>
      </c>
      <c r="G2" s="5">
        <v>520</v>
      </c>
      <c r="H2" s="5">
        <v>1</v>
      </c>
      <c r="I2" t="s">
        <v>2</v>
      </c>
      <c r="J2">
        <v>4216171</v>
      </c>
    </row>
    <row r="3" spans="1:17">
      <c r="A3" s="3">
        <v>44198</v>
      </c>
      <c r="B3" s="5">
        <v>17859</v>
      </c>
      <c r="C3" s="5">
        <v>165</v>
      </c>
      <c r="D3" s="6">
        <v>1082</v>
      </c>
      <c r="E3" s="5">
        <v>16252</v>
      </c>
      <c r="F3" s="5">
        <v>128</v>
      </c>
      <c r="G3" s="5">
        <v>525</v>
      </c>
      <c r="H3" s="5">
        <v>5</v>
      </c>
      <c r="I3" t="s">
        <v>2</v>
      </c>
      <c r="J3">
        <v>4216171</v>
      </c>
    </row>
    <row r="4" spans="1:17">
      <c r="A4" s="3">
        <v>44199</v>
      </c>
      <c r="B4" s="5">
        <v>17978</v>
      </c>
      <c r="C4" s="5">
        <v>119</v>
      </c>
      <c r="D4" s="6">
        <v>1121</v>
      </c>
      <c r="E4" s="5">
        <v>16330</v>
      </c>
      <c r="F4" s="5">
        <v>78</v>
      </c>
      <c r="G4" s="5">
        <v>527</v>
      </c>
      <c r="H4" s="5">
        <v>2</v>
      </c>
      <c r="I4" t="s">
        <v>2</v>
      </c>
      <c r="J4">
        <v>4216171</v>
      </c>
    </row>
    <row r="5" spans="1:17">
      <c r="A5" s="3">
        <v>44200</v>
      </c>
      <c r="B5" s="5">
        <v>18096</v>
      </c>
      <c r="C5" s="5">
        <v>118</v>
      </c>
      <c r="D5" s="6">
        <v>1101</v>
      </c>
      <c r="E5" s="5">
        <v>16461</v>
      </c>
      <c r="F5" s="5">
        <v>131</v>
      </c>
      <c r="G5" s="5">
        <v>534</v>
      </c>
      <c r="H5" s="5">
        <v>7</v>
      </c>
      <c r="I5" t="s">
        <v>2</v>
      </c>
      <c r="J5">
        <v>4216171</v>
      </c>
    </row>
    <row r="6" spans="1:17">
      <c r="A6" s="3">
        <v>44201</v>
      </c>
      <c r="B6" s="5">
        <v>18263</v>
      </c>
      <c r="C6" s="5">
        <v>167</v>
      </c>
      <c r="D6" s="6">
        <v>1156</v>
      </c>
      <c r="E6" s="5">
        <v>16571</v>
      </c>
      <c r="F6" s="5">
        <v>110</v>
      </c>
      <c r="G6" s="5">
        <v>536</v>
      </c>
      <c r="H6" s="5">
        <v>2</v>
      </c>
      <c r="I6" t="s">
        <v>2</v>
      </c>
      <c r="J6">
        <v>4216171</v>
      </c>
    </row>
    <row r="7" spans="1:17">
      <c r="A7" s="3">
        <v>44202</v>
      </c>
      <c r="B7" s="5">
        <v>18454</v>
      </c>
      <c r="C7" s="5">
        <v>191</v>
      </c>
      <c r="D7" s="6">
        <v>1185</v>
      </c>
      <c r="E7" s="5">
        <v>16726</v>
      </c>
      <c r="F7" s="5">
        <v>155</v>
      </c>
      <c r="G7" s="5">
        <v>543</v>
      </c>
      <c r="H7" s="5">
        <v>7</v>
      </c>
      <c r="I7" t="s">
        <v>2</v>
      </c>
      <c r="J7">
        <v>4216171</v>
      </c>
    </row>
    <row r="8" spans="1:17">
      <c r="A8" s="3">
        <v>44203</v>
      </c>
      <c r="B8" s="5">
        <v>18643</v>
      </c>
      <c r="C8" s="5">
        <v>189</v>
      </c>
      <c r="D8" s="6">
        <v>1232</v>
      </c>
      <c r="E8" s="5">
        <v>16863</v>
      </c>
      <c r="F8" s="5">
        <v>137</v>
      </c>
      <c r="G8" s="5">
        <v>548</v>
      </c>
      <c r="H8" s="5">
        <v>5</v>
      </c>
      <c r="I8" t="s">
        <v>2</v>
      </c>
      <c r="J8">
        <v>4216171</v>
      </c>
    </row>
    <row r="9" spans="1:17">
      <c r="A9" s="3">
        <v>44204</v>
      </c>
      <c r="B9" s="5">
        <v>18874</v>
      </c>
      <c r="C9" s="5">
        <v>231</v>
      </c>
      <c r="D9" s="6">
        <v>1345</v>
      </c>
      <c r="E9" s="5">
        <v>16977</v>
      </c>
      <c r="F9" s="5">
        <v>114</v>
      </c>
      <c r="G9" s="5">
        <v>552</v>
      </c>
      <c r="H9" s="5">
        <v>4</v>
      </c>
      <c r="I9" t="s">
        <v>2</v>
      </c>
      <c r="J9">
        <v>4216171</v>
      </c>
    </row>
    <row r="10" spans="1:17">
      <c r="A10" s="3">
        <v>44205</v>
      </c>
      <c r="B10" s="5">
        <v>19063</v>
      </c>
      <c r="C10" s="5">
        <v>189</v>
      </c>
      <c r="D10" s="6">
        <v>1420</v>
      </c>
      <c r="E10" s="5">
        <v>17087</v>
      </c>
      <c r="F10" s="5">
        <v>110</v>
      </c>
      <c r="G10" s="5">
        <v>556</v>
      </c>
      <c r="H10" s="5">
        <v>4</v>
      </c>
      <c r="I10" t="s">
        <v>2</v>
      </c>
      <c r="J10">
        <v>4216171</v>
      </c>
    </row>
    <row r="11" spans="1:17">
      <c r="A11" s="3">
        <v>44206</v>
      </c>
      <c r="B11" s="5">
        <v>19232</v>
      </c>
      <c r="C11" s="5">
        <v>169</v>
      </c>
      <c r="D11" s="6">
        <v>1474</v>
      </c>
      <c r="E11" s="5">
        <v>17199</v>
      </c>
      <c r="F11" s="5">
        <v>112</v>
      </c>
      <c r="G11" s="5">
        <v>559</v>
      </c>
      <c r="H11" s="5">
        <v>3</v>
      </c>
      <c r="I11" t="s">
        <v>2</v>
      </c>
      <c r="J11">
        <v>4216171</v>
      </c>
    </row>
    <row r="12" spans="1:17">
      <c r="A12" s="3">
        <v>44207</v>
      </c>
      <c r="B12" s="5">
        <v>19485</v>
      </c>
      <c r="C12" s="5">
        <v>253</v>
      </c>
      <c r="D12" s="6">
        <v>1561</v>
      </c>
      <c r="E12" s="5">
        <v>17361</v>
      </c>
      <c r="F12" s="5">
        <v>162</v>
      </c>
      <c r="G12" s="5">
        <v>563</v>
      </c>
      <c r="H12" s="5">
        <v>4</v>
      </c>
      <c r="I12" t="s">
        <v>2</v>
      </c>
      <c r="J12">
        <v>4216171</v>
      </c>
    </row>
    <row r="13" spans="1:17">
      <c r="A13" s="3">
        <v>44208</v>
      </c>
      <c r="B13" s="5">
        <v>19835</v>
      </c>
      <c r="C13" s="5">
        <v>350</v>
      </c>
      <c r="D13" s="6">
        <v>1769</v>
      </c>
      <c r="E13" s="5">
        <v>17497</v>
      </c>
      <c r="F13" s="5">
        <v>136</v>
      </c>
      <c r="G13" s="5">
        <v>569</v>
      </c>
      <c r="H13" s="5">
        <v>6</v>
      </c>
      <c r="I13" t="s">
        <v>2</v>
      </c>
      <c r="J13">
        <v>4216171</v>
      </c>
    </row>
    <row r="14" spans="1:17">
      <c r="A14" s="3">
        <v>44209</v>
      </c>
      <c r="B14" s="5">
        <v>20103</v>
      </c>
      <c r="C14" s="5">
        <v>268</v>
      </c>
      <c r="D14" s="6">
        <v>1910</v>
      </c>
      <c r="E14" s="5">
        <v>17618</v>
      </c>
      <c r="F14" s="5">
        <v>121</v>
      </c>
      <c r="G14" s="5">
        <v>575</v>
      </c>
      <c r="H14" s="5">
        <v>6</v>
      </c>
      <c r="I14" t="s">
        <v>2</v>
      </c>
      <c r="J14">
        <v>4216171</v>
      </c>
    </row>
    <row r="15" spans="1:17">
      <c r="A15" s="3">
        <v>44210</v>
      </c>
      <c r="B15" s="5">
        <v>20400</v>
      </c>
      <c r="C15" s="5">
        <v>297</v>
      </c>
      <c r="D15" s="6">
        <v>1957</v>
      </c>
      <c r="E15" s="5">
        <v>17866</v>
      </c>
      <c r="F15" s="5">
        <v>248</v>
      </c>
      <c r="G15" s="5">
        <v>577</v>
      </c>
      <c r="H15" s="5">
        <v>2</v>
      </c>
      <c r="I15" t="s">
        <v>2</v>
      </c>
      <c r="J15">
        <v>4216171</v>
      </c>
    </row>
    <row r="16" spans="1:17">
      <c r="A16" s="3">
        <v>44211</v>
      </c>
      <c r="B16" s="5">
        <v>20711</v>
      </c>
      <c r="C16" s="5">
        <v>311</v>
      </c>
      <c r="D16" s="6">
        <v>2060</v>
      </c>
      <c r="E16" s="5">
        <v>18068</v>
      </c>
      <c r="F16" s="5">
        <v>202</v>
      </c>
      <c r="G16" s="5">
        <v>583</v>
      </c>
      <c r="H16" s="5">
        <v>6</v>
      </c>
      <c r="I16" t="s">
        <v>2</v>
      </c>
      <c r="J16">
        <v>4216171</v>
      </c>
    </row>
    <row r="17" spans="1:10">
      <c r="A17" s="3">
        <v>44212</v>
      </c>
      <c r="B17" s="5">
        <v>21030</v>
      </c>
      <c r="C17" s="5">
        <v>319</v>
      </c>
      <c r="D17" s="6">
        <v>2227</v>
      </c>
      <c r="E17" s="5">
        <v>18217</v>
      </c>
      <c r="F17" s="5">
        <v>149</v>
      </c>
      <c r="G17" s="5">
        <v>586</v>
      </c>
      <c r="H17" s="5">
        <v>3</v>
      </c>
      <c r="I17" t="s">
        <v>2</v>
      </c>
      <c r="J17">
        <v>4216171</v>
      </c>
    </row>
    <row r="18" spans="1:10">
      <c r="A18" s="3">
        <v>44213</v>
      </c>
      <c r="B18" s="5">
        <v>21292</v>
      </c>
      <c r="C18" s="5">
        <v>262</v>
      </c>
      <c r="D18" s="6">
        <v>2359</v>
      </c>
      <c r="E18" s="5">
        <v>18346</v>
      </c>
      <c r="F18" s="5">
        <v>129</v>
      </c>
      <c r="G18" s="5">
        <v>587</v>
      </c>
      <c r="H18" s="5">
        <v>1</v>
      </c>
      <c r="I18" t="s">
        <v>2</v>
      </c>
      <c r="J18">
        <v>4216171</v>
      </c>
    </row>
    <row r="19" spans="1:10">
      <c r="A19" s="3">
        <v>44214</v>
      </c>
      <c r="B19" s="5">
        <v>21530</v>
      </c>
      <c r="C19" s="5">
        <v>238</v>
      </c>
      <c r="D19" s="6">
        <v>2342</v>
      </c>
      <c r="E19" s="5">
        <v>18597</v>
      </c>
      <c r="F19" s="5">
        <v>251</v>
      </c>
      <c r="G19" s="5">
        <v>591</v>
      </c>
      <c r="H19" s="5">
        <v>4</v>
      </c>
      <c r="I19" t="s">
        <v>2</v>
      </c>
      <c r="J19">
        <v>4216171</v>
      </c>
    </row>
    <row r="20" spans="1:10">
      <c r="A20" s="3">
        <v>44197</v>
      </c>
      <c r="B20" s="20">
        <v>751270</v>
      </c>
      <c r="C20" s="18">
        <v>8072</v>
      </c>
      <c r="D20" s="21">
        <v>111005</v>
      </c>
      <c r="E20" s="20">
        <v>617936</v>
      </c>
      <c r="F20" s="18">
        <v>6839</v>
      </c>
      <c r="G20" s="20">
        <v>22329</v>
      </c>
      <c r="H20" s="18">
        <v>191</v>
      </c>
      <c r="I20" s="33" t="s">
        <v>43</v>
      </c>
      <c r="J20">
        <v>265185520</v>
      </c>
    </row>
    <row r="21" spans="1:10">
      <c r="A21" s="3">
        <v>44198</v>
      </c>
      <c r="B21" s="20">
        <v>758473</v>
      </c>
      <c r="C21" s="18">
        <v>7203</v>
      </c>
      <c r="D21" s="21">
        <v>110400</v>
      </c>
      <c r="E21" s="20">
        <v>625518</v>
      </c>
      <c r="F21" s="18">
        <v>7582</v>
      </c>
      <c r="G21" s="20">
        <v>22555</v>
      </c>
      <c r="H21" s="18">
        <v>226</v>
      </c>
      <c r="I21" s="33" t="s">
        <v>43</v>
      </c>
      <c r="J21">
        <v>265185520</v>
      </c>
    </row>
    <row r="22" spans="1:10">
      <c r="A22" s="3">
        <v>44199</v>
      </c>
      <c r="B22" s="20">
        <v>765350</v>
      </c>
      <c r="C22" s="18">
        <v>6877</v>
      </c>
      <c r="D22" s="21">
        <v>110679</v>
      </c>
      <c r="E22" s="20">
        <v>631937</v>
      </c>
      <c r="F22" s="18">
        <v>6419</v>
      </c>
      <c r="G22" s="20">
        <v>22734</v>
      </c>
      <c r="H22" s="18">
        <v>179</v>
      </c>
      <c r="I22" s="33" t="s">
        <v>43</v>
      </c>
      <c r="J22">
        <v>265185520</v>
      </c>
    </row>
    <row r="23" spans="1:10">
      <c r="A23" s="3">
        <v>44200</v>
      </c>
      <c r="B23" s="20">
        <v>772103</v>
      </c>
      <c r="C23" s="18">
        <v>6753</v>
      </c>
      <c r="D23" s="21">
        <v>110089</v>
      </c>
      <c r="E23" s="20">
        <v>639103</v>
      </c>
      <c r="F23" s="18">
        <v>7166</v>
      </c>
      <c r="G23" s="20">
        <v>22911</v>
      </c>
      <c r="H23" s="18">
        <v>177</v>
      </c>
      <c r="I23" s="33" t="s">
        <v>43</v>
      </c>
      <c r="J23">
        <v>265185520</v>
      </c>
    </row>
    <row r="24" spans="1:10">
      <c r="A24" s="3">
        <v>44201</v>
      </c>
      <c r="B24" s="20">
        <v>779548</v>
      </c>
      <c r="C24" s="18">
        <v>7445</v>
      </c>
      <c r="D24" s="21">
        <v>110693</v>
      </c>
      <c r="E24" s="20">
        <v>645746</v>
      </c>
      <c r="F24" s="18">
        <v>6643</v>
      </c>
      <c r="G24" s="20">
        <v>23109</v>
      </c>
      <c r="H24" s="18">
        <v>198</v>
      </c>
      <c r="I24" s="33" t="s">
        <v>43</v>
      </c>
      <c r="J24">
        <v>265185520</v>
      </c>
    </row>
    <row r="25" spans="1:10">
      <c r="A25" s="3">
        <v>44202</v>
      </c>
      <c r="B25" s="20">
        <v>788402</v>
      </c>
      <c r="C25" s="18">
        <v>8854</v>
      </c>
      <c r="D25" s="21">
        <v>112593</v>
      </c>
      <c r="E25" s="20">
        <v>652513</v>
      </c>
      <c r="F25" s="18">
        <v>6767</v>
      </c>
      <c r="G25" s="20">
        <v>23296</v>
      </c>
      <c r="H25" s="18">
        <v>187</v>
      </c>
      <c r="I25" s="33" t="s">
        <v>43</v>
      </c>
      <c r="J25">
        <v>265185520</v>
      </c>
    </row>
    <row r="26" spans="1:10">
      <c r="A26" s="3">
        <v>44203</v>
      </c>
      <c r="B26" s="20">
        <v>797723</v>
      </c>
      <c r="C26" s="18">
        <v>9321</v>
      </c>
      <c r="D26" s="21">
        <v>114766</v>
      </c>
      <c r="E26" s="20">
        <v>659437</v>
      </c>
      <c r="F26" s="18">
        <v>6924</v>
      </c>
      <c r="G26" s="20">
        <v>23520</v>
      </c>
      <c r="H26" s="18">
        <v>224</v>
      </c>
      <c r="I26" s="33" t="s">
        <v>43</v>
      </c>
      <c r="J26">
        <v>265185520</v>
      </c>
    </row>
    <row r="27" spans="1:10">
      <c r="A27" s="3">
        <v>44204</v>
      </c>
      <c r="B27" s="20">
        <v>808340</v>
      </c>
      <c r="C27" s="18">
        <v>10617</v>
      </c>
      <c r="D27" s="21">
        <v>117704</v>
      </c>
      <c r="E27" s="20">
        <v>666883</v>
      </c>
      <c r="F27" s="18">
        <v>7446</v>
      </c>
      <c r="G27" s="20">
        <v>23753</v>
      </c>
      <c r="H27" s="18">
        <v>233</v>
      </c>
      <c r="I27" s="33" t="s">
        <v>43</v>
      </c>
      <c r="J27">
        <v>265185520</v>
      </c>
    </row>
    <row r="28" spans="1:10">
      <c r="A28" s="3">
        <v>44205</v>
      </c>
      <c r="B28" s="20">
        <v>818386</v>
      </c>
      <c r="C28" s="18">
        <v>10046</v>
      </c>
      <c r="D28" s="21">
        <v>120928</v>
      </c>
      <c r="E28" s="20">
        <v>673511</v>
      </c>
      <c r="F28" s="18">
        <v>6628</v>
      </c>
      <c r="G28" s="20">
        <v>23947</v>
      </c>
      <c r="H28" s="18">
        <v>194</v>
      </c>
      <c r="I28" s="33" t="s">
        <v>43</v>
      </c>
      <c r="J28">
        <v>265185520</v>
      </c>
    </row>
    <row r="29" spans="1:10">
      <c r="A29" s="3">
        <v>44206</v>
      </c>
      <c r="B29" s="20">
        <v>828026</v>
      </c>
      <c r="C29" s="18">
        <v>9640</v>
      </c>
      <c r="D29" s="21">
        <v>122873</v>
      </c>
      <c r="E29" s="20">
        <v>681024</v>
      </c>
      <c r="F29" s="18">
        <v>7513</v>
      </c>
      <c r="G29" s="20">
        <v>24129</v>
      </c>
      <c r="H29" s="18">
        <v>182</v>
      </c>
      <c r="I29" s="33" t="s">
        <v>43</v>
      </c>
      <c r="J29">
        <v>265185520</v>
      </c>
    </row>
    <row r="30" spans="1:10">
      <c r="A30" s="3">
        <v>44207</v>
      </c>
      <c r="B30" s="20">
        <v>836718</v>
      </c>
      <c r="C30" s="18">
        <v>8692</v>
      </c>
      <c r="D30" s="21">
        <v>123636</v>
      </c>
      <c r="E30" s="20">
        <v>688739</v>
      </c>
      <c r="F30" s="18">
        <v>7715</v>
      </c>
      <c r="G30" s="20">
        <v>24343</v>
      </c>
      <c r="H30" s="18">
        <v>214</v>
      </c>
      <c r="I30" s="33" t="s">
        <v>43</v>
      </c>
      <c r="J30">
        <v>265185520</v>
      </c>
    </row>
    <row r="31" spans="1:10">
      <c r="A31" s="3">
        <v>44208</v>
      </c>
      <c r="B31" s="20">
        <v>846765</v>
      </c>
      <c r="C31" s="18">
        <v>10047</v>
      </c>
      <c r="D31" s="21">
        <v>126313</v>
      </c>
      <c r="E31" s="20">
        <v>695807</v>
      </c>
      <c r="F31" s="18">
        <v>7068</v>
      </c>
      <c r="G31" s="20">
        <v>24645</v>
      </c>
      <c r="H31" s="18">
        <v>302</v>
      </c>
      <c r="I31" s="33" t="s">
        <v>43</v>
      </c>
      <c r="J31">
        <v>265185520</v>
      </c>
    </row>
    <row r="32" spans="1:10">
      <c r="A32" s="3">
        <v>44209</v>
      </c>
      <c r="B32" s="20">
        <v>858043</v>
      </c>
      <c r="C32" s="18">
        <v>11278</v>
      </c>
      <c r="D32" s="21">
        <v>129628</v>
      </c>
      <c r="E32" s="20">
        <v>703464</v>
      </c>
      <c r="F32" s="18">
        <v>7657</v>
      </c>
      <c r="G32" s="20">
        <v>24951</v>
      </c>
      <c r="H32" s="18">
        <v>306</v>
      </c>
      <c r="I32" s="33" t="s">
        <v>43</v>
      </c>
      <c r="J32">
        <v>265185520</v>
      </c>
    </row>
    <row r="33" spans="1:10">
      <c r="A33" s="3">
        <v>44210</v>
      </c>
      <c r="B33" s="20">
        <v>869600</v>
      </c>
      <c r="C33" s="18">
        <v>11557</v>
      </c>
      <c r="D33" s="21">
        <v>133149</v>
      </c>
      <c r="E33" s="20">
        <v>711205</v>
      </c>
      <c r="F33" s="18">
        <v>7741</v>
      </c>
      <c r="G33" s="20">
        <v>25246</v>
      </c>
      <c r="H33" s="18">
        <v>295</v>
      </c>
      <c r="I33" s="33" t="s">
        <v>43</v>
      </c>
      <c r="J33">
        <v>265185520</v>
      </c>
    </row>
    <row r="34" spans="1:10">
      <c r="A34" s="3">
        <v>44211</v>
      </c>
      <c r="B34" s="20">
        <v>882418</v>
      </c>
      <c r="C34" s="18">
        <v>12818</v>
      </c>
      <c r="D34" s="21">
        <v>138238</v>
      </c>
      <c r="E34" s="20">
        <v>718696</v>
      </c>
      <c r="F34" s="18">
        <v>7491</v>
      </c>
      <c r="G34" s="20">
        <v>25484</v>
      </c>
      <c r="H34" s="18">
        <v>238</v>
      </c>
      <c r="I34" s="33" t="s">
        <v>43</v>
      </c>
      <c r="J34">
        <v>265185520</v>
      </c>
    </row>
    <row r="35" spans="1:10">
      <c r="A35" s="3">
        <v>44212</v>
      </c>
      <c r="B35" s="20">
        <v>896642</v>
      </c>
      <c r="C35" s="18">
        <v>14224</v>
      </c>
      <c r="D35" s="21">
        <v>143517</v>
      </c>
      <c r="E35" s="20">
        <v>727358</v>
      </c>
      <c r="F35" s="18">
        <v>8662</v>
      </c>
      <c r="G35" s="20">
        <v>25767</v>
      </c>
      <c r="H35" s="18">
        <v>283</v>
      </c>
      <c r="I35" s="33" t="s">
        <v>43</v>
      </c>
      <c r="J35">
        <v>265185520</v>
      </c>
    </row>
    <row r="36" spans="1:10">
      <c r="A36" s="3">
        <v>44213</v>
      </c>
      <c r="B36" s="20">
        <v>907929</v>
      </c>
      <c r="C36" s="18">
        <v>11287</v>
      </c>
      <c r="D36" s="21">
        <v>145482</v>
      </c>
      <c r="E36" s="20">
        <v>736460</v>
      </c>
      <c r="F36" s="18">
        <v>9102</v>
      </c>
      <c r="G36" s="20">
        <v>25987</v>
      </c>
      <c r="H36" s="18">
        <v>220</v>
      </c>
      <c r="I36" s="33" t="s">
        <v>43</v>
      </c>
      <c r="J36">
        <v>265185520</v>
      </c>
    </row>
    <row r="37" spans="1:10">
      <c r="A37" s="3">
        <v>44214</v>
      </c>
      <c r="B37" s="20">
        <v>917015</v>
      </c>
      <c r="C37" s="18">
        <v>9086</v>
      </c>
      <c r="D37" s="21">
        <v>144798</v>
      </c>
      <c r="E37" s="20">
        <v>745935</v>
      </c>
      <c r="F37" s="18">
        <v>9475</v>
      </c>
      <c r="G37" s="20">
        <v>26282</v>
      </c>
      <c r="H37" s="18">
        <v>295</v>
      </c>
      <c r="I37" s="33" t="s">
        <v>43</v>
      </c>
      <c r="J37">
        <v>265185520</v>
      </c>
    </row>
  </sheetData>
  <conditionalFormatting sqref="D2:D19">
    <cfRule type="colorScale" priority="1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B2:B19">
    <cfRule type="colorScale" priority="2">
      <colorScale>
        <cfvo type="min"/>
        <cfvo type="percentile" val="50"/>
        <cfvo type="max"/>
        <color rgb="FF57BB8A"/>
        <color rgb="FFFFFF00"/>
        <color rgb="FFFF000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9160-D146-4055-8149-2B06D2818489}">
  <dimension ref="A1:AP133"/>
  <sheetViews>
    <sheetView workbookViewId="0">
      <selection activeCell="D11" sqref="D11"/>
    </sheetView>
  </sheetViews>
  <sheetFormatPr defaultRowHeight="14.4"/>
  <sheetData>
    <row r="1" spans="1:4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0" t="s">
        <v>7</v>
      </c>
      <c r="I1" s="1" t="s">
        <v>12</v>
      </c>
      <c r="J1" s="10" t="s">
        <v>13</v>
      </c>
      <c r="K1" s="1" t="s">
        <v>14</v>
      </c>
      <c r="L1" s="10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</row>
    <row r="2" spans="1:42">
      <c r="A2" s="3">
        <v>44197</v>
      </c>
      <c r="B2" s="5">
        <v>8753</v>
      </c>
      <c r="C2" s="5">
        <v>17694</v>
      </c>
      <c r="D2" s="5">
        <v>18457</v>
      </c>
      <c r="E2" s="5">
        <v>2417</v>
      </c>
      <c r="F2" s="5">
        <v>3671</v>
      </c>
      <c r="G2" s="5">
        <v>12388</v>
      </c>
      <c r="H2" s="5">
        <v>185691</v>
      </c>
      <c r="I2" s="5">
        <v>3263</v>
      </c>
      <c r="J2" s="5">
        <v>85083</v>
      </c>
      <c r="K2" s="5">
        <v>82613</v>
      </c>
      <c r="L2" s="5">
        <v>85039</v>
      </c>
      <c r="M2" s="5">
        <v>3136</v>
      </c>
      <c r="N2" s="5">
        <v>27374</v>
      </c>
      <c r="O2" s="5">
        <v>9835</v>
      </c>
      <c r="P2" s="5">
        <v>15402</v>
      </c>
      <c r="Q2" s="5">
        <v>3829</v>
      </c>
      <c r="R2" s="5">
        <v>7014</v>
      </c>
      <c r="S2" s="5">
        <v>5724</v>
      </c>
      <c r="T2" s="5">
        <v>11900</v>
      </c>
      <c r="U2" s="5">
        <v>23611</v>
      </c>
      <c r="V2" s="5">
        <v>9724</v>
      </c>
      <c r="W2" s="5">
        <v>18233</v>
      </c>
      <c r="X2" s="5">
        <v>7986</v>
      </c>
      <c r="Y2" s="5">
        <v>31597</v>
      </c>
      <c r="Z2" s="5">
        <v>3617</v>
      </c>
      <c r="AA2" s="5">
        <v>6356</v>
      </c>
      <c r="AB2" s="5">
        <v>25113</v>
      </c>
      <c r="AC2" s="5">
        <v>2773</v>
      </c>
      <c r="AD2" s="5">
        <v>5754</v>
      </c>
      <c r="AE2" s="5">
        <v>5995</v>
      </c>
      <c r="AF2" s="5">
        <v>13227</v>
      </c>
      <c r="AG2" s="5">
        <v>1954</v>
      </c>
      <c r="AH2" s="5">
        <v>2181</v>
      </c>
      <c r="AI2" s="5">
        <v>3866</v>
      </c>
    </row>
    <row r="3" spans="1:42">
      <c r="A3" s="3">
        <v>44198</v>
      </c>
      <c r="B3" s="5">
        <v>8761</v>
      </c>
      <c r="C3" s="5">
        <v>17859</v>
      </c>
      <c r="D3" s="5">
        <v>18703</v>
      </c>
      <c r="E3" s="5">
        <v>2477</v>
      </c>
      <c r="F3" s="5">
        <v>3690</v>
      </c>
      <c r="G3" s="5">
        <v>12679</v>
      </c>
      <c r="H3" s="5">
        <v>187585</v>
      </c>
      <c r="I3" s="5">
        <v>3296</v>
      </c>
      <c r="J3" s="5">
        <v>86250</v>
      </c>
      <c r="K3" s="5">
        <v>83584</v>
      </c>
      <c r="L3" s="5">
        <v>85762</v>
      </c>
      <c r="M3" s="5">
        <v>3136</v>
      </c>
      <c r="N3" s="5">
        <v>27587</v>
      </c>
      <c r="O3" s="5">
        <v>9894</v>
      </c>
      <c r="P3" s="5">
        <v>15419</v>
      </c>
      <c r="Q3" s="5">
        <v>3879</v>
      </c>
      <c r="R3" s="5">
        <v>7033</v>
      </c>
      <c r="S3" s="5">
        <v>5783</v>
      </c>
      <c r="T3" s="5">
        <v>11945</v>
      </c>
      <c r="U3" s="5">
        <v>23649</v>
      </c>
      <c r="V3" s="5">
        <v>9784</v>
      </c>
      <c r="W3" s="5">
        <v>18319</v>
      </c>
      <c r="X3" s="5">
        <v>8019</v>
      </c>
      <c r="Y3" s="5">
        <v>32187</v>
      </c>
      <c r="Z3" s="5">
        <v>3683</v>
      </c>
      <c r="AA3" s="5">
        <v>6471</v>
      </c>
      <c r="AB3" s="5">
        <v>25181</v>
      </c>
      <c r="AC3" s="5">
        <v>2782</v>
      </c>
      <c r="AD3" s="5">
        <v>5772</v>
      </c>
      <c r="AE3" s="5">
        <v>6012</v>
      </c>
      <c r="AF3" s="5">
        <v>13250</v>
      </c>
      <c r="AG3" s="5">
        <v>1960</v>
      </c>
      <c r="AH3" s="5">
        <v>2216</v>
      </c>
      <c r="AI3" s="5">
        <v>3866</v>
      </c>
    </row>
    <row r="4" spans="1:42">
      <c r="A4" s="3">
        <v>44199</v>
      </c>
      <c r="B4" s="5">
        <v>8763</v>
      </c>
      <c r="C4" s="5">
        <v>17978</v>
      </c>
      <c r="D4" s="5">
        <v>18839</v>
      </c>
      <c r="E4" s="5">
        <v>2537</v>
      </c>
      <c r="F4" s="5">
        <v>3735</v>
      </c>
      <c r="G4" s="5">
        <v>12897</v>
      </c>
      <c r="H4" s="5">
        <v>189243</v>
      </c>
      <c r="I4" s="5">
        <v>3322</v>
      </c>
      <c r="J4" s="5">
        <v>87482</v>
      </c>
      <c r="K4" s="5">
        <v>84512</v>
      </c>
      <c r="L4" s="5">
        <v>86361</v>
      </c>
      <c r="M4" s="5">
        <v>3160</v>
      </c>
      <c r="N4" s="5">
        <v>27892</v>
      </c>
      <c r="O4" s="5">
        <v>9958</v>
      </c>
      <c r="P4" s="5">
        <v>15490</v>
      </c>
      <c r="Q4" s="5">
        <v>3993</v>
      </c>
      <c r="R4" s="5">
        <v>7046</v>
      </c>
      <c r="S4" s="5">
        <v>5804</v>
      </c>
      <c r="T4" s="5">
        <v>11998</v>
      </c>
      <c r="U4" s="5">
        <v>23710</v>
      </c>
      <c r="V4" s="5">
        <v>9865</v>
      </c>
      <c r="W4" s="5">
        <v>18408</v>
      </c>
      <c r="X4" s="5">
        <v>8053</v>
      </c>
      <c r="Y4" s="5">
        <v>32782</v>
      </c>
      <c r="Z4" s="5">
        <v>3750</v>
      </c>
      <c r="AA4" s="5">
        <v>6552</v>
      </c>
      <c r="AB4" s="5">
        <v>25262</v>
      </c>
      <c r="AC4" s="5">
        <v>2787</v>
      </c>
      <c r="AD4" s="5">
        <v>5781</v>
      </c>
      <c r="AE4" s="5">
        <v>6027</v>
      </c>
      <c r="AF4" s="5">
        <v>13277</v>
      </c>
      <c r="AG4" s="5">
        <v>1984</v>
      </c>
      <c r="AH4" s="5">
        <v>2235</v>
      </c>
      <c r="AI4" s="5">
        <v>3867</v>
      </c>
    </row>
    <row r="5" spans="1:42">
      <c r="A5" s="3">
        <v>44200</v>
      </c>
      <c r="B5" s="5">
        <v>8768</v>
      </c>
      <c r="C5" s="5">
        <v>18096</v>
      </c>
      <c r="D5" s="5">
        <v>18997</v>
      </c>
      <c r="E5" s="5">
        <v>2587</v>
      </c>
      <c r="F5" s="5">
        <v>3759</v>
      </c>
      <c r="G5" s="5">
        <v>13043</v>
      </c>
      <c r="H5" s="5">
        <v>191075</v>
      </c>
      <c r="I5" s="5">
        <v>3336</v>
      </c>
      <c r="J5" s="5">
        <v>88561</v>
      </c>
      <c r="K5" s="5">
        <v>85549</v>
      </c>
      <c r="L5" s="5">
        <v>87070</v>
      </c>
      <c r="M5" s="5">
        <v>3160</v>
      </c>
      <c r="N5" s="5">
        <v>28077</v>
      </c>
      <c r="O5" s="5">
        <v>9982</v>
      </c>
      <c r="P5" s="5">
        <v>15510</v>
      </c>
      <c r="Q5" s="5">
        <v>4159</v>
      </c>
      <c r="R5" s="5">
        <v>7109</v>
      </c>
      <c r="S5" s="5">
        <v>5847</v>
      </c>
      <c r="T5" s="5">
        <v>12052</v>
      </c>
      <c r="U5" s="5">
        <v>23734</v>
      </c>
      <c r="V5" s="5">
        <v>9923</v>
      </c>
      <c r="W5" s="5">
        <v>18500</v>
      </c>
      <c r="X5" s="5">
        <v>8070</v>
      </c>
      <c r="Y5" s="5">
        <v>33292</v>
      </c>
      <c r="Z5" s="5">
        <v>3802</v>
      </c>
      <c r="AA5" s="5">
        <v>6614</v>
      </c>
      <c r="AB5" s="5">
        <v>25372</v>
      </c>
      <c r="AC5" s="5">
        <v>2796</v>
      </c>
      <c r="AD5" s="5">
        <v>5787</v>
      </c>
      <c r="AE5" s="5">
        <v>6038</v>
      </c>
      <c r="AF5" s="5">
        <v>13313</v>
      </c>
      <c r="AG5" s="5">
        <v>2006</v>
      </c>
      <c r="AH5" s="5">
        <v>2239</v>
      </c>
      <c r="AI5" s="5">
        <v>3880</v>
      </c>
    </row>
    <row r="6" spans="1:42">
      <c r="A6" s="3">
        <v>44201</v>
      </c>
      <c r="B6" s="5">
        <v>8776</v>
      </c>
      <c r="C6" s="5">
        <v>18263</v>
      </c>
      <c r="D6" s="5">
        <v>19161</v>
      </c>
      <c r="E6" s="5">
        <v>2638</v>
      </c>
      <c r="F6" s="5">
        <v>3779</v>
      </c>
      <c r="G6" s="5">
        <v>13340</v>
      </c>
      <c r="H6" s="5">
        <v>192899</v>
      </c>
      <c r="I6" s="5">
        <v>3356</v>
      </c>
      <c r="J6" s="5">
        <v>89661</v>
      </c>
      <c r="K6" s="5">
        <v>86545</v>
      </c>
      <c r="L6" s="5">
        <v>87797</v>
      </c>
      <c r="M6" s="5">
        <v>3189</v>
      </c>
      <c r="N6" s="5">
        <v>28358</v>
      </c>
      <c r="O6" s="5">
        <v>10042</v>
      </c>
      <c r="P6" s="5">
        <v>15591</v>
      </c>
      <c r="Q6" s="5">
        <v>4248</v>
      </c>
      <c r="R6" s="5">
        <v>7139</v>
      </c>
      <c r="S6" s="5">
        <v>5860</v>
      </c>
      <c r="T6" s="5">
        <v>12118</v>
      </c>
      <c r="U6" s="5">
        <v>23806</v>
      </c>
      <c r="V6" s="5">
        <v>9958</v>
      </c>
      <c r="W6" s="5">
        <v>18586</v>
      </c>
      <c r="X6" s="5">
        <v>8100</v>
      </c>
      <c r="Y6" s="5">
        <v>33931</v>
      </c>
      <c r="Z6" s="5">
        <v>3896</v>
      </c>
      <c r="AA6" s="5">
        <v>6696</v>
      </c>
      <c r="AB6" s="5">
        <v>25532</v>
      </c>
      <c r="AC6" s="5">
        <v>2818</v>
      </c>
      <c r="AD6" s="5">
        <v>5822</v>
      </c>
      <c r="AE6" s="5">
        <v>6069</v>
      </c>
      <c r="AF6" s="5">
        <v>13380</v>
      </c>
      <c r="AG6" s="5">
        <v>2010</v>
      </c>
      <c r="AH6" s="5">
        <v>2296</v>
      </c>
      <c r="AI6" s="5">
        <v>3888</v>
      </c>
      <c r="AJ6" s="1" t="s">
        <v>39</v>
      </c>
      <c r="AK6" s="1"/>
      <c r="AL6" s="1"/>
      <c r="AM6" s="1"/>
      <c r="AN6" s="1"/>
      <c r="AO6" s="1"/>
      <c r="AP6" s="1"/>
    </row>
    <row r="7" spans="1:42">
      <c r="A7" s="3">
        <v>44202</v>
      </c>
      <c r="B7" s="5">
        <v>8805</v>
      </c>
      <c r="C7" s="5">
        <v>18454</v>
      </c>
      <c r="D7" s="5">
        <v>19349</v>
      </c>
      <c r="E7" s="5">
        <v>2716</v>
      </c>
      <c r="F7" s="5">
        <v>3821</v>
      </c>
      <c r="G7" s="5">
        <v>13612</v>
      </c>
      <c r="H7" s="5">
        <v>195301</v>
      </c>
      <c r="I7" s="5">
        <v>3397</v>
      </c>
      <c r="J7" s="5">
        <v>91131</v>
      </c>
      <c r="K7" s="5">
        <v>87568</v>
      </c>
      <c r="L7" s="5">
        <v>88642</v>
      </c>
      <c r="M7" s="5">
        <v>3213</v>
      </c>
      <c r="N7" s="5">
        <v>28733</v>
      </c>
      <c r="O7" s="5">
        <v>10108</v>
      </c>
      <c r="P7" s="5">
        <v>15679</v>
      </c>
      <c r="Q7" s="5">
        <v>4453</v>
      </c>
      <c r="R7" s="5">
        <v>7164</v>
      </c>
      <c r="S7" s="5">
        <v>5902</v>
      </c>
      <c r="T7" s="5">
        <v>12217</v>
      </c>
      <c r="U7" s="5">
        <v>23984</v>
      </c>
      <c r="V7" s="5">
        <v>10000</v>
      </c>
      <c r="W7" s="5">
        <v>18673</v>
      </c>
      <c r="X7" s="5">
        <v>8134</v>
      </c>
      <c r="Y7" s="5">
        <v>34394</v>
      </c>
      <c r="Z7" s="5">
        <v>4058</v>
      </c>
      <c r="AA7" s="5">
        <v>6783</v>
      </c>
      <c r="AB7" s="5">
        <v>25701</v>
      </c>
      <c r="AC7" s="5">
        <v>2838</v>
      </c>
      <c r="AD7" s="5">
        <v>5825</v>
      </c>
      <c r="AE7" s="5">
        <v>6081</v>
      </c>
      <c r="AF7" s="5">
        <v>13438</v>
      </c>
      <c r="AG7" s="5">
        <v>2020</v>
      </c>
      <c r="AH7" s="5">
        <v>2320</v>
      </c>
      <c r="AI7" s="5">
        <v>3888</v>
      </c>
      <c r="AJ7" s="4">
        <v>0</v>
      </c>
      <c r="AK7" s="2"/>
      <c r="AL7" s="2"/>
      <c r="AM7" s="2"/>
      <c r="AN7" s="2"/>
      <c r="AO7" s="2"/>
      <c r="AP7" s="2"/>
    </row>
    <row r="8" spans="1:42">
      <c r="A8" s="3">
        <v>44203</v>
      </c>
      <c r="B8" s="5">
        <v>8836</v>
      </c>
      <c r="C8" s="5">
        <v>18643</v>
      </c>
      <c r="D8" s="5">
        <v>19713</v>
      </c>
      <c r="E8" s="5">
        <v>2763</v>
      </c>
      <c r="F8" s="5">
        <v>3942</v>
      </c>
      <c r="G8" s="5">
        <v>13967</v>
      </c>
      <c r="H8" s="5">
        <v>197699</v>
      </c>
      <c r="I8" s="5">
        <v>3454</v>
      </c>
      <c r="J8" s="5">
        <v>92547</v>
      </c>
      <c r="K8" s="5">
        <v>88566</v>
      </c>
      <c r="L8" s="5">
        <v>89590</v>
      </c>
      <c r="M8" s="5">
        <v>3239</v>
      </c>
      <c r="N8" s="5">
        <v>29212</v>
      </c>
      <c r="O8" s="5">
        <v>10184</v>
      </c>
      <c r="P8" s="5">
        <v>15772</v>
      </c>
      <c r="Q8" s="5">
        <v>4631</v>
      </c>
      <c r="R8" s="5">
        <v>7186</v>
      </c>
      <c r="S8" s="5">
        <v>5961</v>
      </c>
      <c r="T8" s="5">
        <v>12280</v>
      </c>
      <c r="U8" s="5">
        <v>24155</v>
      </c>
      <c r="V8" s="5">
        <v>10081</v>
      </c>
      <c r="W8" s="5">
        <v>18756</v>
      </c>
      <c r="X8" s="5">
        <v>8183</v>
      </c>
      <c r="Y8" s="5">
        <v>34760</v>
      </c>
      <c r="Z8" s="5">
        <v>4215</v>
      </c>
      <c r="AA8" s="5">
        <v>6875</v>
      </c>
      <c r="AB8" s="5">
        <v>25840</v>
      </c>
      <c r="AC8" s="5">
        <v>2863</v>
      </c>
      <c r="AD8" s="5">
        <v>5826</v>
      </c>
      <c r="AE8" s="5">
        <v>6113</v>
      </c>
      <c r="AF8" s="5">
        <v>13485</v>
      </c>
      <c r="AG8" s="5">
        <v>2053</v>
      </c>
      <c r="AH8" s="5">
        <v>2399</v>
      </c>
      <c r="AI8" s="5">
        <v>3934</v>
      </c>
      <c r="AJ8" s="4">
        <v>0</v>
      </c>
      <c r="AK8" s="2"/>
      <c r="AL8" s="2"/>
      <c r="AM8" s="2"/>
      <c r="AN8" s="2"/>
      <c r="AO8" s="2"/>
      <c r="AP8" s="2"/>
    </row>
    <row r="9" spans="1:42">
      <c r="A9" s="3">
        <v>44204</v>
      </c>
      <c r="B9" s="5">
        <v>8878</v>
      </c>
      <c r="C9" s="5">
        <v>18874</v>
      </c>
      <c r="D9" s="5">
        <v>19966</v>
      </c>
      <c r="E9" s="5">
        <v>2838</v>
      </c>
      <c r="F9" s="5">
        <v>3974</v>
      </c>
      <c r="G9" s="5">
        <v>14346</v>
      </c>
      <c r="H9" s="5">
        <v>200658</v>
      </c>
      <c r="I9" s="5">
        <v>3526</v>
      </c>
      <c r="J9" s="5">
        <v>94371</v>
      </c>
      <c r="K9" s="5">
        <v>89637</v>
      </c>
      <c r="L9" s="5">
        <v>90615</v>
      </c>
      <c r="M9" s="5">
        <v>3272</v>
      </c>
      <c r="N9" s="5">
        <v>29724</v>
      </c>
      <c r="O9" s="5">
        <v>10298</v>
      </c>
      <c r="P9" s="5">
        <v>15861</v>
      </c>
      <c r="Q9" s="5">
        <v>4694</v>
      </c>
      <c r="R9" s="5">
        <v>7212</v>
      </c>
      <c r="S9" s="5">
        <v>5998</v>
      </c>
      <c r="T9" s="5">
        <v>12382</v>
      </c>
      <c r="U9" s="5">
        <v>24322</v>
      </c>
      <c r="V9" s="5">
        <v>10158</v>
      </c>
      <c r="W9" s="5">
        <v>18848</v>
      </c>
      <c r="X9" s="5">
        <v>8245</v>
      </c>
      <c r="Y9" s="5">
        <v>35348</v>
      </c>
      <c r="Z9" s="5">
        <v>4373</v>
      </c>
      <c r="AA9" s="5">
        <v>6997</v>
      </c>
      <c r="AB9" s="5">
        <v>26032</v>
      </c>
      <c r="AC9" s="5">
        <v>2875</v>
      </c>
      <c r="AD9" s="5">
        <v>5826</v>
      </c>
      <c r="AE9" s="5">
        <v>6138</v>
      </c>
      <c r="AF9" s="5">
        <v>13555</v>
      </c>
      <c r="AG9" s="5">
        <v>2100</v>
      </c>
      <c r="AH9" s="5">
        <v>2450</v>
      </c>
      <c r="AI9" s="5">
        <v>3949</v>
      </c>
      <c r="AJ9" s="4">
        <v>0</v>
      </c>
      <c r="AK9" s="2"/>
      <c r="AL9" s="2"/>
      <c r="AM9" s="2"/>
      <c r="AN9" s="2"/>
      <c r="AO9" s="2"/>
      <c r="AP9" s="2"/>
    </row>
    <row r="10" spans="1:42">
      <c r="A10" s="3">
        <v>44205</v>
      </c>
      <c r="B10" s="5">
        <v>8894</v>
      </c>
      <c r="C10" s="5">
        <v>19063</v>
      </c>
      <c r="D10" s="5">
        <v>20241</v>
      </c>
      <c r="E10" s="5">
        <v>2909</v>
      </c>
      <c r="F10" s="5">
        <v>4013</v>
      </c>
      <c r="G10" s="5">
        <v>14647</v>
      </c>
      <c r="H10" s="5">
        <v>203411</v>
      </c>
      <c r="I10" s="5">
        <v>3570</v>
      </c>
      <c r="J10" s="5">
        <v>96102</v>
      </c>
      <c r="K10" s="5">
        <v>90670</v>
      </c>
      <c r="L10" s="5">
        <v>91609</v>
      </c>
      <c r="M10" s="5">
        <v>3319</v>
      </c>
      <c r="N10" s="5">
        <v>30118</v>
      </c>
      <c r="O10" s="5">
        <v>10352</v>
      </c>
      <c r="P10" s="5">
        <v>15959</v>
      </c>
      <c r="Q10" s="5">
        <v>4776</v>
      </c>
      <c r="R10" s="5">
        <v>7272</v>
      </c>
      <c r="S10" s="5">
        <v>6068</v>
      </c>
      <c r="T10" s="5">
        <v>12471</v>
      </c>
      <c r="U10" s="5">
        <v>24504</v>
      </c>
      <c r="V10" s="5">
        <v>10300</v>
      </c>
      <c r="W10" s="5">
        <v>18937</v>
      </c>
      <c r="X10" s="5">
        <v>8301</v>
      </c>
      <c r="Y10" s="5">
        <v>35928</v>
      </c>
      <c r="Z10" s="5">
        <v>4504</v>
      </c>
      <c r="AA10" s="5">
        <v>7116</v>
      </c>
      <c r="AB10" s="5">
        <v>26166</v>
      </c>
      <c r="AC10" s="5">
        <v>2888</v>
      </c>
      <c r="AD10" s="5">
        <v>5859</v>
      </c>
      <c r="AE10" s="5">
        <v>6161</v>
      </c>
      <c r="AF10" s="5">
        <v>13630</v>
      </c>
      <c r="AG10" s="5">
        <v>2186</v>
      </c>
      <c r="AH10" s="5">
        <v>2481</v>
      </c>
      <c r="AI10" s="5">
        <v>3961</v>
      </c>
      <c r="AJ10" s="4">
        <v>0</v>
      </c>
      <c r="AK10" s="9">
        <f>SUM(B10:AJ10)</f>
        <v>818386</v>
      </c>
      <c r="AL10" s="2"/>
      <c r="AM10" s="2"/>
      <c r="AN10" s="2"/>
      <c r="AO10" s="2"/>
      <c r="AP10" s="2"/>
    </row>
    <row r="11" spans="1:42">
      <c r="A11" s="3">
        <v>44206</v>
      </c>
      <c r="B11" s="5">
        <v>8909</v>
      </c>
      <c r="C11" s="5">
        <v>19232</v>
      </c>
      <c r="D11" s="5">
        <v>20513</v>
      </c>
      <c r="E11" s="5">
        <v>3005</v>
      </c>
      <c r="F11" s="5">
        <v>4062</v>
      </c>
      <c r="G11" s="5">
        <v>14929</v>
      </c>
      <c r="H11" s="5">
        <v>206122</v>
      </c>
      <c r="I11" s="5">
        <v>3601</v>
      </c>
      <c r="J11" s="5">
        <v>97570</v>
      </c>
      <c r="K11" s="5">
        <v>91715</v>
      </c>
      <c r="L11" s="5">
        <v>92613</v>
      </c>
      <c r="M11" s="5">
        <v>3348</v>
      </c>
      <c r="N11" s="5">
        <v>30511</v>
      </c>
      <c r="O11" s="5">
        <v>10446</v>
      </c>
      <c r="P11" s="5">
        <v>16079</v>
      </c>
      <c r="Q11" s="5">
        <v>4843</v>
      </c>
      <c r="R11" s="5">
        <v>7306</v>
      </c>
      <c r="S11" s="5">
        <v>6136</v>
      </c>
      <c r="T11" s="5">
        <v>12522</v>
      </c>
      <c r="U11" s="5">
        <v>24509</v>
      </c>
      <c r="V11" s="5">
        <v>10470</v>
      </c>
      <c r="W11" s="5">
        <v>19027</v>
      </c>
      <c r="X11" s="5">
        <v>8400</v>
      </c>
      <c r="Y11" s="5">
        <v>36513</v>
      </c>
      <c r="Z11" s="5">
        <v>4649</v>
      </c>
      <c r="AA11" s="5">
        <v>7213</v>
      </c>
      <c r="AB11" s="5">
        <v>26332</v>
      </c>
      <c r="AC11" s="5">
        <v>2940</v>
      </c>
      <c r="AD11" s="5">
        <v>5881</v>
      </c>
      <c r="AE11" s="5">
        <v>6188</v>
      </c>
      <c r="AF11" s="5">
        <v>13662</v>
      </c>
      <c r="AG11" s="5">
        <v>2285</v>
      </c>
      <c r="AH11" s="5">
        <v>2526</v>
      </c>
      <c r="AI11" s="5">
        <v>3969</v>
      </c>
      <c r="AJ11" s="4">
        <v>0</v>
      </c>
      <c r="AK11" s="2"/>
      <c r="AL11" s="2"/>
      <c r="AM11" s="2"/>
      <c r="AN11" s="2"/>
      <c r="AO11" s="2"/>
      <c r="AP11" s="2"/>
    </row>
    <row r="12" spans="1:42">
      <c r="A12" s="3">
        <v>44207</v>
      </c>
      <c r="B12" s="5">
        <v>8919</v>
      </c>
      <c r="C12" s="5">
        <v>19485</v>
      </c>
      <c r="D12" s="5">
        <v>20690</v>
      </c>
      <c r="E12" s="5">
        <v>3096</v>
      </c>
      <c r="F12" s="5">
        <v>4069</v>
      </c>
      <c r="G12" s="5">
        <v>15214</v>
      </c>
      <c r="H12" s="5">
        <v>208583</v>
      </c>
      <c r="I12" s="5">
        <v>3615</v>
      </c>
      <c r="J12" s="5">
        <v>99045</v>
      </c>
      <c r="K12" s="5">
        <v>92764</v>
      </c>
      <c r="L12" s="5">
        <v>93405</v>
      </c>
      <c r="M12" s="5">
        <v>3348</v>
      </c>
      <c r="N12" s="5">
        <v>30738</v>
      </c>
      <c r="O12" s="5">
        <v>10506</v>
      </c>
      <c r="P12" s="5">
        <v>16193</v>
      </c>
      <c r="Q12" s="5">
        <v>4977</v>
      </c>
      <c r="R12" s="5">
        <v>7325</v>
      </c>
      <c r="S12" s="5">
        <v>6179</v>
      </c>
      <c r="T12" s="5">
        <v>12570</v>
      </c>
      <c r="U12" s="5">
        <v>24509</v>
      </c>
      <c r="V12" s="5">
        <v>10622</v>
      </c>
      <c r="W12" s="5">
        <v>19122</v>
      </c>
      <c r="X12" s="5">
        <v>8429</v>
      </c>
      <c r="Y12" s="5">
        <v>37129</v>
      </c>
      <c r="Z12" s="5">
        <v>4765</v>
      </c>
      <c r="AA12" s="5">
        <v>7348</v>
      </c>
      <c r="AB12" s="5">
        <v>26420</v>
      </c>
      <c r="AC12" s="5">
        <v>2949</v>
      </c>
      <c r="AD12" s="5">
        <v>5951</v>
      </c>
      <c r="AE12" s="5">
        <v>6214</v>
      </c>
      <c r="AF12" s="5">
        <v>13725</v>
      </c>
      <c r="AG12" s="5">
        <v>2296</v>
      </c>
      <c r="AH12" s="5">
        <v>2538</v>
      </c>
      <c r="AI12" s="5">
        <v>3980</v>
      </c>
      <c r="AJ12" s="4">
        <v>0</v>
      </c>
      <c r="AK12" s="2"/>
      <c r="AL12" s="2"/>
      <c r="AM12" s="2"/>
      <c r="AN12" s="2"/>
      <c r="AO12" s="2"/>
      <c r="AP12" s="2"/>
    </row>
    <row r="13" spans="1:42">
      <c r="A13" s="3">
        <v>44208</v>
      </c>
      <c r="B13" s="5">
        <v>8967</v>
      </c>
      <c r="C13" s="5">
        <v>19835</v>
      </c>
      <c r="D13" s="5">
        <v>20864</v>
      </c>
      <c r="E13" s="5">
        <v>3132</v>
      </c>
      <c r="F13" s="5">
        <v>4096</v>
      </c>
      <c r="G13" s="5">
        <v>15482</v>
      </c>
      <c r="H13" s="5">
        <v>211252</v>
      </c>
      <c r="I13" s="5">
        <v>3649</v>
      </c>
      <c r="J13" s="5">
        <v>100585</v>
      </c>
      <c r="K13" s="5">
        <v>94087</v>
      </c>
      <c r="L13" s="5">
        <v>94249</v>
      </c>
      <c r="M13" s="5">
        <v>3383</v>
      </c>
      <c r="N13" s="5">
        <v>31076</v>
      </c>
      <c r="O13" s="5">
        <v>10574</v>
      </c>
      <c r="P13" s="5">
        <v>16227</v>
      </c>
      <c r="Q13" s="5">
        <v>5139</v>
      </c>
      <c r="R13" s="5">
        <v>7357</v>
      </c>
      <c r="S13" s="5">
        <v>6237</v>
      </c>
      <c r="T13" s="5">
        <v>12644</v>
      </c>
      <c r="U13" s="5">
        <v>24620</v>
      </c>
      <c r="V13" s="5">
        <v>10699</v>
      </c>
      <c r="W13" s="5">
        <v>19212</v>
      </c>
      <c r="X13" s="5">
        <v>8499</v>
      </c>
      <c r="Y13" s="5">
        <v>37766</v>
      </c>
      <c r="Z13" s="5">
        <v>5017</v>
      </c>
      <c r="AA13" s="5">
        <v>7541</v>
      </c>
      <c r="AB13" s="5">
        <v>26686</v>
      </c>
      <c r="AC13" s="5">
        <v>2972</v>
      </c>
      <c r="AD13" s="5">
        <v>5951</v>
      </c>
      <c r="AE13" s="5">
        <v>6246</v>
      </c>
      <c r="AF13" s="5">
        <v>13767</v>
      </c>
      <c r="AG13" s="5">
        <v>2368</v>
      </c>
      <c r="AH13" s="5">
        <v>2575</v>
      </c>
      <c r="AI13" s="5">
        <v>4011</v>
      </c>
      <c r="AJ13" s="4">
        <v>0</v>
      </c>
      <c r="AK13" s="2"/>
      <c r="AL13" s="2"/>
      <c r="AM13" s="2"/>
      <c r="AN13" s="2"/>
      <c r="AO13" s="2"/>
      <c r="AP13" s="2"/>
    </row>
    <row r="14" spans="1:42">
      <c r="A14" s="3">
        <v>44209</v>
      </c>
      <c r="B14" s="5">
        <v>8991</v>
      </c>
      <c r="C14" s="5">
        <v>20103</v>
      </c>
      <c r="D14" s="5">
        <v>21049</v>
      </c>
      <c r="E14" s="5">
        <v>3220</v>
      </c>
      <c r="F14" s="5">
        <v>4147</v>
      </c>
      <c r="G14" s="5">
        <v>15801</v>
      </c>
      <c r="H14" s="5">
        <v>214728</v>
      </c>
      <c r="I14" s="5">
        <v>3727</v>
      </c>
      <c r="J14" s="5">
        <v>102340</v>
      </c>
      <c r="K14" s="5">
        <v>95562</v>
      </c>
      <c r="L14" s="5">
        <v>95064</v>
      </c>
      <c r="M14" s="5">
        <v>3416</v>
      </c>
      <c r="N14" s="5">
        <v>31583</v>
      </c>
      <c r="O14" s="5">
        <v>10648</v>
      </c>
      <c r="P14" s="5">
        <v>16296</v>
      </c>
      <c r="Q14" s="5">
        <v>5273</v>
      </c>
      <c r="R14" s="5">
        <v>7385</v>
      </c>
      <c r="S14" s="5">
        <v>6270</v>
      </c>
      <c r="T14" s="5">
        <v>12724</v>
      </c>
      <c r="U14" s="5">
        <v>24790</v>
      </c>
      <c r="V14" s="5">
        <v>10793</v>
      </c>
      <c r="W14" s="5">
        <v>19308</v>
      </c>
      <c r="X14" s="5">
        <v>8590</v>
      </c>
      <c r="Y14" s="5">
        <v>38414</v>
      </c>
      <c r="Z14" s="5">
        <v>5130</v>
      </c>
      <c r="AA14" s="5">
        <v>7649</v>
      </c>
      <c r="AB14" s="5">
        <v>26824</v>
      </c>
      <c r="AC14" s="5">
        <v>3026</v>
      </c>
      <c r="AD14" s="5">
        <v>5951</v>
      </c>
      <c r="AE14" s="5">
        <v>6270</v>
      </c>
      <c r="AF14" s="5">
        <v>13828</v>
      </c>
      <c r="AG14" s="5">
        <v>2386</v>
      </c>
      <c r="AH14" s="5">
        <v>2746</v>
      </c>
      <c r="AI14" s="5">
        <v>4011</v>
      </c>
      <c r="AJ14" s="4">
        <v>0</v>
      </c>
      <c r="AK14" s="2"/>
      <c r="AL14" s="2"/>
      <c r="AM14" s="2"/>
      <c r="AN14" s="2"/>
      <c r="AO14" s="2"/>
      <c r="AP14" s="2"/>
    </row>
    <row r="15" spans="1:42">
      <c r="A15" s="3">
        <v>44210</v>
      </c>
      <c r="B15" s="5">
        <v>9002</v>
      </c>
      <c r="C15" s="5">
        <v>20400</v>
      </c>
      <c r="D15" s="5">
        <v>21289</v>
      </c>
      <c r="E15" s="5">
        <v>3282</v>
      </c>
      <c r="F15" s="5">
        <v>4164</v>
      </c>
      <c r="G15" s="5">
        <v>16092</v>
      </c>
      <c r="H15" s="5">
        <v>217893</v>
      </c>
      <c r="I15" s="5">
        <v>3807</v>
      </c>
      <c r="J15" s="5">
        <v>104541</v>
      </c>
      <c r="K15" s="5">
        <v>97059</v>
      </c>
      <c r="L15" s="5">
        <v>96045</v>
      </c>
      <c r="M15" s="5">
        <v>3441</v>
      </c>
      <c r="N15" s="5">
        <v>31990</v>
      </c>
      <c r="O15" s="5">
        <v>10719</v>
      </c>
      <c r="P15" s="5">
        <v>16397</v>
      </c>
      <c r="Q15" s="5">
        <v>5352</v>
      </c>
      <c r="R15" s="5">
        <v>7436</v>
      </c>
      <c r="S15" s="5">
        <v>6353</v>
      </c>
      <c r="T15" s="5">
        <v>12822</v>
      </c>
      <c r="U15" s="5">
        <v>25059</v>
      </c>
      <c r="V15" s="5">
        <v>10893</v>
      </c>
      <c r="W15" s="5">
        <v>19397</v>
      </c>
      <c r="X15" s="5">
        <v>8662</v>
      </c>
      <c r="Y15" s="5">
        <v>39054</v>
      </c>
      <c r="Z15" s="5">
        <v>5237</v>
      </c>
      <c r="AA15" s="5">
        <v>7745</v>
      </c>
      <c r="AB15" s="5">
        <v>26917</v>
      </c>
      <c r="AC15" s="5">
        <v>3050</v>
      </c>
      <c r="AD15" s="5">
        <v>5955</v>
      </c>
      <c r="AE15" s="5">
        <v>6284</v>
      </c>
      <c r="AF15" s="5">
        <v>13878</v>
      </c>
      <c r="AG15" s="5">
        <v>2529</v>
      </c>
      <c r="AH15" s="5">
        <v>2802</v>
      </c>
      <c r="AI15" s="5">
        <v>4054</v>
      </c>
      <c r="AJ15" s="4">
        <v>0</v>
      </c>
      <c r="AK15" s="2"/>
      <c r="AL15" s="2"/>
      <c r="AM15" s="2"/>
      <c r="AN15" s="2"/>
      <c r="AO15" s="2"/>
      <c r="AP15" s="2"/>
    </row>
    <row r="16" spans="1:42">
      <c r="A16" s="3">
        <v>44211</v>
      </c>
      <c r="B16" s="5">
        <v>9018</v>
      </c>
      <c r="C16" s="5">
        <v>20711</v>
      </c>
      <c r="D16" s="5">
        <v>21570</v>
      </c>
      <c r="E16" s="5">
        <v>3327</v>
      </c>
      <c r="F16" s="5">
        <v>4191</v>
      </c>
      <c r="G16" s="5">
        <v>16354</v>
      </c>
      <c r="H16" s="5">
        <v>220434</v>
      </c>
      <c r="I16" s="5">
        <v>3858</v>
      </c>
      <c r="J16" s="5">
        <v>107636</v>
      </c>
      <c r="K16" s="5">
        <v>99052</v>
      </c>
      <c r="L16" s="5">
        <v>97243</v>
      </c>
      <c r="M16" s="5">
        <v>3475</v>
      </c>
      <c r="N16" s="5">
        <v>32588</v>
      </c>
      <c r="O16" s="5">
        <v>10803</v>
      </c>
      <c r="P16" s="5">
        <v>16504</v>
      </c>
      <c r="Q16" s="5">
        <v>5414</v>
      </c>
      <c r="R16" s="5">
        <v>7462</v>
      </c>
      <c r="S16" s="5">
        <v>6411</v>
      </c>
      <c r="T16" s="5">
        <v>12914</v>
      </c>
      <c r="U16" s="5">
        <v>25250</v>
      </c>
      <c r="V16" s="5">
        <v>11021</v>
      </c>
      <c r="W16" s="5">
        <v>19495</v>
      </c>
      <c r="X16" s="5">
        <v>8697</v>
      </c>
      <c r="Y16" s="5">
        <v>39703</v>
      </c>
      <c r="Z16" s="5">
        <v>5485</v>
      </c>
      <c r="AA16" s="5">
        <v>7911</v>
      </c>
      <c r="AB16" s="5">
        <v>27087</v>
      </c>
      <c r="AC16" s="5">
        <v>3075</v>
      </c>
      <c r="AD16" s="5">
        <v>6001</v>
      </c>
      <c r="AE16" s="5">
        <v>6304</v>
      </c>
      <c r="AF16" s="5">
        <v>13977</v>
      </c>
      <c r="AG16" s="5">
        <v>2531</v>
      </c>
      <c r="AH16" s="5">
        <v>2859</v>
      </c>
      <c r="AI16" s="5">
        <v>4057</v>
      </c>
      <c r="AJ16" s="4">
        <v>0</v>
      </c>
      <c r="AK16" s="2"/>
      <c r="AL16" s="2"/>
      <c r="AM16" s="2"/>
      <c r="AN16" s="2"/>
      <c r="AO16" s="2"/>
      <c r="AP16" s="2"/>
    </row>
    <row r="17" spans="1:42">
      <c r="A17" s="3">
        <v>44212</v>
      </c>
      <c r="B17" s="5">
        <v>9035</v>
      </c>
      <c r="C17" s="5">
        <v>21030</v>
      </c>
      <c r="D17" s="5">
        <v>21827</v>
      </c>
      <c r="E17" s="5">
        <v>3396</v>
      </c>
      <c r="F17" s="5">
        <v>4226</v>
      </c>
      <c r="G17" s="5">
        <v>16656</v>
      </c>
      <c r="H17" s="5">
        <v>223970</v>
      </c>
      <c r="I17" s="5">
        <v>3894</v>
      </c>
      <c r="J17" s="5">
        <v>111096</v>
      </c>
      <c r="K17" s="5">
        <v>101049</v>
      </c>
      <c r="L17" s="5">
        <v>98403</v>
      </c>
      <c r="M17" s="5">
        <v>3531</v>
      </c>
      <c r="N17" s="5">
        <v>33158</v>
      </c>
      <c r="O17" s="5">
        <v>10900</v>
      </c>
      <c r="P17" s="5">
        <v>16612</v>
      </c>
      <c r="Q17" s="5">
        <v>5605</v>
      </c>
      <c r="R17" s="5">
        <v>7525</v>
      </c>
      <c r="S17" s="5">
        <v>6483</v>
      </c>
      <c r="T17" s="5">
        <v>12992</v>
      </c>
      <c r="U17" s="5">
        <v>25432</v>
      </c>
      <c r="V17" s="5">
        <v>11200</v>
      </c>
      <c r="W17" s="5">
        <v>19569</v>
      </c>
      <c r="X17" s="5">
        <v>8772</v>
      </c>
      <c r="Y17" s="5">
        <v>40362</v>
      </c>
      <c r="Z17" s="5">
        <v>5572</v>
      </c>
      <c r="AA17" s="5">
        <v>8025</v>
      </c>
      <c r="AB17" s="5">
        <v>27183</v>
      </c>
      <c r="AC17" s="5">
        <v>3091</v>
      </c>
      <c r="AD17" s="5">
        <v>6039</v>
      </c>
      <c r="AE17" s="5">
        <v>6361</v>
      </c>
      <c r="AF17" s="5">
        <v>14075</v>
      </c>
      <c r="AG17" s="5">
        <v>2531</v>
      </c>
      <c r="AH17" s="5">
        <v>2977</v>
      </c>
      <c r="AI17" s="5">
        <v>4065</v>
      </c>
      <c r="AJ17" s="4">
        <v>0</v>
      </c>
      <c r="AK17" s="2"/>
      <c r="AL17" s="2"/>
      <c r="AM17" s="2"/>
      <c r="AN17" s="2"/>
      <c r="AO17" s="2"/>
      <c r="AP17" s="2"/>
    </row>
    <row r="18" spans="1:42">
      <c r="A18" s="3">
        <v>44213</v>
      </c>
      <c r="B18" s="5">
        <v>9053</v>
      </c>
      <c r="C18" s="5">
        <v>21292</v>
      </c>
      <c r="D18" s="5">
        <v>22110</v>
      </c>
      <c r="E18" s="5">
        <v>3481</v>
      </c>
      <c r="F18" s="5">
        <v>4266</v>
      </c>
      <c r="G18" s="5">
        <v>16933</v>
      </c>
      <c r="H18" s="5">
        <v>227365</v>
      </c>
      <c r="I18" s="5">
        <v>3946</v>
      </c>
      <c r="J18" s="5">
        <v>112587</v>
      </c>
      <c r="K18" s="5">
        <v>102904</v>
      </c>
      <c r="L18" s="5">
        <v>99377</v>
      </c>
      <c r="M18" s="5">
        <v>3557</v>
      </c>
      <c r="N18" s="5">
        <v>33612</v>
      </c>
      <c r="O18" s="5">
        <v>10995</v>
      </c>
      <c r="P18" s="5">
        <v>16724</v>
      </c>
      <c r="Q18" s="5">
        <v>5630</v>
      </c>
      <c r="R18" s="5">
        <v>7554</v>
      </c>
      <c r="S18" s="5">
        <v>6543</v>
      </c>
      <c r="T18" s="5">
        <v>13068</v>
      </c>
      <c r="U18" s="5">
        <v>25600</v>
      </c>
      <c r="V18" s="5">
        <v>11340</v>
      </c>
      <c r="W18" s="5">
        <v>19647</v>
      </c>
      <c r="X18" s="5">
        <v>8836</v>
      </c>
      <c r="Y18" s="5">
        <v>41036</v>
      </c>
      <c r="Z18" s="5">
        <v>5635</v>
      </c>
      <c r="AA18" s="5">
        <v>8143</v>
      </c>
      <c r="AB18" s="5">
        <v>27371</v>
      </c>
      <c r="AC18" s="5">
        <v>3115</v>
      </c>
      <c r="AD18" s="5">
        <v>6080</v>
      </c>
      <c r="AE18" s="5">
        <v>6373</v>
      </c>
      <c r="AF18" s="5">
        <v>14107</v>
      </c>
      <c r="AG18" s="5">
        <v>2531</v>
      </c>
      <c r="AH18" s="5">
        <v>3044</v>
      </c>
      <c r="AI18" s="5">
        <v>4074</v>
      </c>
      <c r="AJ18" s="4">
        <v>0</v>
      </c>
      <c r="AK18" s="2"/>
      <c r="AL18" s="2"/>
      <c r="AM18" s="2"/>
      <c r="AN18" s="2"/>
      <c r="AO18" s="2"/>
      <c r="AP18" s="2"/>
    </row>
    <row r="19" spans="1:42">
      <c r="A19" s="3">
        <v>44214</v>
      </c>
      <c r="B19" s="5">
        <v>9055</v>
      </c>
      <c r="C19" s="5">
        <v>21530</v>
      </c>
      <c r="D19" s="5">
        <v>22355</v>
      </c>
      <c r="E19" s="5">
        <v>3541</v>
      </c>
      <c r="F19" s="5">
        <v>4268</v>
      </c>
      <c r="G19" s="5">
        <v>17228</v>
      </c>
      <c r="H19" s="5">
        <v>229726</v>
      </c>
      <c r="I19" s="5">
        <v>3975</v>
      </c>
      <c r="J19" s="5">
        <v>114072</v>
      </c>
      <c r="K19" s="5">
        <v>104463</v>
      </c>
      <c r="L19" s="5">
        <v>100225</v>
      </c>
      <c r="M19" s="5">
        <v>3557</v>
      </c>
      <c r="N19" s="5">
        <v>33966</v>
      </c>
      <c r="O19" s="5">
        <v>11035</v>
      </c>
      <c r="P19" s="5">
        <v>16737</v>
      </c>
      <c r="Q19" s="5">
        <v>5670</v>
      </c>
      <c r="R19" s="5">
        <v>7639</v>
      </c>
      <c r="S19" s="5">
        <v>6578</v>
      </c>
      <c r="T19" s="5">
        <v>13122</v>
      </c>
      <c r="U19" s="5">
        <v>25635</v>
      </c>
      <c r="V19" s="5">
        <v>11485</v>
      </c>
      <c r="W19" s="5">
        <v>19721</v>
      </c>
      <c r="X19" s="5">
        <v>8852</v>
      </c>
      <c r="Y19" s="5">
        <v>41697</v>
      </c>
      <c r="Z19" s="5">
        <v>5665</v>
      </c>
      <c r="AA19" s="5">
        <v>8228</v>
      </c>
      <c r="AB19" s="5">
        <v>27459</v>
      </c>
      <c r="AC19" s="5">
        <v>3134</v>
      </c>
      <c r="AD19" s="5">
        <v>6109</v>
      </c>
      <c r="AE19" s="5">
        <v>6394</v>
      </c>
      <c r="AF19" s="5">
        <v>14138</v>
      </c>
      <c r="AG19" s="5">
        <v>2531</v>
      </c>
      <c r="AH19" s="5">
        <v>3145</v>
      </c>
      <c r="AI19" s="5">
        <v>4080</v>
      </c>
      <c r="AJ19" s="4">
        <v>0</v>
      </c>
      <c r="AK19" s="2"/>
      <c r="AL19" s="2"/>
      <c r="AM19" s="2"/>
      <c r="AN19" s="2"/>
      <c r="AO19" s="2"/>
      <c r="AP19" s="2"/>
    </row>
    <row r="20" spans="1:42" s="16" customFormat="1">
      <c r="A20" s="12" t="s">
        <v>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4"/>
      <c r="AK20" s="15"/>
      <c r="AL20" s="15"/>
      <c r="AM20" s="15"/>
      <c r="AN20" s="15"/>
      <c r="AO20" s="15"/>
      <c r="AP20" s="15"/>
    </row>
    <row r="21" spans="1:42">
      <c r="A21" s="3">
        <v>44197</v>
      </c>
      <c r="B21" s="5">
        <v>7</v>
      </c>
      <c r="C21" s="5">
        <v>101</v>
      </c>
      <c r="D21" s="11">
        <v>287</v>
      </c>
      <c r="E21" s="5">
        <v>80</v>
      </c>
      <c r="F21" s="5">
        <v>68</v>
      </c>
      <c r="G21" s="5">
        <v>233</v>
      </c>
      <c r="H21" s="5">
        <v>1956</v>
      </c>
      <c r="I21" s="5">
        <v>36</v>
      </c>
      <c r="J21" s="5">
        <v>1504</v>
      </c>
      <c r="K21" s="5">
        <v>897</v>
      </c>
      <c r="L21" s="5">
        <v>887</v>
      </c>
      <c r="M21" s="5">
        <v>18</v>
      </c>
      <c r="N21" s="5">
        <v>298</v>
      </c>
      <c r="O21" s="5">
        <v>95</v>
      </c>
      <c r="P21" s="5">
        <v>99</v>
      </c>
      <c r="Q21" s="5">
        <v>35</v>
      </c>
      <c r="R21" s="5">
        <v>19</v>
      </c>
      <c r="S21" s="5">
        <v>60</v>
      </c>
      <c r="T21" s="5">
        <v>74</v>
      </c>
      <c r="U21" s="5">
        <v>147</v>
      </c>
      <c r="V21" s="5">
        <v>53</v>
      </c>
      <c r="W21" s="5">
        <v>84</v>
      </c>
      <c r="X21" s="5">
        <v>79</v>
      </c>
      <c r="Y21" s="5">
        <v>550</v>
      </c>
      <c r="Z21" s="5">
        <v>65</v>
      </c>
      <c r="AA21" s="5">
        <v>80</v>
      </c>
      <c r="AB21" s="5">
        <v>147</v>
      </c>
      <c r="AC21" s="5">
        <v>2</v>
      </c>
      <c r="AD21" s="5">
        <v>32</v>
      </c>
      <c r="AE21" s="5">
        <v>16</v>
      </c>
      <c r="AF21" s="5">
        <v>11</v>
      </c>
      <c r="AG21" s="5">
        <v>13</v>
      </c>
      <c r="AH21" s="5">
        <v>14</v>
      </c>
      <c r="AI21" s="5">
        <v>25</v>
      </c>
      <c r="AJ21" s="4">
        <v>0</v>
      </c>
      <c r="AK21" s="2"/>
      <c r="AL21" s="2"/>
      <c r="AM21" s="2"/>
      <c r="AN21" s="2"/>
      <c r="AO21" s="2"/>
      <c r="AP21" s="2"/>
    </row>
    <row r="22" spans="1:42">
      <c r="A22" s="3">
        <v>44198</v>
      </c>
      <c r="B22" s="5">
        <v>8</v>
      </c>
      <c r="C22" s="5">
        <v>165</v>
      </c>
      <c r="D22" s="11">
        <v>246</v>
      </c>
      <c r="E22" s="5">
        <v>60</v>
      </c>
      <c r="F22" s="5">
        <v>19</v>
      </c>
      <c r="G22" s="5">
        <v>291</v>
      </c>
      <c r="H22" s="5">
        <v>1894</v>
      </c>
      <c r="I22" s="5">
        <v>33</v>
      </c>
      <c r="J22" s="5">
        <v>1167</v>
      </c>
      <c r="K22" s="5">
        <v>971</v>
      </c>
      <c r="L22" s="5">
        <v>723</v>
      </c>
      <c r="M22" s="5"/>
      <c r="N22" s="5">
        <v>213</v>
      </c>
      <c r="O22" s="5">
        <v>59</v>
      </c>
      <c r="P22" s="5">
        <v>17</v>
      </c>
      <c r="Q22" s="5">
        <v>50</v>
      </c>
      <c r="R22" s="5">
        <v>19</v>
      </c>
      <c r="S22" s="5">
        <v>59</v>
      </c>
      <c r="T22" s="5">
        <v>45</v>
      </c>
      <c r="U22" s="5">
        <v>38</v>
      </c>
      <c r="V22" s="5">
        <v>60</v>
      </c>
      <c r="W22" s="5">
        <v>86</v>
      </c>
      <c r="X22" s="5">
        <v>33</v>
      </c>
      <c r="Y22" s="5">
        <v>590</v>
      </c>
      <c r="Z22" s="5">
        <v>66</v>
      </c>
      <c r="AA22" s="5">
        <v>115</v>
      </c>
      <c r="AB22" s="5">
        <v>68</v>
      </c>
      <c r="AC22" s="5">
        <v>9</v>
      </c>
      <c r="AD22" s="5">
        <v>18</v>
      </c>
      <c r="AE22" s="5">
        <v>17</v>
      </c>
      <c r="AF22" s="5">
        <v>23</v>
      </c>
      <c r="AG22" s="5">
        <v>6</v>
      </c>
      <c r="AH22" s="5">
        <v>35</v>
      </c>
      <c r="AI22" s="2"/>
      <c r="AJ22" s="4">
        <v>0</v>
      </c>
      <c r="AK22" s="2"/>
      <c r="AL22" s="2"/>
      <c r="AM22" s="2"/>
      <c r="AN22" s="2"/>
      <c r="AO22" s="2"/>
      <c r="AP22" s="2"/>
    </row>
    <row r="23" spans="1:42">
      <c r="A23" s="3">
        <v>44199</v>
      </c>
      <c r="B23" s="5">
        <v>2</v>
      </c>
      <c r="C23" s="5">
        <v>119</v>
      </c>
      <c r="D23" s="11">
        <v>136</v>
      </c>
      <c r="E23" s="5">
        <v>60</v>
      </c>
      <c r="F23" s="5">
        <v>45</v>
      </c>
      <c r="G23" s="5">
        <v>218</v>
      </c>
      <c r="H23" s="5">
        <v>1658</v>
      </c>
      <c r="I23" s="5">
        <v>26</v>
      </c>
      <c r="J23" s="5">
        <v>1232</v>
      </c>
      <c r="K23" s="5">
        <v>928</v>
      </c>
      <c r="L23" s="5">
        <v>599</v>
      </c>
      <c r="M23" s="5">
        <v>24</v>
      </c>
      <c r="N23" s="5">
        <v>305</v>
      </c>
      <c r="O23" s="5">
        <v>64</v>
      </c>
      <c r="P23" s="5">
        <v>71</v>
      </c>
      <c r="Q23" s="5">
        <v>114</v>
      </c>
      <c r="R23" s="5">
        <v>13</v>
      </c>
      <c r="S23" s="5">
        <v>21</v>
      </c>
      <c r="T23" s="5">
        <v>53</v>
      </c>
      <c r="U23" s="5">
        <v>61</v>
      </c>
      <c r="V23" s="5">
        <v>81</v>
      </c>
      <c r="W23" s="5">
        <v>89</v>
      </c>
      <c r="X23" s="5">
        <v>34</v>
      </c>
      <c r="Y23" s="5">
        <v>595</v>
      </c>
      <c r="Z23" s="5">
        <v>67</v>
      </c>
      <c r="AA23" s="5">
        <v>81</v>
      </c>
      <c r="AB23" s="5">
        <v>81</v>
      </c>
      <c r="AC23" s="5">
        <v>5</v>
      </c>
      <c r="AD23" s="5">
        <v>9</v>
      </c>
      <c r="AE23" s="5">
        <v>15</v>
      </c>
      <c r="AF23" s="5">
        <v>27</v>
      </c>
      <c r="AG23" s="5">
        <v>24</v>
      </c>
      <c r="AH23" s="5">
        <v>19</v>
      </c>
      <c r="AI23" s="5">
        <v>1</v>
      </c>
      <c r="AJ23" s="4">
        <v>0</v>
      </c>
      <c r="AK23" s="2"/>
      <c r="AL23" s="2"/>
      <c r="AM23" s="2"/>
      <c r="AN23" s="2"/>
      <c r="AO23" s="2"/>
      <c r="AP23" s="2"/>
    </row>
    <row r="24" spans="1:42">
      <c r="A24" s="3">
        <v>44200</v>
      </c>
      <c r="B24" s="5">
        <v>5</v>
      </c>
      <c r="C24" s="5">
        <v>118</v>
      </c>
      <c r="D24" s="11">
        <v>158</v>
      </c>
      <c r="E24" s="5">
        <v>50</v>
      </c>
      <c r="F24" s="5">
        <v>24</v>
      </c>
      <c r="G24" s="5">
        <v>146</v>
      </c>
      <c r="H24" s="5">
        <v>1832</v>
      </c>
      <c r="I24" s="5">
        <v>14</v>
      </c>
      <c r="J24" s="5">
        <v>1079</v>
      </c>
      <c r="K24" s="5">
        <v>1037</v>
      </c>
      <c r="L24" s="5">
        <v>709</v>
      </c>
      <c r="M24" s="5"/>
      <c r="N24" s="5">
        <v>185</v>
      </c>
      <c r="O24" s="5">
        <v>24</v>
      </c>
      <c r="P24" s="5">
        <v>20</v>
      </c>
      <c r="Q24" s="5">
        <v>166</v>
      </c>
      <c r="R24" s="5">
        <v>63</v>
      </c>
      <c r="S24" s="5">
        <v>43</v>
      </c>
      <c r="T24" s="5">
        <v>54</v>
      </c>
      <c r="U24" s="5">
        <v>24</v>
      </c>
      <c r="V24" s="5">
        <v>58</v>
      </c>
      <c r="W24" s="5">
        <v>92</v>
      </c>
      <c r="X24" s="5">
        <v>17</v>
      </c>
      <c r="Y24" s="5">
        <v>510</v>
      </c>
      <c r="Z24" s="5">
        <v>52</v>
      </c>
      <c r="AA24" s="5">
        <v>62</v>
      </c>
      <c r="AB24" s="5">
        <v>110</v>
      </c>
      <c r="AC24" s="5">
        <v>9</v>
      </c>
      <c r="AD24" s="5">
        <v>6</v>
      </c>
      <c r="AE24" s="5">
        <v>11</v>
      </c>
      <c r="AF24" s="5">
        <v>36</v>
      </c>
      <c r="AG24" s="5">
        <v>22</v>
      </c>
      <c r="AH24" s="5">
        <v>4</v>
      </c>
      <c r="AI24" s="5">
        <v>13</v>
      </c>
      <c r="AJ24" s="4">
        <v>0</v>
      </c>
      <c r="AK24" s="2"/>
      <c r="AL24" s="2"/>
      <c r="AM24" s="2"/>
      <c r="AN24" s="2"/>
      <c r="AO24" s="2"/>
      <c r="AP24" s="2"/>
    </row>
    <row r="25" spans="1:42">
      <c r="A25" s="3">
        <v>44201</v>
      </c>
      <c r="B25" s="5">
        <v>8</v>
      </c>
      <c r="C25" s="5">
        <v>167</v>
      </c>
      <c r="D25" s="11">
        <v>164</v>
      </c>
      <c r="E25" s="5">
        <v>51</v>
      </c>
      <c r="F25" s="5">
        <v>20</v>
      </c>
      <c r="G25" s="5">
        <v>297</v>
      </c>
      <c r="H25" s="5">
        <v>1824</v>
      </c>
      <c r="I25" s="5">
        <v>20</v>
      </c>
      <c r="J25" s="5">
        <v>1100</v>
      </c>
      <c r="K25" s="5">
        <v>996</v>
      </c>
      <c r="L25" s="5">
        <v>727</v>
      </c>
      <c r="M25" s="5">
        <v>29</v>
      </c>
      <c r="N25" s="5">
        <v>281</v>
      </c>
      <c r="O25" s="5">
        <v>60</v>
      </c>
      <c r="P25" s="5">
        <v>81</v>
      </c>
      <c r="Q25" s="5">
        <v>89</v>
      </c>
      <c r="R25" s="5">
        <v>30</v>
      </c>
      <c r="S25" s="5">
        <v>13</v>
      </c>
      <c r="T25" s="5">
        <v>66</v>
      </c>
      <c r="U25" s="5">
        <v>72</v>
      </c>
      <c r="V25" s="5">
        <v>35</v>
      </c>
      <c r="W25" s="5">
        <v>86</v>
      </c>
      <c r="X25" s="5">
        <v>30</v>
      </c>
      <c r="Y25" s="5">
        <v>639</v>
      </c>
      <c r="Z25" s="5">
        <v>94</v>
      </c>
      <c r="AA25" s="5">
        <v>82</v>
      </c>
      <c r="AB25" s="5">
        <v>160</v>
      </c>
      <c r="AC25" s="5">
        <v>22</v>
      </c>
      <c r="AD25" s="5">
        <v>35</v>
      </c>
      <c r="AE25" s="5">
        <v>31</v>
      </c>
      <c r="AF25" s="5">
        <v>67</v>
      </c>
      <c r="AG25" s="5">
        <v>4</v>
      </c>
      <c r="AH25" s="5">
        <v>57</v>
      </c>
      <c r="AI25" s="5">
        <v>8</v>
      </c>
      <c r="AJ25" s="4">
        <v>0</v>
      </c>
      <c r="AK25" s="2"/>
      <c r="AL25" s="2"/>
      <c r="AM25" s="2"/>
      <c r="AN25" s="2"/>
      <c r="AO25" s="2"/>
      <c r="AP25" s="2"/>
    </row>
    <row r="26" spans="1:42">
      <c r="A26" s="3">
        <v>44202</v>
      </c>
      <c r="B26" s="5">
        <v>29</v>
      </c>
      <c r="C26" s="5">
        <v>191</v>
      </c>
      <c r="D26" s="11">
        <v>188</v>
      </c>
      <c r="E26" s="5">
        <v>78</v>
      </c>
      <c r="F26" s="5">
        <v>42</v>
      </c>
      <c r="G26" s="5">
        <v>272</v>
      </c>
      <c r="H26" s="5">
        <v>2402</v>
      </c>
      <c r="I26" s="5">
        <v>41</v>
      </c>
      <c r="J26" s="5">
        <v>1470</v>
      </c>
      <c r="K26" s="5">
        <v>1023</v>
      </c>
      <c r="L26" s="5">
        <v>845</v>
      </c>
      <c r="M26" s="5">
        <v>24</v>
      </c>
      <c r="N26" s="5">
        <v>375</v>
      </c>
      <c r="O26" s="5">
        <v>66</v>
      </c>
      <c r="P26" s="5">
        <v>88</v>
      </c>
      <c r="Q26" s="5">
        <v>205</v>
      </c>
      <c r="R26" s="5">
        <v>25</v>
      </c>
      <c r="S26" s="5">
        <v>42</v>
      </c>
      <c r="T26" s="5">
        <v>99</v>
      </c>
      <c r="U26" s="5">
        <v>178</v>
      </c>
      <c r="V26" s="5">
        <v>42</v>
      </c>
      <c r="W26" s="5">
        <v>87</v>
      </c>
      <c r="X26" s="5">
        <v>34</v>
      </c>
      <c r="Y26" s="5">
        <v>463</v>
      </c>
      <c r="Z26" s="5">
        <v>162</v>
      </c>
      <c r="AA26" s="5">
        <v>87</v>
      </c>
      <c r="AB26" s="5">
        <v>169</v>
      </c>
      <c r="AC26" s="5">
        <v>20</v>
      </c>
      <c r="AD26" s="5">
        <v>3</v>
      </c>
      <c r="AE26" s="5">
        <v>12</v>
      </c>
      <c r="AF26" s="5">
        <v>58</v>
      </c>
      <c r="AG26" s="5">
        <v>10</v>
      </c>
      <c r="AH26" s="5">
        <v>24</v>
      </c>
      <c r="AI26" s="2"/>
    </row>
    <row r="27" spans="1:42">
      <c r="A27" s="3">
        <v>44203</v>
      </c>
      <c r="B27" s="5">
        <v>31</v>
      </c>
      <c r="C27" s="5">
        <v>189</v>
      </c>
      <c r="D27" s="11">
        <v>364</v>
      </c>
      <c r="E27" s="5">
        <v>47</v>
      </c>
      <c r="F27" s="5">
        <v>121</v>
      </c>
      <c r="G27" s="5">
        <v>355</v>
      </c>
      <c r="H27" s="5">
        <v>2398</v>
      </c>
      <c r="I27" s="5">
        <v>57</v>
      </c>
      <c r="J27" s="5">
        <v>1416</v>
      </c>
      <c r="K27" s="5">
        <v>998</v>
      </c>
      <c r="L27" s="5">
        <v>948</v>
      </c>
      <c r="M27" s="5">
        <v>26</v>
      </c>
      <c r="N27" s="5">
        <v>479</v>
      </c>
      <c r="O27" s="5">
        <v>76</v>
      </c>
      <c r="P27" s="5">
        <v>93</v>
      </c>
      <c r="Q27" s="5">
        <v>178</v>
      </c>
      <c r="R27" s="5">
        <v>22</v>
      </c>
      <c r="S27" s="5">
        <v>59</v>
      </c>
      <c r="T27" s="5">
        <v>63</v>
      </c>
      <c r="U27" s="5">
        <v>171</v>
      </c>
      <c r="V27" s="5">
        <v>81</v>
      </c>
      <c r="W27" s="5">
        <v>83</v>
      </c>
      <c r="X27" s="5">
        <v>49</v>
      </c>
      <c r="Y27" s="5">
        <v>366</v>
      </c>
      <c r="Z27" s="5">
        <v>157</v>
      </c>
      <c r="AA27" s="5">
        <v>92</v>
      </c>
      <c r="AB27" s="5">
        <v>139</v>
      </c>
      <c r="AC27" s="5">
        <v>25</v>
      </c>
      <c r="AD27" s="5">
        <v>1</v>
      </c>
      <c r="AE27" s="5">
        <v>32</v>
      </c>
      <c r="AF27" s="5">
        <v>47</v>
      </c>
      <c r="AG27" s="5">
        <v>33</v>
      </c>
      <c r="AH27" s="5">
        <v>79</v>
      </c>
      <c r="AI27" s="5">
        <v>46</v>
      </c>
    </row>
    <row r="28" spans="1:42">
      <c r="A28" s="3">
        <v>44204</v>
      </c>
      <c r="B28" s="5">
        <v>42</v>
      </c>
      <c r="C28" s="5">
        <v>231</v>
      </c>
      <c r="D28" s="11">
        <v>253</v>
      </c>
      <c r="E28" s="5">
        <v>75</v>
      </c>
      <c r="F28" s="5">
        <v>32</v>
      </c>
      <c r="G28" s="5">
        <v>379</v>
      </c>
      <c r="H28" s="5">
        <v>2959</v>
      </c>
      <c r="I28" s="5">
        <v>72</v>
      </c>
      <c r="J28" s="5">
        <v>1824</v>
      </c>
      <c r="K28" s="5">
        <v>1071</v>
      </c>
      <c r="L28" s="5">
        <v>1025</v>
      </c>
      <c r="M28" s="5">
        <v>33</v>
      </c>
      <c r="N28" s="5">
        <v>512</v>
      </c>
      <c r="O28" s="5">
        <v>114</v>
      </c>
      <c r="P28" s="5">
        <v>89</v>
      </c>
      <c r="Q28" s="5">
        <v>63</v>
      </c>
      <c r="R28" s="5">
        <v>26</v>
      </c>
      <c r="S28" s="5">
        <v>37</v>
      </c>
      <c r="T28" s="5">
        <v>102</v>
      </c>
      <c r="U28" s="5">
        <v>167</v>
      </c>
      <c r="V28" s="5">
        <v>77</v>
      </c>
      <c r="W28" s="5">
        <v>92</v>
      </c>
      <c r="X28" s="5">
        <v>62</v>
      </c>
      <c r="Y28" s="5">
        <v>588</v>
      </c>
      <c r="Z28" s="5">
        <v>158</v>
      </c>
      <c r="AA28" s="5">
        <v>122</v>
      </c>
      <c r="AB28" s="5">
        <v>192</v>
      </c>
      <c r="AC28" s="5">
        <v>12</v>
      </c>
      <c r="AD28" s="5">
        <v>0</v>
      </c>
      <c r="AE28" s="5">
        <v>25</v>
      </c>
      <c r="AF28" s="5">
        <v>70</v>
      </c>
      <c r="AG28" s="5">
        <v>47</v>
      </c>
      <c r="AH28" s="5">
        <v>51</v>
      </c>
      <c r="AI28" s="5">
        <v>15</v>
      </c>
    </row>
    <row r="29" spans="1:42">
      <c r="A29" s="3">
        <v>44205</v>
      </c>
      <c r="B29" s="5">
        <v>16</v>
      </c>
      <c r="C29" s="5">
        <v>189</v>
      </c>
      <c r="D29" s="11">
        <v>275</v>
      </c>
      <c r="E29" s="5">
        <v>71</v>
      </c>
      <c r="F29" s="5">
        <v>39</v>
      </c>
      <c r="G29" s="5">
        <v>301</v>
      </c>
      <c r="H29" s="5">
        <v>2753</v>
      </c>
      <c r="I29" s="5">
        <v>44</v>
      </c>
      <c r="J29" s="5">
        <v>1731</v>
      </c>
      <c r="K29" s="5">
        <v>1033</v>
      </c>
      <c r="L29" s="5">
        <v>994</v>
      </c>
      <c r="M29" s="5">
        <v>47</v>
      </c>
      <c r="N29" s="5">
        <v>394</v>
      </c>
      <c r="O29" s="5">
        <v>54</v>
      </c>
      <c r="P29" s="5">
        <v>98</v>
      </c>
      <c r="Q29" s="5">
        <v>82</v>
      </c>
      <c r="R29" s="5">
        <v>60</v>
      </c>
      <c r="S29" s="5">
        <v>70</v>
      </c>
      <c r="T29" s="5">
        <v>89</v>
      </c>
      <c r="U29" s="5">
        <v>182</v>
      </c>
      <c r="V29" s="5">
        <v>142</v>
      </c>
      <c r="W29" s="5">
        <v>89</v>
      </c>
      <c r="X29" s="5">
        <v>56</v>
      </c>
      <c r="Y29" s="5">
        <v>580</v>
      </c>
      <c r="Z29" s="5">
        <v>131</v>
      </c>
      <c r="AA29" s="5">
        <v>119</v>
      </c>
      <c r="AB29" s="5">
        <v>134</v>
      </c>
      <c r="AC29" s="5">
        <v>13</v>
      </c>
      <c r="AD29" s="5">
        <v>33</v>
      </c>
      <c r="AE29" s="5">
        <v>23</v>
      </c>
      <c r="AF29" s="5">
        <v>75</v>
      </c>
      <c r="AG29" s="5">
        <v>86</v>
      </c>
      <c r="AH29" s="5">
        <v>31</v>
      </c>
      <c r="AI29" s="5">
        <v>12</v>
      </c>
    </row>
    <row r="30" spans="1:42">
      <c r="A30" s="3">
        <v>44206</v>
      </c>
      <c r="B30" s="5">
        <v>15</v>
      </c>
      <c r="C30" s="5">
        <v>169</v>
      </c>
      <c r="D30" s="11">
        <v>272</v>
      </c>
      <c r="E30" s="5">
        <v>96</v>
      </c>
      <c r="F30" s="5">
        <v>49</v>
      </c>
      <c r="G30" s="5">
        <v>282</v>
      </c>
      <c r="H30" s="5">
        <v>2711</v>
      </c>
      <c r="I30" s="5">
        <v>31</v>
      </c>
      <c r="J30" s="5">
        <v>1468</v>
      </c>
      <c r="K30" s="5">
        <v>1045</v>
      </c>
      <c r="L30" s="5">
        <v>1004</v>
      </c>
      <c r="M30" s="5">
        <v>29</v>
      </c>
      <c r="N30" s="5">
        <v>393</v>
      </c>
      <c r="O30" s="5">
        <v>94</v>
      </c>
      <c r="P30" s="5">
        <v>120</v>
      </c>
      <c r="Q30" s="5">
        <v>67</v>
      </c>
      <c r="R30" s="5">
        <v>34</v>
      </c>
      <c r="S30" s="5">
        <v>68</v>
      </c>
      <c r="T30" s="5">
        <v>51</v>
      </c>
      <c r="U30" s="5">
        <v>5</v>
      </c>
      <c r="V30" s="5">
        <v>170</v>
      </c>
      <c r="W30" s="5">
        <v>90</v>
      </c>
      <c r="X30" s="5">
        <v>99</v>
      </c>
      <c r="Y30" s="5">
        <v>585</v>
      </c>
      <c r="Z30" s="5">
        <v>145</v>
      </c>
      <c r="AA30" s="5">
        <v>97</v>
      </c>
      <c r="AB30" s="5">
        <v>166</v>
      </c>
      <c r="AC30" s="5">
        <v>52</v>
      </c>
      <c r="AD30" s="5">
        <v>22</v>
      </c>
      <c r="AE30" s="5">
        <v>27</v>
      </c>
      <c r="AF30" s="5">
        <v>32</v>
      </c>
      <c r="AG30" s="5">
        <v>99</v>
      </c>
      <c r="AH30" s="5">
        <v>45</v>
      </c>
      <c r="AI30" s="5">
        <v>8</v>
      </c>
    </row>
    <row r="31" spans="1:42">
      <c r="A31" s="3">
        <v>44207</v>
      </c>
      <c r="B31" s="5">
        <v>10</v>
      </c>
      <c r="C31" s="5">
        <v>253</v>
      </c>
      <c r="D31" s="11">
        <v>177</v>
      </c>
      <c r="E31" s="5">
        <v>91</v>
      </c>
      <c r="F31" s="5">
        <v>7</v>
      </c>
      <c r="G31" s="5">
        <v>285</v>
      </c>
      <c r="H31" s="5">
        <v>2461</v>
      </c>
      <c r="I31" s="5">
        <v>14</v>
      </c>
      <c r="J31" s="5">
        <v>1475</v>
      </c>
      <c r="K31" s="5">
        <v>1049</v>
      </c>
      <c r="L31" s="5">
        <v>792</v>
      </c>
      <c r="M31" s="5"/>
      <c r="N31" s="5">
        <v>227</v>
      </c>
      <c r="O31" s="5">
        <v>60</v>
      </c>
      <c r="P31" s="5">
        <v>114</v>
      </c>
      <c r="Q31" s="5">
        <v>134</v>
      </c>
      <c r="R31" s="5">
        <v>19</v>
      </c>
      <c r="S31" s="5">
        <v>43</v>
      </c>
      <c r="T31" s="5">
        <v>48</v>
      </c>
      <c r="U31" s="5"/>
      <c r="V31" s="5">
        <v>152</v>
      </c>
      <c r="W31" s="5">
        <v>95</v>
      </c>
      <c r="X31" s="5">
        <v>29</v>
      </c>
      <c r="Y31" s="5">
        <v>616</v>
      </c>
      <c r="Z31" s="5">
        <v>116</v>
      </c>
      <c r="AA31" s="5">
        <v>135</v>
      </c>
      <c r="AB31" s="5">
        <v>88</v>
      </c>
      <c r="AC31" s="5">
        <v>9</v>
      </c>
      <c r="AD31" s="5">
        <v>70</v>
      </c>
      <c r="AE31" s="5">
        <v>26</v>
      </c>
      <c r="AF31" s="5">
        <v>63</v>
      </c>
      <c r="AG31" s="5">
        <v>11</v>
      </c>
      <c r="AH31" s="5">
        <v>12</v>
      </c>
      <c r="AI31" s="5">
        <v>11</v>
      </c>
    </row>
    <row r="32" spans="1:42">
      <c r="A32" s="3">
        <v>44208</v>
      </c>
      <c r="B32" s="5">
        <v>48</v>
      </c>
      <c r="C32" s="5">
        <v>350</v>
      </c>
      <c r="D32" s="11">
        <v>174</v>
      </c>
      <c r="E32" s="5">
        <v>36</v>
      </c>
      <c r="F32" s="5">
        <v>27</v>
      </c>
      <c r="G32" s="5">
        <v>268</v>
      </c>
      <c r="H32" s="5">
        <v>2669</v>
      </c>
      <c r="I32" s="5">
        <v>34</v>
      </c>
      <c r="J32" s="5">
        <v>1540</v>
      </c>
      <c r="K32" s="5">
        <v>1323</v>
      </c>
      <c r="L32" s="5">
        <v>844</v>
      </c>
      <c r="M32" s="5">
        <v>35</v>
      </c>
      <c r="N32" s="5">
        <v>338</v>
      </c>
      <c r="O32" s="5">
        <v>68</v>
      </c>
      <c r="P32" s="5">
        <v>34</v>
      </c>
      <c r="Q32" s="5">
        <v>162</v>
      </c>
      <c r="R32" s="5">
        <v>32</v>
      </c>
      <c r="S32" s="5">
        <v>58</v>
      </c>
      <c r="T32" s="5">
        <v>74</v>
      </c>
      <c r="U32" s="5">
        <v>111</v>
      </c>
      <c r="V32" s="5">
        <v>77</v>
      </c>
      <c r="W32" s="5">
        <v>90</v>
      </c>
      <c r="X32" s="5">
        <v>70</v>
      </c>
      <c r="Y32" s="5">
        <v>637</v>
      </c>
      <c r="Z32" s="5">
        <v>252</v>
      </c>
      <c r="AA32" s="5">
        <v>193</v>
      </c>
      <c r="AB32" s="5">
        <v>266</v>
      </c>
      <c r="AC32" s="5">
        <v>23</v>
      </c>
      <c r="AD32" s="5">
        <v>0</v>
      </c>
      <c r="AE32" s="5">
        <v>32</v>
      </c>
      <c r="AF32" s="5">
        <v>42</v>
      </c>
      <c r="AG32" s="5">
        <v>72</v>
      </c>
      <c r="AH32" s="5">
        <v>37</v>
      </c>
      <c r="AI32" s="5">
        <v>31</v>
      </c>
    </row>
    <row r="33" spans="1:42">
      <c r="A33" s="3">
        <v>44209</v>
      </c>
      <c r="B33" s="5">
        <v>24</v>
      </c>
      <c r="C33" s="5">
        <v>268</v>
      </c>
      <c r="D33" s="11">
        <v>185</v>
      </c>
      <c r="E33" s="5">
        <v>88</v>
      </c>
      <c r="F33" s="5">
        <v>51</v>
      </c>
      <c r="G33" s="5">
        <v>319</v>
      </c>
      <c r="H33" s="5">
        <v>3476</v>
      </c>
      <c r="I33" s="5">
        <v>78</v>
      </c>
      <c r="J33" s="5">
        <v>1755</v>
      </c>
      <c r="K33" s="5">
        <v>1475</v>
      </c>
      <c r="L33" s="5">
        <v>815</v>
      </c>
      <c r="M33" s="5">
        <v>33</v>
      </c>
      <c r="N33" s="5">
        <v>507</v>
      </c>
      <c r="O33" s="5">
        <v>74</v>
      </c>
      <c r="P33" s="5">
        <v>69</v>
      </c>
      <c r="Q33" s="5">
        <v>134</v>
      </c>
      <c r="R33" s="5">
        <v>28</v>
      </c>
      <c r="S33" s="5">
        <v>33</v>
      </c>
      <c r="T33" s="5">
        <v>80</v>
      </c>
      <c r="U33" s="5">
        <v>170</v>
      </c>
      <c r="V33" s="5">
        <v>94</v>
      </c>
      <c r="W33" s="5">
        <v>96</v>
      </c>
      <c r="X33" s="5">
        <v>91</v>
      </c>
      <c r="Y33" s="5">
        <v>648</v>
      </c>
      <c r="Z33" s="5">
        <v>113</v>
      </c>
      <c r="AA33" s="5">
        <v>108</v>
      </c>
      <c r="AB33" s="5">
        <v>138</v>
      </c>
      <c r="AC33" s="5">
        <v>54</v>
      </c>
      <c r="AD33" s="5">
        <v>0</v>
      </c>
      <c r="AE33" s="5">
        <v>24</v>
      </c>
      <c r="AF33" s="5">
        <v>61</v>
      </c>
      <c r="AG33" s="5">
        <v>18</v>
      </c>
      <c r="AH33" s="5">
        <v>171</v>
      </c>
      <c r="AI33" s="2"/>
    </row>
    <row r="34" spans="1:42">
      <c r="A34" s="3">
        <v>44210</v>
      </c>
      <c r="B34" s="5">
        <v>11</v>
      </c>
      <c r="C34" s="5">
        <v>297</v>
      </c>
      <c r="D34" s="11">
        <v>240</v>
      </c>
      <c r="E34" s="5">
        <v>62</v>
      </c>
      <c r="F34" s="5">
        <v>17</v>
      </c>
      <c r="G34" s="5">
        <v>291</v>
      </c>
      <c r="H34" s="5">
        <v>3165</v>
      </c>
      <c r="I34" s="5">
        <v>80</v>
      </c>
      <c r="J34" s="5">
        <v>2201</v>
      </c>
      <c r="K34" s="5">
        <v>1497</v>
      </c>
      <c r="L34" s="5">
        <v>981</v>
      </c>
      <c r="M34" s="5">
        <v>25</v>
      </c>
      <c r="N34" s="5">
        <v>407</v>
      </c>
      <c r="O34" s="5">
        <v>71</v>
      </c>
      <c r="P34" s="5">
        <v>101</v>
      </c>
      <c r="Q34" s="5">
        <v>79</v>
      </c>
      <c r="R34" s="5">
        <v>51</v>
      </c>
      <c r="S34" s="5">
        <v>83</v>
      </c>
      <c r="T34" s="5">
        <v>98</v>
      </c>
      <c r="U34" s="5">
        <v>269</v>
      </c>
      <c r="V34" s="5">
        <v>100</v>
      </c>
      <c r="W34" s="5">
        <v>89</v>
      </c>
      <c r="X34" s="5">
        <v>72</v>
      </c>
      <c r="Y34" s="5">
        <v>640</v>
      </c>
      <c r="Z34" s="5">
        <v>107</v>
      </c>
      <c r="AA34" s="5">
        <v>96</v>
      </c>
      <c r="AB34" s="5">
        <v>93</v>
      </c>
      <c r="AC34" s="5">
        <v>24</v>
      </c>
      <c r="AD34" s="5">
        <v>4</v>
      </c>
      <c r="AE34" s="5">
        <v>14</v>
      </c>
      <c r="AF34" s="5">
        <v>50</v>
      </c>
      <c r="AG34" s="5">
        <v>143</v>
      </c>
      <c r="AH34" s="5">
        <v>56</v>
      </c>
      <c r="AI34" s="5">
        <v>43</v>
      </c>
    </row>
    <row r="35" spans="1:42">
      <c r="A35" s="3">
        <v>44211</v>
      </c>
      <c r="B35" s="5">
        <v>16</v>
      </c>
      <c r="C35" s="5">
        <v>311</v>
      </c>
      <c r="D35" s="11">
        <v>281</v>
      </c>
      <c r="E35" s="5">
        <v>45</v>
      </c>
      <c r="F35" s="5">
        <v>27</v>
      </c>
      <c r="G35" s="5">
        <v>262</v>
      </c>
      <c r="H35" s="5">
        <v>2541</v>
      </c>
      <c r="I35" s="5">
        <v>51</v>
      </c>
      <c r="J35" s="5">
        <v>3095</v>
      </c>
      <c r="K35" s="5">
        <v>1993</v>
      </c>
      <c r="L35" s="5">
        <v>1198</v>
      </c>
      <c r="M35" s="5">
        <v>34</v>
      </c>
      <c r="N35" s="5">
        <v>598</v>
      </c>
      <c r="O35" s="5">
        <v>84</v>
      </c>
      <c r="P35" s="5">
        <v>107</v>
      </c>
      <c r="Q35" s="5">
        <v>62</v>
      </c>
      <c r="R35" s="5">
        <v>26</v>
      </c>
      <c r="S35" s="5">
        <v>58</v>
      </c>
      <c r="T35" s="5">
        <v>92</v>
      </c>
      <c r="U35" s="5">
        <v>191</v>
      </c>
      <c r="V35" s="5">
        <v>128</v>
      </c>
      <c r="W35" s="5">
        <v>98</v>
      </c>
      <c r="X35" s="5">
        <v>35</v>
      </c>
      <c r="Y35" s="5">
        <v>649</v>
      </c>
      <c r="Z35" s="5">
        <v>248</v>
      </c>
      <c r="AA35" s="5">
        <v>166</v>
      </c>
      <c r="AB35" s="5">
        <v>170</v>
      </c>
      <c r="AC35" s="5">
        <v>25</v>
      </c>
      <c r="AD35" s="5">
        <v>46</v>
      </c>
      <c r="AE35" s="5">
        <v>20</v>
      </c>
      <c r="AF35" s="5">
        <v>99</v>
      </c>
      <c r="AG35" s="5">
        <v>2</v>
      </c>
      <c r="AH35" s="5">
        <v>57</v>
      </c>
      <c r="AI35" s="5">
        <v>3</v>
      </c>
    </row>
    <row r="36" spans="1:42">
      <c r="A36" s="3">
        <v>44212</v>
      </c>
      <c r="B36" s="5">
        <v>17</v>
      </c>
      <c r="C36" s="5">
        <v>319</v>
      </c>
      <c r="D36" s="11">
        <v>257</v>
      </c>
      <c r="E36" s="5">
        <v>69</v>
      </c>
      <c r="F36" s="5">
        <v>35</v>
      </c>
      <c r="G36" s="5">
        <v>302</v>
      </c>
      <c r="H36" s="5">
        <v>3536</v>
      </c>
      <c r="I36" s="5">
        <v>36</v>
      </c>
      <c r="J36" s="5">
        <v>3460</v>
      </c>
      <c r="K36" s="5">
        <v>1997</v>
      </c>
      <c r="L36" s="5">
        <v>1160</v>
      </c>
      <c r="M36" s="5">
        <v>56</v>
      </c>
      <c r="N36" s="5">
        <v>570</v>
      </c>
      <c r="O36" s="5">
        <v>97</v>
      </c>
      <c r="P36" s="5">
        <v>108</v>
      </c>
      <c r="Q36" s="5">
        <v>191</v>
      </c>
      <c r="R36" s="5">
        <v>63</v>
      </c>
      <c r="S36" s="5">
        <v>72</v>
      </c>
      <c r="T36" s="5">
        <v>78</v>
      </c>
      <c r="U36" s="5">
        <v>182</v>
      </c>
      <c r="V36" s="5">
        <v>179</v>
      </c>
      <c r="W36" s="5">
        <v>74</v>
      </c>
      <c r="X36" s="5">
        <v>75</v>
      </c>
      <c r="Y36" s="5">
        <v>659</v>
      </c>
      <c r="Z36" s="5">
        <v>87</v>
      </c>
      <c r="AA36" s="5">
        <v>114</v>
      </c>
      <c r="AB36" s="5">
        <v>96</v>
      </c>
      <c r="AC36" s="5">
        <v>16</v>
      </c>
      <c r="AD36" s="5">
        <v>38</v>
      </c>
      <c r="AE36" s="5">
        <v>57</v>
      </c>
      <c r="AF36" s="5">
        <v>98</v>
      </c>
      <c r="AG36" s="5"/>
      <c r="AH36" s="5">
        <v>118</v>
      </c>
      <c r="AI36" s="5">
        <v>8</v>
      </c>
    </row>
    <row r="37" spans="1:42">
      <c r="A37" s="3">
        <v>44213</v>
      </c>
      <c r="B37" s="5">
        <v>18</v>
      </c>
      <c r="C37" s="5">
        <v>262</v>
      </c>
      <c r="D37" s="11">
        <v>283</v>
      </c>
      <c r="E37" s="5">
        <v>85</v>
      </c>
      <c r="F37" s="5">
        <v>40</v>
      </c>
      <c r="G37" s="5">
        <v>277</v>
      </c>
      <c r="H37" s="5">
        <v>3395</v>
      </c>
      <c r="I37" s="5">
        <v>52</v>
      </c>
      <c r="J37" s="5">
        <v>1491</v>
      </c>
      <c r="K37" s="5">
        <v>1855</v>
      </c>
      <c r="L37" s="5">
        <v>974</v>
      </c>
      <c r="M37" s="5">
        <v>26</v>
      </c>
      <c r="N37" s="5">
        <v>454</v>
      </c>
      <c r="O37" s="5">
        <v>95</v>
      </c>
      <c r="P37" s="5">
        <v>112</v>
      </c>
      <c r="Q37" s="5">
        <v>25</v>
      </c>
      <c r="R37" s="5">
        <v>29</v>
      </c>
      <c r="S37" s="5">
        <v>60</v>
      </c>
      <c r="T37" s="5">
        <v>76</v>
      </c>
      <c r="U37" s="5">
        <v>168</v>
      </c>
      <c r="V37" s="5">
        <v>140</v>
      </c>
      <c r="W37" s="5">
        <v>78</v>
      </c>
      <c r="X37" s="5">
        <v>64</v>
      </c>
      <c r="Y37" s="5">
        <v>674</v>
      </c>
      <c r="Z37" s="5">
        <v>63</v>
      </c>
      <c r="AA37" s="5">
        <v>118</v>
      </c>
      <c r="AB37" s="5">
        <v>188</v>
      </c>
      <c r="AC37" s="5">
        <v>24</v>
      </c>
      <c r="AD37" s="5">
        <v>41</v>
      </c>
      <c r="AE37" s="5">
        <v>12</v>
      </c>
      <c r="AF37" s="5">
        <v>32</v>
      </c>
      <c r="AG37" s="5"/>
      <c r="AH37" s="5">
        <v>67</v>
      </c>
      <c r="AI37" s="5">
        <v>9</v>
      </c>
    </row>
    <row r="38" spans="1:42">
      <c r="A38" s="3">
        <v>44214</v>
      </c>
      <c r="B38" s="5">
        <v>2</v>
      </c>
      <c r="C38" s="5">
        <v>238</v>
      </c>
      <c r="D38" s="11">
        <v>245</v>
      </c>
      <c r="E38" s="5">
        <v>60</v>
      </c>
      <c r="F38" s="5">
        <v>2</v>
      </c>
      <c r="G38" s="5">
        <v>295</v>
      </c>
      <c r="H38" s="5">
        <v>2361</v>
      </c>
      <c r="I38" s="5">
        <v>29</v>
      </c>
      <c r="J38" s="5">
        <v>1485</v>
      </c>
      <c r="K38" s="5">
        <v>1559</v>
      </c>
      <c r="L38" s="5">
        <v>848</v>
      </c>
      <c r="M38" s="5">
        <v>0</v>
      </c>
      <c r="N38" s="5">
        <v>354</v>
      </c>
      <c r="O38" s="5">
        <v>40</v>
      </c>
      <c r="P38" s="5">
        <v>13</v>
      </c>
      <c r="Q38" s="5">
        <v>40</v>
      </c>
      <c r="R38" s="5">
        <v>85</v>
      </c>
      <c r="S38" s="5">
        <v>35</v>
      </c>
      <c r="T38" s="5">
        <v>54</v>
      </c>
      <c r="U38" s="5">
        <v>35</v>
      </c>
      <c r="V38" s="5">
        <v>145</v>
      </c>
      <c r="W38" s="5">
        <v>74</v>
      </c>
      <c r="X38" s="5">
        <v>16</v>
      </c>
      <c r="Y38" s="5">
        <v>661</v>
      </c>
      <c r="Z38" s="5">
        <v>30</v>
      </c>
      <c r="AA38" s="5">
        <v>85</v>
      </c>
      <c r="AB38" s="5">
        <v>88</v>
      </c>
      <c r="AC38" s="5">
        <v>19</v>
      </c>
      <c r="AD38" s="5">
        <v>29</v>
      </c>
      <c r="AE38" s="5">
        <v>21</v>
      </c>
      <c r="AF38" s="5">
        <v>31</v>
      </c>
      <c r="AG38" s="5"/>
      <c r="AH38" s="5">
        <v>101</v>
      </c>
      <c r="AI38" s="5">
        <v>6</v>
      </c>
    </row>
    <row r="39" spans="1:42" s="16" customFormat="1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4"/>
      <c r="AK39" s="15"/>
      <c r="AL39" s="15"/>
      <c r="AM39" s="15"/>
      <c r="AN39" s="15"/>
      <c r="AO39" s="15"/>
      <c r="AP39" s="15"/>
    </row>
    <row r="40" spans="1:42">
      <c r="A40" s="3">
        <v>44197</v>
      </c>
      <c r="B40" s="6">
        <v>1236</v>
      </c>
      <c r="C40" s="6">
        <v>1050</v>
      </c>
      <c r="D40" s="6">
        <v>7618</v>
      </c>
      <c r="E40" s="6">
        <v>624</v>
      </c>
      <c r="F40" s="6">
        <v>859</v>
      </c>
      <c r="G40" s="6">
        <v>3828</v>
      </c>
      <c r="H40" s="6">
        <v>15965</v>
      </c>
      <c r="I40" s="6">
        <v>755</v>
      </c>
      <c r="J40" s="6">
        <v>11910</v>
      </c>
      <c r="K40" s="6">
        <v>24034</v>
      </c>
      <c r="L40" s="6">
        <v>6201</v>
      </c>
      <c r="M40" s="6">
        <v>307</v>
      </c>
      <c r="N40" s="6">
        <v>3722</v>
      </c>
      <c r="O40" s="6">
        <v>1960</v>
      </c>
      <c r="P40" s="6">
        <v>941</v>
      </c>
      <c r="Q40" s="6">
        <v>1363</v>
      </c>
      <c r="R40" s="6">
        <v>759</v>
      </c>
      <c r="S40" s="6">
        <v>876</v>
      </c>
      <c r="T40" s="6">
        <v>1666</v>
      </c>
      <c r="U40" s="6">
        <v>2589</v>
      </c>
      <c r="V40" s="6">
        <v>2284</v>
      </c>
      <c r="W40" s="6">
        <v>2053</v>
      </c>
      <c r="X40" s="6">
        <v>800</v>
      </c>
      <c r="Y40" s="6">
        <v>3677</v>
      </c>
      <c r="Z40" s="6">
        <v>1540</v>
      </c>
      <c r="AA40" s="6">
        <v>1565</v>
      </c>
      <c r="AB40" s="6">
        <v>1279</v>
      </c>
      <c r="AC40" s="6">
        <v>330</v>
      </c>
      <c r="AD40" s="6">
        <v>1168</v>
      </c>
      <c r="AE40" s="6">
        <v>447</v>
      </c>
      <c r="AF40" s="6">
        <v>5868</v>
      </c>
      <c r="AG40" s="6">
        <v>365</v>
      </c>
      <c r="AH40" s="6">
        <v>928</v>
      </c>
      <c r="AI40" s="6">
        <v>438</v>
      </c>
    </row>
    <row r="41" spans="1:42">
      <c r="A41" s="3">
        <v>44198</v>
      </c>
      <c r="B41" s="6">
        <v>1237</v>
      </c>
      <c r="C41" s="6">
        <v>1082</v>
      </c>
      <c r="D41" s="6">
        <v>7781</v>
      </c>
      <c r="E41" s="6">
        <v>648</v>
      </c>
      <c r="F41" s="6">
        <v>808</v>
      </c>
      <c r="G41" s="6">
        <v>3901</v>
      </c>
      <c r="H41" s="6">
        <v>15566</v>
      </c>
      <c r="I41" s="6">
        <v>752</v>
      </c>
      <c r="J41" s="6">
        <v>12160</v>
      </c>
      <c r="K41" s="6">
        <v>23995</v>
      </c>
      <c r="L41" s="6">
        <v>6066</v>
      </c>
      <c r="M41" s="6">
        <v>307</v>
      </c>
      <c r="N41" s="6">
        <v>3696</v>
      </c>
      <c r="O41" s="6">
        <v>1894</v>
      </c>
      <c r="P41" s="6">
        <v>919</v>
      </c>
      <c r="Q41" s="6">
        <v>1365</v>
      </c>
      <c r="R41" s="6">
        <v>679</v>
      </c>
      <c r="S41" s="6">
        <v>902</v>
      </c>
      <c r="T41" s="6">
        <v>1631</v>
      </c>
      <c r="U41" s="6">
        <v>2582</v>
      </c>
      <c r="V41" s="6">
        <v>2245</v>
      </c>
      <c r="W41" s="6">
        <v>2055</v>
      </c>
      <c r="X41" s="6">
        <v>820</v>
      </c>
      <c r="Y41" s="6">
        <v>3418</v>
      </c>
      <c r="Z41" s="6">
        <v>1572</v>
      </c>
      <c r="AA41" s="6">
        <v>1674</v>
      </c>
      <c r="AB41" s="6">
        <v>1213</v>
      </c>
      <c r="AC41" s="6">
        <v>331</v>
      </c>
      <c r="AD41" s="6">
        <v>1151</v>
      </c>
      <c r="AE41" s="6">
        <v>430</v>
      </c>
      <c r="AF41" s="6">
        <v>5782</v>
      </c>
      <c r="AG41" s="6">
        <v>370</v>
      </c>
      <c r="AH41" s="6">
        <v>960</v>
      </c>
      <c r="AI41" s="6">
        <v>408</v>
      </c>
    </row>
    <row r="42" spans="1:42">
      <c r="A42" s="3">
        <v>44199</v>
      </c>
      <c r="B42" s="6">
        <v>1239</v>
      </c>
      <c r="C42" s="6">
        <v>1121</v>
      </c>
      <c r="D42" s="6">
        <v>7888</v>
      </c>
      <c r="E42" s="6">
        <v>654</v>
      </c>
      <c r="F42" s="6">
        <v>762</v>
      </c>
      <c r="G42" s="6">
        <v>3885</v>
      </c>
      <c r="H42" s="6">
        <v>15533</v>
      </c>
      <c r="I42" s="6">
        <v>745</v>
      </c>
      <c r="J42" s="6">
        <v>12273</v>
      </c>
      <c r="K42" s="6">
        <v>24386</v>
      </c>
      <c r="L42" s="6">
        <v>5997</v>
      </c>
      <c r="M42" s="6">
        <v>279</v>
      </c>
      <c r="N42" s="6">
        <v>3779</v>
      </c>
      <c r="O42" s="6">
        <v>1855</v>
      </c>
      <c r="P42" s="6">
        <v>909</v>
      </c>
      <c r="Q42" s="6">
        <v>1464</v>
      </c>
      <c r="R42" s="6">
        <v>672</v>
      </c>
      <c r="S42" s="6">
        <v>915</v>
      </c>
      <c r="T42" s="6">
        <v>1603</v>
      </c>
      <c r="U42" s="6">
        <v>2567</v>
      </c>
      <c r="V42" s="6">
        <v>2307</v>
      </c>
      <c r="W42" s="6">
        <v>2060</v>
      </c>
      <c r="X42" s="6">
        <v>852</v>
      </c>
      <c r="Y42" s="6">
        <v>3363</v>
      </c>
      <c r="Z42" s="6">
        <v>1605</v>
      </c>
      <c r="AA42" s="6">
        <v>1710</v>
      </c>
      <c r="AB42" s="6">
        <v>1133</v>
      </c>
      <c r="AC42" s="6">
        <v>336</v>
      </c>
      <c r="AD42" s="6">
        <v>1127</v>
      </c>
      <c r="AE42" s="6">
        <v>393</v>
      </c>
      <c r="AF42" s="6">
        <v>5597</v>
      </c>
      <c r="AG42" s="6">
        <v>381</v>
      </c>
      <c r="AH42" s="6">
        <v>915</v>
      </c>
      <c r="AI42" s="6">
        <v>374</v>
      </c>
    </row>
    <row r="43" spans="1:42">
      <c r="A43" s="3">
        <v>44200</v>
      </c>
      <c r="B43" s="6">
        <v>1234</v>
      </c>
      <c r="C43" s="6">
        <v>1101</v>
      </c>
      <c r="D43" s="6">
        <v>8019</v>
      </c>
      <c r="E43" s="6">
        <v>656</v>
      </c>
      <c r="F43" s="6">
        <v>705</v>
      </c>
      <c r="G43" s="6">
        <v>3896</v>
      </c>
      <c r="H43" s="6">
        <v>14837</v>
      </c>
      <c r="I43" s="6">
        <v>738</v>
      </c>
      <c r="J43" s="6">
        <v>12306</v>
      </c>
      <c r="K43" s="6">
        <v>24351</v>
      </c>
      <c r="L43" s="6">
        <v>6038</v>
      </c>
      <c r="M43" s="6">
        <v>279</v>
      </c>
      <c r="N43" s="6">
        <v>3767</v>
      </c>
      <c r="O43" s="6">
        <v>1834</v>
      </c>
      <c r="P43" s="6">
        <v>858</v>
      </c>
      <c r="Q43" s="6">
        <v>1547</v>
      </c>
      <c r="R43" s="6">
        <v>681</v>
      </c>
      <c r="S43" s="6">
        <v>929</v>
      </c>
      <c r="T43" s="6">
        <v>1592</v>
      </c>
      <c r="U43" s="6">
        <v>2554</v>
      </c>
      <c r="V43" s="6">
        <v>2332</v>
      </c>
      <c r="W43" s="6">
        <v>2063</v>
      </c>
      <c r="X43" s="6">
        <v>814</v>
      </c>
      <c r="Y43" s="6">
        <v>3566</v>
      </c>
      <c r="Z43" s="6">
        <v>1577</v>
      </c>
      <c r="AA43" s="6">
        <v>1669</v>
      </c>
      <c r="AB43" s="6">
        <v>1145</v>
      </c>
      <c r="AC43" s="6">
        <v>344</v>
      </c>
      <c r="AD43" s="6">
        <v>1106</v>
      </c>
      <c r="AE43" s="6">
        <v>367</v>
      </c>
      <c r="AF43" s="6">
        <v>5508</v>
      </c>
      <c r="AG43" s="6">
        <v>401</v>
      </c>
      <c r="AH43" s="6">
        <v>904</v>
      </c>
      <c r="AI43" s="6">
        <v>371</v>
      </c>
    </row>
    <row r="44" spans="1:42">
      <c r="A44" s="3">
        <v>44201</v>
      </c>
      <c r="B44" s="6">
        <v>1240</v>
      </c>
      <c r="C44" s="6">
        <v>1156</v>
      </c>
      <c r="D44" s="6">
        <v>8137</v>
      </c>
      <c r="E44" s="6">
        <v>616</v>
      </c>
      <c r="F44" s="6">
        <v>675</v>
      </c>
      <c r="G44" s="6">
        <v>4145</v>
      </c>
      <c r="H44" s="6">
        <v>15301</v>
      </c>
      <c r="I44" s="6">
        <v>705</v>
      </c>
      <c r="J44" s="6">
        <v>12315</v>
      </c>
      <c r="K44" s="6">
        <v>23745</v>
      </c>
      <c r="L44" s="6">
        <v>6132</v>
      </c>
      <c r="M44" s="6">
        <v>281</v>
      </c>
      <c r="N44" s="6">
        <v>3764</v>
      </c>
      <c r="O44" s="6">
        <v>1744</v>
      </c>
      <c r="P44" s="6">
        <v>878</v>
      </c>
      <c r="Q44" s="6">
        <v>1613</v>
      </c>
      <c r="R44" s="6">
        <v>655</v>
      </c>
      <c r="S44" s="6">
        <v>876</v>
      </c>
      <c r="T44" s="6">
        <v>1598</v>
      </c>
      <c r="U44" s="6">
        <v>2551</v>
      </c>
      <c r="V44" s="6">
        <v>2356</v>
      </c>
      <c r="W44" s="6">
        <v>2064</v>
      </c>
      <c r="X44" s="6">
        <v>809</v>
      </c>
      <c r="Y44" s="6">
        <v>3844</v>
      </c>
      <c r="Z44" s="6">
        <v>1616</v>
      </c>
      <c r="AA44" s="6">
        <v>1680</v>
      </c>
      <c r="AB44" s="6">
        <v>1211</v>
      </c>
      <c r="AC44" s="6">
        <v>364</v>
      </c>
      <c r="AD44" s="6">
        <v>1080</v>
      </c>
      <c r="AE44" s="6">
        <v>379</v>
      </c>
      <c r="AF44" s="6">
        <v>5473</v>
      </c>
      <c r="AG44" s="6">
        <v>400</v>
      </c>
      <c r="AH44" s="6">
        <v>944</v>
      </c>
      <c r="AI44" s="6">
        <v>346</v>
      </c>
    </row>
    <row r="45" spans="1:42">
      <c r="A45" s="3">
        <v>44202</v>
      </c>
      <c r="B45" s="6">
        <v>1255</v>
      </c>
      <c r="C45" s="6">
        <v>1185</v>
      </c>
      <c r="D45" s="6">
        <v>8169</v>
      </c>
      <c r="E45" s="6">
        <v>618</v>
      </c>
      <c r="F45" s="6">
        <v>645</v>
      </c>
      <c r="G45" s="6">
        <v>4123</v>
      </c>
      <c r="H45" s="6">
        <v>16624</v>
      </c>
      <c r="I45" s="6">
        <v>722</v>
      </c>
      <c r="J45" s="6">
        <v>12411</v>
      </c>
      <c r="K45" s="6">
        <v>23707</v>
      </c>
      <c r="L45" s="6">
        <v>6224</v>
      </c>
      <c r="M45" s="6">
        <v>267</v>
      </c>
      <c r="N45" s="6">
        <v>3955</v>
      </c>
      <c r="O45" s="6">
        <v>1692</v>
      </c>
      <c r="P45" s="6">
        <v>910</v>
      </c>
      <c r="Q45" s="6">
        <v>1782</v>
      </c>
      <c r="R45" s="6">
        <v>622</v>
      </c>
      <c r="S45" s="6">
        <v>905</v>
      </c>
      <c r="T45" s="6">
        <v>1594</v>
      </c>
      <c r="U45" s="6">
        <v>2660</v>
      </c>
      <c r="V45" s="6">
        <v>2324</v>
      </c>
      <c r="W45" s="6">
        <v>2059</v>
      </c>
      <c r="X45" s="6">
        <v>826</v>
      </c>
      <c r="Y45" s="6">
        <v>3861</v>
      </c>
      <c r="Z45" s="6">
        <v>1628</v>
      </c>
      <c r="AA45" s="6">
        <v>1655</v>
      </c>
      <c r="AB45" s="6">
        <v>1264</v>
      </c>
      <c r="AC45" s="6">
        <v>384</v>
      </c>
      <c r="AD45" s="6">
        <v>1083</v>
      </c>
      <c r="AE45" s="6">
        <v>374</v>
      </c>
      <c r="AF45" s="6">
        <v>5412</v>
      </c>
      <c r="AG45" s="6">
        <v>400</v>
      </c>
      <c r="AH45" s="6">
        <v>929</v>
      </c>
      <c r="AI45" s="6">
        <v>324</v>
      </c>
    </row>
    <row r="46" spans="1:42">
      <c r="A46" s="3">
        <v>44203</v>
      </c>
      <c r="B46" s="6">
        <v>1198</v>
      </c>
      <c r="C46" s="6">
        <v>1232</v>
      </c>
      <c r="D46" s="6">
        <v>8442</v>
      </c>
      <c r="E46" s="6">
        <v>581</v>
      </c>
      <c r="F46" s="6">
        <v>689</v>
      </c>
      <c r="G46" s="6">
        <v>4293</v>
      </c>
      <c r="H46" s="6">
        <v>17560</v>
      </c>
      <c r="I46" s="6">
        <v>729</v>
      </c>
      <c r="J46" s="6">
        <v>12617</v>
      </c>
      <c r="K46" s="6">
        <v>23802</v>
      </c>
      <c r="L46" s="6">
        <v>6247</v>
      </c>
      <c r="M46" s="6">
        <v>258</v>
      </c>
      <c r="N46" s="6">
        <v>4165</v>
      </c>
      <c r="O46" s="6">
        <v>1624</v>
      </c>
      <c r="P46" s="6">
        <v>952</v>
      </c>
      <c r="Q46" s="6">
        <v>1936</v>
      </c>
      <c r="R46" s="6">
        <v>634</v>
      </c>
      <c r="S46" s="6">
        <v>941</v>
      </c>
      <c r="T46" s="6">
        <v>1568</v>
      </c>
      <c r="U46" s="6">
        <v>2638</v>
      </c>
      <c r="V46" s="6">
        <v>2359</v>
      </c>
      <c r="W46" s="6">
        <v>2056</v>
      </c>
      <c r="X46" s="6">
        <v>866</v>
      </c>
      <c r="Y46" s="6">
        <v>3794</v>
      </c>
      <c r="Z46" s="6">
        <v>1764</v>
      </c>
      <c r="AA46" s="6">
        <v>1677</v>
      </c>
      <c r="AB46" s="6">
        <v>1310</v>
      </c>
      <c r="AC46" s="6">
        <v>390</v>
      </c>
      <c r="AD46" s="6">
        <v>1024</v>
      </c>
      <c r="AE46" s="6">
        <v>400</v>
      </c>
      <c r="AF46" s="6">
        <v>5353</v>
      </c>
      <c r="AG46" s="6">
        <v>408</v>
      </c>
      <c r="AH46" s="6">
        <v>956</v>
      </c>
      <c r="AI46" s="6">
        <v>303</v>
      </c>
    </row>
    <row r="47" spans="1:42">
      <c r="A47" s="3">
        <v>44204</v>
      </c>
      <c r="B47" s="6">
        <v>1235</v>
      </c>
      <c r="C47" s="6">
        <v>1345</v>
      </c>
      <c r="D47" s="6">
        <v>8660</v>
      </c>
      <c r="E47" s="6">
        <v>607</v>
      </c>
      <c r="F47" s="6">
        <v>658</v>
      </c>
      <c r="G47" s="6">
        <v>4517</v>
      </c>
      <c r="H47" s="6">
        <v>17814</v>
      </c>
      <c r="I47" s="6">
        <v>764</v>
      </c>
      <c r="J47" s="6">
        <v>13523</v>
      </c>
      <c r="K47" s="6">
        <v>23957</v>
      </c>
      <c r="L47" s="6">
        <v>6457</v>
      </c>
      <c r="M47" s="6">
        <v>263</v>
      </c>
      <c r="N47" s="6">
        <v>4414</v>
      </c>
      <c r="O47" s="6">
        <v>1649</v>
      </c>
      <c r="P47" s="6">
        <v>994</v>
      </c>
      <c r="Q47" s="6">
        <v>1977</v>
      </c>
      <c r="R47" s="6">
        <v>610</v>
      </c>
      <c r="S47" s="6">
        <v>927</v>
      </c>
      <c r="T47" s="6">
        <v>1632</v>
      </c>
      <c r="U47" s="6">
        <v>2639</v>
      </c>
      <c r="V47" s="6">
        <v>2337</v>
      </c>
      <c r="W47" s="6">
        <v>2064</v>
      </c>
      <c r="X47" s="6">
        <v>926</v>
      </c>
      <c r="Y47" s="6">
        <v>4027</v>
      </c>
      <c r="Z47" s="6">
        <v>1851</v>
      </c>
      <c r="AA47" s="6">
        <v>1737</v>
      </c>
      <c r="AB47" s="6">
        <v>1383</v>
      </c>
      <c r="AC47" s="6">
        <v>383</v>
      </c>
      <c r="AD47" s="6">
        <v>1020</v>
      </c>
      <c r="AE47" s="6">
        <v>387</v>
      </c>
      <c r="AF47" s="6">
        <v>5305</v>
      </c>
      <c r="AG47" s="6">
        <v>435</v>
      </c>
      <c r="AH47" s="6">
        <v>922</v>
      </c>
      <c r="AI47" s="6">
        <v>285</v>
      </c>
    </row>
    <row r="48" spans="1:42">
      <c r="A48" s="3">
        <v>44205</v>
      </c>
      <c r="B48" s="6">
        <v>1238</v>
      </c>
      <c r="C48" s="6">
        <v>1420</v>
      </c>
      <c r="D48" s="6">
        <v>8910</v>
      </c>
      <c r="E48" s="6">
        <v>639</v>
      </c>
      <c r="F48" s="6">
        <v>606</v>
      </c>
      <c r="G48" s="6">
        <v>4675</v>
      </c>
      <c r="H48" s="6">
        <v>18422</v>
      </c>
      <c r="I48" s="6">
        <v>768</v>
      </c>
      <c r="J48" s="6">
        <v>14069</v>
      </c>
      <c r="K48" s="6">
        <v>24688</v>
      </c>
      <c r="L48" s="6">
        <v>6627</v>
      </c>
      <c r="M48" s="6">
        <v>288</v>
      </c>
      <c r="N48" s="6">
        <v>4608</v>
      </c>
      <c r="O48" s="6">
        <v>1640</v>
      </c>
      <c r="P48" s="6">
        <v>1028</v>
      </c>
      <c r="Q48" s="6">
        <v>1960</v>
      </c>
      <c r="R48" s="6">
        <v>570</v>
      </c>
      <c r="S48" s="6">
        <v>953</v>
      </c>
      <c r="T48" s="6">
        <v>1639</v>
      </c>
      <c r="U48" s="6">
        <v>2755</v>
      </c>
      <c r="V48" s="6">
        <v>2469</v>
      </c>
      <c r="W48" s="6">
        <v>2061</v>
      </c>
      <c r="X48" s="6">
        <v>968</v>
      </c>
      <c r="Y48" s="6">
        <v>4161</v>
      </c>
      <c r="Z48" s="6">
        <v>1905</v>
      </c>
      <c r="AA48" s="6">
        <v>1828</v>
      </c>
      <c r="AB48" s="6">
        <v>1358</v>
      </c>
      <c r="AC48" s="6">
        <v>356</v>
      </c>
      <c r="AD48" s="6">
        <v>847</v>
      </c>
      <c r="AE48" s="6">
        <v>405</v>
      </c>
      <c r="AF48" s="6">
        <v>5329</v>
      </c>
      <c r="AG48" s="6">
        <v>509</v>
      </c>
      <c r="AH48" s="6">
        <v>936</v>
      </c>
      <c r="AI48" s="6">
        <v>293</v>
      </c>
    </row>
    <row r="49" spans="1:42">
      <c r="A49" s="3">
        <v>44206</v>
      </c>
      <c r="B49" s="6">
        <v>1238</v>
      </c>
      <c r="C49" s="6">
        <v>1474</v>
      </c>
      <c r="D49" s="6">
        <v>8911</v>
      </c>
      <c r="E49" s="6">
        <v>642</v>
      </c>
      <c r="F49" s="6">
        <v>557</v>
      </c>
      <c r="G49" s="6">
        <v>4714</v>
      </c>
      <c r="H49" s="6">
        <v>18199</v>
      </c>
      <c r="I49" s="6">
        <v>772</v>
      </c>
      <c r="J49" s="6">
        <v>14577</v>
      </c>
      <c r="K49" s="6">
        <v>25573</v>
      </c>
      <c r="L49" s="6">
        <v>6601</v>
      </c>
      <c r="M49" s="6">
        <v>286</v>
      </c>
      <c r="N49" s="6">
        <v>4681</v>
      </c>
      <c r="O49" s="6">
        <v>1645</v>
      </c>
      <c r="P49" s="6">
        <v>1103</v>
      </c>
      <c r="Q49" s="6">
        <v>1962</v>
      </c>
      <c r="R49" s="6">
        <v>564</v>
      </c>
      <c r="S49" s="6">
        <v>972</v>
      </c>
      <c r="T49" s="6">
        <v>1645</v>
      </c>
      <c r="U49" s="6">
        <v>2734</v>
      </c>
      <c r="V49" s="6">
        <v>2624</v>
      </c>
      <c r="W49" s="6">
        <v>2064</v>
      </c>
      <c r="X49" s="6">
        <v>1067</v>
      </c>
      <c r="Y49" s="6">
        <v>4194</v>
      </c>
      <c r="Z49" s="6">
        <v>2010</v>
      </c>
      <c r="AA49" s="6">
        <v>1876</v>
      </c>
      <c r="AB49" s="6">
        <v>1413</v>
      </c>
      <c r="AC49" s="6">
        <v>362</v>
      </c>
      <c r="AD49" s="6">
        <v>831</v>
      </c>
      <c r="AE49" s="6">
        <v>432</v>
      </c>
      <c r="AF49" s="6">
        <v>5352</v>
      </c>
      <c r="AG49" s="6">
        <v>583</v>
      </c>
      <c r="AH49" s="6">
        <v>959</v>
      </c>
      <c r="AI49" s="6">
        <v>256</v>
      </c>
    </row>
    <row r="50" spans="1:42">
      <c r="A50" s="3">
        <v>44207</v>
      </c>
      <c r="B50" s="6">
        <v>1247</v>
      </c>
      <c r="C50" s="6">
        <v>1561</v>
      </c>
      <c r="D50" s="6">
        <v>9013</v>
      </c>
      <c r="E50" s="6">
        <v>669</v>
      </c>
      <c r="F50" s="6">
        <v>470</v>
      </c>
      <c r="G50" s="6">
        <v>4790</v>
      </c>
      <c r="H50" s="6">
        <v>18119</v>
      </c>
      <c r="I50" s="6">
        <v>765</v>
      </c>
      <c r="J50" s="6">
        <v>14981</v>
      </c>
      <c r="K50" s="6">
        <v>25800</v>
      </c>
      <c r="L50" s="6">
        <v>6801</v>
      </c>
      <c r="M50" s="6">
        <v>286</v>
      </c>
      <c r="N50" s="6">
        <v>4585</v>
      </c>
      <c r="O50" s="6">
        <v>1648</v>
      </c>
      <c r="P50" s="6">
        <v>1156</v>
      </c>
      <c r="Q50" s="6">
        <v>1741</v>
      </c>
      <c r="R50" s="6">
        <v>560</v>
      </c>
      <c r="S50" s="6">
        <v>975</v>
      </c>
      <c r="T50" s="6">
        <v>1618</v>
      </c>
      <c r="U50" s="6">
        <v>2734</v>
      </c>
      <c r="V50" s="6">
        <v>2607</v>
      </c>
      <c r="W50" s="6">
        <v>2067</v>
      </c>
      <c r="X50" s="6">
        <v>1033</v>
      </c>
      <c r="Y50" s="6">
        <v>4256</v>
      </c>
      <c r="Z50" s="6">
        <v>2025</v>
      </c>
      <c r="AA50" s="6">
        <v>1905</v>
      </c>
      <c r="AB50" s="6">
        <v>1401</v>
      </c>
      <c r="AC50" s="6">
        <v>358</v>
      </c>
      <c r="AD50" s="6">
        <v>891</v>
      </c>
      <c r="AE50" s="6">
        <v>438</v>
      </c>
      <c r="AF50" s="6">
        <v>5402</v>
      </c>
      <c r="AG50" s="6">
        <v>582</v>
      </c>
      <c r="AH50" s="6">
        <v>906</v>
      </c>
      <c r="AI50" s="6">
        <v>246</v>
      </c>
    </row>
    <row r="51" spans="1:42">
      <c r="A51" s="3">
        <v>44208</v>
      </c>
      <c r="B51" s="6">
        <v>1290</v>
      </c>
      <c r="C51" s="6">
        <v>1769</v>
      </c>
      <c r="D51" s="6">
        <v>9119</v>
      </c>
      <c r="E51" s="6">
        <v>668</v>
      </c>
      <c r="F51" s="6">
        <v>423</v>
      </c>
      <c r="G51" s="6">
        <v>4905</v>
      </c>
      <c r="H51" s="6">
        <v>19097</v>
      </c>
      <c r="I51" s="6">
        <v>793</v>
      </c>
      <c r="J51" s="6">
        <v>15536</v>
      </c>
      <c r="K51" s="6">
        <v>25719</v>
      </c>
      <c r="L51" s="6">
        <v>6865</v>
      </c>
      <c r="M51" s="6">
        <v>299</v>
      </c>
      <c r="N51" s="6">
        <v>4578</v>
      </c>
      <c r="O51" s="6">
        <v>1626</v>
      </c>
      <c r="P51" s="6">
        <v>1098</v>
      </c>
      <c r="Q51" s="6">
        <v>1846</v>
      </c>
      <c r="R51" s="6">
        <v>560</v>
      </c>
      <c r="S51" s="6">
        <v>993</v>
      </c>
      <c r="T51" s="6">
        <v>1639</v>
      </c>
      <c r="U51" s="6">
        <v>2730</v>
      </c>
      <c r="V51" s="6">
        <v>2582</v>
      </c>
      <c r="W51" s="6">
        <v>2061</v>
      </c>
      <c r="X51" s="6">
        <v>1077</v>
      </c>
      <c r="Y51" s="6">
        <v>4297</v>
      </c>
      <c r="Z51" s="6">
        <v>2166</v>
      </c>
      <c r="AA51" s="6">
        <v>2032</v>
      </c>
      <c r="AB51" s="6">
        <v>1587</v>
      </c>
      <c r="AC51" s="6">
        <v>357</v>
      </c>
      <c r="AD51" s="6">
        <v>880</v>
      </c>
      <c r="AE51" s="6">
        <v>456</v>
      </c>
      <c r="AF51" s="6">
        <v>5432</v>
      </c>
      <c r="AG51" s="6">
        <v>630</v>
      </c>
      <c r="AH51" s="6">
        <v>936</v>
      </c>
      <c r="AI51" s="6">
        <v>267</v>
      </c>
    </row>
    <row r="52" spans="1:42">
      <c r="A52" s="3">
        <v>44209</v>
      </c>
      <c r="B52" s="6">
        <v>1307</v>
      </c>
      <c r="C52" s="6">
        <v>1910</v>
      </c>
      <c r="D52" s="6">
        <v>9290</v>
      </c>
      <c r="E52" s="6">
        <v>685</v>
      </c>
      <c r="F52" s="6">
        <v>404</v>
      </c>
      <c r="G52" s="6">
        <v>5041</v>
      </c>
      <c r="H52" s="6">
        <v>19576</v>
      </c>
      <c r="I52" s="6">
        <v>837</v>
      </c>
      <c r="J52" s="6">
        <v>16212</v>
      </c>
      <c r="K52" s="6">
        <v>26370</v>
      </c>
      <c r="L52" s="6">
        <v>6864</v>
      </c>
      <c r="M52" s="6">
        <v>302</v>
      </c>
      <c r="N52" s="6">
        <v>4819</v>
      </c>
      <c r="O52" s="6">
        <v>1632</v>
      </c>
      <c r="P52" s="6">
        <v>1128</v>
      </c>
      <c r="Q52" s="6">
        <v>1956</v>
      </c>
      <c r="R52" s="6">
        <v>570</v>
      </c>
      <c r="S52" s="6">
        <v>996</v>
      </c>
      <c r="T52" s="6">
        <v>1642</v>
      </c>
      <c r="U52" s="6">
        <v>2825</v>
      </c>
      <c r="V52" s="6">
        <v>2637</v>
      </c>
      <c r="W52" s="6">
        <v>2062</v>
      </c>
      <c r="X52" s="6">
        <v>1146</v>
      </c>
      <c r="Y52" s="6">
        <v>4414</v>
      </c>
      <c r="Z52" s="6">
        <v>2189</v>
      </c>
      <c r="AA52" s="6">
        <v>2021</v>
      </c>
      <c r="AB52" s="6">
        <v>1631</v>
      </c>
      <c r="AC52" s="6">
        <v>383</v>
      </c>
      <c r="AD52" s="6">
        <v>880</v>
      </c>
      <c r="AE52" s="6">
        <v>465</v>
      </c>
      <c r="AF52" s="6">
        <v>5479</v>
      </c>
      <c r="AG52" s="6">
        <v>642</v>
      </c>
      <c r="AH52" s="6">
        <v>1070</v>
      </c>
      <c r="AI52" s="6">
        <v>243</v>
      </c>
    </row>
    <row r="53" spans="1:42">
      <c r="A53" s="3">
        <v>44210</v>
      </c>
      <c r="B53" s="6">
        <v>1303</v>
      </c>
      <c r="C53" s="6">
        <v>1957</v>
      </c>
      <c r="D53" s="6">
        <v>9494</v>
      </c>
      <c r="E53" s="6">
        <v>672</v>
      </c>
      <c r="F53" s="6">
        <v>341</v>
      </c>
      <c r="G53" s="6">
        <v>5196</v>
      </c>
      <c r="H53" s="6">
        <v>20623</v>
      </c>
      <c r="I53" s="6">
        <v>917</v>
      </c>
      <c r="J53" s="6">
        <v>17032</v>
      </c>
      <c r="K53" s="6">
        <v>26638</v>
      </c>
      <c r="L53" s="6">
        <v>6998</v>
      </c>
      <c r="M53" s="6">
        <v>304</v>
      </c>
      <c r="N53" s="6">
        <v>4955</v>
      </c>
      <c r="O53" s="6">
        <v>1672</v>
      </c>
      <c r="P53" s="6">
        <v>1152</v>
      </c>
      <c r="Q53" s="6">
        <v>2017</v>
      </c>
      <c r="R53" s="6">
        <v>558</v>
      </c>
      <c r="S53" s="6">
        <v>1051</v>
      </c>
      <c r="T53" s="6">
        <v>1694</v>
      </c>
      <c r="U53" s="6">
        <v>2938</v>
      </c>
      <c r="V53" s="6">
        <v>2635</v>
      </c>
      <c r="W53" s="6">
        <v>2056</v>
      </c>
      <c r="X53" s="6">
        <v>1190</v>
      </c>
      <c r="Y53" s="6">
        <v>4552</v>
      </c>
      <c r="Z53" s="6">
        <v>2185</v>
      </c>
      <c r="AA53" s="6">
        <v>2007</v>
      </c>
      <c r="AB53" s="6">
        <v>1604</v>
      </c>
      <c r="AC53" s="6">
        <v>388</v>
      </c>
      <c r="AD53" s="6">
        <v>865</v>
      </c>
      <c r="AE53" s="6">
        <v>474</v>
      </c>
      <c r="AF53" s="6">
        <v>5520</v>
      </c>
      <c r="AG53" s="6">
        <v>779</v>
      </c>
      <c r="AH53" s="6">
        <v>1120</v>
      </c>
      <c r="AI53" s="6">
        <v>262</v>
      </c>
    </row>
    <row r="54" spans="1:42">
      <c r="A54" s="3">
        <v>44211</v>
      </c>
      <c r="B54" s="6">
        <v>1282</v>
      </c>
      <c r="C54" s="6">
        <v>2060</v>
      </c>
      <c r="D54" s="6">
        <v>9672</v>
      </c>
      <c r="E54" s="6">
        <v>637</v>
      </c>
      <c r="F54" s="6">
        <v>297</v>
      </c>
      <c r="G54" s="6">
        <v>5192</v>
      </c>
      <c r="H54" s="6">
        <v>21078</v>
      </c>
      <c r="I54" s="6">
        <v>933</v>
      </c>
      <c r="J54" s="6">
        <v>19026</v>
      </c>
      <c r="K54" s="6">
        <v>27833</v>
      </c>
      <c r="L54" s="6">
        <v>7265</v>
      </c>
      <c r="M54" s="6">
        <v>313</v>
      </c>
      <c r="N54" s="6">
        <v>5250</v>
      </c>
      <c r="O54" s="6">
        <v>1705</v>
      </c>
      <c r="P54" s="6">
        <v>1180</v>
      </c>
      <c r="Q54" s="6">
        <v>2004</v>
      </c>
      <c r="R54" s="6">
        <v>572</v>
      </c>
      <c r="S54" s="6">
        <v>1084</v>
      </c>
      <c r="T54" s="6">
        <v>1728</v>
      </c>
      <c r="U54" s="6">
        <v>2943</v>
      </c>
      <c r="V54" s="6">
        <v>2716</v>
      </c>
      <c r="W54" s="6">
        <v>2071</v>
      </c>
      <c r="X54" s="6">
        <v>1198</v>
      </c>
      <c r="Y54" s="6">
        <v>4622</v>
      </c>
      <c r="Z54" s="6">
        <v>2311</v>
      </c>
      <c r="AA54" s="6">
        <v>2087</v>
      </c>
      <c r="AB54" s="6">
        <v>1586</v>
      </c>
      <c r="AC54" s="6">
        <v>401</v>
      </c>
      <c r="AD54" s="6">
        <v>908</v>
      </c>
      <c r="AE54" s="6">
        <v>482</v>
      </c>
      <c r="AF54" s="6">
        <v>5610</v>
      </c>
      <c r="AG54" s="6">
        <v>780</v>
      </c>
      <c r="AH54" s="6">
        <v>1151</v>
      </c>
      <c r="AI54" s="6">
        <v>261</v>
      </c>
    </row>
    <row r="55" spans="1:42">
      <c r="A55" s="7">
        <v>44212</v>
      </c>
      <c r="B55" s="6">
        <v>1297</v>
      </c>
      <c r="C55" s="6">
        <v>2227</v>
      </c>
      <c r="D55" s="6">
        <v>9912</v>
      </c>
      <c r="E55" s="6">
        <v>662</v>
      </c>
      <c r="F55" s="6">
        <v>281</v>
      </c>
      <c r="G55" s="6">
        <v>5185</v>
      </c>
      <c r="H55" s="6">
        <v>22371</v>
      </c>
      <c r="I55" s="6">
        <v>946</v>
      </c>
      <c r="J55" s="6">
        <v>20301</v>
      </c>
      <c r="K55" s="6">
        <v>28940</v>
      </c>
      <c r="L55" s="6">
        <v>7640</v>
      </c>
      <c r="M55" s="6">
        <v>340</v>
      </c>
      <c r="N55" s="6">
        <v>5508</v>
      </c>
      <c r="O55" s="6">
        <v>1579</v>
      </c>
      <c r="P55" s="6">
        <v>1210</v>
      </c>
      <c r="Q55" s="6">
        <v>2146</v>
      </c>
      <c r="R55" s="6">
        <v>630</v>
      </c>
      <c r="S55" s="6">
        <v>1142</v>
      </c>
      <c r="T55" s="6">
        <v>1719</v>
      </c>
      <c r="U55" s="6">
        <v>2949</v>
      </c>
      <c r="V55" s="6">
        <v>2753</v>
      </c>
      <c r="W55" s="6">
        <v>2061</v>
      </c>
      <c r="X55" s="6">
        <v>1261</v>
      </c>
      <c r="Y55" s="6">
        <v>4679</v>
      </c>
      <c r="Z55" s="6">
        <v>2290</v>
      </c>
      <c r="AA55" s="6">
        <v>2139</v>
      </c>
      <c r="AB55" s="6">
        <v>1511</v>
      </c>
      <c r="AC55" s="6">
        <v>417</v>
      </c>
      <c r="AD55" s="6">
        <v>906</v>
      </c>
      <c r="AE55" s="6">
        <v>532</v>
      </c>
      <c r="AF55" s="6">
        <v>5700</v>
      </c>
      <c r="AG55" s="6">
        <v>780</v>
      </c>
      <c r="AH55" s="6">
        <v>1234</v>
      </c>
      <c r="AI55" s="6">
        <v>269</v>
      </c>
    </row>
    <row r="56" spans="1:42">
      <c r="A56" s="3">
        <v>44213</v>
      </c>
      <c r="B56" s="6">
        <v>1315</v>
      </c>
      <c r="C56" s="6">
        <v>2359</v>
      </c>
      <c r="D56" s="6">
        <v>10169</v>
      </c>
      <c r="E56" s="6">
        <v>649</v>
      </c>
      <c r="F56" s="6">
        <v>261</v>
      </c>
      <c r="G56" s="6">
        <v>5280</v>
      </c>
      <c r="H56" s="6">
        <v>21958</v>
      </c>
      <c r="I56" s="6">
        <v>946</v>
      </c>
      <c r="J56" s="6">
        <v>20199</v>
      </c>
      <c r="K56" s="6">
        <v>30552</v>
      </c>
      <c r="L56" s="6">
        <v>7572</v>
      </c>
      <c r="M56" s="6">
        <v>331</v>
      </c>
      <c r="N56" s="6">
        <v>5553</v>
      </c>
      <c r="O56" s="6">
        <v>1600</v>
      </c>
      <c r="P56" s="6">
        <v>1250</v>
      </c>
      <c r="Q56" s="6">
        <v>2061</v>
      </c>
      <c r="R56" s="6">
        <v>624</v>
      </c>
      <c r="S56" s="6">
        <v>1163</v>
      </c>
      <c r="T56" s="6">
        <v>1735</v>
      </c>
      <c r="U56" s="6">
        <v>3015</v>
      </c>
      <c r="V56" s="6">
        <v>2865</v>
      </c>
      <c r="W56" s="6">
        <v>2047</v>
      </c>
      <c r="X56" s="6">
        <v>1267</v>
      </c>
      <c r="Y56" s="6">
        <v>4845</v>
      </c>
      <c r="Z56" s="6">
        <v>2237</v>
      </c>
      <c r="AA56" s="6">
        <v>2196</v>
      </c>
      <c r="AB56" s="6">
        <v>1560</v>
      </c>
      <c r="AC56" s="6">
        <v>441</v>
      </c>
      <c r="AD56" s="6">
        <v>916</v>
      </c>
      <c r="AE56" s="6">
        <v>521</v>
      </c>
      <c r="AF56" s="6">
        <v>5732</v>
      </c>
      <c r="AG56" s="6">
        <v>767</v>
      </c>
      <c r="AH56" s="6">
        <v>1218</v>
      </c>
      <c r="AI56" s="6">
        <v>278</v>
      </c>
    </row>
    <row r="57" spans="1:42">
      <c r="A57" s="3">
        <v>44214</v>
      </c>
      <c r="B57" s="6">
        <v>1288</v>
      </c>
      <c r="C57" s="6">
        <v>2342</v>
      </c>
      <c r="D57" s="6">
        <v>10240</v>
      </c>
      <c r="E57" s="6">
        <v>612</v>
      </c>
      <c r="F57" s="6">
        <v>222</v>
      </c>
      <c r="G57" s="6">
        <v>5282</v>
      </c>
      <c r="H57" s="6">
        <v>21481</v>
      </c>
      <c r="I57" s="6">
        <v>964</v>
      </c>
      <c r="J57" s="6">
        <v>20033</v>
      </c>
      <c r="K57" s="6">
        <v>30848</v>
      </c>
      <c r="L57" s="6">
        <v>7520</v>
      </c>
      <c r="M57" s="6">
        <v>331</v>
      </c>
      <c r="N57" s="6">
        <v>5559</v>
      </c>
      <c r="O57" s="6">
        <v>1554</v>
      </c>
      <c r="P57" s="6">
        <v>1186</v>
      </c>
      <c r="Q57" s="6">
        <v>2032</v>
      </c>
      <c r="R57" s="6">
        <v>683</v>
      </c>
      <c r="S57" s="6">
        <v>1159</v>
      </c>
      <c r="T57" s="6">
        <v>1720</v>
      </c>
      <c r="U57" s="6">
        <v>3022</v>
      </c>
      <c r="V57" s="6">
        <v>2827</v>
      </c>
      <c r="W57" s="6">
        <v>2032</v>
      </c>
      <c r="X57" s="6">
        <v>1230</v>
      </c>
      <c r="Y57" s="6">
        <v>4953</v>
      </c>
      <c r="Z57" s="6">
        <v>2122</v>
      </c>
      <c r="AA57" s="6">
        <v>2237</v>
      </c>
      <c r="AB57" s="6">
        <v>1502</v>
      </c>
      <c r="AC57" s="6">
        <v>406</v>
      </c>
      <c r="AD57" s="6">
        <v>944</v>
      </c>
      <c r="AE57" s="6">
        <v>530</v>
      </c>
      <c r="AF57" s="6">
        <v>5754</v>
      </c>
      <c r="AG57" s="6">
        <v>755</v>
      </c>
      <c r="AH57" s="6">
        <v>1296</v>
      </c>
      <c r="AI57" s="6">
        <v>132</v>
      </c>
    </row>
    <row r="58" spans="1:42" s="16" customFormat="1">
      <c r="A58" s="12" t="s">
        <v>40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4"/>
      <c r="AK58" s="15"/>
      <c r="AL58" s="15"/>
      <c r="AM58" s="15"/>
      <c r="AN58" s="15"/>
      <c r="AO58" s="15"/>
      <c r="AP58" s="15"/>
    </row>
    <row r="59" spans="1:42">
      <c r="A59" s="3">
        <v>44197</v>
      </c>
      <c r="B59" s="5">
        <v>7159</v>
      </c>
      <c r="C59" s="5">
        <v>16124</v>
      </c>
      <c r="D59" s="5">
        <v>10413</v>
      </c>
      <c r="E59" s="5">
        <v>1757</v>
      </c>
      <c r="F59" s="5">
        <v>2695</v>
      </c>
      <c r="G59" s="5">
        <v>8287</v>
      </c>
      <c r="H59" s="5">
        <v>166436</v>
      </c>
      <c r="I59" s="5">
        <v>2453</v>
      </c>
      <c r="J59" s="5">
        <v>71998</v>
      </c>
      <c r="K59" s="5">
        <v>54979</v>
      </c>
      <c r="L59" s="5">
        <v>72938</v>
      </c>
      <c r="M59" s="5">
        <v>2802</v>
      </c>
      <c r="N59" s="5">
        <v>22897</v>
      </c>
      <c r="O59" s="5">
        <v>7606</v>
      </c>
      <c r="P59" s="5">
        <v>13875</v>
      </c>
      <c r="Q59" s="5">
        <v>2408</v>
      </c>
      <c r="R59" s="5">
        <v>6083</v>
      </c>
      <c r="S59" s="5">
        <v>4571</v>
      </c>
      <c r="T59" s="5">
        <v>9621</v>
      </c>
      <c r="U59" s="5">
        <v>20517</v>
      </c>
      <c r="V59" s="5">
        <v>7130</v>
      </c>
      <c r="W59" s="5">
        <v>15499</v>
      </c>
      <c r="X59" s="5">
        <v>7037</v>
      </c>
      <c r="Y59" s="5">
        <v>27321</v>
      </c>
      <c r="Z59" s="5">
        <v>1969</v>
      </c>
      <c r="AA59" s="5">
        <v>4514</v>
      </c>
      <c r="AB59" s="5">
        <v>23248</v>
      </c>
      <c r="AC59" s="5">
        <v>2353</v>
      </c>
      <c r="AD59" s="5">
        <v>4507</v>
      </c>
      <c r="AE59" s="5">
        <v>5448</v>
      </c>
      <c r="AF59" s="5">
        <v>7211</v>
      </c>
      <c r="AG59" s="5">
        <v>1553</v>
      </c>
      <c r="AH59" s="5">
        <v>1203</v>
      </c>
      <c r="AI59" s="5">
        <v>3324</v>
      </c>
    </row>
    <row r="60" spans="1:42">
      <c r="A60" s="3">
        <v>44198</v>
      </c>
      <c r="B60" s="5">
        <v>7166</v>
      </c>
      <c r="C60" s="5">
        <v>16252</v>
      </c>
      <c r="D60" s="5">
        <v>10490</v>
      </c>
      <c r="E60" s="5">
        <v>1793</v>
      </c>
      <c r="F60" s="5">
        <v>2765</v>
      </c>
      <c r="G60" s="5">
        <v>8503</v>
      </c>
      <c r="H60" s="5">
        <v>168703</v>
      </c>
      <c r="I60" s="5">
        <v>2488</v>
      </c>
      <c r="J60" s="5">
        <v>72914</v>
      </c>
      <c r="K60" s="5">
        <v>55903</v>
      </c>
      <c r="L60" s="5">
        <v>73737</v>
      </c>
      <c r="M60" s="5">
        <v>2802</v>
      </c>
      <c r="N60" s="5">
        <v>23132</v>
      </c>
      <c r="O60" s="5">
        <v>7730</v>
      </c>
      <c r="P60" s="5">
        <v>13913</v>
      </c>
      <c r="Q60" s="5">
        <v>2456</v>
      </c>
      <c r="R60" s="5">
        <v>6181</v>
      </c>
      <c r="S60" s="5">
        <v>4602</v>
      </c>
      <c r="T60" s="5">
        <v>9699</v>
      </c>
      <c r="U60" s="5">
        <v>20561</v>
      </c>
      <c r="V60" s="5">
        <v>7217</v>
      </c>
      <c r="W60" s="5">
        <v>15581</v>
      </c>
      <c r="X60" s="5">
        <v>7048</v>
      </c>
      <c r="Y60" s="5">
        <v>28168</v>
      </c>
      <c r="Z60" s="5">
        <v>2002</v>
      </c>
      <c r="AA60" s="5">
        <v>4520</v>
      </c>
      <c r="AB60" s="5">
        <v>23376</v>
      </c>
      <c r="AC60" s="5">
        <v>2361</v>
      </c>
      <c r="AD60" s="5">
        <v>4540</v>
      </c>
      <c r="AE60" s="5">
        <v>5481</v>
      </c>
      <c r="AF60" s="5">
        <v>7320</v>
      </c>
      <c r="AG60" s="5">
        <v>1554</v>
      </c>
      <c r="AH60" s="5">
        <v>1206</v>
      </c>
      <c r="AI60" s="5">
        <v>3354</v>
      </c>
    </row>
    <row r="61" spans="1:42">
      <c r="A61" s="3">
        <v>44199</v>
      </c>
      <c r="B61" s="5">
        <v>7166</v>
      </c>
      <c r="C61" s="5">
        <v>16330</v>
      </c>
      <c r="D61" s="5">
        <v>10517</v>
      </c>
      <c r="E61" s="5">
        <v>1847</v>
      </c>
      <c r="F61" s="5">
        <v>2856</v>
      </c>
      <c r="G61" s="5">
        <v>8724</v>
      </c>
      <c r="H61" s="5">
        <v>170384</v>
      </c>
      <c r="I61" s="5">
        <v>2521</v>
      </c>
      <c r="J61" s="5">
        <v>74031</v>
      </c>
      <c r="K61" s="5">
        <v>56377</v>
      </c>
      <c r="L61" s="5">
        <v>74355</v>
      </c>
      <c r="M61" s="5">
        <v>2854</v>
      </c>
      <c r="N61" s="5">
        <v>23350</v>
      </c>
      <c r="O61" s="5">
        <v>7829</v>
      </c>
      <c r="P61" s="5">
        <v>13992</v>
      </c>
      <c r="Q61" s="5">
        <v>2469</v>
      </c>
      <c r="R61" s="5">
        <v>6201</v>
      </c>
      <c r="S61" s="5">
        <v>4610</v>
      </c>
      <c r="T61" s="5">
        <v>9780</v>
      </c>
      <c r="U61" s="5">
        <v>20635</v>
      </c>
      <c r="V61" s="5">
        <v>7236</v>
      </c>
      <c r="W61" s="5">
        <v>15665</v>
      </c>
      <c r="X61" s="5">
        <v>7048</v>
      </c>
      <c r="Y61" s="5">
        <v>28812</v>
      </c>
      <c r="Z61" s="5">
        <v>2033</v>
      </c>
      <c r="AA61" s="5">
        <v>4562</v>
      </c>
      <c r="AB61" s="5">
        <v>23532</v>
      </c>
      <c r="AC61" s="5">
        <v>2361</v>
      </c>
      <c r="AD61" s="5">
        <v>4573</v>
      </c>
      <c r="AE61" s="5">
        <v>5533</v>
      </c>
      <c r="AF61" s="5">
        <v>7531</v>
      </c>
      <c r="AG61" s="5">
        <v>1567</v>
      </c>
      <c r="AH61" s="5">
        <v>1267</v>
      </c>
      <c r="AI61" s="5">
        <v>3389</v>
      </c>
    </row>
    <row r="62" spans="1:42">
      <c r="A62" s="3">
        <v>44200</v>
      </c>
      <c r="B62" s="5">
        <v>7176</v>
      </c>
      <c r="C62" s="5">
        <v>16461</v>
      </c>
      <c r="D62" s="5">
        <v>10539</v>
      </c>
      <c r="E62" s="5">
        <v>1892</v>
      </c>
      <c r="F62" s="5">
        <v>2936</v>
      </c>
      <c r="G62" s="5">
        <v>8857</v>
      </c>
      <c r="H62" s="5">
        <v>172891</v>
      </c>
      <c r="I62" s="5">
        <v>2541</v>
      </c>
      <c r="J62" s="5">
        <v>75075</v>
      </c>
      <c r="K62" s="5">
        <v>57411</v>
      </c>
      <c r="L62" s="5">
        <v>74967</v>
      </c>
      <c r="M62" s="5">
        <v>2854</v>
      </c>
      <c r="N62" s="5">
        <v>23541</v>
      </c>
      <c r="O62" s="5">
        <v>7873</v>
      </c>
      <c r="P62" s="5">
        <v>14061</v>
      </c>
      <c r="Q62" s="5">
        <v>2551</v>
      </c>
      <c r="R62" s="5">
        <v>6255</v>
      </c>
      <c r="S62" s="5">
        <v>4637</v>
      </c>
      <c r="T62" s="5">
        <v>9845</v>
      </c>
      <c r="U62" s="5">
        <v>20668</v>
      </c>
      <c r="V62" s="5">
        <v>7269</v>
      </c>
      <c r="W62" s="5">
        <v>15753</v>
      </c>
      <c r="X62" s="5">
        <v>7102</v>
      </c>
      <c r="Y62" s="5">
        <v>29117</v>
      </c>
      <c r="Z62" s="5">
        <v>2110</v>
      </c>
      <c r="AA62" s="5">
        <v>4658</v>
      </c>
      <c r="AB62" s="5">
        <v>23628</v>
      </c>
      <c r="AC62" s="5">
        <v>2361</v>
      </c>
      <c r="AD62" s="5">
        <v>4596</v>
      </c>
      <c r="AE62" s="5">
        <v>5570</v>
      </c>
      <c r="AF62" s="5">
        <v>7655</v>
      </c>
      <c r="AG62" s="5">
        <v>1567</v>
      </c>
      <c r="AH62" s="5">
        <v>1281</v>
      </c>
      <c r="AI62" s="5">
        <v>3405</v>
      </c>
    </row>
    <row r="63" spans="1:42">
      <c r="A63" s="3">
        <v>44201</v>
      </c>
      <c r="B63" s="5">
        <v>7178</v>
      </c>
      <c r="C63" s="5">
        <v>16571</v>
      </c>
      <c r="D63" s="5">
        <v>10583</v>
      </c>
      <c r="E63" s="5">
        <v>1980</v>
      </c>
      <c r="F63" s="5">
        <v>2986</v>
      </c>
      <c r="G63" s="5">
        <v>8902</v>
      </c>
      <c r="H63" s="5">
        <v>174232</v>
      </c>
      <c r="I63" s="5">
        <v>2594</v>
      </c>
      <c r="J63" s="5">
        <v>76158</v>
      </c>
      <c r="K63" s="5">
        <v>58960</v>
      </c>
      <c r="L63" s="5">
        <v>75546</v>
      </c>
      <c r="M63" s="5">
        <v>2880</v>
      </c>
      <c r="N63" s="5">
        <v>23817</v>
      </c>
      <c r="O63" s="5">
        <v>8022</v>
      </c>
      <c r="P63" s="5">
        <v>14120</v>
      </c>
      <c r="Q63" s="5">
        <v>2574</v>
      </c>
      <c r="R63" s="5">
        <v>6309</v>
      </c>
      <c r="S63" s="5">
        <v>4701</v>
      </c>
      <c r="T63" s="5">
        <v>9900</v>
      </c>
      <c r="U63" s="5">
        <v>20735</v>
      </c>
      <c r="V63" s="5">
        <v>7279</v>
      </c>
      <c r="W63" s="5">
        <v>15836</v>
      </c>
      <c r="X63" s="5">
        <v>7135</v>
      </c>
      <c r="Y63" s="5">
        <v>29472</v>
      </c>
      <c r="Z63" s="5">
        <v>2162</v>
      </c>
      <c r="AA63" s="5">
        <v>4724</v>
      </c>
      <c r="AB63" s="5">
        <v>23720</v>
      </c>
      <c r="AC63" s="5">
        <v>2363</v>
      </c>
      <c r="AD63" s="5">
        <v>4656</v>
      </c>
      <c r="AE63" s="5">
        <v>5589</v>
      </c>
      <c r="AF63" s="5">
        <v>7757</v>
      </c>
      <c r="AG63" s="5">
        <v>1571</v>
      </c>
      <c r="AH63" s="5">
        <v>1296</v>
      </c>
      <c r="AI63" s="5">
        <v>3438</v>
      </c>
    </row>
    <row r="64" spans="1:42">
      <c r="A64" s="3">
        <v>44202</v>
      </c>
      <c r="B64" s="5">
        <v>7192</v>
      </c>
      <c r="C64" s="5">
        <v>16726</v>
      </c>
      <c r="D64" s="5">
        <v>10739</v>
      </c>
      <c r="E64" s="5">
        <v>2053</v>
      </c>
      <c r="F64" s="5">
        <v>3056</v>
      </c>
      <c r="G64" s="5">
        <v>9192</v>
      </c>
      <c r="H64" s="5">
        <v>175295</v>
      </c>
      <c r="I64" s="5">
        <v>2618</v>
      </c>
      <c r="J64" s="5">
        <v>77521</v>
      </c>
      <c r="K64" s="5">
        <v>59973</v>
      </c>
      <c r="L64" s="5">
        <v>76245</v>
      </c>
      <c r="M64" s="5">
        <v>2918</v>
      </c>
      <c r="N64" s="5">
        <v>23996</v>
      </c>
      <c r="O64" s="5">
        <v>8140</v>
      </c>
      <c r="P64" s="5">
        <v>14176</v>
      </c>
      <c r="Q64" s="5">
        <v>2608</v>
      </c>
      <c r="R64" s="5">
        <v>6367</v>
      </c>
      <c r="S64" s="5">
        <v>4713</v>
      </c>
      <c r="T64" s="5">
        <v>10000</v>
      </c>
      <c r="U64" s="5">
        <v>20802</v>
      </c>
      <c r="V64" s="5">
        <v>7353</v>
      </c>
      <c r="W64" s="5">
        <v>15925</v>
      </c>
      <c r="X64" s="5">
        <v>7150</v>
      </c>
      <c r="Y64" s="5">
        <v>29914</v>
      </c>
      <c r="Z64" s="5">
        <v>2312</v>
      </c>
      <c r="AA64" s="5">
        <v>4819</v>
      </c>
      <c r="AB64" s="5">
        <v>23835</v>
      </c>
      <c r="AC64" s="5">
        <v>2363</v>
      </c>
      <c r="AD64" s="5">
        <v>4656</v>
      </c>
      <c r="AE64" s="5">
        <v>5606</v>
      </c>
      <c r="AF64" s="5">
        <v>7876</v>
      </c>
      <c r="AG64" s="5">
        <v>1580</v>
      </c>
      <c r="AH64" s="5">
        <v>1334</v>
      </c>
      <c r="AI64" s="5">
        <v>3460</v>
      </c>
    </row>
    <row r="65" spans="1:42">
      <c r="A65" s="3">
        <v>44203</v>
      </c>
      <c r="B65" s="5">
        <v>7277</v>
      </c>
      <c r="C65" s="5">
        <v>16863</v>
      </c>
      <c r="D65" s="5">
        <v>10821</v>
      </c>
      <c r="E65" s="5">
        <v>2134</v>
      </c>
      <c r="F65" s="5">
        <v>3131</v>
      </c>
      <c r="G65" s="5">
        <v>9373</v>
      </c>
      <c r="H65" s="5">
        <v>176736</v>
      </c>
      <c r="I65" s="5">
        <v>2666</v>
      </c>
      <c r="J65" s="5">
        <v>78729</v>
      </c>
      <c r="K65" s="5">
        <v>60829</v>
      </c>
      <c r="L65" s="5">
        <v>77102</v>
      </c>
      <c r="M65" s="5">
        <v>2953</v>
      </c>
      <c r="N65" s="5">
        <v>24258</v>
      </c>
      <c r="O65" s="5">
        <v>8284</v>
      </c>
      <c r="P65" s="5">
        <v>14226</v>
      </c>
      <c r="Q65" s="5">
        <v>2632</v>
      </c>
      <c r="R65" s="5">
        <v>6375</v>
      </c>
      <c r="S65" s="5">
        <v>4736</v>
      </c>
      <c r="T65" s="5">
        <v>10086</v>
      </c>
      <c r="U65" s="5">
        <v>20989</v>
      </c>
      <c r="V65" s="5">
        <v>7395</v>
      </c>
      <c r="W65" s="5">
        <v>16009</v>
      </c>
      <c r="X65" s="5">
        <v>7158</v>
      </c>
      <c r="Y65" s="5">
        <v>30339</v>
      </c>
      <c r="Z65" s="5">
        <v>2332</v>
      </c>
      <c r="AA65" s="5">
        <v>4872</v>
      </c>
      <c r="AB65" s="5">
        <v>23927</v>
      </c>
      <c r="AC65" s="5">
        <v>2382</v>
      </c>
      <c r="AD65" s="5">
        <v>4716</v>
      </c>
      <c r="AE65" s="5">
        <v>5612</v>
      </c>
      <c r="AF65" s="5">
        <v>7981</v>
      </c>
      <c r="AG65" s="5">
        <v>1601</v>
      </c>
      <c r="AH65" s="5">
        <v>1386</v>
      </c>
      <c r="AI65" s="5">
        <v>3527</v>
      </c>
    </row>
    <row r="66" spans="1:42">
      <c r="A66" s="3">
        <v>44204</v>
      </c>
      <c r="B66" s="5">
        <v>7282</v>
      </c>
      <c r="C66" s="5">
        <v>16977</v>
      </c>
      <c r="D66" s="5">
        <v>10855</v>
      </c>
      <c r="E66" s="5">
        <v>2183</v>
      </c>
      <c r="F66" s="5">
        <v>3191</v>
      </c>
      <c r="G66" s="5">
        <v>9521</v>
      </c>
      <c r="H66" s="5">
        <v>179417</v>
      </c>
      <c r="I66" s="5">
        <v>2702</v>
      </c>
      <c r="J66" s="5">
        <v>79643</v>
      </c>
      <c r="K66" s="5">
        <v>61688</v>
      </c>
      <c r="L66" s="5">
        <v>77844</v>
      </c>
      <c r="M66" s="5">
        <v>2981</v>
      </c>
      <c r="N66" s="5">
        <v>24513</v>
      </c>
      <c r="O66" s="5">
        <v>8371</v>
      </c>
      <c r="P66" s="5">
        <v>14271</v>
      </c>
      <c r="Q66" s="5">
        <v>2654</v>
      </c>
      <c r="R66" s="5">
        <v>6425</v>
      </c>
      <c r="S66" s="5">
        <v>4787</v>
      </c>
      <c r="T66" s="5">
        <v>10124</v>
      </c>
      <c r="U66" s="5">
        <v>21151</v>
      </c>
      <c r="V66" s="5">
        <v>7490</v>
      </c>
      <c r="W66" s="5">
        <v>16089</v>
      </c>
      <c r="X66" s="5">
        <v>7159</v>
      </c>
      <c r="Y66" s="5">
        <v>30687</v>
      </c>
      <c r="Z66" s="5">
        <v>2402</v>
      </c>
      <c r="AA66" s="5">
        <v>4919</v>
      </c>
      <c r="AB66" s="5">
        <v>24041</v>
      </c>
      <c r="AC66" s="5">
        <v>2400</v>
      </c>
      <c r="AD66" s="5">
        <v>4720</v>
      </c>
      <c r="AE66" s="5">
        <v>5649</v>
      </c>
      <c r="AF66" s="5">
        <v>8097</v>
      </c>
      <c r="AG66" s="5">
        <v>1620</v>
      </c>
      <c r="AH66" s="5">
        <v>1471</v>
      </c>
      <c r="AI66" s="5">
        <v>3559</v>
      </c>
    </row>
    <row r="67" spans="1:42">
      <c r="A67" s="3">
        <v>44205</v>
      </c>
      <c r="B67" s="5">
        <v>7294</v>
      </c>
      <c r="C67" s="5">
        <v>17087</v>
      </c>
      <c r="D67" s="5">
        <v>10874</v>
      </c>
      <c r="E67" s="5">
        <v>2222</v>
      </c>
      <c r="F67" s="5">
        <v>3281</v>
      </c>
      <c r="G67" s="5">
        <v>9657</v>
      </c>
      <c r="H67" s="5">
        <v>181535</v>
      </c>
      <c r="I67" s="5">
        <v>2742</v>
      </c>
      <c r="J67" s="5">
        <v>80822</v>
      </c>
      <c r="K67" s="5">
        <v>61968</v>
      </c>
      <c r="L67" s="5">
        <v>78602</v>
      </c>
      <c r="M67" s="5">
        <v>3003</v>
      </c>
      <c r="N67" s="5">
        <v>24706</v>
      </c>
      <c r="O67" s="5">
        <v>8433</v>
      </c>
      <c r="P67" s="5">
        <v>14333</v>
      </c>
      <c r="Q67" s="5">
        <v>2752</v>
      </c>
      <c r="R67" s="5">
        <v>6525</v>
      </c>
      <c r="S67" s="5">
        <v>4831</v>
      </c>
      <c r="T67" s="5">
        <v>10202</v>
      </c>
      <c r="U67" s="5">
        <v>21212</v>
      </c>
      <c r="V67" s="5">
        <v>7499</v>
      </c>
      <c r="W67" s="5">
        <v>16180</v>
      </c>
      <c r="X67" s="5">
        <v>7171</v>
      </c>
      <c r="Y67" s="5">
        <v>31126</v>
      </c>
      <c r="Z67" s="5">
        <v>2475</v>
      </c>
      <c r="AA67" s="5">
        <v>4941</v>
      </c>
      <c r="AB67" s="5">
        <v>24193</v>
      </c>
      <c r="AC67" s="5">
        <v>2440</v>
      </c>
      <c r="AD67" s="5">
        <v>4924</v>
      </c>
      <c r="AE67" s="5">
        <v>5653</v>
      </c>
      <c r="AF67" s="5">
        <v>8147</v>
      </c>
      <c r="AG67" s="5">
        <v>1631</v>
      </c>
      <c r="AH67" s="5">
        <v>1487</v>
      </c>
      <c r="AI67" s="5">
        <v>3563</v>
      </c>
    </row>
    <row r="68" spans="1:42">
      <c r="A68" s="3">
        <v>44206</v>
      </c>
      <c r="B68" s="5">
        <v>7308</v>
      </c>
      <c r="C68" s="5">
        <v>17199</v>
      </c>
      <c r="D68" s="5">
        <v>11140</v>
      </c>
      <c r="E68" s="5">
        <v>2311</v>
      </c>
      <c r="F68" s="5">
        <v>3378</v>
      </c>
      <c r="G68" s="5">
        <v>9891</v>
      </c>
      <c r="H68" s="5">
        <v>184438</v>
      </c>
      <c r="I68" s="5">
        <v>2766</v>
      </c>
      <c r="J68" s="5">
        <v>81774</v>
      </c>
      <c r="K68" s="5">
        <v>62111</v>
      </c>
      <c r="L68" s="5">
        <v>79571</v>
      </c>
      <c r="M68" s="5">
        <v>3034</v>
      </c>
      <c r="N68" s="5">
        <v>25022</v>
      </c>
      <c r="O68" s="5">
        <v>8518</v>
      </c>
      <c r="P68" s="5">
        <v>14378</v>
      </c>
      <c r="Q68" s="5">
        <v>2815</v>
      </c>
      <c r="R68" s="5">
        <v>6564</v>
      </c>
      <c r="S68" s="5">
        <v>4880</v>
      </c>
      <c r="T68" s="5">
        <v>10246</v>
      </c>
      <c r="U68" s="5">
        <v>21235</v>
      </c>
      <c r="V68" s="5">
        <v>7512</v>
      </c>
      <c r="W68" s="5">
        <v>16266</v>
      </c>
      <c r="X68" s="5">
        <v>7171</v>
      </c>
      <c r="Y68" s="5">
        <v>31671</v>
      </c>
      <c r="Z68" s="5">
        <v>2515</v>
      </c>
      <c r="AA68" s="5">
        <v>4987</v>
      </c>
      <c r="AB68" s="5">
        <v>24301</v>
      </c>
      <c r="AC68" s="5">
        <v>2486</v>
      </c>
      <c r="AD68" s="5">
        <v>4961</v>
      </c>
      <c r="AE68" s="5">
        <v>5653</v>
      </c>
      <c r="AF68" s="5">
        <v>8155</v>
      </c>
      <c r="AG68" s="5">
        <v>1654</v>
      </c>
      <c r="AH68" s="5">
        <v>1506</v>
      </c>
      <c r="AI68" s="5">
        <v>3607</v>
      </c>
    </row>
    <row r="69" spans="1:42">
      <c r="A69" s="3">
        <v>44207</v>
      </c>
      <c r="B69" s="5">
        <v>7309</v>
      </c>
      <c r="C69" s="5">
        <v>17361</v>
      </c>
      <c r="D69" s="5">
        <v>11211</v>
      </c>
      <c r="E69" s="5">
        <v>2374</v>
      </c>
      <c r="F69" s="5">
        <v>3470</v>
      </c>
      <c r="G69" s="5">
        <v>10091</v>
      </c>
      <c r="H69" s="5">
        <v>186948</v>
      </c>
      <c r="I69" s="5">
        <v>2787</v>
      </c>
      <c r="J69" s="5">
        <v>82834</v>
      </c>
      <c r="K69" s="5">
        <v>62902</v>
      </c>
      <c r="L69" s="5">
        <v>80093</v>
      </c>
      <c r="M69" s="5">
        <v>3034</v>
      </c>
      <c r="N69" s="5">
        <v>25334</v>
      </c>
      <c r="O69" s="5">
        <v>8573</v>
      </c>
      <c r="P69" s="5">
        <v>14437</v>
      </c>
      <c r="Q69" s="5">
        <v>3169</v>
      </c>
      <c r="R69" s="5">
        <v>6587</v>
      </c>
      <c r="S69" s="5">
        <v>4917</v>
      </c>
      <c r="T69" s="5">
        <v>10318</v>
      </c>
      <c r="U69" s="5">
        <v>21235</v>
      </c>
      <c r="V69" s="5">
        <v>7674</v>
      </c>
      <c r="W69" s="5">
        <v>16355</v>
      </c>
      <c r="X69" s="5">
        <v>7233</v>
      </c>
      <c r="Y69" s="5">
        <v>32223</v>
      </c>
      <c r="Z69" s="5">
        <v>2610</v>
      </c>
      <c r="AA69" s="5">
        <v>5088</v>
      </c>
      <c r="AB69" s="5">
        <v>24399</v>
      </c>
      <c r="AC69" s="5">
        <v>2499</v>
      </c>
      <c r="AD69" s="5">
        <v>4970</v>
      </c>
      <c r="AE69" s="5">
        <v>5673</v>
      </c>
      <c r="AF69" s="5">
        <v>8168</v>
      </c>
      <c r="AG69" s="5">
        <v>1665</v>
      </c>
      <c r="AH69" s="5">
        <v>1570</v>
      </c>
      <c r="AI69" s="5">
        <v>3628</v>
      </c>
    </row>
    <row r="70" spans="1:42">
      <c r="A70" s="3">
        <v>44208</v>
      </c>
      <c r="B70" s="5">
        <v>7309</v>
      </c>
      <c r="C70" s="5">
        <v>17497</v>
      </c>
      <c r="D70" s="5">
        <v>11277</v>
      </c>
      <c r="E70" s="5">
        <v>2411</v>
      </c>
      <c r="F70" s="5">
        <v>3540</v>
      </c>
      <c r="G70" s="5">
        <v>10241</v>
      </c>
      <c r="H70" s="5">
        <v>188605</v>
      </c>
      <c r="I70" s="5">
        <v>2793</v>
      </c>
      <c r="J70" s="5">
        <v>83804</v>
      </c>
      <c r="K70" s="5">
        <v>64207</v>
      </c>
      <c r="L70" s="5">
        <v>80808</v>
      </c>
      <c r="M70" s="5">
        <v>3056</v>
      </c>
      <c r="N70" s="5">
        <v>25671</v>
      </c>
      <c r="O70" s="5">
        <v>8662</v>
      </c>
      <c r="P70" s="5">
        <v>14528</v>
      </c>
      <c r="Q70" s="5">
        <v>3224</v>
      </c>
      <c r="R70" s="5">
        <v>6617</v>
      </c>
      <c r="S70" s="5">
        <v>4955</v>
      </c>
      <c r="T70" s="5">
        <v>10370</v>
      </c>
      <c r="U70" s="5">
        <v>21342</v>
      </c>
      <c r="V70" s="5">
        <v>7774</v>
      </c>
      <c r="W70" s="5">
        <v>16450</v>
      </c>
      <c r="X70" s="5">
        <v>7258</v>
      </c>
      <c r="Y70" s="5">
        <v>32817</v>
      </c>
      <c r="Z70" s="5">
        <v>2712</v>
      </c>
      <c r="AA70" s="5">
        <v>5141</v>
      </c>
      <c r="AB70" s="5">
        <v>24477</v>
      </c>
      <c r="AC70" s="5">
        <v>2521</v>
      </c>
      <c r="AD70" s="5">
        <v>4981</v>
      </c>
      <c r="AE70" s="5">
        <v>5686</v>
      </c>
      <c r="AF70" s="5">
        <v>8180</v>
      </c>
      <c r="AG70" s="5">
        <v>1685</v>
      </c>
      <c r="AH70" s="5">
        <v>1570</v>
      </c>
      <c r="AI70" s="5">
        <v>3638</v>
      </c>
    </row>
    <row r="71" spans="1:42">
      <c r="A71" s="3">
        <v>44209</v>
      </c>
      <c r="B71" s="5">
        <v>7314</v>
      </c>
      <c r="C71" s="5">
        <v>17618</v>
      </c>
      <c r="D71" s="5">
        <v>11285</v>
      </c>
      <c r="E71" s="5">
        <v>2479</v>
      </c>
      <c r="F71" s="5">
        <v>3610</v>
      </c>
      <c r="G71" s="5">
        <v>10419</v>
      </c>
      <c r="H71" s="5">
        <v>191557</v>
      </c>
      <c r="I71" s="5">
        <v>2826</v>
      </c>
      <c r="J71" s="5">
        <v>84872</v>
      </c>
      <c r="K71" s="5">
        <v>64937</v>
      </c>
      <c r="L71" s="5">
        <v>81553</v>
      </c>
      <c r="M71" s="5">
        <v>3086</v>
      </c>
      <c r="N71" s="5">
        <v>25934</v>
      </c>
      <c r="O71" s="5">
        <v>8728</v>
      </c>
      <c r="P71" s="5">
        <v>14565</v>
      </c>
      <c r="Q71" s="5">
        <v>3247</v>
      </c>
      <c r="R71" s="5">
        <v>6633</v>
      </c>
      <c r="S71" s="5">
        <v>4985</v>
      </c>
      <c r="T71" s="5">
        <v>10443</v>
      </c>
      <c r="U71" s="5">
        <v>21412</v>
      </c>
      <c r="V71" s="5">
        <v>7812</v>
      </c>
      <c r="W71" s="5">
        <v>16541</v>
      </c>
      <c r="X71" s="5">
        <v>7279</v>
      </c>
      <c r="Y71" s="5">
        <v>33341</v>
      </c>
      <c r="Z71" s="5">
        <v>2802</v>
      </c>
      <c r="AA71" s="5">
        <v>5243</v>
      </c>
      <c r="AB71" s="5">
        <v>24566</v>
      </c>
      <c r="AC71" s="5">
        <v>2549</v>
      </c>
      <c r="AD71" s="5">
        <v>4981</v>
      </c>
      <c r="AE71" s="5">
        <v>5700</v>
      </c>
      <c r="AF71" s="5">
        <v>8192</v>
      </c>
      <c r="AG71" s="5">
        <v>1690</v>
      </c>
      <c r="AH71" s="5">
        <v>1603</v>
      </c>
      <c r="AI71" s="5">
        <v>3662</v>
      </c>
    </row>
    <row r="72" spans="1:42">
      <c r="A72" s="3">
        <v>44210</v>
      </c>
      <c r="B72" s="5">
        <v>7327</v>
      </c>
      <c r="C72" s="5">
        <v>17866</v>
      </c>
      <c r="D72" s="5">
        <v>11316</v>
      </c>
      <c r="E72" s="5">
        <v>2552</v>
      </c>
      <c r="F72" s="5">
        <v>3690</v>
      </c>
      <c r="G72" s="5">
        <v>10547</v>
      </c>
      <c r="H72" s="5">
        <v>193632</v>
      </c>
      <c r="I72" s="5">
        <v>2826</v>
      </c>
      <c r="J72" s="5">
        <v>86242</v>
      </c>
      <c r="K72" s="5">
        <v>66078</v>
      </c>
      <c r="L72" s="5">
        <v>82331</v>
      </c>
      <c r="M72" s="5">
        <v>3109</v>
      </c>
      <c r="N72" s="5">
        <v>26191</v>
      </c>
      <c r="O72" s="5">
        <v>8758</v>
      </c>
      <c r="P72" s="5">
        <v>14640</v>
      </c>
      <c r="Q72" s="5">
        <v>3265</v>
      </c>
      <c r="R72" s="5">
        <v>6695</v>
      </c>
      <c r="S72" s="5">
        <v>5013</v>
      </c>
      <c r="T72" s="5">
        <v>10487</v>
      </c>
      <c r="U72" s="5">
        <v>21565</v>
      </c>
      <c r="V72" s="5">
        <v>7911</v>
      </c>
      <c r="W72" s="5">
        <v>16634</v>
      </c>
      <c r="X72" s="5">
        <v>7305</v>
      </c>
      <c r="Y72" s="5">
        <v>33836</v>
      </c>
      <c r="Z72" s="5">
        <v>2909</v>
      </c>
      <c r="AA72" s="5">
        <v>5340</v>
      </c>
      <c r="AB72" s="5">
        <v>24685</v>
      </c>
      <c r="AC72" s="5">
        <v>2568</v>
      </c>
      <c r="AD72" s="5">
        <v>5000</v>
      </c>
      <c r="AE72" s="5">
        <v>5705</v>
      </c>
      <c r="AF72" s="5">
        <v>8200</v>
      </c>
      <c r="AG72" s="5">
        <v>1693</v>
      </c>
      <c r="AH72" s="5">
        <v>1603</v>
      </c>
      <c r="AI72" s="5">
        <v>3686</v>
      </c>
    </row>
    <row r="73" spans="1:42">
      <c r="A73" s="3">
        <v>44211</v>
      </c>
      <c r="B73" s="5">
        <v>7363</v>
      </c>
      <c r="C73" s="5">
        <v>18068</v>
      </c>
      <c r="D73" s="5">
        <v>11415</v>
      </c>
      <c r="E73" s="5">
        <v>2629</v>
      </c>
      <c r="F73" s="5">
        <v>3760</v>
      </c>
      <c r="G73" s="5">
        <v>10795</v>
      </c>
      <c r="H73" s="5">
        <v>195683</v>
      </c>
      <c r="I73" s="5">
        <v>2861</v>
      </c>
      <c r="J73" s="5">
        <v>87316</v>
      </c>
      <c r="K73" s="5">
        <v>66844</v>
      </c>
      <c r="L73" s="5">
        <v>83199</v>
      </c>
      <c r="M73" s="5">
        <v>3134</v>
      </c>
      <c r="N73" s="5">
        <v>26486</v>
      </c>
      <c r="O73" s="5">
        <v>8808</v>
      </c>
      <c r="P73" s="5">
        <v>14716</v>
      </c>
      <c r="Q73" s="5">
        <v>3338</v>
      </c>
      <c r="R73" s="5">
        <v>6706</v>
      </c>
      <c r="S73" s="5">
        <v>5033</v>
      </c>
      <c r="T73" s="5">
        <v>10539</v>
      </c>
      <c r="U73" s="5">
        <v>21746</v>
      </c>
      <c r="V73" s="5">
        <v>7958</v>
      </c>
      <c r="W73" s="5">
        <v>16717</v>
      </c>
      <c r="X73" s="5">
        <v>7332</v>
      </c>
      <c r="Y73" s="5">
        <v>34407</v>
      </c>
      <c r="Z73" s="5">
        <v>3030</v>
      </c>
      <c r="AA73" s="5">
        <v>5421</v>
      </c>
      <c r="AB73" s="5">
        <v>24871</v>
      </c>
      <c r="AC73" s="5">
        <v>2580</v>
      </c>
      <c r="AD73" s="5">
        <v>5003</v>
      </c>
      <c r="AE73" s="5">
        <v>5717</v>
      </c>
      <c r="AF73" s="5">
        <v>8209</v>
      </c>
      <c r="AG73" s="5">
        <v>1694</v>
      </c>
      <c r="AH73" s="5">
        <v>1628</v>
      </c>
      <c r="AI73" s="5">
        <v>3690</v>
      </c>
    </row>
    <row r="74" spans="1:42">
      <c r="A74" s="3">
        <v>44212</v>
      </c>
      <c r="B74" s="5">
        <v>7364</v>
      </c>
      <c r="C74" s="5">
        <v>18217</v>
      </c>
      <c r="D74" s="5">
        <v>11428</v>
      </c>
      <c r="E74" s="5">
        <v>2672</v>
      </c>
      <c r="F74" s="5">
        <v>3810</v>
      </c>
      <c r="G74" s="5">
        <v>11092</v>
      </c>
      <c r="H74" s="5">
        <v>197894</v>
      </c>
      <c r="I74" s="5">
        <v>2882</v>
      </c>
      <c r="J74" s="5">
        <v>89459</v>
      </c>
      <c r="K74" s="5">
        <v>67666</v>
      </c>
      <c r="L74" s="5">
        <v>83930</v>
      </c>
      <c r="M74" s="5">
        <v>3163</v>
      </c>
      <c r="N74" s="5">
        <v>26790</v>
      </c>
      <c r="O74" s="5">
        <v>9028</v>
      </c>
      <c r="P74" s="5">
        <v>14792</v>
      </c>
      <c r="Q74" s="5">
        <v>3385</v>
      </c>
      <c r="R74" s="5">
        <v>6711</v>
      </c>
      <c r="S74" s="5">
        <v>5047</v>
      </c>
      <c r="T74" s="5">
        <v>10621</v>
      </c>
      <c r="U74" s="5">
        <v>21917</v>
      </c>
      <c r="V74" s="5">
        <v>8097</v>
      </c>
      <c r="W74" s="5">
        <v>16800</v>
      </c>
      <c r="X74" s="5">
        <v>7341</v>
      </c>
      <c r="Y74" s="5">
        <v>34997</v>
      </c>
      <c r="Z74" s="5">
        <v>3138</v>
      </c>
      <c r="AA74" s="5">
        <v>5475</v>
      </c>
      <c r="AB74" s="5">
        <v>25037</v>
      </c>
      <c r="AC74" s="5">
        <v>2580</v>
      </c>
      <c r="AD74" s="5">
        <v>5043</v>
      </c>
      <c r="AE74" s="5">
        <v>5724</v>
      </c>
      <c r="AF74" s="5">
        <v>8217</v>
      </c>
      <c r="AG74" s="5">
        <v>1694</v>
      </c>
      <c r="AH74" s="5">
        <v>1657</v>
      </c>
      <c r="AI74" s="5">
        <v>3690</v>
      </c>
    </row>
    <row r="75" spans="1:42">
      <c r="A75" s="3">
        <v>44213</v>
      </c>
      <c r="B75" s="5">
        <v>7364</v>
      </c>
      <c r="C75" s="5">
        <v>18346</v>
      </c>
      <c r="D75" s="5">
        <v>11444</v>
      </c>
      <c r="E75" s="5">
        <v>2769</v>
      </c>
      <c r="F75" s="5">
        <v>3870</v>
      </c>
      <c r="G75" s="5">
        <v>11265</v>
      </c>
      <c r="H75" s="5">
        <v>201669</v>
      </c>
      <c r="I75" s="5">
        <v>2934</v>
      </c>
      <c r="J75" s="5">
        <v>91041</v>
      </c>
      <c r="K75" s="5">
        <v>67867</v>
      </c>
      <c r="L75" s="5">
        <v>84915</v>
      </c>
      <c r="M75" s="5">
        <v>3198</v>
      </c>
      <c r="N75" s="5">
        <v>27186</v>
      </c>
      <c r="O75" s="5">
        <v>9101</v>
      </c>
      <c r="P75" s="5">
        <v>14862</v>
      </c>
      <c r="Q75" s="5">
        <v>3494</v>
      </c>
      <c r="R75" s="5">
        <v>6744</v>
      </c>
      <c r="S75" s="5">
        <v>5080</v>
      </c>
      <c r="T75" s="5">
        <v>10677</v>
      </c>
      <c r="U75" s="5">
        <v>22016</v>
      </c>
      <c r="V75" s="5">
        <v>8122</v>
      </c>
      <c r="W75" s="5">
        <v>16889</v>
      </c>
      <c r="X75" s="5">
        <v>7399</v>
      </c>
      <c r="Y75" s="5">
        <v>35503</v>
      </c>
      <c r="Z75" s="5">
        <v>3250</v>
      </c>
      <c r="AA75" s="5">
        <v>5527</v>
      </c>
      <c r="AB75" s="5">
        <v>25175</v>
      </c>
      <c r="AC75" s="5">
        <v>2580</v>
      </c>
      <c r="AD75" s="5">
        <v>5074</v>
      </c>
      <c r="AE75" s="5">
        <v>5747</v>
      </c>
      <c r="AF75" s="5">
        <v>8217</v>
      </c>
      <c r="AG75" s="5">
        <v>1706</v>
      </c>
      <c r="AH75" s="5">
        <v>1739</v>
      </c>
      <c r="AI75" s="5">
        <v>3690</v>
      </c>
    </row>
    <row r="76" spans="1:42">
      <c r="A76" s="3">
        <v>44214</v>
      </c>
      <c r="B76" s="5">
        <v>7390</v>
      </c>
      <c r="C76" s="5">
        <v>18597</v>
      </c>
      <c r="D76" s="5">
        <v>11618</v>
      </c>
      <c r="E76" s="5">
        <v>2864</v>
      </c>
      <c r="F76" s="5">
        <v>3910</v>
      </c>
      <c r="G76" s="5">
        <v>11552</v>
      </c>
      <c r="H76" s="5">
        <v>204471</v>
      </c>
      <c r="I76" s="5">
        <v>2945</v>
      </c>
      <c r="J76" s="5">
        <v>92664</v>
      </c>
      <c r="K76" s="5">
        <v>69047</v>
      </c>
      <c r="L76" s="5">
        <v>85737</v>
      </c>
      <c r="M76" s="5">
        <v>3198</v>
      </c>
      <c r="N76" s="5">
        <v>27526</v>
      </c>
      <c r="O76" s="5">
        <v>9185</v>
      </c>
      <c r="P76" s="5">
        <v>14937</v>
      </c>
      <c r="Q76" s="5">
        <v>3562</v>
      </c>
      <c r="R76" s="5">
        <v>6768</v>
      </c>
      <c r="S76" s="5">
        <v>5118</v>
      </c>
      <c r="T76" s="5">
        <v>10740</v>
      </c>
      <c r="U76" s="5">
        <v>22044</v>
      </c>
      <c r="V76" s="5">
        <v>8305</v>
      </c>
      <c r="W76" s="5">
        <v>16974</v>
      </c>
      <c r="X76" s="5">
        <v>7452</v>
      </c>
      <c r="Y76" s="5">
        <v>36051</v>
      </c>
      <c r="Z76" s="5">
        <v>3392</v>
      </c>
      <c r="AA76" s="5">
        <v>5564</v>
      </c>
      <c r="AB76" s="5">
        <v>25315</v>
      </c>
      <c r="AC76" s="5">
        <v>2634</v>
      </c>
      <c r="AD76" s="5">
        <v>5074</v>
      </c>
      <c r="AE76" s="5">
        <v>5758</v>
      </c>
      <c r="AF76" s="5">
        <v>8225</v>
      </c>
      <c r="AG76" s="5">
        <v>1718</v>
      </c>
      <c r="AH76" s="5">
        <v>1759</v>
      </c>
      <c r="AI76" s="5">
        <v>3841</v>
      </c>
    </row>
    <row r="77" spans="1:42" s="16" customFormat="1">
      <c r="A77" s="12" t="s">
        <v>6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4"/>
      <c r="AK77" s="15"/>
      <c r="AL77" s="15"/>
      <c r="AM77" s="15"/>
      <c r="AN77" s="15"/>
      <c r="AO77" s="15"/>
      <c r="AP77" s="15"/>
    </row>
    <row r="78" spans="1:42">
      <c r="A78" s="3">
        <v>44197</v>
      </c>
      <c r="B78" s="5">
        <v>10</v>
      </c>
      <c r="C78" s="5">
        <v>93</v>
      </c>
      <c r="D78" s="5">
        <v>16</v>
      </c>
      <c r="E78" s="5">
        <v>40</v>
      </c>
      <c r="F78" s="5">
        <v>98</v>
      </c>
      <c r="G78" s="5">
        <v>112</v>
      </c>
      <c r="H78" s="5">
        <v>1649</v>
      </c>
      <c r="I78" s="5">
        <v>36</v>
      </c>
      <c r="J78" s="5">
        <v>1210</v>
      </c>
      <c r="K78" s="5">
        <v>570</v>
      </c>
      <c r="L78" s="5">
        <v>803</v>
      </c>
      <c r="M78" s="5">
        <v>60</v>
      </c>
      <c r="N78" s="5">
        <v>206</v>
      </c>
      <c r="O78" s="5">
        <v>130</v>
      </c>
      <c r="P78" s="5">
        <v>69</v>
      </c>
      <c r="Q78" s="5">
        <v>118</v>
      </c>
      <c r="R78" s="5">
        <v>8</v>
      </c>
      <c r="S78" s="5">
        <v>20</v>
      </c>
      <c r="T78" s="5">
        <v>106</v>
      </c>
      <c r="U78" s="5">
        <v>153</v>
      </c>
      <c r="V78" s="5">
        <v>71</v>
      </c>
      <c r="W78" s="5">
        <v>89</v>
      </c>
      <c r="X78" s="5">
        <v>51</v>
      </c>
      <c r="Y78" s="5">
        <v>505</v>
      </c>
      <c r="Z78" s="5">
        <v>104</v>
      </c>
      <c r="AA78" s="5">
        <v>197</v>
      </c>
      <c r="AB78" s="5">
        <v>144</v>
      </c>
      <c r="AC78" s="5"/>
      <c r="AD78" s="5">
        <v>26</v>
      </c>
      <c r="AE78" s="5">
        <v>4</v>
      </c>
      <c r="AF78" s="5">
        <v>123</v>
      </c>
      <c r="AG78" s="5">
        <v>1</v>
      </c>
      <c r="AH78" s="5">
        <v>1</v>
      </c>
      <c r="AI78" s="5">
        <v>16</v>
      </c>
    </row>
    <row r="79" spans="1:42">
      <c r="A79" s="3">
        <v>44198</v>
      </c>
      <c r="B79" s="5">
        <v>7</v>
      </c>
      <c r="C79" s="5">
        <v>128</v>
      </c>
      <c r="D79" s="5">
        <v>77</v>
      </c>
      <c r="E79" s="5">
        <v>36</v>
      </c>
      <c r="F79" s="5">
        <v>70</v>
      </c>
      <c r="G79" s="5">
        <v>216</v>
      </c>
      <c r="H79" s="5">
        <v>2267</v>
      </c>
      <c r="I79" s="5">
        <v>35</v>
      </c>
      <c r="J79" s="5">
        <v>916</v>
      </c>
      <c r="K79" s="5">
        <v>924</v>
      </c>
      <c r="L79" s="5">
        <v>799</v>
      </c>
      <c r="M79" s="5"/>
      <c r="N79" s="5">
        <v>235</v>
      </c>
      <c r="O79" s="5">
        <v>124</v>
      </c>
      <c r="P79" s="5">
        <v>38</v>
      </c>
      <c r="Q79" s="5">
        <v>48</v>
      </c>
      <c r="R79" s="5">
        <v>98</v>
      </c>
      <c r="S79" s="5">
        <v>31</v>
      </c>
      <c r="T79" s="5">
        <v>78</v>
      </c>
      <c r="U79" s="5">
        <v>44</v>
      </c>
      <c r="V79" s="5">
        <v>87</v>
      </c>
      <c r="W79" s="5">
        <v>82</v>
      </c>
      <c r="X79" s="5">
        <v>11</v>
      </c>
      <c r="Y79" s="5">
        <v>847</v>
      </c>
      <c r="Z79" s="5">
        <v>33</v>
      </c>
      <c r="AA79" s="5">
        <v>6</v>
      </c>
      <c r="AB79" s="5">
        <v>128</v>
      </c>
      <c r="AC79" s="5">
        <v>8</v>
      </c>
      <c r="AD79" s="5">
        <v>33</v>
      </c>
      <c r="AE79" s="5">
        <v>33</v>
      </c>
      <c r="AF79" s="5">
        <v>109</v>
      </c>
      <c r="AG79" s="5">
        <v>1</v>
      </c>
      <c r="AH79" s="5">
        <v>3</v>
      </c>
      <c r="AI79" s="5">
        <v>30</v>
      </c>
    </row>
    <row r="80" spans="1:42">
      <c r="A80" s="3">
        <v>44199</v>
      </c>
      <c r="B80" s="2"/>
      <c r="C80" s="5">
        <v>78</v>
      </c>
      <c r="D80" s="5">
        <v>27</v>
      </c>
      <c r="E80" s="5">
        <v>54</v>
      </c>
      <c r="F80" s="5">
        <v>91</v>
      </c>
      <c r="G80" s="5">
        <v>221</v>
      </c>
      <c r="H80" s="5">
        <v>1681</v>
      </c>
      <c r="I80" s="5">
        <v>33</v>
      </c>
      <c r="J80" s="5">
        <v>1117</v>
      </c>
      <c r="K80" s="5">
        <v>474</v>
      </c>
      <c r="L80" s="5">
        <v>618</v>
      </c>
      <c r="M80" s="5">
        <v>52</v>
      </c>
      <c r="N80" s="5">
        <v>218</v>
      </c>
      <c r="O80" s="5">
        <v>99</v>
      </c>
      <c r="P80" s="5">
        <v>79</v>
      </c>
      <c r="Q80" s="5">
        <v>13</v>
      </c>
      <c r="R80" s="5">
        <v>20</v>
      </c>
      <c r="S80" s="5">
        <v>8</v>
      </c>
      <c r="T80" s="5">
        <v>81</v>
      </c>
      <c r="U80" s="5">
        <v>74</v>
      </c>
      <c r="V80" s="5">
        <v>19</v>
      </c>
      <c r="W80" s="5">
        <v>84</v>
      </c>
      <c r="X80" s="5"/>
      <c r="Y80" s="5">
        <v>644</v>
      </c>
      <c r="Z80" s="5">
        <v>31</v>
      </c>
      <c r="AA80" s="5">
        <v>42</v>
      </c>
      <c r="AB80" s="5">
        <v>156</v>
      </c>
      <c r="AC80" s="5"/>
      <c r="AD80" s="5">
        <v>33</v>
      </c>
      <c r="AE80" s="5">
        <v>52</v>
      </c>
      <c r="AF80" s="5">
        <v>211</v>
      </c>
      <c r="AG80" s="5">
        <v>13</v>
      </c>
      <c r="AH80" s="5">
        <v>61</v>
      </c>
      <c r="AI80" s="5">
        <v>35</v>
      </c>
    </row>
    <row r="81" spans="1:42">
      <c r="A81" s="3">
        <v>44200</v>
      </c>
      <c r="B81" s="5">
        <v>10</v>
      </c>
      <c r="C81" s="5">
        <v>131</v>
      </c>
      <c r="D81" s="5">
        <v>22</v>
      </c>
      <c r="E81" s="5">
        <v>45</v>
      </c>
      <c r="F81" s="5">
        <v>80</v>
      </c>
      <c r="G81" s="5">
        <v>133</v>
      </c>
      <c r="H81" s="5">
        <v>2507</v>
      </c>
      <c r="I81" s="5">
        <v>20</v>
      </c>
      <c r="J81" s="5">
        <v>1044</v>
      </c>
      <c r="K81" s="5">
        <v>1034</v>
      </c>
      <c r="L81" s="5">
        <v>612</v>
      </c>
      <c r="M81" s="5"/>
      <c r="N81" s="5">
        <v>191</v>
      </c>
      <c r="O81" s="5">
        <v>44</v>
      </c>
      <c r="P81" s="5">
        <v>69</v>
      </c>
      <c r="Q81" s="5">
        <v>82</v>
      </c>
      <c r="R81" s="5">
        <v>54</v>
      </c>
      <c r="S81" s="5">
        <v>27</v>
      </c>
      <c r="T81" s="5">
        <v>65</v>
      </c>
      <c r="U81" s="5">
        <v>33</v>
      </c>
      <c r="V81" s="5">
        <v>33</v>
      </c>
      <c r="W81" s="5">
        <v>88</v>
      </c>
      <c r="X81" s="5">
        <v>54</v>
      </c>
      <c r="Y81" s="5">
        <v>305</v>
      </c>
      <c r="Z81" s="5">
        <v>77</v>
      </c>
      <c r="AA81" s="5">
        <v>96</v>
      </c>
      <c r="AB81" s="5">
        <v>96</v>
      </c>
      <c r="AC81" s="5"/>
      <c r="AD81" s="5">
        <v>23</v>
      </c>
      <c r="AE81" s="5">
        <v>37</v>
      </c>
      <c r="AF81" s="5">
        <v>124</v>
      </c>
      <c r="AG81" s="5"/>
      <c r="AH81" s="5">
        <v>14</v>
      </c>
      <c r="AI81" s="5">
        <v>16</v>
      </c>
    </row>
    <row r="82" spans="1:42">
      <c r="A82" s="3">
        <v>44201</v>
      </c>
      <c r="B82" s="5">
        <v>2</v>
      </c>
      <c r="C82" s="5">
        <v>110</v>
      </c>
      <c r="D82" s="5">
        <v>44</v>
      </c>
      <c r="E82" s="5">
        <v>88</v>
      </c>
      <c r="F82" s="5">
        <v>50</v>
      </c>
      <c r="G82" s="5">
        <v>45</v>
      </c>
      <c r="H82" s="5">
        <v>1341</v>
      </c>
      <c r="I82" s="5">
        <v>53</v>
      </c>
      <c r="J82" s="5">
        <v>1083</v>
      </c>
      <c r="K82" s="5">
        <v>1549</v>
      </c>
      <c r="L82" s="5">
        <v>579</v>
      </c>
      <c r="M82" s="5">
        <v>26</v>
      </c>
      <c r="N82" s="5">
        <v>276</v>
      </c>
      <c r="O82" s="5">
        <v>149</v>
      </c>
      <c r="P82" s="5">
        <v>59</v>
      </c>
      <c r="Q82" s="5">
        <v>23</v>
      </c>
      <c r="R82" s="5">
        <v>54</v>
      </c>
      <c r="S82" s="5">
        <v>64</v>
      </c>
      <c r="T82" s="5">
        <v>55</v>
      </c>
      <c r="U82" s="5">
        <v>67</v>
      </c>
      <c r="V82" s="5">
        <v>10</v>
      </c>
      <c r="W82" s="5">
        <v>83</v>
      </c>
      <c r="X82" s="5">
        <v>33</v>
      </c>
      <c r="Y82" s="5">
        <v>355</v>
      </c>
      <c r="Z82" s="5">
        <v>52</v>
      </c>
      <c r="AA82" s="5">
        <v>66</v>
      </c>
      <c r="AB82" s="5">
        <v>92</v>
      </c>
      <c r="AC82" s="5">
        <v>2</v>
      </c>
      <c r="AD82" s="5">
        <v>60</v>
      </c>
      <c r="AE82" s="5">
        <v>19</v>
      </c>
      <c r="AF82" s="5">
        <v>102</v>
      </c>
      <c r="AG82" s="5">
        <v>4</v>
      </c>
      <c r="AH82" s="5">
        <v>15</v>
      </c>
      <c r="AI82" s="5">
        <v>33</v>
      </c>
    </row>
    <row r="83" spans="1:42">
      <c r="A83" s="3">
        <v>44202</v>
      </c>
      <c r="B83" s="5">
        <v>14</v>
      </c>
      <c r="C83" s="5">
        <v>155</v>
      </c>
      <c r="D83" s="5">
        <v>156</v>
      </c>
      <c r="E83" s="5">
        <v>73</v>
      </c>
      <c r="F83" s="5">
        <v>70</v>
      </c>
      <c r="G83" s="5">
        <v>290</v>
      </c>
      <c r="H83" s="5">
        <v>1063</v>
      </c>
      <c r="I83" s="5">
        <v>24</v>
      </c>
      <c r="J83" s="5">
        <v>1363</v>
      </c>
      <c r="K83" s="5">
        <v>1013</v>
      </c>
      <c r="L83" s="5">
        <v>699</v>
      </c>
      <c r="M83" s="5">
        <v>38</v>
      </c>
      <c r="N83" s="5">
        <v>179</v>
      </c>
      <c r="O83" s="5">
        <v>118</v>
      </c>
      <c r="P83" s="5">
        <v>56</v>
      </c>
      <c r="Q83" s="5">
        <v>34</v>
      </c>
      <c r="R83" s="5">
        <v>58</v>
      </c>
      <c r="S83" s="5">
        <v>12</v>
      </c>
      <c r="T83" s="5">
        <v>100</v>
      </c>
      <c r="U83" s="5">
        <v>67</v>
      </c>
      <c r="V83" s="5">
        <v>74</v>
      </c>
      <c r="W83" s="5">
        <v>89</v>
      </c>
      <c r="X83" s="5">
        <v>15</v>
      </c>
      <c r="Y83" s="5">
        <v>442</v>
      </c>
      <c r="Z83" s="5">
        <v>150</v>
      </c>
      <c r="AA83" s="5">
        <v>95</v>
      </c>
      <c r="AB83" s="5">
        <v>115</v>
      </c>
      <c r="AC83" s="5"/>
      <c r="AD83" s="5"/>
      <c r="AE83" s="5">
        <v>17</v>
      </c>
      <c r="AF83" s="5">
        <v>119</v>
      </c>
      <c r="AG83" s="5">
        <v>9</v>
      </c>
      <c r="AH83" s="5">
        <v>38</v>
      </c>
      <c r="AI83" s="5">
        <v>22</v>
      </c>
    </row>
    <row r="84" spans="1:42">
      <c r="A84" s="3">
        <v>44203</v>
      </c>
      <c r="B84" s="5">
        <v>85</v>
      </c>
      <c r="C84" s="5">
        <v>137</v>
      </c>
      <c r="D84" s="5">
        <v>82</v>
      </c>
      <c r="E84" s="5">
        <v>81</v>
      </c>
      <c r="F84" s="5">
        <v>75</v>
      </c>
      <c r="G84" s="5">
        <v>181</v>
      </c>
      <c r="H84" s="5">
        <v>1441</v>
      </c>
      <c r="I84" s="5">
        <v>48</v>
      </c>
      <c r="J84" s="5">
        <v>1208</v>
      </c>
      <c r="K84" s="5">
        <v>856</v>
      </c>
      <c r="L84" s="5">
        <v>857</v>
      </c>
      <c r="M84" s="5">
        <v>35</v>
      </c>
      <c r="N84" s="5">
        <v>262</v>
      </c>
      <c r="O84" s="5">
        <v>144</v>
      </c>
      <c r="P84" s="5">
        <v>50</v>
      </c>
      <c r="Q84" s="5">
        <v>24</v>
      </c>
      <c r="R84" s="5">
        <v>8</v>
      </c>
      <c r="S84" s="5">
        <v>23</v>
      </c>
      <c r="T84" s="5">
        <v>86</v>
      </c>
      <c r="U84" s="5">
        <v>187</v>
      </c>
      <c r="V84" s="5">
        <v>42</v>
      </c>
      <c r="W84" s="5">
        <v>84</v>
      </c>
      <c r="X84" s="5">
        <v>8</v>
      </c>
      <c r="Y84" s="5">
        <v>425</v>
      </c>
      <c r="Z84" s="5">
        <v>20</v>
      </c>
      <c r="AA84" s="5">
        <v>53</v>
      </c>
      <c r="AB84" s="5">
        <v>92</v>
      </c>
      <c r="AC84" s="5">
        <v>19</v>
      </c>
      <c r="AD84" s="5">
        <v>60</v>
      </c>
      <c r="AE84" s="5">
        <v>6</v>
      </c>
      <c r="AF84" s="5">
        <v>105</v>
      </c>
      <c r="AG84" s="5">
        <v>21</v>
      </c>
      <c r="AH84" s="5">
        <v>52</v>
      </c>
      <c r="AI84" s="5">
        <v>67</v>
      </c>
    </row>
    <row r="85" spans="1:42">
      <c r="A85" s="3">
        <v>44204</v>
      </c>
      <c r="B85" s="5">
        <v>5</v>
      </c>
      <c r="C85" s="5">
        <v>114</v>
      </c>
      <c r="D85" s="5">
        <v>34</v>
      </c>
      <c r="E85" s="5">
        <v>49</v>
      </c>
      <c r="F85" s="5">
        <v>60</v>
      </c>
      <c r="G85" s="5">
        <v>148</v>
      </c>
      <c r="H85" s="5">
        <v>2681</v>
      </c>
      <c r="I85" s="5">
        <v>36</v>
      </c>
      <c r="J85" s="5">
        <v>914</v>
      </c>
      <c r="K85" s="5">
        <v>859</v>
      </c>
      <c r="L85" s="5">
        <v>742</v>
      </c>
      <c r="M85" s="5">
        <v>28</v>
      </c>
      <c r="N85" s="5">
        <v>255</v>
      </c>
      <c r="O85" s="5">
        <v>87</v>
      </c>
      <c r="P85" s="5">
        <v>45</v>
      </c>
      <c r="Q85" s="5">
        <v>22</v>
      </c>
      <c r="R85" s="5">
        <v>50</v>
      </c>
      <c r="S85" s="5">
        <v>51</v>
      </c>
      <c r="T85" s="5">
        <v>38</v>
      </c>
      <c r="U85" s="5">
        <v>162</v>
      </c>
      <c r="V85" s="5">
        <v>95</v>
      </c>
      <c r="W85" s="5">
        <v>80</v>
      </c>
      <c r="X85" s="5">
        <v>1</v>
      </c>
      <c r="Y85" s="5">
        <v>348</v>
      </c>
      <c r="Z85" s="5">
        <v>70</v>
      </c>
      <c r="AA85" s="5">
        <v>47</v>
      </c>
      <c r="AB85" s="5">
        <v>114</v>
      </c>
      <c r="AC85" s="5">
        <v>18</v>
      </c>
      <c r="AD85" s="5">
        <v>4</v>
      </c>
      <c r="AE85" s="5">
        <v>37</v>
      </c>
      <c r="AF85" s="5">
        <v>116</v>
      </c>
      <c r="AG85" s="5">
        <v>19</v>
      </c>
      <c r="AH85" s="5">
        <v>85</v>
      </c>
      <c r="AI85" s="5">
        <v>32</v>
      </c>
    </row>
    <row r="86" spans="1:42">
      <c r="A86" s="3">
        <v>44205</v>
      </c>
      <c r="B86" s="5">
        <v>12</v>
      </c>
      <c r="C86" s="5">
        <v>110</v>
      </c>
      <c r="D86" s="5">
        <v>19</v>
      </c>
      <c r="E86" s="5">
        <v>39</v>
      </c>
      <c r="F86" s="5">
        <v>90</v>
      </c>
      <c r="G86" s="5">
        <v>136</v>
      </c>
      <c r="H86" s="5">
        <v>2118</v>
      </c>
      <c r="I86" s="5">
        <v>40</v>
      </c>
      <c r="J86" s="5">
        <v>1179</v>
      </c>
      <c r="K86" s="5">
        <v>280</v>
      </c>
      <c r="L86" s="5">
        <v>758</v>
      </c>
      <c r="M86" s="5">
        <v>22</v>
      </c>
      <c r="N86" s="5">
        <v>193</v>
      </c>
      <c r="O86" s="5">
        <v>62</v>
      </c>
      <c r="P86" s="5">
        <v>62</v>
      </c>
      <c r="Q86" s="5">
        <v>98</v>
      </c>
      <c r="R86" s="5">
        <v>100</v>
      </c>
      <c r="S86" s="5">
        <v>44</v>
      </c>
      <c r="T86" s="5">
        <v>78</v>
      </c>
      <c r="U86" s="5">
        <v>61</v>
      </c>
      <c r="V86" s="5">
        <v>9</v>
      </c>
      <c r="W86" s="5">
        <v>91</v>
      </c>
      <c r="X86" s="5">
        <v>12</v>
      </c>
      <c r="Y86" s="5">
        <v>439</v>
      </c>
      <c r="Z86" s="5">
        <v>73</v>
      </c>
      <c r="AA86" s="5">
        <v>22</v>
      </c>
      <c r="AB86" s="5">
        <v>152</v>
      </c>
      <c r="AC86" s="5">
        <v>40</v>
      </c>
      <c r="AD86" s="5">
        <v>204</v>
      </c>
      <c r="AE86" s="5">
        <v>4</v>
      </c>
      <c r="AF86" s="5">
        <v>50</v>
      </c>
      <c r="AG86" s="5">
        <v>11</v>
      </c>
      <c r="AH86" s="5">
        <v>16</v>
      </c>
      <c r="AI86" s="5">
        <v>4</v>
      </c>
    </row>
    <row r="87" spans="1:42">
      <c r="A87" s="3">
        <v>44206</v>
      </c>
      <c r="B87" s="5">
        <v>14</v>
      </c>
      <c r="C87" s="5">
        <v>112</v>
      </c>
      <c r="D87" s="5">
        <v>266</v>
      </c>
      <c r="E87" s="5">
        <v>89</v>
      </c>
      <c r="F87" s="5">
        <v>97</v>
      </c>
      <c r="G87" s="5">
        <v>234</v>
      </c>
      <c r="H87" s="5">
        <v>2903</v>
      </c>
      <c r="I87" s="5">
        <v>24</v>
      </c>
      <c r="J87" s="5">
        <v>952</v>
      </c>
      <c r="K87" s="5">
        <v>143</v>
      </c>
      <c r="L87" s="5">
        <v>969</v>
      </c>
      <c r="M87" s="5">
        <v>31</v>
      </c>
      <c r="N87" s="5">
        <v>316</v>
      </c>
      <c r="O87" s="5">
        <v>85</v>
      </c>
      <c r="P87" s="5">
        <v>45</v>
      </c>
      <c r="Q87" s="5">
        <v>63</v>
      </c>
      <c r="R87" s="5">
        <v>39</v>
      </c>
      <c r="S87" s="5">
        <v>49</v>
      </c>
      <c r="T87" s="5">
        <v>44</v>
      </c>
      <c r="U87" s="5">
        <v>23</v>
      </c>
      <c r="V87" s="5">
        <v>13</v>
      </c>
      <c r="W87" s="5">
        <v>86</v>
      </c>
      <c r="X87" s="5"/>
      <c r="Y87" s="5">
        <v>545</v>
      </c>
      <c r="Z87" s="5">
        <v>40</v>
      </c>
      <c r="AA87" s="5">
        <v>46</v>
      </c>
      <c r="AB87" s="5">
        <v>108</v>
      </c>
      <c r="AC87" s="5">
        <v>46</v>
      </c>
      <c r="AD87" s="5">
        <v>37</v>
      </c>
      <c r="AE87" s="5"/>
      <c r="AF87" s="5">
        <v>8</v>
      </c>
      <c r="AG87" s="5">
        <v>23</v>
      </c>
      <c r="AH87" s="5">
        <v>19</v>
      </c>
      <c r="AI87" s="5">
        <v>44</v>
      </c>
    </row>
    <row r="88" spans="1:42">
      <c r="A88" s="3">
        <v>44207</v>
      </c>
      <c r="B88" s="5">
        <v>1</v>
      </c>
      <c r="C88" s="5">
        <v>162</v>
      </c>
      <c r="D88" s="5">
        <v>71</v>
      </c>
      <c r="E88" s="5">
        <v>63</v>
      </c>
      <c r="F88" s="5">
        <v>92</v>
      </c>
      <c r="G88" s="5">
        <v>200</v>
      </c>
      <c r="H88" s="5">
        <v>2510</v>
      </c>
      <c r="I88" s="5">
        <v>21</v>
      </c>
      <c r="J88" s="5">
        <v>1060</v>
      </c>
      <c r="K88" s="5">
        <v>791</v>
      </c>
      <c r="L88" s="5">
        <v>522</v>
      </c>
      <c r="M88" s="5"/>
      <c r="N88" s="5">
        <v>312</v>
      </c>
      <c r="O88" s="5">
        <v>55</v>
      </c>
      <c r="P88" s="5">
        <v>59</v>
      </c>
      <c r="Q88" s="5">
        <v>354</v>
      </c>
      <c r="R88" s="5">
        <v>23</v>
      </c>
      <c r="S88" s="5">
        <v>37</v>
      </c>
      <c r="T88" s="5">
        <v>72</v>
      </c>
      <c r="U88" s="5"/>
      <c r="V88" s="5">
        <v>162</v>
      </c>
      <c r="W88" s="5">
        <v>89</v>
      </c>
      <c r="X88" s="5">
        <v>62</v>
      </c>
      <c r="Y88" s="5">
        <v>552</v>
      </c>
      <c r="Z88" s="5">
        <v>95</v>
      </c>
      <c r="AA88" s="5">
        <v>101</v>
      </c>
      <c r="AB88" s="5">
        <v>98</v>
      </c>
      <c r="AC88" s="5">
        <v>13</v>
      </c>
      <c r="AD88" s="5">
        <v>9</v>
      </c>
      <c r="AE88" s="5">
        <v>20</v>
      </c>
      <c r="AF88" s="5">
        <v>13</v>
      </c>
      <c r="AG88" s="5">
        <v>11</v>
      </c>
      <c r="AH88" s="5">
        <v>64</v>
      </c>
      <c r="AI88" s="5">
        <v>21</v>
      </c>
    </row>
    <row r="89" spans="1:42">
      <c r="A89" s="3">
        <v>44208</v>
      </c>
      <c r="B89" s="2"/>
      <c r="C89" s="5">
        <v>136</v>
      </c>
      <c r="D89" s="5">
        <v>66</v>
      </c>
      <c r="E89" s="5">
        <v>37</v>
      </c>
      <c r="F89" s="5">
        <v>70</v>
      </c>
      <c r="G89" s="5">
        <v>150</v>
      </c>
      <c r="H89" s="5">
        <v>1657</v>
      </c>
      <c r="I89" s="5">
        <v>6</v>
      </c>
      <c r="J89" s="5">
        <v>970</v>
      </c>
      <c r="K89" s="5">
        <v>1305</v>
      </c>
      <c r="L89" s="5">
        <v>715</v>
      </c>
      <c r="M89" s="5">
        <v>22</v>
      </c>
      <c r="N89" s="5">
        <v>337</v>
      </c>
      <c r="O89" s="5">
        <v>89</v>
      </c>
      <c r="P89" s="5">
        <v>91</v>
      </c>
      <c r="Q89" s="5">
        <v>55</v>
      </c>
      <c r="R89" s="5">
        <v>30</v>
      </c>
      <c r="S89" s="5">
        <v>38</v>
      </c>
      <c r="T89" s="5">
        <v>52</v>
      </c>
      <c r="U89" s="5">
        <v>107</v>
      </c>
      <c r="V89" s="5">
        <v>100</v>
      </c>
      <c r="W89" s="5">
        <v>95</v>
      </c>
      <c r="X89" s="5">
        <v>25</v>
      </c>
      <c r="Y89" s="5">
        <v>594</v>
      </c>
      <c r="Z89" s="5">
        <v>102</v>
      </c>
      <c r="AA89" s="5">
        <v>53</v>
      </c>
      <c r="AB89" s="5">
        <v>78</v>
      </c>
      <c r="AC89" s="5">
        <v>22</v>
      </c>
      <c r="AD89" s="5">
        <v>11</v>
      </c>
      <c r="AE89" s="5">
        <v>13</v>
      </c>
      <c r="AF89" s="5">
        <v>12</v>
      </c>
      <c r="AG89" s="5">
        <v>20</v>
      </c>
      <c r="AH89" s="5"/>
      <c r="AI89" s="5">
        <v>10</v>
      </c>
    </row>
    <row r="90" spans="1:42">
      <c r="A90" s="3">
        <v>44209</v>
      </c>
      <c r="B90" s="5">
        <v>5</v>
      </c>
      <c r="C90" s="5">
        <v>121</v>
      </c>
      <c r="D90" s="5">
        <v>8</v>
      </c>
      <c r="E90" s="5">
        <v>68</v>
      </c>
      <c r="F90" s="5">
        <v>70</v>
      </c>
      <c r="G90" s="5">
        <v>178</v>
      </c>
      <c r="H90" s="5">
        <v>2952</v>
      </c>
      <c r="I90" s="5">
        <v>33</v>
      </c>
      <c r="J90" s="5">
        <v>1068</v>
      </c>
      <c r="K90" s="5">
        <v>730</v>
      </c>
      <c r="L90" s="5">
        <v>745</v>
      </c>
      <c r="M90" s="5">
        <v>30</v>
      </c>
      <c r="N90" s="5">
        <v>263</v>
      </c>
      <c r="O90" s="5">
        <v>66</v>
      </c>
      <c r="P90" s="5">
        <v>37</v>
      </c>
      <c r="Q90" s="5">
        <v>23</v>
      </c>
      <c r="R90" s="5">
        <v>16</v>
      </c>
      <c r="S90" s="5">
        <v>30</v>
      </c>
      <c r="T90" s="5">
        <v>73</v>
      </c>
      <c r="U90" s="5">
        <v>70</v>
      </c>
      <c r="V90" s="5">
        <v>38</v>
      </c>
      <c r="W90" s="5">
        <v>91</v>
      </c>
      <c r="X90" s="5">
        <v>21</v>
      </c>
      <c r="Y90" s="5">
        <v>524</v>
      </c>
      <c r="Z90" s="5">
        <v>90</v>
      </c>
      <c r="AA90" s="5">
        <v>102</v>
      </c>
      <c r="AB90" s="5">
        <v>89</v>
      </c>
      <c r="AC90" s="5">
        <v>28</v>
      </c>
      <c r="AD90" s="5"/>
      <c r="AE90" s="5">
        <v>14</v>
      </c>
      <c r="AF90" s="5">
        <v>12</v>
      </c>
      <c r="AG90" s="5">
        <v>5</v>
      </c>
      <c r="AH90" s="5">
        <v>33</v>
      </c>
      <c r="AI90" s="5">
        <v>24</v>
      </c>
    </row>
    <row r="91" spans="1:42">
      <c r="A91" s="3">
        <v>44210</v>
      </c>
      <c r="B91" s="5">
        <v>13</v>
      </c>
      <c r="C91" s="5">
        <v>248</v>
      </c>
      <c r="D91" s="5">
        <v>31</v>
      </c>
      <c r="E91" s="5">
        <v>73</v>
      </c>
      <c r="F91" s="5">
        <v>80</v>
      </c>
      <c r="G91" s="5">
        <v>128</v>
      </c>
      <c r="H91" s="5">
        <v>2075</v>
      </c>
      <c r="I91" s="5"/>
      <c r="J91" s="5">
        <v>1370</v>
      </c>
      <c r="K91" s="5">
        <v>1141</v>
      </c>
      <c r="L91" s="5">
        <v>778</v>
      </c>
      <c r="M91" s="5">
        <v>23</v>
      </c>
      <c r="N91" s="5">
        <v>257</v>
      </c>
      <c r="O91" s="5">
        <v>30</v>
      </c>
      <c r="P91" s="5">
        <v>75</v>
      </c>
      <c r="Q91" s="5">
        <v>18</v>
      </c>
      <c r="R91" s="5">
        <v>62</v>
      </c>
      <c r="S91" s="5">
        <v>28</v>
      </c>
      <c r="T91" s="5">
        <v>44</v>
      </c>
      <c r="U91" s="5">
        <v>153</v>
      </c>
      <c r="V91" s="5">
        <v>99</v>
      </c>
      <c r="W91" s="5">
        <v>93</v>
      </c>
      <c r="X91" s="5">
        <v>26</v>
      </c>
      <c r="Y91" s="5">
        <v>495</v>
      </c>
      <c r="Z91" s="5">
        <v>107</v>
      </c>
      <c r="AA91" s="5">
        <v>97</v>
      </c>
      <c r="AB91" s="5">
        <v>119</v>
      </c>
      <c r="AC91" s="5">
        <v>19</v>
      </c>
      <c r="AD91" s="5">
        <v>19</v>
      </c>
      <c r="AE91" s="5">
        <v>5</v>
      </c>
      <c r="AF91" s="5">
        <v>8</v>
      </c>
      <c r="AG91" s="5">
        <v>3</v>
      </c>
      <c r="AH91" s="5"/>
      <c r="AI91" s="5">
        <v>24</v>
      </c>
    </row>
    <row r="92" spans="1:42">
      <c r="A92" s="3">
        <v>44211</v>
      </c>
      <c r="B92" s="5">
        <v>36</v>
      </c>
      <c r="C92" s="5">
        <v>202</v>
      </c>
      <c r="D92" s="5">
        <v>99</v>
      </c>
      <c r="E92" s="5">
        <v>77</v>
      </c>
      <c r="F92" s="5">
        <v>70</v>
      </c>
      <c r="G92" s="5">
        <v>248</v>
      </c>
      <c r="H92" s="5">
        <v>2051</v>
      </c>
      <c r="I92" s="5">
        <v>35</v>
      </c>
      <c r="J92" s="5">
        <v>1074</v>
      </c>
      <c r="K92" s="5">
        <v>766</v>
      </c>
      <c r="L92" s="5">
        <v>868</v>
      </c>
      <c r="M92" s="5">
        <v>25</v>
      </c>
      <c r="N92" s="5">
        <v>295</v>
      </c>
      <c r="O92" s="5">
        <v>50</v>
      </c>
      <c r="P92" s="5">
        <v>76</v>
      </c>
      <c r="Q92" s="5">
        <v>73</v>
      </c>
      <c r="R92" s="5">
        <v>11</v>
      </c>
      <c r="S92" s="5">
        <v>20</v>
      </c>
      <c r="T92" s="5">
        <v>52</v>
      </c>
      <c r="U92" s="5">
        <v>181</v>
      </c>
      <c r="V92" s="5">
        <v>47</v>
      </c>
      <c r="W92" s="5">
        <v>83</v>
      </c>
      <c r="X92" s="5">
        <v>27</v>
      </c>
      <c r="Y92" s="5">
        <v>571</v>
      </c>
      <c r="Z92" s="5">
        <v>121</v>
      </c>
      <c r="AA92" s="5">
        <v>81</v>
      </c>
      <c r="AB92" s="5">
        <v>186</v>
      </c>
      <c r="AC92" s="5">
        <v>12</v>
      </c>
      <c r="AD92" s="5">
        <v>3</v>
      </c>
      <c r="AE92" s="5">
        <v>12</v>
      </c>
      <c r="AF92" s="5">
        <v>9</v>
      </c>
      <c r="AG92" s="5">
        <v>1</v>
      </c>
      <c r="AH92" s="5">
        <v>25</v>
      </c>
      <c r="AI92" s="5">
        <v>4</v>
      </c>
    </row>
    <row r="93" spans="1:42">
      <c r="A93" s="3">
        <v>44212</v>
      </c>
      <c r="B93" s="5">
        <v>1</v>
      </c>
      <c r="C93" s="5">
        <v>149</v>
      </c>
      <c r="D93" s="5">
        <v>13</v>
      </c>
      <c r="E93" s="5">
        <v>43</v>
      </c>
      <c r="F93" s="5">
        <v>50</v>
      </c>
      <c r="G93" s="5">
        <v>297</v>
      </c>
      <c r="H93" s="5">
        <v>2211</v>
      </c>
      <c r="I93" s="5">
        <v>21</v>
      </c>
      <c r="J93" s="5">
        <v>2143</v>
      </c>
      <c r="K93" s="5">
        <v>822</v>
      </c>
      <c r="L93" s="5">
        <v>731</v>
      </c>
      <c r="M93" s="5">
        <v>29</v>
      </c>
      <c r="N93" s="5">
        <v>304</v>
      </c>
      <c r="O93" s="5">
        <v>220</v>
      </c>
      <c r="P93" s="5">
        <v>76</v>
      </c>
      <c r="Q93" s="5">
        <v>47</v>
      </c>
      <c r="R93" s="5">
        <v>5</v>
      </c>
      <c r="S93" s="5">
        <v>14</v>
      </c>
      <c r="T93" s="5">
        <v>82</v>
      </c>
      <c r="U93" s="5">
        <v>171</v>
      </c>
      <c r="V93" s="5">
        <v>139</v>
      </c>
      <c r="W93" s="5">
        <v>83</v>
      </c>
      <c r="X93" s="5">
        <v>9</v>
      </c>
      <c r="Y93" s="5">
        <v>590</v>
      </c>
      <c r="Z93" s="5">
        <v>108</v>
      </c>
      <c r="AA93" s="5">
        <v>54</v>
      </c>
      <c r="AB93" s="5">
        <v>166</v>
      </c>
      <c r="AC93" s="5"/>
      <c r="AD93" s="5">
        <v>40</v>
      </c>
      <c r="AE93" s="5">
        <v>7</v>
      </c>
      <c r="AF93" s="5">
        <v>8</v>
      </c>
      <c r="AG93" s="5"/>
      <c r="AH93" s="5">
        <v>29</v>
      </c>
      <c r="AI93" s="2"/>
    </row>
    <row r="94" spans="1:42">
      <c r="A94" s="3">
        <v>44213</v>
      </c>
      <c r="B94" s="2"/>
      <c r="C94" s="5">
        <v>129</v>
      </c>
      <c r="D94" s="5">
        <v>16</v>
      </c>
      <c r="E94" s="5">
        <v>97</v>
      </c>
      <c r="F94" s="5">
        <v>60</v>
      </c>
      <c r="G94" s="5">
        <v>173</v>
      </c>
      <c r="H94" s="5">
        <v>3775</v>
      </c>
      <c r="I94" s="5">
        <v>52</v>
      </c>
      <c r="J94" s="5">
        <v>1582</v>
      </c>
      <c r="K94" s="5">
        <v>201</v>
      </c>
      <c r="L94" s="5">
        <v>985</v>
      </c>
      <c r="M94" s="5">
        <v>35</v>
      </c>
      <c r="N94" s="5">
        <v>396</v>
      </c>
      <c r="O94" s="5">
        <v>73</v>
      </c>
      <c r="P94" s="5">
        <v>70</v>
      </c>
      <c r="Q94" s="5">
        <v>109</v>
      </c>
      <c r="R94" s="5">
        <v>33</v>
      </c>
      <c r="S94" s="5">
        <v>33</v>
      </c>
      <c r="T94" s="5">
        <v>56</v>
      </c>
      <c r="U94" s="5">
        <v>99</v>
      </c>
      <c r="V94" s="5">
        <v>25</v>
      </c>
      <c r="W94" s="5">
        <v>89</v>
      </c>
      <c r="X94" s="5">
        <v>58</v>
      </c>
      <c r="Y94" s="5">
        <v>506</v>
      </c>
      <c r="Z94" s="5">
        <v>112</v>
      </c>
      <c r="AA94" s="5">
        <v>52</v>
      </c>
      <c r="AB94" s="5">
        <v>138</v>
      </c>
      <c r="AC94" s="5"/>
      <c r="AD94" s="5">
        <v>31</v>
      </c>
      <c r="AE94" s="5">
        <v>23</v>
      </c>
      <c r="AF94" s="5"/>
      <c r="AG94" s="5">
        <v>12</v>
      </c>
      <c r="AH94" s="5">
        <v>82</v>
      </c>
      <c r="AI94" s="2"/>
    </row>
    <row r="95" spans="1:42">
      <c r="A95" s="3">
        <v>44214</v>
      </c>
      <c r="B95" s="5">
        <v>26</v>
      </c>
      <c r="C95" s="5">
        <v>251</v>
      </c>
      <c r="D95" s="5">
        <v>174</v>
      </c>
      <c r="E95" s="5">
        <v>95</v>
      </c>
      <c r="F95" s="5">
        <v>40</v>
      </c>
      <c r="G95" s="5">
        <v>287</v>
      </c>
      <c r="H95" s="5">
        <v>2802</v>
      </c>
      <c r="I95" s="5">
        <v>11</v>
      </c>
      <c r="J95" s="5">
        <v>1623</v>
      </c>
      <c r="K95" s="5">
        <v>1180</v>
      </c>
      <c r="L95" s="5">
        <v>822</v>
      </c>
      <c r="M95" s="5"/>
      <c r="N95" s="5">
        <v>340</v>
      </c>
      <c r="O95" s="5">
        <v>84</v>
      </c>
      <c r="P95" s="5">
        <v>75</v>
      </c>
      <c r="Q95" s="5">
        <v>68</v>
      </c>
      <c r="R95" s="5">
        <v>24</v>
      </c>
      <c r="S95" s="5">
        <v>38</v>
      </c>
      <c r="T95" s="5">
        <v>63</v>
      </c>
      <c r="U95" s="5">
        <v>28</v>
      </c>
      <c r="V95" s="5">
        <v>183</v>
      </c>
      <c r="W95" s="5">
        <v>85</v>
      </c>
      <c r="X95" s="5">
        <v>53</v>
      </c>
      <c r="Y95" s="5">
        <v>548</v>
      </c>
      <c r="Z95" s="5">
        <v>142</v>
      </c>
      <c r="AA95" s="5">
        <v>37</v>
      </c>
      <c r="AB95" s="5">
        <v>140</v>
      </c>
      <c r="AC95" s="5">
        <v>54</v>
      </c>
      <c r="AD95" s="5"/>
      <c r="AE95" s="5">
        <v>11</v>
      </c>
      <c r="AF95" s="5">
        <v>8</v>
      </c>
      <c r="AG95" s="5">
        <v>12</v>
      </c>
      <c r="AH95" s="5">
        <v>20</v>
      </c>
      <c r="AI95" s="5">
        <v>151</v>
      </c>
    </row>
    <row r="96" spans="1:42" s="16" customFormat="1">
      <c r="A96" s="12" t="s">
        <v>41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4"/>
      <c r="AK96" s="15"/>
      <c r="AL96" s="15"/>
      <c r="AM96" s="15"/>
      <c r="AN96" s="15"/>
      <c r="AO96" s="15"/>
      <c r="AP96" s="15"/>
    </row>
    <row r="97" spans="1:35">
      <c r="A97" s="3">
        <v>44197</v>
      </c>
      <c r="B97" s="5">
        <v>358</v>
      </c>
      <c r="C97" s="5">
        <v>520</v>
      </c>
      <c r="D97" s="5">
        <v>426</v>
      </c>
      <c r="E97" s="5">
        <v>36</v>
      </c>
      <c r="F97" s="5">
        <v>117</v>
      </c>
      <c r="G97" s="5">
        <v>273</v>
      </c>
      <c r="H97" s="5">
        <v>3290</v>
      </c>
      <c r="I97" s="5">
        <v>55</v>
      </c>
      <c r="J97" s="5">
        <v>1175</v>
      </c>
      <c r="K97" s="5">
        <v>3600</v>
      </c>
      <c r="L97" s="5">
        <v>5900</v>
      </c>
      <c r="M97" s="5">
        <v>27</v>
      </c>
      <c r="N97" s="5">
        <v>755</v>
      </c>
      <c r="O97" s="5">
        <v>269</v>
      </c>
      <c r="P97" s="5">
        <v>586</v>
      </c>
      <c r="Q97" s="5">
        <v>58</v>
      </c>
      <c r="R97" s="5">
        <v>172</v>
      </c>
      <c r="S97" s="5">
        <v>277</v>
      </c>
      <c r="T97" s="5">
        <v>613</v>
      </c>
      <c r="U97" s="5">
        <v>505</v>
      </c>
      <c r="V97" s="5">
        <v>310</v>
      </c>
      <c r="W97" s="5">
        <v>681</v>
      </c>
      <c r="X97" s="5">
        <v>149</v>
      </c>
      <c r="Y97" s="5">
        <v>599</v>
      </c>
      <c r="Z97" s="5">
        <v>108</v>
      </c>
      <c r="AA97" s="5">
        <v>277</v>
      </c>
      <c r="AB97" s="5">
        <v>586</v>
      </c>
      <c r="AC97" s="5">
        <v>90</v>
      </c>
      <c r="AD97" s="5">
        <v>79</v>
      </c>
      <c r="AE97" s="5">
        <v>100</v>
      </c>
      <c r="AF97" s="5">
        <v>148</v>
      </c>
      <c r="AG97" s="5">
        <v>36</v>
      </c>
      <c r="AH97" s="5">
        <v>50</v>
      </c>
      <c r="AI97" s="5">
        <v>104</v>
      </c>
    </row>
    <row r="98" spans="1:35">
      <c r="A98" s="3">
        <v>44198</v>
      </c>
      <c r="B98" s="5">
        <v>358</v>
      </c>
      <c r="C98" s="5">
        <v>525</v>
      </c>
      <c r="D98" s="5">
        <v>432</v>
      </c>
      <c r="E98" s="5">
        <v>36</v>
      </c>
      <c r="F98" s="5">
        <v>117</v>
      </c>
      <c r="G98" s="5">
        <v>275</v>
      </c>
      <c r="H98" s="5">
        <v>3316</v>
      </c>
      <c r="I98" s="5">
        <v>56</v>
      </c>
      <c r="J98" s="5">
        <v>1176</v>
      </c>
      <c r="K98" s="5">
        <v>3686</v>
      </c>
      <c r="L98" s="5">
        <v>5959</v>
      </c>
      <c r="M98" s="5">
        <v>27</v>
      </c>
      <c r="N98" s="5">
        <v>759</v>
      </c>
      <c r="O98" s="5">
        <v>270</v>
      </c>
      <c r="P98" s="5">
        <v>587</v>
      </c>
      <c r="Q98" s="5">
        <v>58</v>
      </c>
      <c r="R98" s="5">
        <v>173</v>
      </c>
      <c r="S98" s="5">
        <v>279</v>
      </c>
      <c r="T98" s="5">
        <v>615</v>
      </c>
      <c r="U98" s="5">
        <v>506</v>
      </c>
      <c r="V98" s="5">
        <v>322</v>
      </c>
      <c r="W98" s="5">
        <v>683</v>
      </c>
      <c r="X98" s="5">
        <v>151</v>
      </c>
      <c r="Y98" s="5">
        <v>601</v>
      </c>
      <c r="Z98" s="5">
        <v>109</v>
      </c>
      <c r="AA98" s="5">
        <v>277</v>
      </c>
      <c r="AB98" s="5">
        <v>592</v>
      </c>
      <c r="AC98" s="5">
        <v>90</v>
      </c>
      <c r="AD98" s="5">
        <v>81</v>
      </c>
      <c r="AE98" s="5">
        <v>101</v>
      </c>
      <c r="AF98" s="5">
        <v>148</v>
      </c>
      <c r="AG98" s="5">
        <v>36</v>
      </c>
      <c r="AH98" s="5">
        <v>50</v>
      </c>
      <c r="AI98" s="5">
        <v>104</v>
      </c>
    </row>
    <row r="99" spans="1:35">
      <c r="A99" s="3">
        <v>44199</v>
      </c>
      <c r="B99" s="5">
        <v>358</v>
      </c>
      <c r="C99" s="5">
        <v>527</v>
      </c>
      <c r="D99" s="5">
        <v>434</v>
      </c>
      <c r="E99" s="5">
        <v>36</v>
      </c>
      <c r="F99" s="5">
        <v>117</v>
      </c>
      <c r="G99" s="5">
        <v>288</v>
      </c>
      <c r="H99" s="5">
        <v>3326</v>
      </c>
      <c r="I99" s="5">
        <v>56</v>
      </c>
      <c r="J99" s="5">
        <v>1178</v>
      </c>
      <c r="K99" s="5">
        <v>3749</v>
      </c>
      <c r="L99" s="5">
        <v>6009</v>
      </c>
      <c r="M99" s="5">
        <v>27</v>
      </c>
      <c r="N99" s="5">
        <v>763</v>
      </c>
      <c r="O99" s="5">
        <v>274</v>
      </c>
      <c r="P99" s="5">
        <v>589</v>
      </c>
      <c r="Q99" s="5">
        <v>60</v>
      </c>
      <c r="R99" s="5">
        <v>173</v>
      </c>
      <c r="S99" s="5">
        <v>279</v>
      </c>
      <c r="T99" s="5">
        <v>615</v>
      </c>
      <c r="U99" s="5">
        <v>508</v>
      </c>
      <c r="V99" s="5">
        <v>322</v>
      </c>
      <c r="W99" s="5">
        <v>683</v>
      </c>
      <c r="X99" s="5">
        <v>153</v>
      </c>
      <c r="Y99" s="5">
        <v>607</v>
      </c>
      <c r="Z99" s="5">
        <v>112</v>
      </c>
      <c r="AA99" s="5">
        <v>280</v>
      </c>
      <c r="AB99" s="5">
        <v>597</v>
      </c>
      <c r="AC99" s="5">
        <v>90</v>
      </c>
      <c r="AD99" s="5">
        <v>81</v>
      </c>
      <c r="AE99" s="5">
        <v>101</v>
      </c>
      <c r="AF99" s="5">
        <v>149</v>
      </c>
      <c r="AG99" s="5">
        <v>36</v>
      </c>
      <c r="AH99" s="5">
        <v>53</v>
      </c>
      <c r="AI99" s="5">
        <v>104</v>
      </c>
    </row>
    <row r="100" spans="1:35">
      <c r="A100" s="3">
        <v>44200</v>
      </c>
      <c r="B100" s="5">
        <v>358</v>
      </c>
      <c r="C100" s="5">
        <v>534</v>
      </c>
      <c r="D100" s="5">
        <v>439</v>
      </c>
      <c r="E100" s="5">
        <v>39</v>
      </c>
      <c r="F100" s="5">
        <v>118</v>
      </c>
      <c r="G100" s="5">
        <v>290</v>
      </c>
      <c r="H100" s="5">
        <v>3347</v>
      </c>
      <c r="I100" s="5">
        <v>57</v>
      </c>
      <c r="J100" s="5">
        <v>1180</v>
      </c>
      <c r="K100" s="5">
        <v>3787</v>
      </c>
      <c r="L100" s="5">
        <v>6065</v>
      </c>
      <c r="M100" s="5">
        <v>27</v>
      </c>
      <c r="N100" s="5">
        <v>769</v>
      </c>
      <c r="O100" s="5">
        <v>275</v>
      </c>
      <c r="P100" s="5">
        <v>591</v>
      </c>
      <c r="Q100" s="5">
        <v>61</v>
      </c>
      <c r="R100" s="5">
        <v>173</v>
      </c>
      <c r="S100" s="5">
        <v>281</v>
      </c>
      <c r="T100" s="5">
        <v>615</v>
      </c>
      <c r="U100" s="5">
        <v>512</v>
      </c>
      <c r="V100" s="5">
        <v>322</v>
      </c>
      <c r="W100" s="5">
        <v>684</v>
      </c>
      <c r="X100" s="5">
        <v>154</v>
      </c>
      <c r="Y100" s="5">
        <v>609</v>
      </c>
      <c r="Z100" s="5">
        <v>115</v>
      </c>
      <c r="AA100" s="5">
        <v>287</v>
      </c>
      <c r="AB100" s="5">
        <v>599</v>
      </c>
      <c r="AC100" s="5">
        <v>91</v>
      </c>
      <c r="AD100" s="5">
        <v>85</v>
      </c>
      <c r="AE100" s="5">
        <v>101</v>
      </c>
      <c r="AF100" s="5">
        <v>150</v>
      </c>
      <c r="AG100" s="5">
        <v>38</v>
      </c>
      <c r="AH100" s="5">
        <v>54</v>
      </c>
      <c r="AI100" s="5">
        <v>104</v>
      </c>
    </row>
    <row r="101" spans="1:35">
      <c r="A101" s="3">
        <v>44201</v>
      </c>
      <c r="B101" s="5">
        <v>358</v>
      </c>
      <c r="C101" s="5">
        <v>536</v>
      </c>
      <c r="D101" s="5">
        <v>441</v>
      </c>
      <c r="E101" s="5">
        <v>42</v>
      </c>
      <c r="F101" s="5">
        <v>118</v>
      </c>
      <c r="G101" s="5">
        <v>293</v>
      </c>
      <c r="H101" s="5">
        <v>3366</v>
      </c>
      <c r="I101" s="5">
        <v>57</v>
      </c>
      <c r="J101" s="5">
        <v>1188</v>
      </c>
      <c r="K101" s="5">
        <v>3840</v>
      </c>
      <c r="L101" s="5">
        <v>6119</v>
      </c>
      <c r="M101" s="5">
        <v>28</v>
      </c>
      <c r="N101" s="5">
        <v>777</v>
      </c>
      <c r="O101" s="5">
        <v>276</v>
      </c>
      <c r="P101" s="5">
        <v>593</v>
      </c>
      <c r="Q101" s="5">
        <v>61</v>
      </c>
      <c r="R101" s="5">
        <v>175</v>
      </c>
      <c r="S101" s="5">
        <v>283</v>
      </c>
      <c r="T101" s="5">
        <v>620</v>
      </c>
      <c r="U101" s="5">
        <v>520</v>
      </c>
      <c r="V101" s="5">
        <v>323</v>
      </c>
      <c r="W101" s="5">
        <v>686</v>
      </c>
      <c r="X101" s="5">
        <v>156</v>
      </c>
      <c r="Y101" s="5">
        <v>615</v>
      </c>
      <c r="Z101" s="5">
        <v>118</v>
      </c>
      <c r="AA101" s="5">
        <v>292</v>
      </c>
      <c r="AB101" s="5">
        <v>601</v>
      </c>
      <c r="AC101" s="5">
        <v>91</v>
      </c>
      <c r="AD101" s="5">
        <v>86</v>
      </c>
      <c r="AE101" s="5">
        <v>101</v>
      </c>
      <c r="AF101" s="5">
        <v>150</v>
      </c>
      <c r="AG101" s="5">
        <v>39</v>
      </c>
      <c r="AH101" s="5">
        <v>56</v>
      </c>
      <c r="AI101" s="5">
        <v>104</v>
      </c>
    </row>
    <row r="102" spans="1:35">
      <c r="A102" s="3">
        <v>44202</v>
      </c>
      <c r="B102" s="5">
        <v>358</v>
      </c>
      <c r="C102" s="5">
        <v>543</v>
      </c>
      <c r="D102" s="5">
        <v>441</v>
      </c>
      <c r="E102" s="5">
        <v>45</v>
      </c>
      <c r="F102" s="5">
        <v>120</v>
      </c>
      <c r="G102" s="5">
        <v>297</v>
      </c>
      <c r="H102" s="5">
        <v>3382</v>
      </c>
      <c r="I102" s="5">
        <v>57</v>
      </c>
      <c r="J102" s="5">
        <v>1199</v>
      </c>
      <c r="K102" s="5">
        <v>3888</v>
      </c>
      <c r="L102" s="5">
        <v>6173</v>
      </c>
      <c r="M102" s="5">
        <v>28</v>
      </c>
      <c r="N102" s="5">
        <v>782</v>
      </c>
      <c r="O102" s="5">
        <v>276</v>
      </c>
      <c r="P102" s="5">
        <v>593</v>
      </c>
      <c r="Q102" s="5">
        <v>63</v>
      </c>
      <c r="R102" s="5">
        <v>175</v>
      </c>
      <c r="S102" s="5">
        <v>284</v>
      </c>
      <c r="T102" s="5">
        <v>623</v>
      </c>
      <c r="U102" s="5">
        <v>522</v>
      </c>
      <c r="V102" s="5">
        <v>323</v>
      </c>
      <c r="W102" s="5">
        <v>689</v>
      </c>
      <c r="X102" s="5">
        <v>158</v>
      </c>
      <c r="Y102" s="5">
        <v>619</v>
      </c>
      <c r="Z102" s="5">
        <v>118</v>
      </c>
      <c r="AA102" s="5">
        <v>309</v>
      </c>
      <c r="AB102" s="5">
        <v>602</v>
      </c>
      <c r="AC102" s="5">
        <v>91</v>
      </c>
      <c r="AD102" s="5">
        <v>86</v>
      </c>
      <c r="AE102" s="5">
        <v>101</v>
      </c>
      <c r="AF102" s="5">
        <v>150</v>
      </c>
      <c r="AG102" s="5">
        <v>40</v>
      </c>
      <c r="AH102" s="5">
        <v>57</v>
      </c>
      <c r="AI102" s="5">
        <v>104</v>
      </c>
    </row>
    <row r="103" spans="1:35">
      <c r="A103" s="3">
        <v>44203</v>
      </c>
      <c r="B103" s="5">
        <v>361</v>
      </c>
      <c r="C103" s="5">
        <v>548</v>
      </c>
      <c r="D103" s="5">
        <v>450</v>
      </c>
      <c r="E103" s="5">
        <v>48</v>
      </c>
      <c r="F103" s="5">
        <v>122</v>
      </c>
      <c r="G103" s="5">
        <v>301</v>
      </c>
      <c r="H103" s="5">
        <v>3403</v>
      </c>
      <c r="I103" s="5">
        <v>59</v>
      </c>
      <c r="J103" s="5">
        <v>1201</v>
      </c>
      <c r="K103" s="5">
        <v>3935</v>
      </c>
      <c r="L103" s="5">
        <v>6241</v>
      </c>
      <c r="M103" s="5">
        <v>28</v>
      </c>
      <c r="N103" s="5">
        <v>789</v>
      </c>
      <c r="O103" s="5">
        <v>276</v>
      </c>
      <c r="P103" s="5">
        <v>594</v>
      </c>
      <c r="Q103" s="5">
        <v>63</v>
      </c>
      <c r="R103" s="5">
        <v>177</v>
      </c>
      <c r="S103" s="5">
        <v>284</v>
      </c>
      <c r="T103" s="5">
        <v>626</v>
      </c>
      <c r="U103" s="5">
        <v>528</v>
      </c>
      <c r="V103" s="5">
        <v>327</v>
      </c>
      <c r="W103" s="5">
        <v>691</v>
      </c>
      <c r="X103" s="5">
        <v>159</v>
      </c>
      <c r="Y103" s="5">
        <v>627</v>
      </c>
      <c r="Z103" s="5">
        <v>119</v>
      </c>
      <c r="AA103" s="5">
        <v>326</v>
      </c>
      <c r="AB103" s="5">
        <v>603</v>
      </c>
      <c r="AC103" s="5">
        <v>91</v>
      </c>
      <c r="AD103" s="5">
        <v>86</v>
      </c>
      <c r="AE103" s="5">
        <v>101</v>
      </c>
      <c r="AF103" s="5">
        <v>151</v>
      </c>
      <c r="AG103" s="5">
        <v>44</v>
      </c>
      <c r="AH103" s="5">
        <v>57</v>
      </c>
      <c r="AI103" s="5">
        <v>104</v>
      </c>
    </row>
    <row r="104" spans="1:35">
      <c r="A104" s="3">
        <v>44204</v>
      </c>
      <c r="B104" s="5">
        <v>361</v>
      </c>
      <c r="C104" s="5">
        <v>552</v>
      </c>
      <c r="D104" s="5">
        <v>451</v>
      </c>
      <c r="E104" s="5">
        <v>48</v>
      </c>
      <c r="F104" s="5">
        <v>125</v>
      </c>
      <c r="G104" s="5">
        <v>308</v>
      </c>
      <c r="H104" s="5">
        <v>3427</v>
      </c>
      <c r="I104" s="5">
        <v>60</v>
      </c>
      <c r="J104" s="5">
        <v>1205</v>
      </c>
      <c r="K104" s="5">
        <v>3992</v>
      </c>
      <c r="L104" s="5">
        <v>6314</v>
      </c>
      <c r="M104" s="5">
        <v>28</v>
      </c>
      <c r="N104" s="5">
        <v>797</v>
      </c>
      <c r="O104" s="5">
        <v>278</v>
      </c>
      <c r="P104" s="5">
        <v>596</v>
      </c>
      <c r="Q104" s="5">
        <v>63</v>
      </c>
      <c r="R104" s="5">
        <v>177</v>
      </c>
      <c r="S104" s="5">
        <v>284</v>
      </c>
      <c r="T104" s="5">
        <v>626</v>
      </c>
      <c r="U104" s="5">
        <v>532</v>
      </c>
      <c r="V104" s="5">
        <v>331</v>
      </c>
      <c r="W104" s="5">
        <v>695</v>
      </c>
      <c r="X104" s="5">
        <v>160</v>
      </c>
      <c r="Y104" s="5">
        <v>634</v>
      </c>
      <c r="Z104" s="5">
        <v>120</v>
      </c>
      <c r="AA104" s="5">
        <v>341</v>
      </c>
      <c r="AB104" s="5">
        <v>608</v>
      </c>
      <c r="AC104" s="5">
        <v>92</v>
      </c>
      <c r="AD104" s="5">
        <v>86</v>
      </c>
      <c r="AE104" s="5">
        <v>102</v>
      </c>
      <c r="AF104" s="5">
        <v>153</v>
      </c>
      <c r="AG104" s="5">
        <v>45</v>
      </c>
      <c r="AH104" s="5">
        <v>57</v>
      </c>
      <c r="AI104" s="5">
        <v>105</v>
      </c>
    </row>
    <row r="105" spans="1:35">
      <c r="A105" s="3">
        <v>44205</v>
      </c>
      <c r="B105" s="5">
        <v>362</v>
      </c>
      <c r="C105" s="5">
        <v>556</v>
      </c>
      <c r="D105" s="5">
        <v>457</v>
      </c>
      <c r="E105" s="5">
        <v>48</v>
      </c>
      <c r="F105" s="5">
        <v>126</v>
      </c>
      <c r="G105" s="5">
        <v>315</v>
      </c>
      <c r="H105" s="5">
        <v>3454</v>
      </c>
      <c r="I105" s="5">
        <v>60</v>
      </c>
      <c r="J105" s="5">
        <v>1211</v>
      </c>
      <c r="K105" s="5">
        <v>4014</v>
      </c>
      <c r="L105" s="5">
        <v>6380</v>
      </c>
      <c r="M105" s="5">
        <v>28</v>
      </c>
      <c r="N105" s="5">
        <v>804</v>
      </c>
      <c r="O105" s="5">
        <v>279</v>
      </c>
      <c r="P105" s="5">
        <v>598</v>
      </c>
      <c r="Q105" s="5">
        <v>64</v>
      </c>
      <c r="R105" s="5">
        <v>177</v>
      </c>
      <c r="S105" s="5">
        <v>284</v>
      </c>
      <c r="T105" s="5">
        <v>630</v>
      </c>
      <c r="U105" s="5">
        <v>537</v>
      </c>
      <c r="V105" s="5">
        <v>332</v>
      </c>
      <c r="W105" s="5">
        <v>696</v>
      </c>
      <c r="X105" s="5">
        <v>162</v>
      </c>
      <c r="Y105" s="5">
        <v>641</v>
      </c>
      <c r="Z105" s="5">
        <v>124</v>
      </c>
      <c r="AA105" s="5">
        <v>347</v>
      </c>
      <c r="AB105" s="5">
        <v>615</v>
      </c>
      <c r="AC105" s="5">
        <v>92</v>
      </c>
      <c r="AD105" s="5">
        <v>88</v>
      </c>
      <c r="AE105" s="5">
        <v>103</v>
      </c>
      <c r="AF105" s="5">
        <v>154</v>
      </c>
      <c r="AG105" s="5">
        <v>46</v>
      </c>
      <c r="AH105" s="5">
        <v>58</v>
      </c>
      <c r="AI105" s="5">
        <v>105</v>
      </c>
    </row>
    <row r="106" spans="1:35">
      <c r="A106" s="3">
        <v>44206</v>
      </c>
      <c r="B106" s="5">
        <v>363</v>
      </c>
      <c r="C106" s="5">
        <v>559</v>
      </c>
      <c r="D106" s="5">
        <v>462</v>
      </c>
      <c r="E106" s="5">
        <v>52</v>
      </c>
      <c r="F106" s="5">
        <v>127</v>
      </c>
      <c r="G106" s="5">
        <v>324</v>
      </c>
      <c r="H106" s="5">
        <v>3485</v>
      </c>
      <c r="I106" s="5">
        <v>63</v>
      </c>
      <c r="J106" s="5">
        <v>1219</v>
      </c>
      <c r="K106" s="5">
        <v>4031</v>
      </c>
      <c r="L106" s="5">
        <v>6441</v>
      </c>
      <c r="M106" s="5">
        <v>28</v>
      </c>
      <c r="N106" s="5">
        <v>808</v>
      </c>
      <c r="O106" s="5">
        <v>283</v>
      </c>
      <c r="P106" s="5">
        <v>598</v>
      </c>
      <c r="Q106" s="5">
        <v>66</v>
      </c>
      <c r="R106" s="5">
        <v>178</v>
      </c>
      <c r="S106" s="5">
        <v>284</v>
      </c>
      <c r="T106" s="5">
        <v>631</v>
      </c>
      <c r="U106" s="5">
        <v>540</v>
      </c>
      <c r="V106" s="5">
        <v>334</v>
      </c>
      <c r="W106" s="5">
        <v>697</v>
      </c>
      <c r="X106" s="5">
        <v>162</v>
      </c>
      <c r="Y106" s="5">
        <v>648</v>
      </c>
      <c r="Z106" s="5">
        <v>124</v>
      </c>
      <c r="AA106" s="5">
        <v>350</v>
      </c>
      <c r="AB106" s="5">
        <v>618</v>
      </c>
      <c r="AC106" s="5">
        <v>92</v>
      </c>
      <c r="AD106" s="5">
        <v>89</v>
      </c>
      <c r="AE106" s="5">
        <v>103</v>
      </c>
      <c r="AF106" s="5">
        <v>155</v>
      </c>
      <c r="AG106" s="5">
        <v>48</v>
      </c>
      <c r="AH106" s="5">
        <v>61</v>
      </c>
      <c r="AI106" s="5">
        <v>106</v>
      </c>
    </row>
    <row r="107" spans="1:35">
      <c r="A107" s="3">
        <v>44207</v>
      </c>
      <c r="B107" s="5">
        <v>363</v>
      </c>
      <c r="C107" s="5">
        <v>563</v>
      </c>
      <c r="D107" s="5">
        <v>466</v>
      </c>
      <c r="E107" s="5">
        <v>53</v>
      </c>
      <c r="F107" s="5">
        <v>129</v>
      </c>
      <c r="G107" s="5">
        <v>333</v>
      </c>
      <c r="H107" s="5">
        <v>3516</v>
      </c>
      <c r="I107" s="5">
        <v>63</v>
      </c>
      <c r="J107" s="5">
        <v>1230</v>
      </c>
      <c r="K107" s="5">
        <v>4062</v>
      </c>
      <c r="L107" s="5">
        <v>6511</v>
      </c>
      <c r="M107" s="5">
        <v>28</v>
      </c>
      <c r="N107" s="5">
        <v>819</v>
      </c>
      <c r="O107" s="5">
        <v>285</v>
      </c>
      <c r="P107" s="5">
        <v>600</v>
      </c>
      <c r="Q107" s="5">
        <v>67</v>
      </c>
      <c r="R107" s="5">
        <v>178</v>
      </c>
      <c r="S107" s="5">
        <v>287</v>
      </c>
      <c r="T107" s="5">
        <v>634</v>
      </c>
      <c r="U107" s="5">
        <v>540</v>
      </c>
      <c r="V107" s="5">
        <v>341</v>
      </c>
      <c r="W107" s="5">
        <v>700</v>
      </c>
      <c r="X107" s="5">
        <v>163</v>
      </c>
      <c r="Y107" s="5">
        <v>650</v>
      </c>
      <c r="Z107" s="5">
        <v>130</v>
      </c>
      <c r="AA107" s="5">
        <v>355</v>
      </c>
      <c r="AB107" s="5">
        <v>620</v>
      </c>
      <c r="AC107" s="5">
        <v>92</v>
      </c>
      <c r="AD107" s="5">
        <v>90</v>
      </c>
      <c r="AE107" s="5">
        <v>103</v>
      </c>
      <c r="AF107" s="5">
        <v>155</v>
      </c>
      <c r="AG107" s="5">
        <v>49</v>
      </c>
      <c r="AH107" s="5">
        <v>62</v>
      </c>
      <c r="AI107" s="5">
        <v>106</v>
      </c>
    </row>
    <row r="108" spans="1:35">
      <c r="A108" s="3">
        <v>44208</v>
      </c>
      <c r="B108" s="5">
        <v>368</v>
      </c>
      <c r="C108" s="5">
        <v>569</v>
      </c>
      <c r="D108" s="5">
        <v>468</v>
      </c>
      <c r="E108" s="5">
        <v>53</v>
      </c>
      <c r="F108" s="5">
        <v>133</v>
      </c>
      <c r="G108" s="5">
        <v>336</v>
      </c>
      <c r="H108" s="5">
        <v>3550</v>
      </c>
      <c r="I108" s="5">
        <v>63</v>
      </c>
      <c r="J108" s="5">
        <v>1245</v>
      </c>
      <c r="K108" s="5">
        <v>4161</v>
      </c>
      <c r="L108" s="5">
        <v>6576</v>
      </c>
      <c r="M108" s="5">
        <v>28</v>
      </c>
      <c r="N108" s="5">
        <v>827</v>
      </c>
      <c r="O108" s="5">
        <v>286</v>
      </c>
      <c r="P108" s="5">
        <v>601</v>
      </c>
      <c r="Q108" s="5">
        <v>69</v>
      </c>
      <c r="R108" s="5">
        <v>180</v>
      </c>
      <c r="S108" s="5">
        <v>289</v>
      </c>
      <c r="T108" s="5">
        <v>635</v>
      </c>
      <c r="U108" s="5">
        <v>548</v>
      </c>
      <c r="V108" s="5">
        <v>343</v>
      </c>
      <c r="W108" s="5">
        <v>701</v>
      </c>
      <c r="X108" s="5">
        <v>164</v>
      </c>
      <c r="Y108" s="5">
        <v>652</v>
      </c>
      <c r="Z108" s="5">
        <v>139</v>
      </c>
      <c r="AA108" s="5">
        <v>368</v>
      </c>
      <c r="AB108" s="5">
        <v>622</v>
      </c>
      <c r="AC108" s="5">
        <v>94</v>
      </c>
      <c r="AD108" s="5">
        <v>90</v>
      </c>
      <c r="AE108" s="5">
        <v>104</v>
      </c>
      <c r="AF108" s="5">
        <v>155</v>
      </c>
      <c r="AG108" s="5">
        <v>53</v>
      </c>
      <c r="AH108" s="5">
        <v>69</v>
      </c>
      <c r="AI108" s="5">
        <v>106</v>
      </c>
    </row>
    <row r="109" spans="1:35">
      <c r="A109" s="3">
        <v>44209</v>
      </c>
      <c r="B109" s="5">
        <v>370</v>
      </c>
      <c r="C109" s="5">
        <v>575</v>
      </c>
      <c r="D109" s="5">
        <v>474</v>
      </c>
      <c r="E109" s="5">
        <v>56</v>
      </c>
      <c r="F109" s="5">
        <v>133</v>
      </c>
      <c r="G109" s="5">
        <v>341</v>
      </c>
      <c r="H109" s="5">
        <v>3595</v>
      </c>
      <c r="I109" s="5">
        <v>64</v>
      </c>
      <c r="J109" s="5">
        <v>1256</v>
      </c>
      <c r="K109" s="5">
        <v>4255</v>
      </c>
      <c r="L109" s="5">
        <v>6647</v>
      </c>
      <c r="M109" s="5">
        <v>28</v>
      </c>
      <c r="N109" s="5">
        <v>830</v>
      </c>
      <c r="O109" s="5">
        <v>288</v>
      </c>
      <c r="P109" s="5">
        <v>603</v>
      </c>
      <c r="Q109" s="5">
        <v>70</v>
      </c>
      <c r="R109" s="5">
        <v>182</v>
      </c>
      <c r="S109" s="5">
        <v>289</v>
      </c>
      <c r="T109" s="5">
        <v>639</v>
      </c>
      <c r="U109" s="5">
        <v>553</v>
      </c>
      <c r="V109" s="5">
        <v>344</v>
      </c>
      <c r="W109" s="5">
        <v>705</v>
      </c>
      <c r="X109" s="5">
        <v>165</v>
      </c>
      <c r="Y109" s="5">
        <v>659</v>
      </c>
      <c r="Z109" s="5">
        <v>139</v>
      </c>
      <c r="AA109" s="5">
        <v>385</v>
      </c>
      <c r="AB109" s="5">
        <v>627</v>
      </c>
      <c r="AC109" s="5">
        <v>94</v>
      </c>
      <c r="AD109" s="5">
        <v>90</v>
      </c>
      <c r="AE109" s="5">
        <v>105</v>
      </c>
      <c r="AF109" s="5">
        <v>157</v>
      </c>
      <c r="AG109" s="5">
        <v>54</v>
      </c>
      <c r="AH109" s="5">
        <v>73</v>
      </c>
      <c r="AI109" s="5">
        <v>106</v>
      </c>
    </row>
    <row r="110" spans="1:35">
      <c r="A110" s="3">
        <v>44210</v>
      </c>
      <c r="B110" s="5">
        <v>372</v>
      </c>
      <c r="C110" s="5">
        <v>577</v>
      </c>
      <c r="D110" s="5">
        <v>479</v>
      </c>
      <c r="E110" s="5">
        <v>58</v>
      </c>
      <c r="F110" s="5">
        <v>133</v>
      </c>
      <c r="G110" s="5">
        <v>349</v>
      </c>
      <c r="H110" s="5">
        <v>3638</v>
      </c>
      <c r="I110" s="5">
        <v>64</v>
      </c>
      <c r="J110" s="5">
        <v>1267</v>
      </c>
      <c r="K110" s="5">
        <v>4343</v>
      </c>
      <c r="L110" s="5">
        <v>6716</v>
      </c>
      <c r="M110" s="5">
        <v>28</v>
      </c>
      <c r="N110" s="5">
        <v>844</v>
      </c>
      <c r="O110" s="5">
        <v>289</v>
      </c>
      <c r="P110" s="5">
        <v>605</v>
      </c>
      <c r="Q110" s="5">
        <v>70</v>
      </c>
      <c r="R110" s="5">
        <v>183</v>
      </c>
      <c r="S110" s="5">
        <v>289</v>
      </c>
      <c r="T110" s="5">
        <v>641</v>
      </c>
      <c r="U110" s="5">
        <v>556</v>
      </c>
      <c r="V110" s="5">
        <v>347</v>
      </c>
      <c r="W110" s="5">
        <v>707</v>
      </c>
      <c r="X110" s="5">
        <v>167</v>
      </c>
      <c r="Y110" s="5">
        <v>666</v>
      </c>
      <c r="Z110" s="5">
        <v>143</v>
      </c>
      <c r="AA110" s="5">
        <v>398</v>
      </c>
      <c r="AB110" s="5">
        <v>628</v>
      </c>
      <c r="AC110" s="5">
        <v>94</v>
      </c>
      <c r="AD110" s="5">
        <v>90</v>
      </c>
      <c r="AE110" s="5">
        <v>105</v>
      </c>
      <c r="AF110" s="5">
        <v>158</v>
      </c>
      <c r="AG110" s="5">
        <v>57</v>
      </c>
      <c r="AH110" s="5">
        <v>79</v>
      </c>
      <c r="AI110" s="5">
        <v>106</v>
      </c>
    </row>
    <row r="111" spans="1:35">
      <c r="A111" s="3">
        <v>44211</v>
      </c>
      <c r="B111" s="5">
        <v>373</v>
      </c>
      <c r="C111" s="5">
        <v>583</v>
      </c>
      <c r="D111" s="5">
        <v>483</v>
      </c>
      <c r="E111" s="5">
        <v>61</v>
      </c>
      <c r="F111" s="5">
        <v>134</v>
      </c>
      <c r="G111" s="5">
        <v>367</v>
      </c>
      <c r="H111" s="5">
        <v>3673</v>
      </c>
      <c r="I111" s="5">
        <v>64</v>
      </c>
      <c r="J111" s="5">
        <v>1294</v>
      </c>
      <c r="K111" s="5">
        <v>4375</v>
      </c>
      <c r="L111" s="5">
        <v>6779</v>
      </c>
      <c r="M111" s="5">
        <v>28</v>
      </c>
      <c r="N111" s="5">
        <v>852</v>
      </c>
      <c r="O111" s="5">
        <v>290</v>
      </c>
      <c r="P111" s="5">
        <v>608</v>
      </c>
      <c r="Q111" s="5">
        <v>72</v>
      </c>
      <c r="R111" s="5">
        <v>184</v>
      </c>
      <c r="S111" s="5">
        <v>294</v>
      </c>
      <c r="T111" s="5">
        <v>647</v>
      </c>
      <c r="U111" s="5">
        <v>561</v>
      </c>
      <c r="V111" s="5">
        <v>347</v>
      </c>
      <c r="W111" s="5">
        <v>707</v>
      </c>
      <c r="X111" s="5">
        <v>167</v>
      </c>
      <c r="Y111" s="5">
        <v>674</v>
      </c>
      <c r="Z111" s="5">
        <v>144</v>
      </c>
      <c r="AA111" s="5">
        <v>403</v>
      </c>
      <c r="AB111" s="5">
        <v>630</v>
      </c>
      <c r="AC111" s="5">
        <v>94</v>
      </c>
      <c r="AD111" s="5">
        <v>90</v>
      </c>
      <c r="AE111" s="5">
        <v>105</v>
      </c>
      <c r="AF111" s="5">
        <v>158</v>
      </c>
      <c r="AG111" s="5">
        <v>57</v>
      </c>
      <c r="AH111" s="5">
        <v>80</v>
      </c>
      <c r="AI111" s="5">
        <v>106</v>
      </c>
    </row>
    <row r="112" spans="1:35">
      <c r="A112" s="3">
        <v>44212</v>
      </c>
      <c r="B112" s="5">
        <v>374</v>
      </c>
      <c r="C112" s="5">
        <v>586</v>
      </c>
      <c r="D112" s="5">
        <v>487</v>
      </c>
      <c r="E112" s="5">
        <v>62</v>
      </c>
      <c r="F112" s="5">
        <v>135</v>
      </c>
      <c r="G112" s="5">
        <v>379</v>
      </c>
      <c r="H112" s="5">
        <v>3705</v>
      </c>
      <c r="I112" s="5">
        <v>66</v>
      </c>
      <c r="J112" s="5">
        <v>1336</v>
      </c>
      <c r="K112" s="5">
        <v>4443</v>
      </c>
      <c r="L112" s="5">
        <v>6833</v>
      </c>
      <c r="M112" s="5">
        <v>28</v>
      </c>
      <c r="N112" s="5">
        <v>860</v>
      </c>
      <c r="O112" s="5">
        <v>293</v>
      </c>
      <c r="P112" s="5">
        <v>610</v>
      </c>
      <c r="Q112" s="5">
        <v>74</v>
      </c>
      <c r="R112" s="5">
        <v>184</v>
      </c>
      <c r="S112" s="5">
        <v>294</v>
      </c>
      <c r="T112" s="5">
        <v>652</v>
      </c>
      <c r="U112" s="5">
        <v>566</v>
      </c>
      <c r="V112" s="5">
        <v>350</v>
      </c>
      <c r="W112" s="5">
        <v>708</v>
      </c>
      <c r="X112" s="5">
        <v>170</v>
      </c>
      <c r="Y112" s="5">
        <v>686</v>
      </c>
      <c r="Z112" s="5">
        <v>144</v>
      </c>
      <c r="AA112" s="5">
        <v>411</v>
      </c>
      <c r="AB112" s="5">
        <v>635</v>
      </c>
      <c r="AC112" s="5">
        <v>94</v>
      </c>
      <c r="AD112" s="5">
        <v>90</v>
      </c>
      <c r="AE112" s="5">
        <v>105</v>
      </c>
      <c r="AF112" s="5">
        <v>158</v>
      </c>
      <c r="AG112" s="5">
        <v>57</v>
      </c>
      <c r="AH112" s="5">
        <v>86</v>
      </c>
      <c r="AI112" s="5">
        <v>106</v>
      </c>
    </row>
    <row r="113" spans="1:42">
      <c r="A113" s="3">
        <v>44213</v>
      </c>
      <c r="B113" s="5">
        <v>374</v>
      </c>
      <c r="C113" s="5">
        <v>587</v>
      </c>
      <c r="D113" s="5">
        <v>497</v>
      </c>
      <c r="E113" s="5">
        <v>63</v>
      </c>
      <c r="F113" s="5">
        <v>135</v>
      </c>
      <c r="G113" s="5">
        <v>388</v>
      </c>
      <c r="H113" s="5">
        <v>3738</v>
      </c>
      <c r="I113" s="5">
        <v>66</v>
      </c>
      <c r="J113" s="5">
        <v>1347</v>
      </c>
      <c r="K113" s="5">
        <v>4485</v>
      </c>
      <c r="L113" s="5">
        <v>6890</v>
      </c>
      <c r="M113" s="5">
        <v>28</v>
      </c>
      <c r="N113" s="5">
        <v>873</v>
      </c>
      <c r="O113" s="5">
        <v>294</v>
      </c>
      <c r="P113" s="5">
        <v>612</v>
      </c>
      <c r="Q113" s="5">
        <v>75</v>
      </c>
      <c r="R113" s="5">
        <v>186</v>
      </c>
      <c r="S113" s="5">
        <v>300</v>
      </c>
      <c r="T113" s="5">
        <v>656</v>
      </c>
      <c r="U113" s="5">
        <v>569</v>
      </c>
      <c r="V113" s="5">
        <v>353</v>
      </c>
      <c r="W113" s="5">
        <v>711</v>
      </c>
      <c r="X113" s="5">
        <v>170</v>
      </c>
      <c r="Y113" s="5">
        <v>688</v>
      </c>
      <c r="Z113" s="5">
        <v>148</v>
      </c>
      <c r="AA113" s="5">
        <v>420</v>
      </c>
      <c r="AB113" s="5">
        <v>636</v>
      </c>
      <c r="AC113" s="5">
        <v>94</v>
      </c>
      <c r="AD113" s="5">
        <v>90</v>
      </c>
      <c r="AE113" s="5">
        <v>105</v>
      </c>
      <c r="AF113" s="5">
        <v>158</v>
      </c>
      <c r="AG113" s="5">
        <v>58</v>
      </c>
      <c r="AH113" s="5">
        <v>87</v>
      </c>
      <c r="AI113" s="5">
        <v>106</v>
      </c>
    </row>
    <row r="114" spans="1:42">
      <c r="A114" s="3">
        <v>44214</v>
      </c>
      <c r="B114" s="5">
        <v>377</v>
      </c>
      <c r="C114" s="5">
        <v>591</v>
      </c>
      <c r="D114" s="5">
        <v>497</v>
      </c>
      <c r="E114" s="5">
        <v>65</v>
      </c>
      <c r="F114" s="5">
        <v>136</v>
      </c>
      <c r="G114" s="5">
        <v>394</v>
      </c>
      <c r="H114" s="5">
        <v>3774</v>
      </c>
      <c r="I114" s="5">
        <v>66</v>
      </c>
      <c r="J114" s="5">
        <v>1375</v>
      </c>
      <c r="K114" s="5">
        <v>4568</v>
      </c>
      <c r="L114" s="5">
        <v>6968</v>
      </c>
      <c r="M114" s="5">
        <v>28</v>
      </c>
      <c r="N114" s="5">
        <v>881</v>
      </c>
      <c r="O114" s="5">
        <v>296</v>
      </c>
      <c r="P114" s="5">
        <v>614</v>
      </c>
      <c r="Q114" s="5">
        <v>76</v>
      </c>
      <c r="R114" s="5">
        <v>188</v>
      </c>
      <c r="S114" s="5">
        <v>301</v>
      </c>
      <c r="T114" s="5">
        <v>662</v>
      </c>
      <c r="U114" s="5">
        <v>569</v>
      </c>
      <c r="V114" s="5">
        <v>353</v>
      </c>
      <c r="W114" s="5">
        <v>715</v>
      </c>
      <c r="X114" s="5">
        <v>170</v>
      </c>
      <c r="Y114" s="5">
        <v>693</v>
      </c>
      <c r="Z114" s="5">
        <v>151</v>
      </c>
      <c r="AA114" s="5">
        <v>427</v>
      </c>
      <c r="AB114" s="5">
        <v>642</v>
      </c>
      <c r="AC114" s="5">
        <v>94</v>
      </c>
      <c r="AD114" s="5">
        <v>91</v>
      </c>
      <c r="AE114" s="5">
        <v>106</v>
      </c>
      <c r="AF114" s="5">
        <v>159</v>
      </c>
      <c r="AG114" s="5">
        <v>58</v>
      </c>
      <c r="AH114" s="5">
        <v>90</v>
      </c>
      <c r="AI114" s="5">
        <v>107</v>
      </c>
    </row>
    <row r="115" spans="1:42" s="16" customFormat="1">
      <c r="A115" s="12" t="s">
        <v>42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4"/>
      <c r="AK115" s="15"/>
      <c r="AL115" s="15"/>
      <c r="AM115" s="15"/>
      <c r="AN115" s="15"/>
      <c r="AO115" s="15"/>
      <c r="AP115" s="15"/>
    </row>
    <row r="116" spans="1:42">
      <c r="A116" s="3">
        <v>44197</v>
      </c>
      <c r="B116" s="2"/>
      <c r="C116" s="5">
        <v>1</v>
      </c>
      <c r="D116" s="5">
        <v>1</v>
      </c>
      <c r="E116" s="5">
        <v>1</v>
      </c>
      <c r="F116" s="5"/>
      <c r="G116" s="5">
        <v>13</v>
      </c>
      <c r="H116" s="5">
        <v>20</v>
      </c>
      <c r="I116" s="5"/>
      <c r="J116" s="5">
        <v>3</v>
      </c>
      <c r="K116" s="5">
        <v>38</v>
      </c>
      <c r="L116" s="5">
        <v>73</v>
      </c>
      <c r="M116" s="5"/>
      <c r="N116" s="5">
        <v>12</v>
      </c>
      <c r="O116" s="5"/>
      <c r="P116" s="5">
        <v>1</v>
      </c>
      <c r="Q116" s="5">
        <v>1</v>
      </c>
      <c r="R116" s="5"/>
      <c r="S116" s="5">
        <v>4</v>
      </c>
      <c r="T116" s="5">
        <v>2</v>
      </c>
      <c r="U116" s="5">
        <v>1</v>
      </c>
      <c r="V116" s="5"/>
      <c r="W116" s="5">
        <v>2</v>
      </c>
      <c r="X116" s="5"/>
      <c r="Y116" s="5">
        <v>5</v>
      </c>
      <c r="Z116" s="5">
        <v>2</v>
      </c>
      <c r="AA116" s="5">
        <v>3</v>
      </c>
      <c r="AB116" s="5">
        <v>3</v>
      </c>
      <c r="AC116" s="5">
        <v>1</v>
      </c>
      <c r="AD116" s="5"/>
      <c r="AE116" s="5">
        <v>1</v>
      </c>
      <c r="AF116" s="5">
        <v>1</v>
      </c>
      <c r="AG116" s="5">
        <v>2</v>
      </c>
      <c r="AH116" s="2"/>
      <c r="AI116" s="2"/>
    </row>
    <row r="117" spans="1:42">
      <c r="A117" s="3">
        <v>44198</v>
      </c>
      <c r="B117" s="2"/>
      <c r="C117" s="5">
        <v>5</v>
      </c>
      <c r="D117" s="5">
        <v>6</v>
      </c>
      <c r="E117" s="5"/>
      <c r="F117" s="5"/>
      <c r="G117" s="5">
        <v>2</v>
      </c>
      <c r="H117" s="5">
        <v>26</v>
      </c>
      <c r="I117" s="5">
        <v>1</v>
      </c>
      <c r="J117" s="5">
        <v>1</v>
      </c>
      <c r="K117" s="5">
        <v>86</v>
      </c>
      <c r="L117" s="5">
        <v>59</v>
      </c>
      <c r="M117" s="5"/>
      <c r="N117" s="5">
        <v>4</v>
      </c>
      <c r="O117" s="5">
        <v>1</v>
      </c>
      <c r="P117" s="5">
        <v>1</v>
      </c>
      <c r="Q117" s="5"/>
      <c r="R117" s="5">
        <v>1</v>
      </c>
      <c r="S117" s="5">
        <v>2</v>
      </c>
      <c r="T117" s="5">
        <v>2</v>
      </c>
      <c r="U117" s="5">
        <v>1</v>
      </c>
      <c r="V117" s="5">
        <v>12</v>
      </c>
      <c r="W117" s="5">
        <v>2</v>
      </c>
      <c r="X117" s="5">
        <v>2</v>
      </c>
      <c r="Y117" s="5">
        <v>2</v>
      </c>
      <c r="Z117" s="5">
        <v>1</v>
      </c>
      <c r="AA117" s="5"/>
      <c r="AB117" s="5">
        <v>6</v>
      </c>
      <c r="AC117" s="5"/>
      <c r="AD117" s="5">
        <v>2</v>
      </c>
      <c r="AE117" s="5">
        <v>1</v>
      </c>
      <c r="AF117" s="2"/>
      <c r="AG117" s="2"/>
      <c r="AH117" s="2"/>
      <c r="AI117" s="2"/>
    </row>
    <row r="118" spans="1:42">
      <c r="A118" s="3">
        <v>44199</v>
      </c>
      <c r="C118" s="5">
        <v>2</v>
      </c>
      <c r="D118" s="5">
        <v>2</v>
      </c>
      <c r="E118" s="5"/>
      <c r="F118" s="5"/>
      <c r="G118" s="5">
        <v>13</v>
      </c>
      <c r="H118" s="5">
        <v>10</v>
      </c>
      <c r="I118" s="5"/>
      <c r="J118" s="5">
        <v>2</v>
      </c>
      <c r="K118" s="5">
        <v>63</v>
      </c>
      <c r="L118" s="5">
        <v>50</v>
      </c>
      <c r="M118" s="5"/>
      <c r="N118" s="5">
        <v>4</v>
      </c>
      <c r="O118" s="5">
        <v>4</v>
      </c>
      <c r="P118" s="5">
        <v>2</v>
      </c>
      <c r="Q118" s="5">
        <v>2</v>
      </c>
      <c r="R118" s="5"/>
      <c r="S118" s="5"/>
      <c r="T118" s="5"/>
      <c r="U118" s="5">
        <v>2</v>
      </c>
      <c r="V118" s="5"/>
      <c r="W118" s="5"/>
      <c r="X118" s="5">
        <v>2</v>
      </c>
      <c r="Y118" s="5">
        <v>6</v>
      </c>
      <c r="Z118" s="5">
        <v>3</v>
      </c>
      <c r="AA118" s="5">
        <v>3</v>
      </c>
      <c r="AB118" s="5">
        <v>5</v>
      </c>
      <c r="AC118" s="5"/>
      <c r="AD118" s="5"/>
      <c r="AE118" s="5"/>
      <c r="AF118" s="5">
        <v>1</v>
      </c>
      <c r="AG118" s="5"/>
      <c r="AH118" s="5">
        <v>3</v>
      </c>
      <c r="AI118" s="2"/>
    </row>
    <row r="119" spans="1:42">
      <c r="A119" s="3">
        <v>44200</v>
      </c>
      <c r="B119" s="2"/>
      <c r="C119" s="5">
        <v>7</v>
      </c>
      <c r="D119" s="5">
        <v>5</v>
      </c>
      <c r="E119" s="5">
        <v>3</v>
      </c>
      <c r="F119" s="5">
        <v>1</v>
      </c>
      <c r="G119" s="5">
        <v>2</v>
      </c>
      <c r="H119" s="5">
        <v>21</v>
      </c>
      <c r="I119" s="5">
        <v>1</v>
      </c>
      <c r="J119" s="5">
        <v>2</v>
      </c>
      <c r="K119" s="5">
        <v>38</v>
      </c>
      <c r="L119" s="5">
        <v>56</v>
      </c>
      <c r="M119" s="5"/>
      <c r="N119" s="5">
        <v>6</v>
      </c>
      <c r="O119" s="5">
        <v>1</v>
      </c>
      <c r="P119" s="5">
        <v>2</v>
      </c>
      <c r="Q119" s="5">
        <v>1</v>
      </c>
      <c r="R119" s="5"/>
      <c r="S119" s="5">
        <v>2</v>
      </c>
      <c r="T119" s="5"/>
      <c r="U119" s="5">
        <v>4</v>
      </c>
      <c r="V119" s="5"/>
      <c r="W119" s="5">
        <v>1</v>
      </c>
      <c r="X119" s="5">
        <v>1</v>
      </c>
      <c r="Y119" s="5">
        <v>2</v>
      </c>
      <c r="Z119" s="5">
        <v>3</v>
      </c>
      <c r="AA119" s="5">
        <v>7</v>
      </c>
      <c r="AB119" s="5">
        <v>2</v>
      </c>
      <c r="AC119" s="5">
        <v>1</v>
      </c>
      <c r="AD119" s="5">
        <v>4</v>
      </c>
      <c r="AE119" s="5"/>
      <c r="AF119" s="5">
        <v>1</v>
      </c>
      <c r="AG119" s="5">
        <v>2</v>
      </c>
      <c r="AH119" s="5">
        <v>1</v>
      </c>
      <c r="AI119" s="2"/>
    </row>
    <row r="120" spans="1:42">
      <c r="A120" s="3">
        <v>44201</v>
      </c>
      <c r="B120" s="2"/>
      <c r="C120" s="5">
        <v>2</v>
      </c>
      <c r="D120" s="5">
        <v>2</v>
      </c>
      <c r="E120" s="5">
        <v>3</v>
      </c>
      <c r="F120" s="5"/>
      <c r="G120" s="5">
        <v>3</v>
      </c>
      <c r="H120" s="5">
        <v>19</v>
      </c>
      <c r="I120" s="5"/>
      <c r="J120" s="5">
        <v>8</v>
      </c>
      <c r="K120" s="5">
        <v>53</v>
      </c>
      <c r="L120" s="5">
        <v>54</v>
      </c>
      <c r="M120" s="5">
        <v>1</v>
      </c>
      <c r="N120" s="5">
        <v>8</v>
      </c>
      <c r="O120" s="5">
        <v>1</v>
      </c>
      <c r="P120" s="5">
        <v>2</v>
      </c>
      <c r="Q120" s="5"/>
      <c r="R120" s="5">
        <v>2</v>
      </c>
      <c r="S120" s="5">
        <v>2</v>
      </c>
      <c r="T120" s="5">
        <v>5</v>
      </c>
      <c r="U120" s="5">
        <v>8</v>
      </c>
      <c r="V120" s="5">
        <v>1</v>
      </c>
      <c r="W120" s="5">
        <v>2</v>
      </c>
      <c r="X120" s="5">
        <v>2</v>
      </c>
      <c r="Y120" s="5">
        <v>6</v>
      </c>
      <c r="Z120" s="5">
        <v>3</v>
      </c>
      <c r="AA120" s="5">
        <v>5</v>
      </c>
      <c r="AB120" s="5">
        <v>2</v>
      </c>
      <c r="AC120" s="5"/>
      <c r="AD120" s="5">
        <v>1</v>
      </c>
      <c r="AE120" s="5"/>
      <c r="AF120" s="5"/>
      <c r="AG120" s="5">
        <v>1</v>
      </c>
      <c r="AH120" s="5">
        <v>2</v>
      </c>
      <c r="AI120" s="2"/>
    </row>
    <row r="121" spans="1:42">
      <c r="A121" s="3">
        <v>44202</v>
      </c>
      <c r="B121" s="2"/>
      <c r="C121" s="5">
        <v>7</v>
      </c>
      <c r="D121" s="5"/>
      <c r="E121" s="5">
        <v>3</v>
      </c>
      <c r="F121" s="5">
        <v>2</v>
      </c>
      <c r="G121" s="5">
        <v>4</v>
      </c>
      <c r="H121" s="5">
        <v>16</v>
      </c>
      <c r="I121" s="5"/>
      <c r="J121" s="5">
        <v>11</v>
      </c>
      <c r="K121" s="5">
        <v>48</v>
      </c>
      <c r="L121" s="5">
        <v>54</v>
      </c>
      <c r="M121" s="5"/>
      <c r="N121" s="5">
        <v>5</v>
      </c>
      <c r="O121" s="5"/>
      <c r="P121" s="5"/>
      <c r="Q121" s="5">
        <v>2</v>
      </c>
      <c r="R121" s="5"/>
      <c r="S121" s="5">
        <v>1</v>
      </c>
      <c r="T121" s="5">
        <v>3</v>
      </c>
      <c r="U121" s="5">
        <v>2</v>
      </c>
      <c r="V121" s="5"/>
      <c r="W121" s="5">
        <v>3</v>
      </c>
      <c r="X121" s="5">
        <v>2</v>
      </c>
      <c r="Y121" s="5">
        <v>4</v>
      </c>
      <c r="Z121" s="5"/>
      <c r="AA121" s="5">
        <v>17</v>
      </c>
      <c r="AB121" s="5">
        <v>1</v>
      </c>
      <c r="AC121" s="5"/>
      <c r="AD121" s="5"/>
      <c r="AE121" s="5"/>
      <c r="AF121" s="5"/>
      <c r="AG121" s="5">
        <v>1</v>
      </c>
      <c r="AH121" s="5">
        <v>1</v>
      </c>
      <c r="AI121" s="2"/>
    </row>
    <row r="122" spans="1:42">
      <c r="A122" s="3">
        <v>44203</v>
      </c>
      <c r="B122" s="5">
        <v>3</v>
      </c>
      <c r="C122" s="5">
        <v>5</v>
      </c>
      <c r="D122" s="5">
        <v>9</v>
      </c>
      <c r="E122" s="5">
        <v>3</v>
      </c>
      <c r="F122" s="5">
        <v>2</v>
      </c>
      <c r="G122" s="5">
        <v>4</v>
      </c>
      <c r="H122" s="5">
        <v>21</v>
      </c>
      <c r="I122" s="5">
        <v>2</v>
      </c>
      <c r="J122" s="5">
        <v>2</v>
      </c>
      <c r="K122" s="5">
        <v>47</v>
      </c>
      <c r="L122" s="5">
        <v>68</v>
      </c>
      <c r="M122" s="5"/>
      <c r="N122" s="5">
        <v>7</v>
      </c>
      <c r="O122" s="5"/>
      <c r="P122" s="5">
        <v>1</v>
      </c>
      <c r="Q122" s="5"/>
      <c r="R122" s="5">
        <v>2</v>
      </c>
      <c r="S122" s="5"/>
      <c r="T122" s="5">
        <v>3</v>
      </c>
      <c r="U122" s="5">
        <v>6</v>
      </c>
      <c r="V122" s="5">
        <v>4</v>
      </c>
      <c r="W122" s="5">
        <v>2</v>
      </c>
      <c r="X122" s="5">
        <v>1</v>
      </c>
      <c r="Y122" s="5">
        <v>8</v>
      </c>
      <c r="Z122" s="5">
        <v>1</v>
      </c>
      <c r="AA122" s="5">
        <v>17</v>
      </c>
      <c r="AB122" s="5">
        <v>1</v>
      </c>
      <c r="AC122" s="5"/>
      <c r="AD122" s="5"/>
      <c r="AE122" s="5"/>
      <c r="AF122" s="5">
        <v>1</v>
      </c>
      <c r="AG122" s="5">
        <v>4</v>
      </c>
      <c r="AH122" s="2"/>
      <c r="AI122" s="2"/>
    </row>
    <row r="123" spans="1:42">
      <c r="A123" s="3">
        <v>44204</v>
      </c>
      <c r="B123" s="2"/>
      <c r="C123" s="5">
        <v>4</v>
      </c>
      <c r="D123" s="5">
        <v>1</v>
      </c>
      <c r="E123" s="5"/>
      <c r="F123" s="5">
        <v>3</v>
      </c>
      <c r="G123" s="5">
        <v>7</v>
      </c>
      <c r="H123" s="5">
        <v>24</v>
      </c>
      <c r="I123" s="5">
        <v>1</v>
      </c>
      <c r="J123" s="5">
        <v>4</v>
      </c>
      <c r="K123" s="5">
        <v>57</v>
      </c>
      <c r="L123" s="5">
        <v>73</v>
      </c>
      <c r="M123" s="5"/>
      <c r="N123" s="5">
        <v>8</v>
      </c>
      <c r="O123" s="5">
        <v>2</v>
      </c>
      <c r="P123" s="5">
        <v>2</v>
      </c>
      <c r="Q123" s="5"/>
      <c r="R123" s="5"/>
      <c r="S123" s="5"/>
      <c r="T123" s="5"/>
      <c r="U123" s="5">
        <v>4</v>
      </c>
      <c r="V123" s="5">
        <v>4</v>
      </c>
      <c r="W123" s="5">
        <v>4</v>
      </c>
      <c r="X123" s="5">
        <v>1</v>
      </c>
      <c r="Y123" s="5">
        <v>7</v>
      </c>
      <c r="Z123" s="5">
        <v>1</v>
      </c>
      <c r="AA123" s="5">
        <v>15</v>
      </c>
      <c r="AB123" s="5">
        <v>5</v>
      </c>
      <c r="AC123" s="5">
        <v>1</v>
      </c>
      <c r="AD123" s="5"/>
      <c r="AE123" s="5">
        <v>1</v>
      </c>
      <c r="AF123" s="5">
        <v>2</v>
      </c>
      <c r="AG123" s="5">
        <v>1</v>
      </c>
      <c r="AH123" s="5"/>
      <c r="AI123" s="5">
        <v>1</v>
      </c>
    </row>
    <row r="124" spans="1:42">
      <c r="A124" s="3">
        <v>44205</v>
      </c>
      <c r="B124" s="5">
        <v>1</v>
      </c>
      <c r="C124" s="5">
        <v>4</v>
      </c>
      <c r="D124" s="5">
        <v>6</v>
      </c>
      <c r="E124" s="5"/>
      <c r="F124" s="5">
        <v>1</v>
      </c>
      <c r="G124" s="5">
        <v>7</v>
      </c>
      <c r="H124" s="5">
        <v>27</v>
      </c>
      <c r="I124" s="5"/>
      <c r="J124" s="5">
        <v>6</v>
      </c>
      <c r="K124" s="5">
        <v>22</v>
      </c>
      <c r="L124" s="5">
        <v>66</v>
      </c>
      <c r="M124" s="5"/>
      <c r="N124" s="5">
        <v>7</v>
      </c>
      <c r="O124" s="5">
        <v>1</v>
      </c>
      <c r="P124" s="5">
        <v>2</v>
      </c>
      <c r="Q124" s="5">
        <v>1</v>
      </c>
      <c r="R124" s="5"/>
      <c r="S124" s="5"/>
      <c r="T124" s="5">
        <v>4</v>
      </c>
      <c r="U124" s="5">
        <v>5</v>
      </c>
      <c r="V124" s="5">
        <v>1</v>
      </c>
      <c r="W124" s="5">
        <v>1</v>
      </c>
      <c r="X124" s="5">
        <v>2</v>
      </c>
      <c r="Y124" s="5">
        <v>7</v>
      </c>
      <c r="Z124" s="5">
        <v>4</v>
      </c>
      <c r="AA124" s="5">
        <v>6</v>
      </c>
      <c r="AB124" s="5">
        <v>7</v>
      </c>
      <c r="AC124" s="5"/>
      <c r="AD124" s="5">
        <v>2</v>
      </c>
      <c r="AE124" s="5">
        <v>1</v>
      </c>
      <c r="AF124" s="5">
        <v>1</v>
      </c>
      <c r="AG124" s="5">
        <v>1</v>
      </c>
      <c r="AH124" s="5">
        <v>1</v>
      </c>
      <c r="AI124" s="2"/>
    </row>
    <row r="125" spans="1:42">
      <c r="A125" s="3">
        <v>44206</v>
      </c>
      <c r="B125" s="5">
        <v>1</v>
      </c>
      <c r="C125" s="5">
        <v>3</v>
      </c>
      <c r="D125" s="5">
        <v>5</v>
      </c>
      <c r="E125" s="5">
        <v>4</v>
      </c>
      <c r="F125" s="5">
        <v>1</v>
      </c>
      <c r="G125" s="5">
        <v>9</v>
      </c>
      <c r="H125" s="5">
        <v>31</v>
      </c>
      <c r="I125" s="5">
        <v>3</v>
      </c>
      <c r="J125" s="5">
        <v>8</v>
      </c>
      <c r="K125" s="5">
        <v>17</v>
      </c>
      <c r="L125" s="5">
        <v>61</v>
      </c>
      <c r="M125" s="5"/>
      <c r="N125" s="5">
        <v>4</v>
      </c>
      <c r="O125" s="5">
        <v>4</v>
      </c>
      <c r="P125" s="5"/>
      <c r="Q125" s="5">
        <v>2</v>
      </c>
      <c r="R125" s="5">
        <v>1</v>
      </c>
      <c r="S125" s="5"/>
      <c r="T125" s="5">
        <v>1</v>
      </c>
      <c r="U125" s="5">
        <v>3</v>
      </c>
      <c r="V125" s="5">
        <v>2</v>
      </c>
      <c r="W125" s="5">
        <v>1</v>
      </c>
      <c r="X125" s="5"/>
      <c r="Y125" s="5">
        <v>7</v>
      </c>
      <c r="Z125" s="5"/>
      <c r="AA125" s="5">
        <v>3</v>
      </c>
      <c r="AB125" s="5">
        <v>3</v>
      </c>
      <c r="AC125" s="5"/>
      <c r="AD125" s="5">
        <v>1</v>
      </c>
      <c r="AE125" s="5"/>
      <c r="AF125" s="5">
        <v>1</v>
      </c>
      <c r="AG125" s="5">
        <v>2</v>
      </c>
      <c r="AH125" s="5">
        <v>3</v>
      </c>
      <c r="AI125" s="5">
        <v>1</v>
      </c>
    </row>
    <row r="126" spans="1:42">
      <c r="A126" s="3">
        <v>44207</v>
      </c>
      <c r="B126" s="2"/>
      <c r="C126" s="5">
        <v>4</v>
      </c>
      <c r="D126" s="5">
        <v>4</v>
      </c>
      <c r="E126" s="5">
        <v>1</v>
      </c>
      <c r="F126" s="5">
        <v>2</v>
      </c>
      <c r="G126" s="5">
        <v>9</v>
      </c>
      <c r="H126" s="5">
        <v>31</v>
      </c>
      <c r="I126" s="5"/>
      <c r="J126" s="5">
        <v>11</v>
      </c>
      <c r="K126" s="5">
        <v>31</v>
      </c>
      <c r="L126" s="5">
        <v>70</v>
      </c>
      <c r="M126" s="5"/>
      <c r="N126" s="5">
        <v>11</v>
      </c>
      <c r="O126" s="5">
        <v>2</v>
      </c>
      <c r="P126" s="5">
        <v>2</v>
      </c>
      <c r="Q126" s="5">
        <v>1</v>
      </c>
      <c r="R126" s="5"/>
      <c r="S126" s="5">
        <v>3</v>
      </c>
      <c r="T126" s="5">
        <v>3</v>
      </c>
      <c r="U126" s="5"/>
      <c r="V126" s="5">
        <v>7</v>
      </c>
      <c r="W126" s="5">
        <v>3</v>
      </c>
      <c r="X126" s="5">
        <v>1</v>
      </c>
      <c r="Y126" s="5">
        <v>2</v>
      </c>
      <c r="Z126" s="5">
        <v>6</v>
      </c>
      <c r="AA126" s="5">
        <v>5</v>
      </c>
      <c r="AB126" s="5">
        <v>2</v>
      </c>
      <c r="AC126" s="5"/>
      <c r="AD126" s="5">
        <v>1</v>
      </c>
      <c r="AE126" s="5"/>
      <c r="AF126" s="5"/>
      <c r="AG126" s="5">
        <v>1</v>
      </c>
      <c r="AH126" s="5">
        <v>1</v>
      </c>
      <c r="AI126" s="2"/>
    </row>
    <row r="127" spans="1:42">
      <c r="A127" s="3">
        <v>44208</v>
      </c>
      <c r="B127" s="5">
        <v>5</v>
      </c>
      <c r="C127" s="5">
        <v>6</v>
      </c>
      <c r="D127" s="5">
        <v>2</v>
      </c>
      <c r="E127" s="5"/>
      <c r="F127" s="5">
        <v>4</v>
      </c>
      <c r="G127" s="5">
        <v>3</v>
      </c>
      <c r="H127" s="5">
        <v>34</v>
      </c>
      <c r="I127" s="5"/>
      <c r="J127" s="5">
        <v>15</v>
      </c>
      <c r="K127" s="5">
        <v>99</v>
      </c>
      <c r="L127" s="5">
        <v>65</v>
      </c>
      <c r="M127" s="5"/>
      <c r="N127" s="5">
        <v>8</v>
      </c>
      <c r="O127" s="5">
        <v>1</v>
      </c>
      <c r="P127" s="5">
        <v>1</v>
      </c>
      <c r="Q127" s="5">
        <v>2</v>
      </c>
      <c r="R127" s="5">
        <v>2</v>
      </c>
      <c r="S127" s="5">
        <v>2</v>
      </c>
      <c r="T127" s="5">
        <v>1</v>
      </c>
      <c r="U127" s="5">
        <v>8</v>
      </c>
      <c r="V127" s="5">
        <v>2</v>
      </c>
      <c r="W127" s="5">
        <v>1</v>
      </c>
      <c r="X127" s="5">
        <v>1</v>
      </c>
      <c r="Y127" s="5">
        <v>2</v>
      </c>
      <c r="Z127" s="5">
        <v>9</v>
      </c>
      <c r="AA127" s="5">
        <v>13</v>
      </c>
      <c r="AB127" s="5">
        <v>2</v>
      </c>
      <c r="AC127" s="5">
        <v>2</v>
      </c>
      <c r="AD127" s="5"/>
      <c r="AE127" s="5">
        <v>1</v>
      </c>
      <c r="AF127" s="5"/>
      <c r="AG127" s="5">
        <v>4</v>
      </c>
      <c r="AH127" s="5">
        <v>7</v>
      </c>
      <c r="AI127" s="2"/>
    </row>
    <row r="128" spans="1:42">
      <c r="A128" s="3">
        <v>44209</v>
      </c>
      <c r="B128" s="5">
        <v>2</v>
      </c>
      <c r="C128" s="5">
        <v>6</v>
      </c>
      <c r="D128" s="5">
        <v>6</v>
      </c>
      <c r="E128" s="5">
        <v>3</v>
      </c>
      <c r="F128" s="5"/>
      <c r="G128" s="5">
        <v>5</v>
      </c>
      <c r="H128" s="5">
        <v>45</v>
      </c>
      <c r="I128" s="5">
        <v>1</v>
      </c>
      <c r="J128" s="5">
        <v>11</v>
      </c>
      <c r="K128" s="5">
        <v>94</v>
      </c>
      <c r="L128" s="5">
        <v>71</v>
      </c>
      <c r="M128" s="5"/>
      <c r="N128" s="5">
        <v>3</v>
      </c>
      <c r="O128" s="5">
        <v>2</v>
      </c>
      <c r="P128" s="5">
        <v>2</v>
      </c>
      <c r="Q128" s="5">
        <v>1</v>
      </c>
      <c r="R128" s="5">
        <v>2</v>
      </c>
      <c r="S128" s="5"/>
      <c r="T128" s="5">
        <v>4</v>
      </c>
      <c r="U128" s="5">
        <v>5</v>
      </c>
      <c r="V128" s="5">
        <v>1</v>
      </c>
      <c r="W128" s="5">
        <v>4</v>
      </c>
      <c r="X128" s="5">
        <v>1</v>
      </c>
      <c r="Y128" s="5">
        <v>7</v>
      </c>
      <c r="Z128" s="5"/>
      <c r="AA128" s="5">
        <v>17</v>
      </c>
      <c r="AB128" s="5">
        <v>5</v>
      </c>
      <c r="AC128" s="5"/>
      <c r="AD128" s="5"/>
      <c r="AE128" s="5">
        <v>1</v>
      </c>
      <c r="AF128" s="5">
        <v>2</v>
      </c>
      <c r="AG128" s="5">
        <v>1</v>
      </c>
      <c r="AH128" s="5">
        <v>4</v>
      </c>
      <c r="AI128" s="2"/>
    </row>
    <row r="129" spans="1:35">
      <c r="A129" s="3">
        <v>44210</v>
      </c>
      <c r="B129" s="5">
        <v>2</v>
      </c>
      <c r="C129" s="5">
        <v>2</v>
      </c>
      <c r="D129" s="5">
        <v>5</v>
      </c>
      <c r="E129" s="5">
        <v>2</v>
      </c>
      <c r="F129" s="5"/>
      <c r="G129" s="5">
        <v>8</v>
      </c>
      <c r="H129" s="5">
        <v>43</v>
      </c>
      <c r="I129" s="5"/>
      <c r="J129" s="5">
        <v>11</v>
      </c>
      <c r="K129" s="5">
        <v>88</v>
      </c>
      <c r="L129" s="5">
        <v>69</v>
      </c>
      <c r="M129" s="5"/>
      <c r="N129" s="5">
        <v>14</v>
      </c>
      <c r="O129" s="5">
        <v>1</v>
      </c>
      <c r="P129" s="5">
        <v>2</v>
      </c>
      <c r="Q129" s="5"/>
      <c r="R129" s="5">
        <v>1</v>
      </c>
      <c r="S129" s="5"/>
      <c r="T129" s="5">
        <v>2</v>
      </c>
      <c r="U129" s="5">
        <v>3</v>
      </c>
      <c r="V129" s="5">
        <v>3</v>
      </c>
      <c r="W129" s="5">
        <v>2</v>
      </c>
      <c r="X129" s="5">
        <v>2</v>
      </c>
      <c r="Y129" s="5">
        <v>7</v>
      </c>
      <c r="Z129" s="5">
        <v>4</v>
      </c>
      <c r="AA129" s="5">
        <v>13</v>
      </c>
      <c r="AB129" s="5">
        <v>1</v>
      </c>
      <c r="AC129" s="5"/>
      <c r="AD129" s="5"/>
      <c r="AE129" s="5"/>
      <c r="AF129" s="5">
        <v>1</v>
      </c>
      <c r="AG129" s="5">
        <v>3</v>
      </c>
      <c r="AH129" s="5">
        <v>6</v>
      </c>
      <c r="AI129" s="2"/>
    </row>
    <row r="130" spans="1:35">
      <c r="A130" s="3">
        <v>44211</v>
      </c>
      <c r="B130" s="5">
        <v>1</v>
      </c>
      <c r="C130" s="5">
        <v>6</v>
      </c>
      <c r="D130" s="5">
        <v>4</v>
      </c>
      <c r="E130" s="5">
        <v>3</v>
      </c>
      <c r="F130" s="5">
        <v>1</v>
      </c>
      <c r="G130" s="5">
        <v>18</v>
      </c>
      <c r="H130" s="5">
        <v>35</v>
      </c>
      <c r="I130" s="5"/>
      <c r="J130" s="5">
        <v>27</v>
      </c>
      <c r="K130" s="5">
        <v>32</v>
      </c>
      <c r="L130" s="5">
        <v>63</v>
      </c>
      <c r="M130" s="5"/>
      <c r="N130" s="5">
        <v>8</v>
      </c>
      <c r="O130" s="5">
        <v>1</v>
      </c>
      <c r="P130" s="5">
        <v>3</v>
      </c>
      <c r="Q130" s="5">
        <v>2</v>
      </c>
      <c r="R130" s="5">
        <v>1</v>
      </c>
      <c r="S130" s="5">
        <v>5</v>
      </c>
      <c r="T130" s="5">
        <v>6</v>
      </c>
      <c r="U130" s="5">
        <v>5</v>
      </c>
      <c r="V130" s="5"/>
      <c r="W130" s="5"/>
      <c r="X130" s="5"/>
      <c r="Y130" s="5">
        <v>8</v>
      </c>
      <c r="Z130" s="5">
        <v>1</v>
      </c>
      <c r="AA130" s="5">
        <v>5</v>
      </c>
      <c r="AB130" s="5">
        <v>2</v>
      </c>
      <c r="AC130" s="5"/>
      <c r="AD130" s="5"/>
      <c r="AE130" s="5"/>
      <c r="AF130" s="5"/>
      <c r="AG130" s="5"/>
      <c r="AH130" s="5">
        <v>1</v>
      </c>
      <c r="AI130" s="2"/>
    </row>
    <row r="131" spans="1:35">
      <c r="A131" s="3">
        <v>44212</v>
      </c>
      <c r="B131" s="5">
        <v>1</v>
      </c>
      <c r="C131" s="5">
        <v>3</v>
      </c>
      <c r="D131" s="5">
        <v>4</v>
      </c>
      <c r="E131" s="5">
        <v>1</v>
      </c>
      <c r="F131" s="5">
        <v>1</v>
      </c>
      <c r="G131" s="5">
        <v>12</v>
      </c>
      <c r="H131" s="5">
        <v>32</v>
      </c>
      <c r="I131" s="5">
        <v>2</v>
      </c>
      <c r="J131" s="5">
        <v>42</v>
      </c>
      <c r="K131" s="5">
        <v>68</v>
      </c>
      <c r="L131" s="5">
        <v>54</v>
      </c>
      <c r="M131" s="5"/>
      <c r="N131" s="5">
        <v>8</v>
      </c>
      <c r="O131" s="5">
        <v>3</v>
      </c>
      <c r="P131" s="5">
        <v>2</v>
      </c>
      <c r="Q131" s="5">
        <v>2</v>
      </c>
      <c r="R131" s="5"/>
      <c r="S131" s="5"/>
      <c r="T131" s="5">
        <v>5</v>
      </c>
      <c r="U131" s="5">
        <v>5</v>
      </c>
      <c r="V131" s="5">
        <v>3</v>
      </c>
      <c r="W131" s="5">
        <v>1</v>
      </c>
      <c r="X131" s="5">
        <v>3</v>
      </c>
      <c r="Y131" s="5">
        <v>12</v>
      </c>
      <c r="Z131" s="5"/>
      <c r="AA131" s="5">
        <v>8</v>
      </c>
      <c r="AB131" s="5">
        <v>5</v>
      </c>
      <c r="AC131" s="5"/>
      <c r="AD131" s="5"/>
      <c r="AE131" s="5"/>
      <c r="AF131" s="5"/>
      <c r="AG131" s="5"/>
      <c r="AH131" s="5">
        <v>6</v>
      </c>
      <c r="AI131" s="2"/>
    </row>
    <row r="132" spans="1:35">
      <c r="A132" s="3">
        <v>44213</v>
      </c>
      <c r="B132" s="2"/>
      <c r="C132" s="5">
        <v>1</v>
      </c>
      <c r="D132" s="5">
        <v>10</v>
      </c>
      <c r="E132" s="5">
        <v>1</v>
      </c>
      <c r="F132" s="5"/>
      <c r="G132" s="5">
        <v>9</v>
      </c>
      <c r="H132" s="5">
        <v>33</v>
      </c>
      <c r="I132" s="5"/>
      <c r="J132" s="5">
        <v>11</v>
      </c>
      <c r="K132" s="5">
        <v>42</v>
      </c>
      <c r="L132" s="5">
        <v>57</v>
      </c>
      <c r="M132" s="5"/>
      <c r="N132" s="5">
        <v>13</v>
      </c>
      <c r="O132" s="5">
        <v>1</v>
      </c>
      <c r="P132" s="5">
        <v>2</v>
      </c>
      <c r="Q132" s="5">
        <v>1</v>
      </c>
      <c r="R132" s="5">
        <v>2</v>
      </c>
      <c r="S132" s="5">
        <v>6</v>
      </c>
      <c r="T132" s="5">
        <v>4</v>
      </c>
      <c r="U132" s="5">
        <v>3</v>
      </c>
      <c r="V132" s="5">
        <v>3</v>
      </c>
      <c r="W132" s="5">
        <v>3</v>
      </c>
      <c r="X132" s="5"/>
      <c r="Y132" s="5">
        <v>2</v>
      </c>
      <c r="Z132" s="5">
        <v>4</v>
      </c>
      <c r="AA132" s="5">
        <v>9</v>
      </c>
      <c r="AB132" s="5">
        <v>1</v>
      </c>
      <c r="AC132" s="5"/>
      <c r="AD132" s="5"/>
      <c r="AE132" s="5"/>
      <c r="AF132" s="5"/>
      <c r="AG132" s="5">
        <v>1</v>
      </c>
      <c r="AH132" s="5">
        <v>1</v>
      </c>
      <c r="AI132" s="2"/>
    </row>
    <row r="133" spans="1:35">
      <c r="A133" s="3">
        <v>44214</v>
      </c>
      <c r="B133" s="5">
        <v>3</v>
      </c>
      <c r="C133" s="5">
        <v>4</v>
      </c>
      <c r="D133" s="5"/>
      <c r="E133" s="5">
        <v>2</v>
      </c>
      <c r="F133" s="5">
        <v>1</v>
      </c>
      <c r="G133" s="5">
        <v>6</v>
      </c>
      <c r="H133" s="5">
        <v>36</v>
      </c>
      <c r="I133" s="5"/>
      <c r="J133" s="5">
        <v>28</v>
      </c>
      <c r="K133" s="5">
        <v>83</v>
      </c>
      <c r="L133" s="5">
        <v>78</v>
      </c>
      <c r="M133" s="5"/>
      <c r="N133" s="5">
        <v>8</v>
      </c>
      <c r="O133" s="5">
        <v>2</v>
      </c>
      <c r="P133" s="5">
        <v>2</v>
      </c>
      <c r="Q133" s="5">
        <v>1</v>
      </c>
      <c r="R133" s="5">
        <v>2</v>
      </c>
      <c r="S133" s="5">
        <v>1</v>
      </c>
      <c r="T133" s="5">
        <v>6</v>
      </c>
      <c r="U133" s="5"/>
      <c r="V133" s="5"/>
      <c r="W133" s="5">
        <v>4</v>
      </c>
      <c r="X133" s="5"/>
      <c r="Y133" s="5">
        <v>5</v>
      </c>
      <c r="Z133" s="5">
        <v>3</v>
      </c>
      <c r="AA133" s="5">
        <v>7</v>
      </c>
      <c r="AB133" s="5">
        <v>6</v>
      </c>
      <c r="AC133" s="5"/>
      <c r="AD133" s="5">
        <v>1</v>
      </c>
      <c r="AE133" s="5">
        <v>1</v>
      </c>
      <c r="AF133" s="5">
        <v>1</v>
      </c>
      <c r="AG133" s="5"/>
      <c r="AH133" s="5">
        <v>3</v>
      </c>
      <c r="AI133" s="5">
        <v>1</v>
      </c>
    </row>
  </sheetData>
  <autoFilter ref="A1:A133" xr:uid="{7DD6FE39-4B77-4133-BC45-28294980B007}"/>
  <conditionalFormatting sqref="AJ7:AJ25">
    <cfRule type="colorScale" priority="14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AJ6">
    <cfRule type="colorScale" priority="13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B1:AI20">
    <cfRule type="colorScale" priority="12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B40:AI57">
    <cfRule type="colorScale" priority="11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AJ39">
    <cfRule type="colorScale" priority="10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B39:AI39">
    <cfRule type="colorScale" priority="9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AJ58">
    <cfRule type="colorScale" priority="8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B58:AI58">
    <cfRule type="colorScale" priority="7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AJ77">
    <cfRule type="colorScale" priority="6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B77:AI77">
    <cfRule type="colorScale" priority="5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AJ96">
    <cfRule type="colorScale" priority="4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B96:AI96">
    <cfRule type="colorScale" priority="3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AJ115">
    <cfRule type="colorScale" priority="2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B115:AI115">
    <cfRule type="colorScale" priority="1">
      <colorScale>
        <cfvo type="min"/>
        <cfvo type="percentile" val="50"/>
        <cfvo type="max"/>
        <color rgb="FF57BB8A"/>
        <color rgb="FFFFFF00"/>
        <color rgb="FFFF000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98EB-6EAD-4350-91DC-498C6021DBA4}">
  <dimension ref="A1:L19"/>
  <sheetViews>
    <sheetView workbookViewId="0">
      <selection activeCell="I21" sqref="A1:I21"/>
    </sheetView>
  </sheetViews>
  <sheetFormatPr defaultRowHeight="14.4"/>
  <cols>
    <col min="1" max="7" width="12.109375" customWidth="1"/>
  </cols>
  <sheetData>
    <row r="1" spans="1:12" s="47" customFormat="1" ht="26.4">
      <c r="A1" s="47" t="s">
        <v>89</v>
      </c>
      <c r="B1" s="8" t="s">
        <v>93</v>
      </c>
      <c r="C1" s="48" t="s">
        <v>90</v>
      </c>
      <c r="D1" s="48" t="s">
        <v>4</v>
      </c>
      <c r="E1" s="48" t="s">
        <v>94</v>
      </c>
      <c r="F1" s="48" t="s">
        <v>92</v>
      </c>
      <c r="G1" s="48" t="s">
        <v>95</v>
      </c>
      <c r="H1" s="12" t="s">
        <v>91</v>
      </c>
      <c r="I1" s="47" t="s">
        <v>88</v>
      </c>
    </row>
    <row r="2" spans="1:12">
      <c r="A2" s="3">
        <v>44197</v>
      </c>
      <c r="B2" s="5">
        <v>17694</v>
      </c>
      <c r="C2" s="5">
        <v>101</v>
      </c>
      <c r="D2" s="6">
        <v>1050</v>
      </c>
      <c r="E2" s="5">
        <v>16124</v>
      </c>
      <c r="F2" s="5">
        <v>93</v>
      </c>
      <c r="G2" s="5">
        <v>520</v>
      </c>
      <c r="H2" s="5">
        <v>1</v>
      </c>
      <c r="I2" t="s">
        <v>2</v>
      </c>
    </row>
    <row r="3" spans="1:12">
      <c r="A3" s="3">
        <v>44198</v>
      </c>
      <c r="B3" s="5">
        <v>17859</v>
      </c>
      <c r="C3" s="5">
        <v>165</v>
      </c>
      <c r="D3" s="6">
        <v>1082</v>
      </c>
      <c r="E3" s="5">
        <v>16252</v>
      </c>
      <c r="F3" s="5">
        <v>128</v>
      </c>
      <c r="G3" s="5">
        <v>525</v>
      </c>
      <c r="H3" s="5">
        <v>5</v>
      </c>
      <c r="I3" t="s">
        <v>2</v>
      </c>
    </row>
    <row r="4" spans="1:12">
      <c r="A4" s="3">
        <v>44199</v>
      </c>
      <c r="B4" s="5">
        <v>17978</v>
      </c>
      <c r="C4" s="5">
        <v>119</v>
      </c>
      <c r="D4" s="6">
        <v>1121</v>
      </c>
      <c r="E4" s="5">
        <v>16330</v>
      </c>
      <c r="F4" s="5">
        <v>78</v>
      </c>
      <c r="G4" s="5">
        <v>527</v>
      </c>
      <c r="H4" s="5">
        <v>2</v>
      </c>
      <c r="I4" t="s">
        <v>2</v>
      </c>
      <c r="J4" s="5"/>
      <c r="K4" s="5"/>
      <c r="L4" s="5"/>
    </row>
    <row r="5" spans="1:12">
      <c r="A5" s="3">
        <v>44200</v>
      </c>
      <c r="B5" s="5">
        <v>18096</v>
      </c>
      <c r="C5" s="5">
        <v>118</v>
      </c>
      <c r="D5" s="6">
        <v>1101</v>
      </c>
      <c r="E5" s="5">
        <v>16461</v>
      </c>
      <c r="F5" s="5">
        <v>131</v>
      </c>
      <c r="G5" s="5">
        <v>534</v>
      </c>
      <c r="H5" s="5">
        <v>7</v>
      </c>
      <c r="I5" t="s">
        <v>2</v>
      </c>
    </row>
    <row r="6" spans="1:12">
      <c r="A6" s="3">
        <v>44201</v>
      </c>
      <c r="B6" s="5">
        <v>18263</v>
      </c>
      <c r="C6" s="5">
        <v>167</v>
      </c>
      <c r="D6" s="6">
        <v>1156</v>
      </c>
      <c r="E6" s="5">
        <v>16571</v>
      </c>
      <c r="F6" s="5">
        <v>110</v>
      </c>
      <c r="G6" s="5">
        <v>536</v>
      </c>
      <c r="H6" s="5">
        <v>2</v>
      </c>
      <c r="I6" t="s">
        <v>2</v>
      </c>
    </row>
    <row r="7" spans="1:12">
      <c r="A7" s="3">
        <v>44202</v>
      </c>
      <c r="B7" s="5">
        <v>18454</v>
      </c>
      <c r="C7" s="5">
        <v>191</v>
      </c>
      <c r="D7" s="6">
        <v>1185</v>
      </c>
      <c r="E7" s="5">
        <v>16726</v>
      </c>
      <c r="F7" s="5">
        <v>155</v>
      </c>
      <c r="G7" s="5">
        <v>543</v>
      </c>
      <c r="H7" s="5">
        <v>7</v>
      </c>
      <c r="I7" t="s">
        <v>2</v>
      </c>
    </row>
    <row r="8" spans="1:12">
      <c r="A8" s="3">
        <v>44203</v>
      </c>
      <c r="B8" s="5">
        <v>18643</v>
      </c>
      <c r="C8" s="5">
        <v>189</v>
      </c>
      <c r="D8" s="6">
        <v>1232</v>
      </c>
      <c r="E8" s="5">
        <v>16863</v>
      </c>
      <c r="F8" s="5">
        <v>137</v>
      </c>
      <c r="G8" s="5">
        <v>548</v>
      </c>
      <c r="H8" s="5">
        <v>5</v>
      </c>
      <c r="I8" t="s">
        <v>2</v>
      </c>
    </row>
    <row r="9" spans="1:12">
      <c r="A9" s="3">
        <v>44204</v>
      </c>
      <c r="B9" s="5">
        <v>18874</v>
      </c>
      <c r="C9" s="5">
        <v>231</v>
      </c>
      <c r="D9" s="6">
        <v>1345</v>
      </c>
      <c r="E9" s="5">
        <v>16977</v>
      </c>
      <c r="F9" s="5">
        <v>114</v>
      </c>
      <c r="G9" s="5">
        <v>552</v>
      </c>
      <c r="H9" s="5">
        <v>4</v>
      </c>
      <c r="I9" t="s">
        <v>2</v>
      </c>
    </row>
    <row r="10" spans="1:12">
      <c r="A10" s="3">
        <v>44205</v>
      </c>
      <c r="B10" s="5">
        <v>19063</v>
      </c>
      <c r="C10" s="5">
        <v>189</v>
      </c>
      <c r="D10" s="6">
        <v>1420</v>
      </c>
      <c r="E10" s="5">
        <v>17087</v>
      </c>
      <c r="F10" s="5">
        <v>110</v>
      </c>
      <c r="G10" s="5">
        <v>556</v>
      </c>
      <c r="H10" s="5">
        <v>4</v>
      </c>
      <c r="I10" t="s">
        <v>2</v>
      </c>
    </row>
    <row r="11" spans="1:12">
      <c r="A11" s="3">
        <v>44206</v>
      </c>
      <c r="B11" s="5">
        <v>19232</v>
      </c>
      <c r="C11" s="5">
        <v>169</v>
      </c>
      <c r="D11" s="6">
        <v>1474</v>
      </c>
      <c r="E11" s="5">
        <v>17199</v>
      </c>
      <c r="F11" s="5">
        <v>112</v>
      </c>
      <c r="G11" s="5">
        <v>559</v>
      </c>
      <c r="H11" s="5">
        <v>3</v>
      </c>
      <c r="I11" t="s">
        <v>2</v>
      </c>
    </row>
    <row r="12" spans="1:12">
      <c r="A12" s="3">
        <v>44207</v>
      </c>
      <c r="B12" s="5">
        <v>19485</v>
      </c>
      <c r="C12" s="5">
        <v>253</v>
      </c>
      <c r="D12" s="6">
        <v>1561</v>
      </c>
      <c r="E12" s="5">
        <v>17361</v>
      </c>
      <c r="F12" s="5">
        <v>162</v>
      </c>
      <c r="G12" s="5">
        <v>563</v>
      </c>
      <c r="H12" s="5">
        <v>4</v>
      </c>
      <c r="I12" t="s">
        <v>2</v>
      </c>
    </row>
    <row r="13" spans="1:12">
      <c r="A13" s="3">
        <v>44208</v>
      </c>
      <c r="B13" s="5">
        <v>19835</v>
      </c>
      <c r="C13" s="5">
        <v>350</v>
      </c>
      <c r="D13" s="6">
        <v>1769</v>
      </c>
      <c r="E13" s="5">
        <v>17497</v>
      </c>
      <c r="F13" s="5">
        <v>136</v>
      </c>
      <c r="G13" s="5">
        <v>569</v>
      </c>
      <c r="H13" s="5">
        <v>6</v>
      </c>
      <c r="I13" t="s">
        <v>2</v>
      </c>
    </row>
    <row r="14" spans="1:12">
      <c r="A14" s="3">
        <v>44209</v>
      </c>
      <c r="B14" s="5">
        <v>20103</v>
      </c>
      <c r="C14" s="5">
        <v>268</v>
      </c>
      <c r="D14" s="6">
        <v>1910</v>
      </c>
      <c r="E14" s="5">
        <v>17618</v>
      </c>
      <c r="F14" s="5">
        <v>121</v>
      </c>
      <c r="G14" s="5">
        <v>575</v>
      </c>
      <c r="H14" s="5">
        <v>6</v>
      </c>
      <c r="I14" t="s">
        <v>2</v>
      </c>
    </row>
    <row r="15" spans="1:12">
      <c r="A15" s="3">
        <v>44210</v>
      </c>
      <c r="B15" s="5">
        <v>20400</v>
      </c>
      <c r="C15" s="5">
        <v>297</v>
      </c>
      <c r="D15" s="6">
        <v>1957</v>
      </c>
      <c r="E15" s="5">
        <v>17866</v>
      </c>
      <c r="F15" s="5">
        <v>248</v>
      </c>
      <c r="G15" s="5">
        <v>577</v>
      </c>
      <c r="H15" s="5">
        <v>2</v>
      </c>
      <c r="I15" t="s">
        <v>2</v>
      </c>
    </row>
    <row r="16" spans="1:12">
      <c r="A16" s="3">
        <v>44211</v>
      </c>
      <c r="B16" s="5">
        <v>20711</v>
      </c>
      <c r="C16" s="5">
        <v>311</v>
      </c>
      <c r="D16" s="6">
        <v>2060</v>
      </c>
      <c r="E16" s="5">
        <v>18068</v>
      </c>
      <c r="F16" s="5">
        <v>202</v>
      </c>
      <c r="G16" s="5">
        <v>583</v>
      </c>
      <c r="H16" s="5">
        <v>6</v>
      </c>
      <c r="I16" t="s">
        <v>2</v>
      </c>
    </row>
    <row r="17" spans="1:9">
      <c r="A17" s="3">
        <v>44212</v>
      </c>
      <c r="B17" s="5">
        <v>21030</v>
      </c>
      <c r="C17" s="5">
        <v>319</v>
      </c>
      <c r="D17" s="6">
        <v>2227</v>
      </c>
      <c r="E17" s="5">
        <v>18217</v>
      </c>
      <c r="F17" s="5">
        <v>149</v>
      </c>
      <c r="G17" s="5">
        <v>586</v>
      </c>
      <c r="H17" s="5">
        <v>3</v>
      </c>
      <c r="I17" t="s">
        <v>2</v>
      </c>
    </row>
    <row r="18" spans="1:9">
      <c r="A18" s="3">
        <v>44213</v>
      </c>
      <c r="B18" s="5">
        <v>21292</v>
      </c>
      <c r="C18" s="5">
        <v>262</v>
      </c>
      <c r="D18" s="6">
        <v>2359</v>
      </c>
      <c r="E18" s="5">
        <v>18346</v>
      </c>
      <c r="F18" s="5">
        <v>129</v>
      </c>
      <c r="G18" s="5">
        <v>587</v>
      </c>
      <c r="H18" s="5">
        <v>1</v>
      </c>
      <c r="I18" t="s">
        <v>2</v>
      </c>
    </row>
    <row r="19" spans="1:9">
      <c r="A19" s="3">
        <v>44214</v>
      </c>
      <c r="B19" s="5">
        <v>21530</v>
      </c>
      <c r="C19" s="5">
        <v>238</v>
      </c>
      <c r="D19" s="6">
        <v>2342</v>
      </c>
      <c r="E19" s="5">
        <v>18597</v>
      </c>
      <c r="F19" s="5">
        <v>251</v>
      </c>
      <c r="G19" s="5">
        <v>591</v>
      </c>
      <c r="H19" s="5">
        <v>4</v>
      </c>
      <c r="I19" t="s">
        <v>2</v>
      </c>
    </row>
  </sheetData>
  <conditionalFormatting sqref="J4:L4">
    <cfRule type="colorScale" priority="2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D2:D19">
    <cfRule type="colorScale" priority="17">
      <colorScale>
        <cfvo type="min"/>
        <cfvo type="percentile" val="50"/>
        <cfvo type="max"/>
        <color rgb="FF57BB8A"/>
        <color rgb="FFFFFF00"/>
        <color rgb="FFFF0000"/>
      </colorScale>
    </cfRule>
  </conditionalFormatting>
  <conditionalFormatting sqref="B2:B19">
    <cfRule type="colorScale" priority="19">
      <colorScale>
        <cfvo type="min"/>
        <cfvo type="percentile" val="50"/>
        <cfvo type="max"/>
        <color rgb="FF57BB8A"/>
        <color rgb="FFFFFF0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36C2-2494-48CA-A3F6-EB53DF549E23}">
  <dimension ref="A1:BH19"/>
  <sheetViews>
    <sheetView topLeftCell="J1" workbookViewId="0">
      <selection activeCell="N1" activeCellId="7" sqref="B1:B1048576 C1:C1048576 F1:F1048576 G1:G1048576 I1:I1048576 J1:J1048576 M1:M1048576 N1:N1048576"/>
    </sheetView>
  </sheetViews>
  <sheetFormatPr defaultRowHeight="14.4"/>
  <cols>
    <col min="2" max="3" width="14.77734375" customWidth="1"/>
  </cols>
  <sheetData>
    <row r="1" spans="1:60" ht="84.6" customHeight="1">
      <c r="A1" s="34"/>
      <c r="B1" s="35" t="s">
        <v>44</v>
      </c>
      <c r="C1" s="35"/>
      <c r="D1" s="36" t="s">
        <v>45</v>
      </c>
      <c r="E1" s="36" t="s">
        <v>46</v>
      </c>
      <c r="F1" s="37" t="s">
        <v>47</v>
      </c>
      <c r="G1" s="37" t="s">
        <v>48</v>
      </c>
      <c r="H1" s="36" t="s">
        <v>49</v>
      </c>
      <c r="I1" s="38" t="s">
        <v>50</v>
      </c>
      <c r="J1" s="39" t="s">
        <v>5</v>
      </c>
      <c r="K1" s="36" t="s">
        <v>51</v>
      </c>
      <c r="L1" s="36" t="s">
        <v>52</v>
      </c>
      <c r="M1" s="38" t="s">
        <v>53</v>
      </c>
      <c r="N1" s="39" t="s">
        <v>54</v>
      </c>
      <c r="O1" s="40" t="s">
        <v>55</v>
      </c>
      <c r="P1" s="36" t="s">
        <v>56</v>
      </c>
      <c r="Q1" s="35" t="s">
        <v>57</v>
      </c>
      <c r="R1" s="35" t="s">
        <v>58</v>
      </c>
      <c r="S1" s="35" t="s">
        <v>59</v>
      </c>
      <c r="T1" s="35" t="s">
        <v>60</v>
      </c>
      <c r="U1" s="41" t="s">
        <v>61</v>
      </c>
      <c r="V1" s="42" t="s">
        <v>62</v>
      </c>
      <c r="W1" s="43" t="s">
        <v>63</v>
      </c>
      <c r="X1" s="40" t="s">
        <v>64</v>
      </c>
      <c r="Y1" s="40" t="s">
        <v>65</v>
      </c>
      <c r="Z1" s="40" t="s">
        <v>66</v>
      </c>
      <c r="AA1" s="40" t="s">
        <v>67</v>
      </c>
      <c r="AB1" s="40" t="s">
        <v>68</v>
      </c>
      <c r="AC1" s="40" t="s">
        <v>69</v>
      </c>
      <c r="AD1" s="40" t="s">
        <v>70</v>
      </c>
      <c r="AE1" s="40" t="s">
        <v>71</v>
      </c>
      <c r="AF1" s="40" t="s">
        <v>72</v>
      </c>
      <c r="AG1" s="40" t="s">
        <v>73</v>
      </c>
      <c r="AH1" s="44" t="s">
        <v>74</v>
      </c>
      <c r="AI1" s="44" t="s">
        <v>75</v>
      </c>
      <c r="AJ1" s="44" t="s">
        <v>76</v>
      </c>
      <c r="AK1" s="45" t="s">
        <v>77</v>
      </c>
      <c r="AL1" s="45"/>
      <c r="AM1" s="45" t="s">
        <v>78</v>
      </c>
      <c r="AN1" s="45" t="s">
        <v>79</v>
      </c>
      <c r="AO1" s="45" t="s">
        <v>80</v>
      </c>
      <c r="AP1" s="45" t="s">
        <v>81</v>
      </c>
      <c r="AQ1" s="45"/>
      <c r="AR1" s="45" t="s">
        <v>82</v>
      </c>
      <c r="AS1" s="45" t="s">
        <v>83</v>
      </c>
      <c r="AT1" s="45" t="s">
        <v>84</v>
      </c>
      <c r="AU1" s="45" t="s">
        <v>85</v>
      </c>
      <c r="AV1" s="45"/>
      <c r="AW1" s="45" t="s">
        <v>86</v>
      </c>
      <c r="AX1" s="45" t="s">
        <v>87</v>
      </c>
      <c r="AY1" s="46"/>
      <c r="AZ1" s="46"/>
      <c r="BA1" s="46"/>
      <c r="BB1" s="46"/>
      <c r="BC1" s="46"/>
      <c r="BD1" s="46"/>
      <c r="BE1" s="46"/>
      <c r="BF1" s="46"/>
      <c r="BG1" s="46"/>
      <c r="BH1" s="46"/>
    </row>
    <row r="2" spans="1:60">
      <c r="A2" s="17">
        <v>44197</v>
      </c>
      <c r="B2" s="18">
        <v>8072</v>
      </c>
      <c r="C2" s="33" t="s">
        <v>43</v>
      </c>
      <c r="D2" s="19"/>
      <c r="E2" s="19"/>
      <c r="F2" s="20">
        <v>751270</v>
      </c>
      <c r="G2" s="21">
        <v>111005</v>
      </c>
      <c r="H2" s="22">
        <v>0.14775646571805076</v>
      </c>
      <c r="I2" s="18">
        <v>6839</v>
      </c>
      <c r="J2" s="20">
        <v>617936</v>
      </c>
      <c r="K2" s="22">
        <v>0.82252186297868946</v>
      </c>
      <c r="L2" s="22">
        <v>0.96512537777326579</v>
      </c>
      <c r="M2" s="18">
        <v>191</v>
      </c>
      <c r="N2" s="20">
        <v>22329</v>
      </c>
      <c r="O2" s="23">
        <v>2.9721671303259815E-2</v>
      </c>
      <c r="P2" s="22">
        <v>3.4874622226734243E-2</v>
      </c>
      <c r="Q2" s="24"/>
      <c r="R2" s="24"/>
      <c r="S2" s="24">
        <v>68418</v>
      </c>
      <c r="T2" s="24">
        <v>7395959</v>
      </c>
      <c r="U2" s="24">
        <v>4940146</v>
      </c>
      <c r="V2" s="18">
        <v>4188876</v>
      </c>
      <c r="W2" s="25"/>
      <c r="X2" s="25"/>
      <c r="Y2" s="26">
        <v>40785</v>
      </c>
      <c r="Z2" s="21">
        <v>27401</v>
      </c>
      <c r="AA2" s="21">
        <v>18296.837037037036</v>
      </c>
      <c r="AB2" s="27">
        <v>9.8446084630026487</v>
      </c>
      <c r="AC2" s="27">
        <v>6.5757264365674128</v>
      </c>
      <c r="AD2" s="27">
        <v>3.3945738354806738</v>
      </c>
      <c r="AE2" s="23">
        <v>0.15207445286030008</v>
      </c>
      <c r="AF2" s="23">
        <v>0.29458778876683334</v>
      </c>
      <c r="AG2" s="23">
        <v>1.0861170239962971E-2</v>
      </c>
      <c r="AH2" s="28">
        <v>0.21398135874587595</v>
      </c>
      <c r="AI2" s="29">
        <v>51141.428571428572</v>
      </c>
      <c r="AJ2" s="29">
        <v>34163.857142857145</v>
      </c>
      <c r="AK2" s="30">
        <v>1.4969453934191104</v>
      </c>
      <c r="AL2" s="31"/>
      <c r="AM2" s="31"/>
      <c r="AN2" s="31"/>
      <c r="AO2" s="32"/>
      <c r="AP2" s="32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</row>
    <row r="3" spans="1:60">
      <c r="A3" s="17">
        <v>44198</v>
      </c>
      <c r="B3" s="18">
        <f t="shared" ref="B3:B19" si="0">F3-F2</f>
        <v>7203</v>
      </c>
      <c r="C3" s="33" t="s">
        <v>43</v>
      </c>
      <c r="D3" s="19"/>
      <c r="E3" s="19"/>
      <c r="F3" s="20">
        <v>758473</v>
      </c>
      <c r="G3" s="21">
        <f t="shared" ref="G3:G19" si="1">F3-(J3+N3)</f>
        <v>110400</v>
      </c>
      <c r="H3" s="22">
        <f t="shared" ref="H3:H19" si="2">G3/F3</f>
        <v>0.14555560975802698</v>
      </c>
      <c r="I3" s="18">
        <f t="shared" ref="I3:I19" si="3">J3-J2</f>
        <v>7582</v>
      </c>
      <c r="J3" s="20">
        <v>625518</v>
      </c>
      <c r="K3" s="22">
        <f t="shared" ref="K3:K19" si="4">J3/F3</f>
        <v>0.82470701000562974</v>
      </c>
      <c r="L3" s="22">
        <f t="shared" ref="L3:L19" si="5">J3/(J3+N3)</f>
        <v>0.96519682196295786</v>
      </c>
      <c r="M3" s="18">
        <f t="shared" ref="M3:M19" si="6">N3-N2</f>
        <v>226</v>
      </c>
      <c r="N3" s="20">
        <v>22555</v>
      </c>
      <c r="O3" s="23">
        <f t="shared" ref="O3:O19" ca="1" si="7">IF(A3&lt;NOW(), N3/F3,"")</f>
        <v>2.9737380236343286E-2</v>
      </c>
      <c r="P3" s="22">
        <f t="shared" ref="P3:P19" si="8">N3/(N3+J3)</f>
        <v>3.4803178037042123E-2</v>
      </c>
      <c r="Q3" s="24"/>
      <c r="R3" s="24"/>
      <c r="S3" s="24">
        <v>69619</v>
      </c>
      <c r="T3" s="24">
        <f t="shared" ref="T3:T19" si="9">T2+Y3</f>
        <v>7429489</v>
      </c>
      <c r="U3" s="24">
        <v>4964525</v>
      </c>
      <c r="V3" s="18">
        <f t="shared" ref="V3:V19" si="10">U3-F3</f>
        <v>4206052</v>
      </c>
      <c r="W3" s="25"/>
      <c r="X3" s="25"/>
      <c r="Y3" s="26">
        <v>33530</v>
      </c>
      <c r="Z3" s="21">
        <f t="shared" ref="Z3:Z19" si="11">U3-U2</f>
        <v>24379</v>
      </c>
      <c r="AA3" s="21">
        <f t="shared" ref="AA3:AA19" si="12">U3/270</f>
        <v>18387.129629629631</v>
      </c>
      <c r="AB3" s="27">
        <f t="shared" ref="AB3:AB19" si="13">T3/F3</f>
        <v>9.7953242897242223</v>
      </c>
      <c r="AC3" s="27">
        <f t="shared" ref="AC3:AC19" si="14">U3/F3</f>
        <v>6.545420865343921</v>
      </c>
      <c r="AD3" s="27">
        <f t="shared" ref="AD3:AD19" si="15">Z3/B3</f>
        <v>3.3845619880605304</v>
      </c>
      <c r="AE3" s="23">
        <f t="shared" ref="AE3:AE19" si="16">F3/U3</f>
        <v>0.15277856391094818</v>
      </c>
      <c r="AF3" s="23">
        <f t="shared" ref="AF3:AF19" si="17">(F3-F2)/((U3-U2))</f>
        <v>0.29545920669428605</v>
      </c>
      <c r="AG3" s="23">
        <f t="shared" ref="AG3:AG19" si="18">B3/F2</f>
        <v>9.5877647184101581E-3</v>
      </c>
      <c r="AH3" s="28" t="e">
        <f t="shared" ref="AH3" si="19">SUM(#REF!)/SUM(#REF!)</f>
        <v>#REF!</v>
      </c>
      <c r="AI3" s="29" t="e">
        <f t="shared" ref="AI3" si="20">AVERAGE(#REF!)</f>
        <v>#REF!</v>
      </c>
      <c r="AJ3" s="29" t="e">
        <f t="shared" ref="AJ3" si="21">AVERAGE(#REF!)</f>
        <v>#REF!</v>
      </c>
      <c r="AK3" s="30" t="e">
        <f t="shared" ref="AK3:AK19" si="22">AI3/AJ3</f>
        <v>#REF!</v>
      </c>
      <c r="AL3" s="31"/>
      <c r="AM3" s="31"/>
      <c r="AN3" s="31"/>
      <c r="AO3" s="32"/>
      <c r="AP3" s="32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</row>
    <row r="4" spans="1:60">
      <c r="A4" s="17">
        <v>44199</v>
      </c>
      <c r="B4" s="18">
        <f t="shared" si="0"/>
        <v>6877</v>
      </c>
      <c r="C4" s="33" t="s">
        <v>43</v>
      </c>
      <c r="D4" s="19"/>
      <c r="E4" s="19"/>
      <c r="F4" s="20">
        <v>765350</v>
      </c>
      <c r="G4" s="21">
        <f t="shared" si="1"/>
        <v>110679</v>
      </c>
      <c r="H4" s="22">
        <f t="shared" si="2"/>
        <v>0.14461226889658327</v>
      </c>
      <c r="I4" s="18">
        <f t="shared" si="3"/>
        <v>6419</v>
      </c>
      <c r="J4" s="20">
        <v>631937</v>
      </c>
      <c r="K4" s="22">
        <f t="shared" si="4"/>
        <v>0.82568367413601618</v>
      </c>
      <c r="L4" s="22">
        <f t="shared" si="5"/>
        <v>0.96527416060891658</v>
      </c>
      <c r="M4" s="18">
        <f t="shared" si="6"/>
        <v>179</v>
      </c>
      <c r="N4" s="20">
        <v>22734</v>
      </c>
      <c r="O4" s="23">
        <f t="shared" ca="1" si="7"/>
        <v>2.9704056967400534E-2</v>
      </c>
      <c r="P4" s="22">
        <f t="shared" si="8"/>
        <v>3.4725839391083459E-2</v>
      </c>
      <c r="Q4" s="24"/>
      <c r="R4" s="24"/>
      <c r="S4" s="24">
        <v>72027</v>
      </c>
      <c r="T4" s="24">
        <f t="shared" si="9"/>
        <v>7470992</v>
      </c>
      <c r="U4" s="24">
        <v>4992303</v>
      </c>
      <c r="V4" s="18">
        <f t="shared" si="10"/>
        <v>4226953</v>
      </c>
      <c r="W4" s="25"/>
      <c r="X4" s="25"/>
      <c r="Y4" s="26">
        <v>41503</v>
      </c>
      <c r="Z4" s="21">
        <f t="shared" si="11"/>
        <v>27778</v>
      </c>
      <c r="AA4" s="21">
        <f t="shared" si="12"/>
        <v>18490.011111111111</v>
      </c>
      <c r="AB4" s="27">
        <f t="shared" si="13"/>
        <v>9.7615365519043582</v>
      </c>
      <c r="AC4" s="27">
        <f t="shared" si="14"/>
        <v>6.5229019402887571</v>
      </c>
      <c r="AD4" s="27">
        <f t="shared" si="15"/>
        <v>4.0392613058019489</v>
      </c>
      <c r="AE4" s="23">
        <f t="shared" si="16"/>
        <v>0.15330599925525354</v>
      </c>
      <c r="AF4" s="23">
        <f t="shared" si="17"/>
        <v>0.24757001943984447</v>
      </c>
      <c r="AG4" s="23">
        <f t="shared" si="18"/>
        <v>9.0669015245104304E-3</v>
      </c>
      <c r="AH4" s="28" t="e">
        <f t="shared" ref="AH4" si="23">SUM(#REF!)/SUM(#REF!)</f>
        <v>#REF!</v>
      </c>
      <c r="AI4" s="29" t="e">
        <f t="shared" ref="AI4" si="24">AVERAGE(#REF!)</f>
        <v>#REF!</v>
      </c>
      <c r="AJ4" s="29" t="e">
        <f t="shared" ref="AJ4" si="25">AVERAGE(#REF!)</f>
        <v>#REF!</v>
      </c>
      <c r="AK4" s="30" t="e">
        <f t="shared" si="22"/>
        <v>#REF!</v>
      </c>
      <c r="AL4" s="31"/>
      <c r="AM4" s="31"/>
      <c r="AN4" s="31"/>
      <c r="AO4" s="32"/>
      <c r="AP4" s="32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</row>
    <row r="5" spans="1:60">
      <c r="A5" s="17">
        <v>44200</v>
      </c>
      <c r="B5" s="18">
        <f t="shared" si="0"/>
        <v>6753</v>
      </c>
      <c r="C5" s="33" t="s">
        <v>43</v>
      </c>
      <c r="D5" s="19"/>
      <c r="E5" s="19"/>
      <c r="F5" s="20">
        <v>772103</v>
      </c>
      <c r="G5" s="21">
        <f t="shared" si="1"/>
        <v>110089</v>
      </c>
      <c r="H5" s="22">
        <f t="shared" si="2"/>
        <v>0.14258330818556592</v>
      </c>
      <c r="I5" s="18">
        <f t="shared" si="3"/>
        <v>7166</v>
      </c>
      <c r="J5" s="20">
        <v>639103</v>
      </c>
      <c r="K5" s="22">
        <f t="shared" si="4"/>
        <v>0.82774318970396432</v>
      </c>
      <c r="L5" s="22">
        <f t="shared" si="5"/>
        <v>0.9653919705625561</v>
      </c>
      <c r="M5" s="18">
        <f t="shared" si="6"/>
        <v>177</v>
      </c>
      <c r="N5" s="20">
        <v>22911</v>
      </c>
      <c r="O5" s="23">
        <f t="shared" ca="1" si="7"/>
        <v>2.9673502110469718E-2</v>
      </c>
      <c r="P5" s="22">
        <f t="shared" si="8"/>
        <v>3.460802943744392E-2</v>
      </c>
      <c r="Q5" s="24"/>
      <c r="R5" s="24"/>
      <c r="S5" s="24">
        <v>72380</v>
      </c>
      <c r="T5" s="24">
        <f t="shared" si="9"/>
        <v>7516860</v>
      </c>
      <c r="U5" s="24">
        <v>5022974</v>
      </c>
      <c r="V5" s="18">
        <f t="shared" si="10"/>
        <v>4250871</v>
      </c>
      <c r="W5" s="25"/>
      <c r="X5" s="25"/>
      <c r="Y5" s="26">
        <v>45868</v>
      </c>
      <c r="Z5" s="21">
        <f t="shared" si="11"/>
        <v>30671</v>
      </c>
      <c r="AA5" s="21">
        <f t="shared" si="12"/>
        <v>18603.607407407406</v>
      </c>
      <c r="AB5" s="27">
        <f t="shared" si="13"/>
        <v>9.7355663687357783</v>
      </c>
      <c r="AC5" s="27">
        <f t="shared" si="14"/>
        <v>6.5055750333828515</v>
      </c>
      <c r="AD5" s="27">
        <f t="shared" si="15"/>
        <v>4.5418332592921669</v>
      </c>
      <c r="AE5" s="23">
        <f t="shared" si="16"/>
        <v>0.15371431347245676</v>
      </c>
      <c r="AF5" s="23">
        <f t="shared" si="17"/>
        <v>0.22017540999641355</v>
      </c>
      <c r="AG5" s="23">
        <f t="shared" si="18"/>
        <v>8.8234141242568755E-3</v>
      </c>
      <c r="AH5" s="28" t="e">
        <f t="shared" ref="AH5" si="26">SUM(#REF!)/SUM(#REF!)</f>
        <v>#REF!</v>
      </c>
      <c r="AI5" s="29" t="e">
        <f t="shared" ref="AI5" si="27">AVERAGE(#REF!)</f>
        <v>#REF!</v>
      </c>
      <c r="AJ5" s="29" t="e">
        <f t="shared" ref="AJ5" si="28">AVERAGE(#REF!)</f>
        <v>#REF!</v>
      </c>
      <c r="AK5" s="30" t="e">
        <f t="shared" si="22"/>
        <v>#REF!</v>
      </c>
      <c r="AL5" s="31"/>
      <c r="AM5" s="31"/>
      <c r="AN5" s="31"/>
      <c r="AO5" s="32"/>
      <c r="AP5" s="32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</row>
    <row r="6" spans="1:60">
      <c r="A6" s="17">
        <v>44201</v>
      </c>
      <c r="B6" s="18">
        <f t="shared" si="0"/>
        <v>7445</v>
      </c>
      <c r="C6" s="33" t="s">
        <v>43</v>
      </c>
      <c r="D6" s="19"/>
      <c r="E6" s="19"/>
      <c r="F6" s="20">
        <v>779548</v>
      </c>
      <c r="G6" s="21">
        <f t="shared" si="1"/>
        <v>110693</v>
      </c>
      <c r="H6" s="22">
        <f t="shared" si="2"/>
        <v>0.14199638765027939</v>
      </c>
      <c r="I6" s="18">
        <f t="shared" si="3"/>
        <v>6643</v>
      </c>
      <c r="J6" s="20">
        <v>645746</v>
      </c>
      <c r="K6" s="22">
        <f t="shared" si="4"/>
        <v>0.82835951089605775</v>
      </c>
      <c r="L6" s="22">
        <f t="shared" si="5"/>
        <v>0.96544991066823149</v>
      </c>
      <c r="M6" s="18">
        <f t="shared" si="6"/>
        <v>198</v>
      </c>
      <c r="N6" s="20">
        <v>23109</v>
      </c>
      <c r="O6" s="23">
        <f t="shared" ca="1" si="7"/>
        <v>2.9644101453662891E-2</v>
      </c>
      <c r="P6" s="22">
        <f t="shared" si="8"/>
        <v>3.4550089331768473E-2</v>
      </c>
      <c r="Q6" s="24"/>
      <c r="R6" s="24"/>
      <c r="S6" s="24">
        <v>70201</v>
      </c>
      <c r="T6" s="24">
        <f t="shared" si="9"/>
        <v>7577380</v>
      </c>
      <c r="U6" s="24">
        <v>5061283</v>
      </c>
      <c r="V6" s="18">
        <f t="shared" si="10"/>
        <v>4281735</v>
      </c>
      <c r="W6" s="25"/>
      <c r="X6" s="25"/>
      <c r="Y6" s="26">
        <v>60520</v>
      </c>
      <c r="Z6" s="21">
        <f t="shared" si="11"/>
        <v>38309</v>
      </c>
      <c r="AA6" s="21">
        <f t="shared" si="12"/>
        <v>18745.492592592593</v>
      </c>
      <c r="AB6" s="27">
        <f t="shared" si="13"/>
        <v>9.7202224879032464</v>
      </c>
      <c r="AC6" s="27">
        <f t="shared" si="14"/>
        <v>6.4925867297459554</v>
      </c>
      <c r="AD6" s="27">
        <f t="shared" si="15"/>
        <v>5.1456010745466756</v>
      </c>
      <c r="AE6" s="23">
        <f t="shared" si="16"/>
        <v>0.15402181620747152</v>
      </c>
      <c r="AF6" s="23">
        <f t="shared" si="17"/>
        <v>0.19434075543605941</v>
      </c>
      <c r="AG6" s="23">
        <f t="shared" si="18"/>
        <v>9.6424958846164314E-3</v>
      </c>
      <c r="AH6" s="28" t="e">
        <f t="shared" ref="AH6" si="29">SUM(#REF!)/SUM(#REF!)</f>
        <v>#REF!</v>
      </c>
      <c r="AI6" s="29" t="e">
        <f t="shared" ref="AI6" si="30">AVERAGE(#REF!)</f>
        <v>#REF!</v>
      </c>
      <c r="AJ6" s="29" t="e">
        <f t="shared" ref="AJ6" si="31">AVERAGE(#REF!)</f>
        <v>#REF!</v>
      </c>
      <c r="AK6" s="30" t="e">
        <f t="shared" si="22"/>
        <v>#REF!</v>
      </c>
      <c r="AL6" s="31"/>
      <c r="AM6" s="31"/>
      <c r="AN6" s="31"/>
      <c r="AO6" s="32"/>
      <c r="AP6" s="32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</row>
    <row r="7" spans="1:60">
      <c r="A7" s="17">
        <v>44202</v>
      </c>
      <c r="B7" s="18">
        <f t="shared" si="0"/>
        <v>8854</v>
      </c>
      <c r="C7" s="33" t="s">
        <v>43</v>
      </c>
      <c r="D7" s="19"/>
      <c r="E7" s="19"/>
      <c r="F7" s="20">
        <v>788402</v>
      </c>
      <c r="G7" s="21">
        <f t="shared" si="1"/>
        <v>112593</v>
      </c>
      <c r="H7" s="22">
        <f t="shared" si="2"/>
        <v>0.14281166207087248</v>
      </c>
      <c r="I7" s="18">
        <f t="shared" si="3"/>
        <v>6767</v>
      </c>
      <c r="J7" s="20">
        <v>652513</v>
      </c>
      <c r="K7" s="22">
        <f t="shared" si="4"/>
        <v>0.82763996032480891</v>
      </c>
      <c r="L7" s="22">
        <f t="shared" si="5"/>
        <v>0.96552872187260008</v>
      </c>
      <c r="M7" s="18">
        <f t="shared" si="6"/>
        <v>187</v>
      </c>
      <c r="N7" s="20">
        <v>23296</v>
      </c>
      <c r="O7" s="23">
        <f t="shared" ca="1" si="7"/>
        <v>2.954837760431861E-2</v>
      </c>
      <c r="P7" s="22">
        <f t="shared" si="8"/>
        <v>3.4471278127399904E-2</v>
      </c>
      <c r="Q7" s="24"/>
      <c r="R7" s="24"/>
      <c r="S7" s="24">
        <v>70029</v>
      </c>
      <c r="T7" s="24">
        <f t="shared" si="9"/>
        <v>7645288</v>
      </c>
      <c r="U7" s="24">
        <v>5106017</v>
      </c>
      <c r="V7" s="18">
        <f t="shared" si="10"/>
        <v>4317615</v>
      </c>
      <c r="W7" s="25"/>
      <c r="X7" s="25"/>
      <c r="Y7" s="26">
        <v>67908</v>
      </c>
      <c r="Z7" s="21">
        <f t="shared" si="11"/>
        <v>44734</v>
      </c>
      <c r="AA7" s="21">
        <f t="shared" si="12"/>
        <v>18911.174074074075</v>
      </c>
      <c r="AB7" s="27">
        <f t="shared" si="13"/>
        <v>9.6971950857557445</v>
      </c>
      <c r="AC7" s="27">
        <f t="shared" si="14"/>
        <v>6.4764130481657833</v>
      </c>
      <c r="AD7" s="27">
        <f t="shared" si="15"/>
        <v>5.0524056923424441</v>
      </c>
      <c r="AE7" s="23">
        <f t="shared" si="16"/>
        <v>0.15440645810619119</v>
      </c>
      <c r="AF7" s="23">
        <f t="shared" si="17"/>
        <v>0.19792551526802879</v>
      </c>
      <c r="AG7" s="23">
        <f t="shared" si="18"/>
        <v>1.1357863787733404E-2</v>
      </c>
      <c r="AH7" s="28" t="e">
        <f t="shared" ref="AH7:AH19" si="32">SUM(#REF!)/SUM(#REF!)</f>
        <v>#REF!</v>
      </c>
      <c r="AI7" s="29" t="e">
        <f t="shared" ref="AI7" si="33">AVERAGE(#REF!)</f>
        <v>#REF!</v>
      </c>
      <c r="AJ7" s="29" t="e">
        <f t="shared" ref="AJ7" si="34">AVERAGE(#REF!)</f>
        <v>#REF!</v>
      </c>
      <c r="AK7" s="30" t="e">
        <f t="shared" si="22"/>
        <v>#REF!</v>
      </c>
      <c r="AL7" s="31"/>
      <c r="AM7" s="31"/>
      <c r="AN7" s="31"/>
      <c r="AO7" s="32"/>
      <c r="AP7" s="32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</row>
    <row r="8" spans="1:60">
      <c r="A8" s="17">
        <v>44203</v>
      </c>
      <c r="B8" s="18">
        <f t="shared" si="0"/>
        <v>9321</v>
      </c>
      <c r="C8" s="33" t="s">
        <v>43</v>
      </c>
      <c r="D8" s="19"/>
      <c r="E8" s="19"/>
      <c r="F8" s="20">
        <v>797723</v>
      </c>
      <c r="G8" s="21">
        <f t="shared" si="1"/>
        <v>114766</v>
      </c>
      <c r="H8" s="22">
        <f t="shared" si="2"/>
        <v>0.14386698139579779</v>
      </c>
      <c r="I8" s="18">
        <f t="shared" si="3"/>
        <v>6924</v>
      </c>
      <c r="J8" s="20">
        <v>659437</v>
      </c>
      <c r="K8" s="22">
        <f t="shared" si="4"/>
        <v>0.82664910000087755</v>
      </c>
      <c r="L8" s="22">
        <f t="shared" si="5"/>
        <v>0.96556152144278484</v>
      </c>
      <c r="M8" s="18">
        <f t="shared" si="6"/>
        <v>224</v>
      </c>
      <c r="N8" s="20">
        <v>23520</v>
      </c>
      <c r="O8" s="23">
        <f t="shared" ca="1" si="7"/>
        <v>2.9483918603324714E-2</v>
      </c>
      <c r="P8" s="22">
        <f t="shared" si="8"/>
        <v>3.4438478557215171E-2</v>
      </c>
      <c r="Q8" s="24"/>
      <c r="R8" s="24"/>
      <c r="S8" s="24">
        <v>68753</v>
      </c>
      <c r="T8" s="24">
        <f t="shared" si="9"/>
        <v>7713307</v>
      </c>
      <c r="U8" s="24">
        <v>5150808</v>
      </c>
      <c r="V8" s="18">
        <f t="shared" si="10"/>
        <v>4353085</v>
      </c>
      <c r="W8" s="25"/>
      <c r="X8" s="25"/>
      <c r="Y8" s="26">
        <v>68019</v>
      </c>
      <c r="Z8" s="21">
        <f t="shared" si="11"/>
        <v>44791</v>
      </c>
      <c r="AA8" s="21">
        <f t="shared" si="12"/>
        <v>19077.066666666666</v>
      </c>
      <c r="AB8" s="27">
        <f t="shared" si="13"/>
        <v>9.6691545812268167</v>
      </c>
      <c r="AC8" s="27">
        <f t="shared" si="14"/>
        <v>6.4568879172344289</v>
      </c>
      <c r="AD8" s="27">
        <f t="shared" si="15"/>
        <v>4.8053856882308761</v>
      </c>
      <c r="AE8" s="23">
        <f t="shared" si="16"/>
        <v>0.15487337132348944</v>
      </c>
      <c r="AF8" s="23">
        <f t="shared" si="17"/>
        <v>0.20809984148601282</v>
      </c>
      <c r="AG8" s="23">
        <f t="shared" si="18"/>
        <v>1.1822648851727926E-2</v>
      </c>
      <c r="AH8" s="28" t="e">
        <f t="shared" si="32"/>
        <v>#REF!</v>
      </c>
      <c r="AI8" s="29">
        <f t="shared" ref="AI8:AJ19" si="35">AVERAGE(Y2:Y8)</f>
        <v>51161.857142857145</v>
      </c>
      <c r="AJ8" s="29">
        <f t="shared" si="35"/>
        <v>34009</v>
      </c>
      <c r="AK8" s="30">
        <f t="shared" si="22"/>
        <v>1.5043622906541547</v>
      </c>
      <c r="AL8" s="31"/>
      <c r="AM8" s="31"/>
      <c r="AN8" s="31"/>
      <c r="AO8" s="32"/>
      <c r="AP8" s="32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</row>
    <row r="9" spans="1:60">
      <c r="A9" s="17">
        <v>44204</v>
      </c>
      <c r="B9" s="18">
        <f t="shared" si="0"/>
        <v>10617</v>
      </c>
      <c r="C9" s="33" t="s">
        <v>43</v>
      </c>
      <c r="D9" s="19"/>
      <c r="E9" s="19"/>
      <c r="F9" s="20">
        <v>808340</v>
      </c>
      <c r="G9" s="21">
        <f t="shared" si="1"/>
        <v>117704</v>
      </c>
      <c r="H9" s="22">
        <f t="shared" si="2"/>
        <v>0.14561199495261895</v>
      </c>
      <c r="I9" s="18">
        <f t="shared" si="3"/>
        <v>7446</v>
      </c>
      <c r="J9" s="20">
        <v>666883</v>
      </c>
      <c r="K9" s="22">
        <f t="shared" si="4"/>
        <v>0.82500309275799788</v>
      </c>
      <c r="L9" s="22">
        <f t="shared" si="5"/>
        <v>0.96560706363409954</v>
      </c>
      <c r="M9" s="18">
        <f t="shared" si="6"/>
        <v>233</v>
      </c>
      <c r="N9" s="20">
        <v>23753</v>
      </c>
      <c r="O9" s="23">
        <f t="shared" ca="1" si="7"/>
        <v>2.938491228938318E-2</v>
      </c>
      <c r="P9" s="22">
        <f t="shared" si="8"/>
        <v>3.4392936365900413E-2</v>
      </c>
      <c r="Q9" s="24"/>
      <c r="R9" s="24"/>
      <c r="S9" s="24">
        <v>69121</v>
      </c>
      <c r="T9" s="24">
        <f t="shared" si="9"/>
        <v>7779926</v>
      </c>
      <c r="U9" s="24">
        <v>5193413</v>
      </c>
      <c r="V9" s="18">
        <f t="shared" si="10"/>
        <v>4385073</v>
      </c>
      <c r="W9" s="25"/>
      <c r="X9" s="25"/>
      <c r="Y9" s="26">
        <v>66619</v>
      </c>
      <c r="Z9" s="21">
        <f t="shared" si="11"/>
        <v>42605</v>
      </c>
      <c r="AA9" s="21">
        <f t="shared" si="12"/>
        <v>19234.862962962961</v>
      </c>
      <c r="AB9" s="27">
        <f t="shared" si="13"/>
        <v>9.6245713437414953</v>
      </c>
      <c r="AC9" s="27">
        <f t="shared" si="14"/>
        <v>6.4247878368013458</v>
      </c>
      <c r="AD9" s="27">
        <f t="shared" si="15"/>
        <v>4.0129038334746161</v>
      </c>
      <c r="AE9" s="23">
        <f t="shared" si="16"/>
        <v>0.15564716305057966</v>
      </c>
      <c r="AF9" s="23">
        <f t="shared" si="17"/>
        <v>0.24919610374369205</v>
      </c>
      <c r="AG9" s="23">
        <f t="shared" si="18"/>
        <v>1.3309131114434459E-2</v>
      </c>
      <c r="AH9" s="28" t="e">
        <f t="shared" si="32"/>
        <v>#REF!</v>
      </c>
      <c r="AI9" s="29">
        <f t="shared" si="35"/>
        <v>54852.428571428572</v>
      </c>
      <c r="AJ9" s="29">
        <f t="shared" si="35"/>
        <v>36181</v>
      </c>
      <c r="AK9" s="30">
        <f t="shared" si="22"/>
        <v>1.5160561778676258</v>
      </c>
      <c r="AL9" s="31"/>
      <c r="AM9" s="31"/>
      <c r="AN9" s="31"/>
      <c r="AO9" s="32"/>
      <c r="AP9" s="32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</row>
    <row r="10" spans="1:60">
      <c r="A10" s="17">
        <v>44205</v>
      </c>
      <c r="B10" s="18">
        <f t="shared" si="0"/>
        <v>10046</v>
      </c>
      <c r="C10" s="33" t="s">
        <v>43</v>
      </c>
      <c r="D10" s="19"/>
      <c r="E10" s="19"/>
      <c r="F10" s="20">
        <v>818386</v>
      </c>
      <c r="G10" s="21">
        <f t="shared" si="1"/>
        <v>120928</v>
      </c>
      <c r="H10" s="22">
        <f t="shared" si="2"/>
        <v>0.14776401355839419</v>
      </c>
      <c r="I10" s="18">
        <f t="shared" si="3"/>
        <v>6628</v>
      </c>
      <c r="J10" s="20">
        <v>673511</v>
      </c>
      <c r="K10" s="22">
        <f t="shared" si="4"/>
        <v>0.82297473319436065</v>
      </c>
      <c r="L10" s="22">
        <f t="shared" si="5"/>
        <v>0.96566531604770467</v>
      </c>
      <c r="M10" s="18">
        <f t="shared" si="6"/>
        <v>194</v>
      </c>
      <c r="N10" s="20">
        <v>23947</v>
      </c>
      <c r="O10" s="23">
        <f t="shared" ca="1" si="7"/>
        <v>2.9261253247245187E-2</v>
      </c>
      <c r="P10" s="22">
        <f t="shared" si="8"/>
        <v>3.4334683952295338E-2</v>
      </c>
      <c r="Q10" s="24"/>
      <c r="R10" s="24"/>
      <c r="S10" s="24">
        <v>69865</v>
      </c>
      <c r="T10" s="24">
        <f t="shared" si="9"/>
        <v>7836984</v>
      </c>
      <c r="U10" s="24">
        <v>5232921</v>
      </c>
      <c r="V10" s="18">
        <f t="shared" si="10"/>
        <v>4414535</v>
      </c>
      <c r="W10" s="25"/>
      <c r="X10" s="25"/>
      <c r="Y10" s="26">
        <v>57058</v>
      </c>
      <c r="Z10" s="21">
        <f t="shared" si="11"/>
        <v>39508</v>
      </c>
      <c r="AA10" s="21">
        <f t="shared" si="12"/>
        <v>19381.18888888889</v>
      </c>
      <c r="AB10" s="27">
        <f t="shared" si="13"/>
        <v>9.5761462195101092</v>
      </c>
      <c r="AC10" s="27">
        <f t="shared" si="14"/>
        <v>6.3941966260419898</v>
      </c>
      <c r="AD10" s="27">
        <f t="shared" si="15"/>
        <v>3.9327095361337845</v>
      </c>
      <c r="AE10" s="23">
        <f t="shared" si="16"/>
        <v>0.15639181252688508</v>
      </c>
      <c r="AF10" s="23">
        <f t="shared" si="17"/>
        <v>0.25427761466032195</v>
      </c>
      <c r="AG10" s="23">
        <f t="shared" si="18"/>
        <v>1.2427938738649578E-2</v>
      </c>
      <c r="AH10" s="28" t="e">
        <f t="shared" si="32"/>
        <v>#REF!</v>
      </c>
      <c r="AI10" s="29">
        <f t="shared" si="35"/>
        <v>58213.571428571428</v>
      </c>
      <c r="AJ10" s="29">
        <f t="shared" si="35"/>
        <v>38342.285714285717</v>
      </c>
      <c r="AK10" s="30">
        <f t="shared" si="22"/>
        <v>1.5182603317486101</v>
      </c>
      <c r="AL10" s="31"/>
      <c r="AM10" s="31"/>
      <c r="AN10" s="31"/>
      <c r="AO10" s="32"/>
      <c r="AP10" s="32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</row>
    <row r="11" spans="1:60">
      <c r="A11" s="17">
        <v>44206</v>
      </c>
      <c r="B11" s="18">
        <f t="shared" si="0"/>
        <v>9640</v>
      </c>
      <c r="C11" s="33" t="s">
        <v>43</v>
      </c>
      <c r="D11" s="19"/>
      <c r="E11" s="19"/>
      <c r="F11" s="20">
        <v>828026</v>
      </c>
      <c r="G11" s="21">
        <f t="shared" si="1"/>
        <v>122873</v>
      </c>
      <c r="H11" s="22">
        <f t="shared" si="2"/>
        <v>0.14839268332153821</v>
      </c>
      <c r="I11" s="18">
        <f t="shared" si="3"/>
        <v>7513</v>
      </c>
      <c r="J11" s="20">
        <v>681024</v>
      </c>
      <c r="K11" s="22">
        <f t="shared" si="4"/>
        <v>0.8224669273670151</v>
      </c>
      <c r="L11" s="22">
        <f t="shared" si="5"/>
        <v>0.96578189414212234</v>
      </c>
      <c r="M11" s="18">
        <f t="shared" si="6"/>
        <v>182</v>
      </c>
      <c r="N11" s="20">
        <v>24129</v>
      </c>
      <c r="O11" s="23">
        <f t="shared" ca="1" si="7"/>
        <v>2.9140389311446743E-2</v>
      </c>
      <c r="P11" s="22">
        <f t="shared" si="8"/>
        <v>3.421810585787765E-2</v>
      </c>
      <c r="Q11" s="24"/>
      <c r="R11" s="24"/>
      <c r="S11" s="24">
        <v>70381</v>
      </c>
      <c r="T11" s="24">
        <f t="shared" si="9"/>
        <v>7883009</v>
      </c>
      <c r="U11" s="24">
        <v>5264664</v>
      </c>
      <c r="V11" s="18">
        <f t="shared" si="10"/>
        <v>4436638</v>
      </c>
      <c r="W11" s="25"/>
      <c r="X11" s="25"/>
      <c r="Y11" s="26">
        <v>46025</v>
      </c>
      <c r="Z11" s="21">
        <f t="shared" si="11"/>
        <v>31743</v>
      </c>
      <c r="AA11" s="21">
        <f t="shared" si="12"/>
        <v>19498.755555555555</v>
      </c>
      <c r="AB11" s="27">
        <f t="shared" si="13"/>
        <v>9.5202433256926717</v>
      </c>
      <c r="AC11" s="27">
        <f t="shared" si="14"/>
        <v>6.3580902048969481</v>
      </c>
      <c r="AD11" s="27">
        <f t="shared" si="15"/>
        <v>3.2928423236514521</v>
      </c>
      <c r="AE11" s="23">
        <f t="shared" si="16"/>
        <v>0.15727993277443728</v>
      </c>
      <c r="AF11" s="23">
        <f t="shared" si="17"/>
        <v>0.30368900229971962</v>
      </c>
      <c r="AG11" s="23">
        <f t="shared" si="18"/>
        <v>1.177928263679975E-2</v>
      </c>
      <c r="AH11" s="28" t="e">
        <f t="shared" si="32"/>
        <v>#REF!</v>
      </c>
      <c r="AI11" s="29">
        <f t="shared" si="35"/>
        <v>58859.571428571428</v>
      </c>
      <c r="AJ11" s="29">
        <f t="shared" si="35"/>
        <v>38908.714285714283</v>
      </c>
      <c r="AK11" s="30">
        <f t="shared" si="22"/>
        <v>1.5127606375362113</v>
      </c>
      <c r="AL11" s="31"/>
      <c r="AM11" s="31"/>
      <c r="AN11" s="31"/>
      <c r="AO11" s="32"/>
      <c r="AP11" s="32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</row>
    <row r="12" spans="1:60">
      <c r="A12" s="17">
        <v>44207</v>
      </c>
      <c r="B12" s="18">
        <f t="shared" si="0"/>
        <v>8692</v>
      </c>
      <c r="C12" s="33" t="s">
        <v>43</v>
      </c>
      <c r="D12" s="19"/>
      <c r="E12" s="19"/>
      <c r="F12" s="20">
        <v>836718</v>
      </c>
      <c r="G12" s="21">
        <f t="shared" si="1"/>
        <v>123636</v>
      </c>
      <c r="H12" s="22">
        <f t="shared" si="2"/>
        <v>0.14776304561393444</v>
      </c>
      <c r="I12" s="18">
        <f t="shared" si="3"/>
        <v>7715</v>
      </c>
      <c r="J12" s="20">
        <v>688739</v>
      </c>
      <c r="K12" s="22">
        <f t="shared" si="4"/>
        <v>0.82314352027803872</v>
      </c>
      <c r="L12" s="22">
        <f t="shared" si="5"/>
        <v>0.96586227109925649</v>
      </c>
      <c r="M12" s="18">
        <f t="shared" si="6"/>
        <v>214</v>
      </c>
      <c r="N12" s="20">
        <v>24343</v>
      </c>
      <c r="O12" s="23">
        <f t="shared" ca="1" si="7"/>
        <v>2.9093434108026839E-2</v>
      </c>
      <c r="P12" s="22">
        <f t="shared" si="8"/>
        <v>3.4137728900743534E-2</v>
      </c>
      <c r="Q12" s="24"/>
      <c r="R12" s="24"/>
      <c r="S12" s="24">
        <v>68572</v>
      </c>
      <c r="T12" s="24">
        <f t="shared" si="9"/>
        <v>7921070</v>
      </c>
      <c r="U12" s="24">
        <v>5292612</v>
      </c>
      <c r="V12" s="18">
        <f t="shared" si="10"/>
        <v>4455894</v>
      </c>
      <c r="W12" s="25"/>
      <c r="X12" s="25"/>
      <c r="Y12" s="26">
        <v>38061</v>
      </c>
      <c r="Z12" s="21">
        <f t="shared" si="11"/>
        <v>27948</v>
      </c>
      <c r="AA12" s="21">
        <f t="shared" si="12"/>
        <v>19602.266666666666</v>
      </c>
      <c r="AB12" s="27">
        <f t="shared" si="13"/>
        <v>9.4668335090197662</v>
      </c>
      <c r="AC12" s="27">
        <f t="shared" si="14"/>
        <v>6.3254429807892265</v>
      </c>
      <c r="AD12" s="27">
        <f t="shared" si="15"/>
        <v>3.2153704555913483</v>
      </c>
      <c r="AE12" s="23">
        <f t="shared" si="16"/>
        <v>0.15809169461128078</v>
      </c>
      <c r="AF12" s="23">
        <f t="shared" si="17"/>
        <v>0.31100615428653211</v>
      </c>
      <c r="AG12" s="23">
        <f t="shared" si="18"/>
        <v>1.0497254917116129E-2</v>
      </c>
      <c r="AH12" s="28" t="e">
        <f t="shared" si="32"/>
        <v>#REF!</v>
      </c>
      <c r="AI12" s="29">
        <f t="shared" si="35"/>
        <v>57744.285714285717</v>
      </c>
      <c r="AJ12" s="29">
        <f t="shared" si="35"/>
        <v>38519.714285714283</v>
      </c>
      <c r="AK12" s="30">
        <f t="shared" si="22"/>
        <v>1.4990839570090271</v>
      </c>
      <c r="AL12" s="31"/>
      <c r="AM12" s="31"/>
      <c r="AN12" s="31"/>
      <c r="AO12" s="32"/>
      <c r="AP12" s="32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</row>
    <row r="13" spans="1:60">
      <c r="A13" s="17">
        <v>44208</v>
      </c>
      <c r="B13" s="18">
        <f t="shared" si="0"/>
        <v>10047</v>
      </c>
      <c r="C13" s="33" t="s">
        <v>43</v>
      </c>
      <c r="D13" s="19"/>
      <c r="E13" s="19"/>
      <c r="F13" s="20">
        <v>846765</v>
      </c>
      <c r="G13" s="21">
        <f t="shared" si="1"/>
        <v>126313</v>
      </c>
      <c r="H13" s="22">
        <f t="shared" si="2"/>
        <v>0.14917125766889278</v>
      </c>
      <c r="I13" s="18">
        <f t="shared" si="3"/>
        <v>7068</v>
      </c>
      <c r="J13" s="20">
        <v>695807</v>
      </c>
      <c r="K13" s="22">
        <f t="shared" si="4"/>
        <v>0.82172385490661515</v>
      </c>
      <c r="L13" s="22">
        <f t="shared" si="5"/>
        <v>0.96579230816209827</v>
      </c>
      <c r="M13" s="18">
        <f t="shared" si="6"/>
        <v>302</v>
      </c>
      <c r="N13" s="20">
        <v>24645</v>
      </c>
      <c r="O13" s="23">
        <f t="shared" ca="1" si="7"/>
        <v>2.9104887424492038E-2</v>
      </c>
      <c r="P13" s="22">
        <f t="shared" si="8"/>
        <v>3.420769183790176E-2</v>
      </c>
      <c r="Q13" s="24"/>
      <c r="R13" s="24"/>
      <c r="S13" s="24">
        <v>54827</v>
      </c>
      <c r="T13" s="24">
        <f t="shared" si="9"/>
        <v>7991379</v>
      </c>
      <c r="U13" s="24">
        <v>5333160</v>
      </c>
      <c r="V13" s="18">
        <f t="shared" si="10"/>
        <v>4486395</v>
      </c>
      <c r="W13" s="25"/>
      <c r="X13" s="25"/>
      <c r="Y13" s="26">
        <v>70309</v>
      </c>
      <c r="Z13" s="21">
        <f t="shared" si="11"/>
        <v>40548</v>
      </c>
      <c r="AA13" s="21">
        <f t="shared" si="12"/>
        <v>19752.444444444445</v>
      </c>
      <c r="AB13" s="27">
        <f t="shared" si="13"/>
        <v>9.4375405218685238</v>
      </c>
      <c r="AC13" s="27">
        <f t="shared" si="14"/>
        <v>6.2982763812864251</v>
      </c>
      <c r="AD13" s="27">
        <f t="shared" si="15"/>
        <v>4.035831591519857</v>
      </c>
      <c r="AE13" s="23">
        <f t="shared" si="16"/>
        <v>0.15877359764192336</v>
      </c>
      <c r="AF13" s="23">
        <f t="shared" si="17"/>
        <v>0.24778040840485352</v>
      </c>
      <c r="AG13" s="23">
        <f t="shared" si="18"/>
        <v>1.2007629810760615E-2</v>
      </c>
      <c r="AH13" s="28" t="e">
        <f t="shared" si="32"/>
        <v>#REF!</v>
      </c>
      <c r="AI13" s="29">
        <f t="shared" si="35"/>
        <v>59142.714285714283</v>
      </c>
      <c r="AJ13" s="29">
        <f t="shared" si="35"/>
        <v>38839.571428571428</v>
      </c>
      <c r="AK13" s="30">
        <f t="shared" si="22"/>
        <v>1.5227437407357003</v>
      </c>
      <c r="AL13" s="31"/>
      <c r="AM13" s="31"/>
      <c r="AN13" s="31"/>
      <c r="AO13" s="32"/>
      <c r="AP13" s="32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</row>
    <row r="14" spans="1:60">
      <c r="A14" s="17">
        <v>44209</v>
      </c>
      <c r="B14" s="18">
        <f t="shared" si="0"/>
        <v>11278</v>
      </c>
      <c r="C14" s="33" t="s">
        <v>43</v>
      </c>
      <c r="D14" s="19"/>
      <c r="E14" s="19"/>
      <c r="F14" s="20">
        <v>858043</v>
      </c>
      <c r="G14" s="21">
        <f t="shared" si="1"/>
        <v>129628</v>
      </c>
      <c r="H14" s="22">
        <f t="shared" si="2"/>
        <v>0.15107401377320251</v>
      </c>
      <c r="I14" s="18">
        <f t="shared" si="3"/>
        <v>7657</v>
      </c>
      <c r="J14" s="20">
        <v>703464</v>
      </c>
      <c r="K14" s="22">
        <f t="shared" si="4"/>
        <v>0.81984702398364651</v>
      </c>
      <c r="L14" s="22">
        <f t="shared" si="5"/>
        <v>0.9657461749140257</v>
      </c>
      <c r="M14" s="18">
        <f t="shared" si="6"/>
        <v>306</v>
      </c>
      <c r="N14" s="20">
        <v>24951</v>
      </c>
      <c r="O14" s="23">
        <f t="shared" ca="1" si="7"/>
        <v>2.9078962243150985E-2</v>
      </c>
      <c r="P14" s="22">
        <f t="shared" si="8"/>
        <v>3.425382508597434E-2</v>
      </c>
      <c r="Q14" s="24"/>
      <c r="R14" s="24"/>
      <c r="S14" s="24">
        <v>59667</v>
      </c>
      <c r="T14" s="24">
        <f t="shared" si="9"/>
        <v>8063068</v>
      </c>
      <c r="U14" s="24">
        <v>5380137</v>
      </c>
      <c r="V14" s="18">
        <f t="shared" si="10"/>
        <v>4522094</v>
      </c>
      <c r="W14" s="25"/>
      <c r="X14" s="25"/>
      <c r="Y14" s="26">
        <v>71689</v>
      </c>
      <c r="Z14" s="21">
        <f t="shared" si="11"/>
        <v>46977</v>
      </c>
      <c r="AA14" s="21">
        <f t="shared" si="12"/>
        <v>19926.433333333334</v>
      </c>
      <c r="AB14" s="27">
        <f t="shared" si="13"/>
        <v>9.3970442040783499</v>
      </c>
      <c r="AC14" s="27">
        <f t="shared" si="14"/>
        <v>6.2702417011734841</v>
      </c>
      <c r="AD14" s="27">
        <f t="shared" si="15"/>
        <v>4.1653661996807942</v>
      </c>
      <c r="AE14" s="23">
        <f t="shared" si="16"/>
        <v>0.15948348527184344</v>
      </c>
      <c r="AF14" s="23">
        <f t="shared" si="17"/>
        <v>0.2400749302850331</v>
      </c>
      <c r="AG14" s="23">
        <f t="shared" si="18"/>
        <v>1.3318925557858437E-2</v>
      </c>
      <c r="AH14" s="28" t="e">
        <f t="shared" si="32"/>
        <v>#REF!</v>
      </c>
      <c r="AI14" s="29">
        <f t="shared" si="35"/>
        <v>59682.857142857145</v>
      </c>
      <c r="AJ14" s="29">
        <f t="shared" si="35"/>
        <v>39160</v>
      </c>
      <c r="AK14" s="30">
        <f t="shared" si="22"/>
        <v>1.5240770465489568</v>
      </c>
      <c r="AL14" s="31"/>
      <c r="AM14" s="31"/>
      <c r="AN14" s="31"/>
      <c r="AO14" s="32"/>
      <c r="AP14" s="32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</row>
    <row r="15" spans="1:60">
      <c r="A15" s="17">
        <v>44210</v>
      </c>
      <c r="B15" s="18">
        <f t="shared" si="0"/>
        <v>11557</v>
      </c>
      <c r="C15" s="33" t="s">
        <v>43</v>
      </c>
      <c r="D15" s="19"/>
      <c r="E15" s="19"/>
      <c r="F15" s="20">
        <v>869600</v>
      </c>
      <c r="G15" s="21">
        <f t="shared" si="1"/>
        <v>133149</v>
      </c>
      <c r="H15" s="22">
        <f t="shared" si="2"/>
        <v>0.15311522539098435</v>
      </c>
      <c r="I15" s="18">
        <f t="shared" si="3"/>
        <v>7741</v>
      </c>
      <c r="J15" s="20">
        <v>711205</v>
      </c>
      <c r="K15" s="22">
        <f t="shared" si="4"/>
        <v>0.81785303587856484</v>
      </c>
      <c r="L15" s="22">
        <f t="shared" si="5"/>
        <v>0.96571937576294964</v>
      </c>
      <c r="M15" s="18">
        <f t="shared" si="6"/>
        <v>295</v>
      </c>
      <c r="N15" s="20">
        <v>25246</v>
      </c>
      <c r="O15" s="23">
        <f t="shared" ca="1" si="7"/>
        <v>2.9031738730450781E-2</v>
      </c>
      <c r="P15" s="22">
        <f t="shared" si="8"/>
        <v>3.4280624237050396E-2</v>
      </c>
      <c r="Q15" s="24"/>
      <c r="R15" s="24"/>
      <c r="S15" s="24">
        <v>64032</v>
      </c>
      <c r="T15" s="24">
        <f t="shared" si="9"/>
        <v>8133444</v>
      </c>
      <c r="U15" s="24">
        <v>5426234</v>
      </c>
      <c r="V15" s="18">
        <f t="shared" si="10"/>
        <v>4556634</v>
      </c>
      <c r="W15" s="25"/>
      <c r="X15" s="25"/>
      <c r="Y15" s="26">
        <v>70376</v>
      </c>
      <c r="Z15" s="21">
        <f t="shared" si="11"/>
        <v>46097</v>
      </c>
      <c r="AA15" s="21">
        <f t="shared" si="12"/>
        <v>20097.162962962964</v>
      </c>
      <c r="AB15" s="27">
        <f t="shared" si="13"/>
        <v>9.3530864765409376</v>
      </c>
      <c r="AC15" s="27">
        <f t="shared" si="14"/>
        <v>6.2399195032198715</v>
      </c>
      <c r="AD15" s="27">
        <f t="shared" si="15"/>
        <v>3.9886648784286578</v>
      </c>
      <c r="AE15" s="23">
        <f t="shared" si="16"/>
        <v>0.16025847761080705</v>
      </c>
      <c r="AF15" s="23">
        <f t="shared" si="17"/>
        <v>0.25071045838123956</v>
      </c>
      <c r="AG15" s="23">
        <f t="shared" si="18"/>
        <v>1.3469021948783452E-2</v>
      </c>
      <c r="AH15" s="28" t="e">
        <f t="shared" si="32"/>
        <v>#REF!</v>
      </c>
      <c r="AI15" s="29">
        <f t="shared" si="35"/>
        <v>60019.571428571428</v>
      </c>
      <c r="AJ15" s="29">
        <f t="shared" si="35"/>
        <v>39346.571428571428</v>
      </c>
      <c r="AK15" s="30">
        <f t="shared" si="22"/>
        <v>1.525407913559359</v>
      </c>
      <c r="AL15" s="31"/>
      <c r="AM15" s="31"/>
      <c r="AN15" s="31"/>
      <c r="AO15" s="32"/>
      <c r="AP15" s="32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</row>
    <row r="16" spans="1:60">
      <c r="A16" s="17">
        <v>44211</v>
      </c>
      <c r="B16" s="18">
        <f t="shared" si="0"/>
        <v>12818</v>
      </c>
      <c r="C16" s="33" t="s">
        <v>43</v>
      </c>
      <c r="D16" s="19"/>
      <c r="E16" s="19"/>
      <c r="F16" s="20">
        <v>882418</v>
      </c>
      <c r="G16" s="21">
        <f t="shared" si="1"/>
        <v>138238</v>
      </c>
      <c r="H16" s="22">
        <f t="shared" si="2"/>
        <v>0.1566581824033508</v>
      </c>
      <c r="I16" s="18">
        <f t="shared" si="3"/>
        <v>7491</v>
      </c>
      <c r="J16" s="20">
        <v>718696</v>
      </c>
      <c r="K16" s="22">
        <f t="shared" si="4"/>
        <v>0.81446208032927703</v>
      </c>
      <c r="L16" s="22">
        <f t="shared" si="5"/>
        <v>0.96575559676422373</v>
      </c>
      <c r="M16" s="18">
        <f t="shared" si="6"/>
        <v>238</v>
      </c>
      <c r="N16" s="20">
        <v>25484</v>
      </c>
      <c r="O16" s="23">
        <f t="shared" ca="1" si="7"/>
        <v>2.8879737267372151E-2</v>
      </c>
      <c r="P16" s="22">
        <f t="shared" si="8"/>
        <v>3.4244403235776294E-2</v>
      </c>
      <c r="Q16" s="24"/>
      <c r="R16" s="24"/>
      <c r="S16" s="24">
        <v>66573</v>
      </c>
      <c r="T16" s="24">
        <f t="shared" si="9"/>
        <v>8206401</v>
      </c>
      <c r="U16" s="24">
        <v>5475700</v>
      </c>
      <c r="V16" s="18">
        <f t="shared" si="10"/>
        <v>4593282</v>
      </c>
      <c r="W16" s="25"/>
      <c r="X16" s="25"/>
      <c r="Y16" s="26">
        <v>72957</v>
      </c>
      <c r="Z16" s="21">
        <f t="shared" si="11"/>
        <v>49466</v>
      </c>
      <c r="AA16" s="21">
        <f t="shared" si="12"/>
        <v>20280.370370370369</v>
      </c>
      <c r="AB16" s="27">
        <f t="shared" si="13"/>
        <v>9.2999020872194365</v>
      </c>
      <c r="AC16" s="27">
        <f t="shared" si="14"/>
        <v>6.2053357932408453</v>
      </c>
      <c r="AD16" s="27">
        <f t="shared" si="15"/>
        <v>3.859104384459354</v>
      </c>
      <c r="AE16" s="23">
        <f t="shared" si="16"/>
        <v>0.16115163358109466</v>
      </c>
      <c r="AF16" s="23">
        <f t="shared" si="17"/>
        <v>0.25912748150244613</v>
      </c>
      <c r="AG16" s="23">
        <f t="shared" si="18"/>
        <v>1.4740110395584177E-2</v>
      </c>
      <c r="AH16" s="28" t="e">
        <f t="shared" si="32"/>
        <v>#REF!</v>
      </c>
      <c r="AI16" s="29">
        <f t="shared" si="35"/>
        <v>60925</v>
      </c>
      <c r="AJ16" s="29">
        <f t="shared" si="35"/>
        <v>40326.714285714283</v>
      </c>
      <c r="AK16" s="30">
        <f t="shared" si="22"/>
        <v>1.510785122942254</v>
      </c>
      <c r="AL16" s="31"/>
      <c r="AM16" s="31"/>
      <c r="AN16" s="31"/>
      <c r="AO16" s="32"/>
      <c r="AP16" s="32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</row>
    <row r="17" spans="1:60">
      <c r="A17" s="17">
        <v>44212</v>
      </c>
      <c r="B17" s="18">
        <f t="shared" si="0"/>
        <v>14224</v>
      </c>
      <c r="C17" s="33" t="s">
        <v>43</v>
      </c>
      <c r="D17" s="19"/>
      <c r="E17" s="19"/>
      <c r="F17" s="20">
        <v>896642</v>
      </c>
      <c r="G17" s="21">
        <f t="shared" si="1"/>
        <v>143517</v>
      </c>
      <c r="H17" s="22">
        <f t="shared" si="2"/>
        <v>0.16006053698131473</v>
      </c>
      <c r="I17" s="18">
        <f t="shared" si="3"/>
        <v>8662</v>
      </c>
      <c r="J17" s="20">
        <v>727358</v>
      </c>
      <c r="K17" s="22">
        <f t="shared" si="4"/>
        <v>0.81120224125124629</v>
      </c>
      <c r="L17" s="22">
        <f t="shared" si="5"/>
        <v>0.96578655601659746</v>
      </c>
      <c r="M17" s="18">
        <f t="shared" si="6"/>
        <v>283</v>
      </c>
      <c r="N17" s="20">
        <v>25767</v>
      </c>
      <c r="O17" s="23">
        <f t="shared" ca="1" si="7"/>
        <v>2.8737221767438956E-2</v>
      </c>
      <c r="P17" s="22">
        <f t="shared" si="8"/>
        <v>3.4213443983402488E-2</v>
      </c>
      <c r="Q17" s="24"/>
      <c r="R17" s="24"/>
      <c r="S17" s="24">
        <v>69414</v>
      </c>
      <c r="T17" s="24">
        <f t="shared" si="9"/>
        <v>8269701</v>
      </c>
      <c r="U17" s="24">
        <v>5521058</v>
      </c>
      <c r="V17" s="18">
        <f t="shared" si="10"/>
        <v>4624416</v>
      </c>
      <c r="W17" s="25"/>
      <c r="X17" s="25"/>
      <c r="Y17" s="26">
        <v>63300</v>
      </c>
      <c r="Z17" s="21">
        <f t="shared" si="11"/>
        <v>45358</v>
      </c>
      <c r="AA17" s="21">
        <f t="shared" si="12"/>
        <v>20448.362962962961</v>
      </c>
      <c r="AB17" s="27">
        <f t="shared" si="13"/>
        <v>9.2229685872399472</v>
      </c>
      <c r="AC17" s="27">
        <f t="shared" si="14"/>
        <v>6.1574831426589434</v>
      </c>
      <c r="AD17" s="27">
        <f t="shared" si="15"/>
        <v>3.1888357705286841</v>
      </c>
      <c r="AE17" s="23">
        <f t="shared" si="16"/>
        <v>0.16240401749085048</v>
      </c>
      <c r="AF17" s="23">
        <f t="shared" si="17"/>
        <v>0.31359407381277832</v>
      </c>
      <c r="AG17" s="23">
        <f t="shared" si="18"/>
        <v>1.6119344800310059E-2</v>
      </c>
      <c r="AH17" s="28" t="e">
        <f t="shared" si="32"/>
        <v>#REF!</v>
      </c>
      <c r="AI17" s="29">
        <f t="shared" si="35"/>
        <v>61816.714285714283</v>
      </c>
      <c r="AJ17" s="29">
        <f t="shared" si="35"/>
        <v>41162.428571428572</v>
      </c>
      <c r="AK17" s="30">
        <f t="shared" si="22"/>
        <v>1.5017751972152136</v>
      </c>
      <c r="AL17" s="31"/>
      <c r="AM17" s="31"/>
      <c r="AN17" s="31"/>
      <c r="AO17" s="32"/>
      <c r="AP17" s="32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</row>
    <row r="18" spans="1:60">
      <c r="A18" s="17">
        <v>44213</v>
      </c>
      <c r="B18" s="18">
        <f t="shared" si="0"/>
        <v>11287</v>
      </c>
      <c r="C18" s="33" t="s">
        <v>43</v>
      </c>
      <c r="D18" s="19"/>
      <c r="E18" s="19"/>
      <c r="F18" s="20">
        <v>907929</v>
      </c>
      <c r="G18" s="21">
        <f t="shared" si="1"/>
        <v>145482</v>
      </c>
      <c r="H18" s="22">
        <f t="shared" si="2"/>
        <v>0.16023499634883345</v>
      </c>
      <c r="I18" s="18">
        <f t="shared" si="3"/>
        <v>9102</v>
      </c>
      <c r="J18" s="20">
        <v>736460</v>
      </c>
      <c r="K18" s="22">
        <f t="shared" si="4"/>
        <v>0.81114272151236499</v>
      </c>
      <c r="L18" s="22">
        <f t="shared" si="5"/>
        <v>0.96591631942941603</v>
      </c>
      <c r="M18" s="18">
        <f t="shared" si="6"/>
        <v>220</v>
      </c>
      <c r="N18" s="20">
        <v>25987</v>
      </c>
      <c r="O18" s="23">
        <f t="shared" ca="1" si="7"/>
        <v>2.8622282138801601E-2</v>
      </c>
      <c r="P18" s="22">
        <f t="shared" si="8"/>
        <v>3.4083680570583925E-2</v>
      </c>
      <c r="Q18" s="24"/>
      <c r="R18" s="24"/>
      <c r="S18" s="24">
        <v>73243</v>
      </c>
      <c r="T18" s="24">
        <f t="shared" si="9"/>
        <v>8315839</v>
      </c>
      <c r="U18" s="24">
        <v>5555328</v>
      </c>
      <c r="V18" s="18">
        <f t="shared" si="10"/>
        <v>4647399</v>
      </c>
      <c r="W18" s="25"/>
      <c r="X18" s="25"/>
      <c r="Y18" s="26">
        <v>46138</v>
      </c>
      <c r="Z18" s="21">
        <f t="shared" si="11"/>
        <v>34270</v>
      </c>
      <c r="AA18" s="21">
        <f t="shared" si="12"/>
        <v>20575.288888888888</v>
      </c>
      <c r="AB18" s="27">
        <f t="shared" si="13"/>
        <v>9.1591291830088029</v>
      </c>
      <c r="AC18" s="27">
        <f t="shared" si="14"/>
        <v>6.1186810862963954</v>
      </c>
      <c r="AD18" s="27">
        <f t="shared" si="15"/>
        <v>3.0362363781341366</v>
      </c>
      <c r="AE18" s="23">
        <f t="shared" si="16"/>
        <v>0.16343391425312781</v>
      </c>
      <c r="AF18" s="23">
        <f t="shared" si="17"/>
        <v>0.32935512109716952</v>
      </c>
      <c r="AG18" s="23">
        <f t="shared" si="18"/>
        <v>1.258807863115937E-2</v>
      </c>
      <c r="AH18" s="28" t="e">
        <f t="shared" si="32"/>
        <v>#REF!</v>
      </c>
      <c r="AI18" s="29">
        <f t="shared" si="35"/>
        <v>61832.857142857145</v>
      </c>
      <c r="AJ18" s="29">
        <f t="shared" si="35"/>
        <v>41523.428571428572</v>
      </c>
      <c r="AK18" s="30">
        <f t="shared" si="22"/>
        <v>1.4891076982357636</v>
      </c>
      <c r="AL18" s="31"/>
      <c r="AM18" s="31"/>
      <c r="AN18" s="31"/>
      <c r="AO18" s="32"/>
      <c r="AP18" s="32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</row>
    <row r="19" spans="1:60">
      <c r="A19" s="17">
        <v>44214</v>
      </c>
      <c r="B19" s="18">
        <f t="shared" si="0"/>
        <v>9086</v>
      </c>
      <c r="C19" s="33" t="s">
        <v>43</v>
      </c>
      <c r="D19" s="19"/>
      <c r="E19" s="19"/>
      <c r="F19" s="20">
        <v>917015</v>
      </c>
      <c r="G19" s="21">
        <f t="shared" si="1"/>
        <v>144798</v>
      </c>
      <c r="H19" s="22">
        <f t="shared" si="2"/>
        <v>0.15790145199369693</v>
      </c>
      <c r="I19" s="18">
        <f t="shared" si="3"/>
        <v>9475</v>
      </c>
      <c r="J19" s="20">
        <v>745935</v>
      </c>
      <c r="K19" s="22">
        <f t="shared" si="4"/>
        <v>0.81343816622410758</v>
      </c>
      <c r="L19" s="22">
        <f t="shared" si="5"/>
        <v>0.9659655252344872</v>
      </c>
      <c r="M19" s="18">
        <f t="shared" si="6"/>
        <v>295</v>
      </c>
      <c r="N19" s="20">
        <v>26282</v>
      </c>
      <c r="O19" s="23">
        <f t="shared" ca="1" si="7"/>
        <v>2.8660381782195495E-2</v>
      </c>
      <c r="P19" s="22">
        <f t="shared" si="8"/>
        <v>3.4034474765512801E-2</v>
      </c>
      <c r="Q19" s="24"/>
      <c r="R19" s="24"/>
      <c r="S19" s="24">
        <v>77579</v>
      </c>
      <c r="T19" s="24">
        <f t="shared" si="9"/>
        <v>8363327</v>
      </c>
      <c r="U19" s="24">
        <v>5587809</v>
      </c>
      <c r="V19" s="18">
        <f t="shared" si="10"/>
        <v>4670794</v>
      </c>
      <c r="W19" s="25"/>
      <c r="X19" s="25"/>
      <c r="Y19" s="26">
        <v>47488</v>
      </c>
      <c r="Z19" s="21">
        <f t="shared" si="11"/>
        <v>32481</v>
      </c>
      <c r="AA19" s="21">
        <f t="shared" si="12"/>
        <v>20695.588888888888</v>
      </c>
      <c r="AB19" s="27">
        <f t="shared" si="13"/>
        <v>9.1201637923043783</v>
      </c>
      <c r="AC19" s="27">
        <f t="shared" si="14"/>
        <v>6.0934761154397696</v>
      </c>
      <c r="AD19" s="27">
        <f t="shared" si="15"/>
        <v>3.5748404138234648</v>
      </c>
      <c r="AE19" s="23">
        <f t="shared" si="16"/>
        <v>0.1641099400498478</v>
      </c>
      <c r="AF19" s="23">
        <f t="shared" si="17"/>
        <v>0.27973276684831133</v>
      </c>
      <c r="AG19" s="23">
        <f t="shared" si="18"/>
        <v>1.0007390445728686E-2</v>
      </c>
      <c r="AH19" s="28" t="e">
        <f t="shared" si="32"/>
        <v>#REF!</v>
      </c>
      <c r="AI19" s="29">
        <f t="shared" si="35"/>
        <v>63179.571428571428</v>
      </c>
      <c r="AJ19" s="29">
        <f t="shared" si="35"/>
        <v>42171</v>
      </c>
      <c r="AK19" s="30">
        <f t="shared" si="22"/>
        <v>1.498175794469456</v>
      </c>
      <c r="AL19" s="31"/>
      <c r="AM19" s="31"/>
      <c r="AN19" s="31"/>
      <c r="AO19" s="32"/>
      <c r="AP19" s="32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Bali and Indo</vt:lpstr>
      <vt:lpstr>Provinces</vt:lpstr>
      <vt:lpstr>Bali</vt:lpstr>
      <vt:lpstr>Indonesia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</dc:creator>
  <cp:lastModifiedBy>Sven E</cp:lastModifiedBy>
  <dcterms:created xsi:type="dcterms:W3CDTF">2021-01-19T23:52:10Z</dcterms:created>
  <dcterms:modified xsi:type="dcterms:W3CDTF">2021-01-21T23:08:29Z</dcterms:modified>
</cp:coreProperties>
</file>