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zeuristieken\USA\"/>
    </mc:Choice>
  </mc:AlternateContent>
  <xr:revisionPtr revIDLastSave="69" documentId="D4555A41BE3E57AED29D0E641542E1440667BCD6" xr6:coauthVersionLast="24" xr6:coauthVersionMax="24" xr10:uidLastSave="{B1E2C915-30AD-43C0-9D61-627A56E14763}"/>
  <bookViews>
    <workbookView xWindow="0" yWindow="0" windowWidth="23040" windowHeight="9048" xr2:uid="{4023BD08-1E2E-487C-839A-69FAA7D41478}"/>
  </bookViews>
  <sheets>
    <sheet name="Tempertur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2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3" i="1"/>
  <c r="AU4" i="1"/>
  <c r="AU5" i="1"/>
  <c r="AU6" i="1"/>
  <c r="AU7" i="1"/>
  <c r="AU8" i="1"/>
  <c r="AU9" i="1"/>
  <c r="AU10" i="1"/>
  <c r="AU11" i="1"/>
  <c r="AU2" i="1"/>
  <c r="H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E28" i="1" l="1"/>
  <c r="D28" i="1" s="1"/>
  <c r="E27" i="1"/>
  <c r="D27" i="1" s="1"/>
  <c r="E26" i="1"/>
  <c r="D26" i="1" s="1"/>
  <c r="E25" i="1"/>
  <c r="D25" i="1" s="1"/>
  <c r="E24" i="1"/>
  <c r="D24" i="1" s="1"/>
  <c r="E23" i="1"/>
  <c r="D23" i="1"/>
  <c r="E22" i="1"/>
  <c r="D22" i="1" s="1"/>
  <c r="E21" i="1"/>
  <c r="D21" i="1"/>
  <c r="E20" i="1"/>
  <c r="D20" i="1" s="1"/>
  <c r="E19" i="1"/>
  <c r="D19" i="1" s="1"/>
  <c r="E18" i="1"/>
  <c r="D18" i="1" s="1"/>
  <c r="E17" i="1"/>
  <c r="D17" i="1" s="1"/>
  <c r="E16" i="1"/>
  <c r="D16" i="1" s="1"/>
  <c r="E15" i="1"/>
  <c r="D15" i="1"/>
  <c r="E14" i="1"/>
  <c r="D14" i="1" s="1"/>
  <c r="E13" i="1"/>
  <c r="D13" i="1"/>
  <c r="E12" i="1"/>
  <c r="D12" i="1" s="1"/>
  <c r="E11" i="1"/>
  <c r="D11" i="1" s="1"/>
  <c r="E10" i="1"/>
  <c r="D10" i="1" s="1"/>
  <c r="E9" i="1"/>
  <c r="D9" i="1" s="1"/>
  <c r="E8" i="1"/>
  <c r="D8" i="1" s="1"/>
  <c r="D7" i="1"/>
  <c r="E7" i="1"/>
  <c r="B8" i="1"/>
  <c r="A8" i="1" s="1"/>
  <c r="B9" i="1"/>
  <c r="A9" i="1" s="1"/>
  <c r="A10" i="1"/>
  <c r="B10" i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A18" i="1"/>
  <c r="B18" i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A26" i="1"/>
  <c r="B26" i="1"/>
  <c r="B27" i="1"/>
  <c r="A27" i="1" s="1"/>
  <c r="B28" i="1"/>
  <c r="A28" i="1" s="1"/>
  <c r="B7" i="1"/>
  <c r="A7" i="1" s="1"/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<sst xmlns="http://schemas.openxmlformats.org/spreadsheetml/2006/main" count="9" uniqueCount="9">
  <si>
    <t>i</t>
  </si>
  <si>
    <t xml:space="preserve">loop a </t>
  </si>
  <si>
    <t>T</t>
  </si>
  <si>
    <t>/// nieuw - oud</t>
  </si>
  <si>
    <t>--------------------</t>
  </si>
  <si>
    <t>t</t>
  </si>
  <si>
    <t>// &gt;= ran.getal 0 - 1</t>
  </si>
  <si>
    <t>https://www.google.nl/search?q=simulated+annealing+formula&amp;source=lnms&amp;tbm=isch&amp;sa=X&amp;ved=0ahUKEwjts-Tr5fzXAhWsZpoKHZ0tAOcQ_AUICigB#imgrc=cVWs_1OR-GB3WM: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</si>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</sst>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Temperture!$H$2:$H$101</c:f>
              <c:numCache>
                <c:formatCode>General</c:formatCode>
                <c:ptCount val="100"/>
                <c:pt idx="0">
                  <c:v>45.230524013730886</c:v>
                </c:pt>
                <c:pt idx="1">
                  <c:v>40.916006051133728</c:v>
                </c:pt>
                <c:pt idx="2">
                  <c:v>37.013047884835252</c:v>
                </c:pt>
                <c:pt idx="3">
                  <c:v>33.482391023528244</c:v>
                </c:pt>
                <c:pt idx="4">
                  <c:v>30.288521824536435</c:v>
                </c:pt>
                <c:pt idx="5">
                  <c:v>27.399314274502146</c:v>
                </c:pt>
                <c:pt idx="6">
                  <c:v>24.78570684505258</c:v>
                </c:pt>
                <c:pt idx="7">
                  <c:v>22.421410173048894</c:v>
                </c:pt>
                <c:pt idx="8">
                  <c:v>20.282642625075962</c:v>
                </c:pt>
                <c:pt idx="9">
                  <c:v>18.347891086308401</c:v>
                </c:pt>
                <c:pt idx="10">
                  <c:v>16.597694567611821</c:v>
                </c:pt>
                <c:pt idx="11">
                  <c:v>15.014448454258744</c:v>
                </c:pt>
                <c:pt idx="12">
                  <c:v>13.582227427265495</c:v>
                </c:pt>
                <c:pt idx="13">
                  <c:v>12.286625276177723</c:v>
                </c:pt>
                <c:pt idx="14">
                  <c:v>11.114609992037391</c:v>
                </c:pt>
                <c:pt idx="15">
                  <c:v>10.054392682962009</c:v>
                </c:pt>
                <c:pt idx="16">
                  <c:v>9.0953089938038651</c:v>
                </c:pt>
                <c:pt idx="17">
                  <c:v>8.2277118371309648</c:v>
                </c:pt>
                <c:pt idx="18">
                  <c:v>7.4428743565481996</c:v>
                </c:pt>
                <c:pt idx="19">
                  <c:v>6.7329021463007042</c:v>
                </c:pt>
                <c:pt idx="20">
                  <c:v>6.0906538442070852</c:v>
                </c:pt>
                <c:pt idx="21">
                  <c:v>5.509669299194619</c:v>
                </c:pt>
                <c:pt idx="22">
                  <c:v>4.9841045908987605</c:v>
                </c:pt>
                <c:pt idx="23">
                  <c:v>4.5086732477118554</c:v>
                </c:pt>
                <c:pt idx="24">
                  <c:v>4.0785930720139429</c:v>
                </c:pt>
                <c:pt idx="25">
                  <c:v>3.6895380377192608</c:v>
                </c:pt>
                <c:pt idx="26">
                  <c:v>3.3375947762926921</c:v>
                </c:pt>
                <c:pt idx="27">
                  <c:v>3.0192232135441874</c:v>
                </c:pt>
                <c:pt idx="28">
                  <c:v>2.7312209612604823</c:v>
                </c:pt>
                <c:pt idx="29">
                  <c:v>2.4706911055019476</c:v>
                </c:pt>
                <c:pt idx="30">
                  <c:v>2.2350130675583437</c:v>
                </c:pt>
                <c:pt idx="31">
                  <c:v>2.0218162444639995</c:v>
                </c:pt>
                <c:pt idx="32">
                  <c:v>1.8289561639316028</c:v>
                </c:pt>
                <c:pt idx="33">
                  <c:v>1.6544929138553897</c:v>
                </c:pt>
                <c:pt idx="34">
                  <c:v>1.4966716294136762</c:v>
                </c:pt>
                <c:pt idx="35">
                  <c:v>1.3539048414973001</c:v>
                </c:pt>
                <c:pt idx="36">
                  <c:v>1.224756508913003</c:v>
                </c:pt>
                <c:pt idx="37">
                  <c:v>1.1079275737472558</c:v>
                </c:pt>
                <c:pt idx="38">
                  <c:v>1.002242894596997</c:v>
                </c:pt>
                <c:pt idx="39">
                  <c:v>0.9066394262332127</c:v>
                </c:pt>
                <c:pt idx="40">
                  <c:v>0.82015552680073034</c:v>
                </c:pt>
                <c:pt idx="41">
                  <c:v>0.74192128499909094</c:v>
                </c:pt>
                <c:pt idx="42">
                  <c:v>0.67114976994898912</c:v>
                </c:pt>
                <c:pt idx="43">
                  <c:v>0.60712911572975437</c:v>
                </c:pt>
                <c:pt idx="44">
                  <c:v>0.54921536096899715</c:v>
                </c:pt>
                <c:pt idx="45">
                  <c:v>0.496825971460362</c:v>
                </c:pt>
                <c:pt idx="46">
                  <c:v>0.44943398065566165</c:v>
                </c:pt>
                <c:pt idx="47">
                  <c:v>0.40656268909265131</c:v>
                </c:pt>
                <c:pt idx="48">
                  <c:v>0.36778086944184341</c:v>
                </c:pt>
                <c:pt idx="49">
                  <c:v>0.3326984289416024</c:v>
                </c:pt>
                <c:pt idx="50">
                  <c:v>0.30096248559147382</c:v>
                </c:pt>
                <c:pt idx="51">
                  <c:v>0.27225381863554587</c:v>
                </c:pt>
                <c:pt idx="52">
                  <c:v>0.24628365763249985</c:v>
                </c:pt>
                <c:pt idx="53">
                  <c:v>0.22279077781472523</c:v>
                </c:pt>
                <c:pt idx="54">
                  <c:v>0.20153887251973426</c:v>
                </c:pt>
                <c:pt idx="55">
                  <c:v>0.18231417626408175</c:v>
                </c:pt>
                <c:pt idx="56">
                  <c:v>0.16492331455112233</c:v>
                </c:pt>
                <c:pt idx="57">
                  <c:v>0.14919135878457265</c:v>
                </c:pt>
                <c:pt idx="58">
                  <c:v>0.13496006672293509</c:v>
                </c:pt>
                <c:pt idx="59">
                  <c:v>0.12208629077612876</c:v>
                </c:pt>
                <c:pt idx="60">
                  <c:v>0.11044053813394046</c:v>
                </c:pt>
                <c:pt idx="61">
                  <c:v>9.9905668243131129E-2</c:v>
                </c:pt>
                <c:pt idx="62">
                  <c:v>9.0375714531575474E-2</c:v>
                </c:pt>
                <c:pt idx="63">
                  <c:v>8.1754818527570244E-2</c:v>
                </c:pt>
                <c:pt idx="64">
                  <c:v>7.3956265652989531E-2</c:v>
                </c:pt>
                <c:pt idx="65">
                  <c:v>6.690161299166808E-2</c:v>
                </c:pt>
                <c:pt idx="66">
                  <c:v>6.0519900259539475E-2</c:v>
                </c:pt>
                <c:pt idx="67">
                  <c:v>5.474693603995396E-2</c:v>
                </c:pt>
                <c:pt idx="68">
                  <c:v>4.9524652104666542E-2</c:v>
                </c:pt>
                <c:pt idx="69">
                  <c:v>4.4800519325835751E-2</c:v>
                </c:pt>
                <c:pt idx="70">
                  <c:v>4.0527019303896586E-2</c:v>
                </c:pt>
                <c:pt idx="71">
                  <c:v>3.6661166396596598E-2</c:v>
                </c:pt>
                <c:pt idx="72">
                  <c:v>3.3164075341452916E-2</c:v>
                </c:pt>
                <c:pt idx="73">
                  <c:v>3.0000570122495344E-2</c:v>
                </c:pt>
                <c:pt idx="74">
                  <c:v>2.7138830147022855E-2</c:v>
                </c:pt>
                <c:pt idx="75">
                  <c:v>2.4550070173389626E-2</c:v>
                </c:pt>
                <c:pt idx="76">
                  <c:v>2.2208250770325556E-2</c:v>
                </c:pt>
                <c:pt idx="77">
                  <c:v>2.0089816395403352E-2</c:v>
                </c:pt>
                <c:pt idx="78">
                  <c:v>1.8173458458074717E-2</c:v>
                </c:pt>
                <c:pt idx="79">
                  <c:v>1.6439900984009784E-2</c:v>
                </c:pt>
                <c:pt idx="80">
                  <c:v>1.4871706724812252E-2</c:v>
                </c:pt>
                <c:pt idx="81">
                  <c:v>1.3453101762835672E-2</c:v>
                </c:pt>
                <c:pt idx="82">
                  <c:v>1.2169816846862087E-2</c:v>
                </c:pt>
                <c:pt idx="83">
                  <c:v>1.1008943862694047E-2</c:v>
                </c:pt>
                <c:pt idx="84">
                  <c:v>9.9588059949479672E-3</c:v>
                </c:pt>
                <c:pt idx="85">
                  <c:v>9.008840274051624E-3</c:v>
                </c:pt>
                <c:pt idx="86">
                  <c:v>8.1494913270271571E-3</c:v>
                </c:pt>
                <c:pt idx="87">
                  <c:v>7.372115263335869E-3</c:v>
                </c:pt>
                <c:pt idx="88">
                  <c:v>6.6688927290061021E-3</c:v>
                </c:pt>
                <c:pt idx="89">
                  <c:v>6.0327502544861153E-3</c:v>
                </c:pt>
                <c:pt idx="90">
                  <c:v>5.4572891050875079E-3</c:v>
                </c:pt>
                <c:pt idx="91">
                  <c:v>4.9367209183506502E-3</c:v>
                </c:pt>
                <c:pt idx="92">
                  <c:v>4.4658094809309334E-3</c:v>
                </c:pt>
                <c:pt idx="93">
                  <c:v>4.0398180593598726E-3</c:v>
                </c:pt>
                <c:pt idx="94">
                  <c:v>3.6544617548996093E-3</c:v>
                </c:pt>
                <c:pt idx="95">
                  <c:v>3.3058644032449578E-3</c:v>
                </c:pt>
                <c:pt idx="96">
                  <c:v>2.9905195855421838E-3</c:v>
                </c:pt>
                <c:pt idx="97">
                  <c:v>2.7052553585479658E-3</c:v>
                </c:pt>
                <c:pt idx="98">
                  <c:v>2.4472023491615589E-3</c:v>
                </c:pt>
                <c:pt idx="99">
                  <c:v>2.2137648924042104E-3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D-4E99-82A8-03E3FD6D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59816"/>
        <c:axId val="415860144"/>
      </c:lineChart>
      <c:catAx>
        <c:axId val="41585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0144"/>
        <c:crosses val="autoZero"/>
        <c:auto val="1"/>
        <c:lblAlgn val="ctr"/>
        <c:lblOffset val="100"/>
        <c:noMultiLvlLbl val="0"/>
      </c:catAx>
      <c:valAx>
        <c:axId val="4158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Temperture!$I$2:$I$101</c:f>
              <c:numCache>
                <c:formatCode>General</c:formatCode>
                <c:ptCount val="100"/>
                <c:pt idx="0">
                  <c:v>48.012628389456367</c:v>
                </c:pt>
                <c:pt idx="1">
                  <c:v>46.331420401456342</c:v>
                </c:pt>
                <c:pt idx="2">
                  <c:v>44.885585875131156</c:v>
                </c:pt>
                <c:pt idx="3">
                  <c:v>43.625143477457797</c:v>
                </c:pt>
                <c:pt idx="4">
                  <c:v>42.513707686380123</c:v>
                </c:pt>
                <c:pt idx="5">
                  <c:v>41.524101186092032</c:v>
                </c:pt>
                <c:pt idx="6">
                  <c:v>40.635575464597949</c:v>
                </c:pt>
                <c:pt idx="7">
                  <c:v>39.831988509845608</c:v>
                </c:pt>
                <c:pt idx="8">
                  <c:v>39.100574154977039</c:v>
                </c:pt>
                <c:pt idx="9">
                  <c:v>38.431089342012037</c:v>
                </c:pt>
                <c:pt idx="10">
                  <c:v>37.815209775820051</c:v>
                </c:pt>
                <c:pt idx="11">
                  <c:v>37.24609298866735</c:v>
                </c:pt>
                <c:pt idx="12">
                  <c:v>36.718056778677777</c:v>
                </c:pt>
                <c:pt idx="13">
                  <c:v>36.226338758112696</c:v>
                </c:pt>
                <c:pt idx="14">
                  <c:v>35.766913951834823</c:v>
                </c:pt>
                <c:pt idx="15">
                  <c:v>35.336354618766421</c:v>
                </c:pt>
                <c:pt idx="16">
                  <c:v>34.931721238156406</c:v>
                </c:pt>
                <c:pt idx="17">
                  <c:v>34.550476808414409</c:v>
                </c:pt>
                <c:pt idx="18">
                  <c:v>34.190418799694456</c:v>
                </c:pt>
                <c:pt idx="19">
                  <c:v>33.849624626442278</c:v>
                </c:pt>
                <c:pt idx="20">
                  <c:v>33.526407582221459</c:v>
                </c:pt>
                <c:pt idx="21">
                  <c:v>33.219280948873624</c:v>
                </c:pt>
                <c:pt idx="22">
                  <c:v>32.926928549645574</c:v>
                </c:pt>
                <c:pt idx="23">
                  <c:v>32.648180424556536</c:v>
                </c:pt>
                <c:pt idx="24">
                  <c:v>32.381992609036452</c:v>
                </c:pt>
                <c:pt idx="25">
                  <c:v>32.127430223461722</c:v>
                </c:pt>
                <c:pt idx="26">
                  <c:v>31.883653252420448</c:v>
                </c:pt>
                <c:pt idx="27">
                  <c:v>31.64990452304837</c:v>
                </c:pt>
                <c:pt idx="28">
                  <c:v>31.425499492094009</c:v>
                </c:pt>
                <c:pt idx="29">
                  <c:v>31.209817529089243</c:v>
                </c:pt>
                <c:pt idx="30">
                  <c:v>31.002294443655785</c:v>
                </c:pt>
                <c:pt idx="31">
                  <c:v>30.802416052646912</c:v>
                </c:pt>
                <c:pt idx="32">
                  <c:v>30.609712620534829</c:v>
                </c:pt>
                <c:pt idx="33">
                  <c:v>30.423754036473607</c:v>
                </c:pt>
                <c:pt idx="34">
                  <c:v>30.24414561550708</c:v>
                </c:pt>
                <c:pt idx="35">
                  <c:v>30.070524430748996</c:v>
                </c:pt>
                <c:pt idx="36">
                  <c:v>29.902556099035568</c:v>
                </c:pt>
                <c:pt idx="37">
                  <c:v>29.739931955303369</c:v>
                </c:pt>
                <c:pt idx="38">
                  <c:v>29.582366561373458</c:v>
                </c:pt>
                <c:pt idx="39">
                  <c:v>29.429595503388949</c:v>
                </c:pt>
                <c:pt idx="40">
                  <c:v>29.281373439220978</c:v>
                </c:pt>
                <c:pt idx="41">
                  <c:v>29.13747236301483</c:v>
                </c:pt>
                <c:pt idx="42">
                  <c:v>28.99768005892015</c:v>
                </c:pt>
                <c:pt idx="43">
                  <c:v>28.861798720118596</c:v>
                </c:pt>
                <c:pt idx="44">
                  <c:v>28.729643712673589</c:v>
                </c:pt>
                <c:pt idx="45">
                  <c:v>28.601042466596564</c:v>
                </c:pt>
                <c:pt idx="46">
                  <c:v>28.47583347894702</c:v>
                </c:pt>
                <c:pt idx="47">
                  <c:v>28.353865415835298</c:v>
                </c:pt>
                <c:pt idx="48">
                  <c:v>28.234996301940591</c:v>
                </c:pt>
                <c:pt idx="49">
                  <c:v>28.119092787642384</c:v>
                </c:pt>
                <c:pt idx="50">
                  <c:v>28.00602948513346</c:v>
                </c:pt>
                <c:pt idx="51">
                  <c:v>27.895688365971253</c:v>
                </c:pt>
                <c:pt idx="52">
                  <c:v>27.787958213459842</c:v>
                </c:pt>
                <c:pt idx="53">
                  <c:v>27.682734124061355</c:v>
                </c:pt>
                <c:pt idx="54">
                  <c:v>27.579917052732057</c:v>
                </c:pt>
                <c:pt idx="55">
                  <c:v>27.479413397681856</c:v>
                </c:pt>
                <c:pt idx="56">
                  <c:v>27.381134620579786</c:v>
                </c:pt>
                <c:pt idx="57">
                  <c:v>27.284996898683755</c:v>
                </c:pt>
                <c:pt idx="58">
                  <c:v>27.19092080577061</c:v>
                </c:pt>
                <c:pt idx="59">
                  <c:v>27.098831019089726</c:v>
                </c:pt>
                <c:pt idx="60">
                  <c:v>27.008656049867948</c:v>
                </c:pt>
                <c:pt idx="61">
                  <c:v>26.920327995160491</c:v>
                </c:pt>
                <c:pt idx="62">
                  <c:v>26.833782309077513</c:v>
                </c:pt>
                <c:pt idx="63">
                  <c:v>26.74895759162278</c:v>
                </c:pt>
                <c:pt idx="64">
                  <c:v>26.665795393563631</c:v>
                </c:pt>
                <c:pt idx="65">
                  <c:v>26.584240035912806</c:v>
                </c:pt>
                <c:pt idx="66">
                  <c:v>26.504238442745855</c:v>
                </c:pt>
                <c:pt idx="67">
                  <c:v>26.425739986204743</c:v>
                </c:pt>
                <c:pt idx="68">
                  <c:v>26.348696342651049</c:v>
                </c:pt>
                <c:pt idx="69">
                  <c:v>26.27306135903266</c:v>
                </c:pt>
                <c:pt idx="70">
                  <c:v>26.198790928617306</c:v>
                </c:pt>
                <c:pt idx="71">
                  <c:v>26.125842875326349</c:v>
                </c:pt>
                <c:pt idx="72">
                  <c:v>26.054176845973657</c:v>
                </c:pt>
                <c:pt idx="73">
                  <c:v>25.98375420977851</c:v>
                </c:pt>
                <c:pt idx="74">
                  <c:v>25.914537964578862</c:v>
                </c:pt>
                <c:pt idx="75">
                  <c:v>25.846492649222924</c:v>
                </c:pt>
                <c:pt idx="76">
                  <c:v>25.779584261663349</c:v>
                </c:pt>
                <c:pt idx="77">
                  <c:v>25.713780182320182</c:v>
                </c:pt>
                <c:pt idx="78">
                  <c:v>25.649049102316265</c:v>
                </c:pt>
                <c:pt idx="79">
                  <c:v>25.585360956222917</c:v>
                </c:pt>
                <c:pt idx="80">
                  <c:v>25.522686858984361</c:v>
                </c:pt>
                <c:pt idx="81">
                  <c:v>25.460999046717188</c:v>
                </c:pt>
                <c:pt idx="82">
                  <c:v>25.400270821106396</c:v>
                </c:pt>
                <c:pt idx="83">
                  <c:v>25.340476497142301</c:v>
                </c:pt>
                <c:pt idx="84">
                  <c:v>25.281591353963471</c:v>
                </c:pt>
                <c:pt idx="85">
                  <c:v>25.223591588589603</c:v>
                </c:pt>
                <c:pt idx="86">
                  <c:v>25.166454272345494</c:v>
                </c:pt>
                <c:pt idx="87">
                  <c:v>25.110157309792836</c:v>
                </c:pt>
                <c:pt idx="88">
                  <c:v>25.054679400000889</c:v>
                </c:pt>
                <c:pt idx="89">
                  <c:v>25</c:v>
                </c:pt>
                <c:pt idx="90">
                  <c:v>24.946099290273906</c:v>
                </c:pt>
                <c:pt idx="91">
                  <c:v>24.89295814215761</c:v>
                </c:pt>
                <c:pt idx="92">
                  <c:v>24.840558087017538</c:v>
                </c:pt>
                <c:pt idx="93">
                  <c:v>24.788881287099823</c:v>
                </c:pt>
                <c:pt idx="94">
                  <c:v>24.737910507940935</c:v>
                </c:pt>
                <c:pt idx="95">
                  <c:v>24.687629092242542</c:v>
                </c:pt>
                <c:pt idx="96">
                  <c:v>24.638020935119453</c:v>
                </c:pt>
                <c:pt idx="97">
                  <c:v>24.589070460636158</c:v>
                </c:pt>
                <c:pt idx="98">
                  <c:v>24.54076259955324</c:v>
                </c:pt>
                <c:pt idx="99">
                  <c:v>24.493082768210559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5-461D-80DA-466A5E29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55376"/>
        <c:axId val="475953736"/>
      </c:lineChart>
      <c:catAx>
        <c:axId val="47595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3736"/>
        <c:crosses val="autoZero"/>
        <c:auto val="1"/>
        <c:lblAlgn val="ctr"/>
        <c:lblOffset val="100"/>
        <c:noMultiLvlLbl val="0"/>
      </c:catAx>
      <c:valAx>
        <c:axId val="47595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Temperture!$AY$2:$AY$101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6-4446-BC91-84FDA55E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35304"/>
        <c:axId val="481332680"/>
      </c:lineChart>
      <c:catAx>
        <c:axId val="4813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2680"/>
        <c:crosses val="autoZero"/>
        <c:auto val="1"/>
        <c:lblAlgn val="ctr"/>
        <c:lblOffset val="100"/>
        <c:noMultiLvlLbl val="0"/>
      </c:catAx>
      <c:valAx>
        <c:axId val="4813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41910</xdr:rowOff>
    </xdr:from>
    <xdr:to>
      <xdr:col>23</xdr:col>
      <xdr:colOff>464820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B64AA-4EF1-4656-A14B-2691DAEC4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</xdr:row>
      <xdr:rowOff>3810</xdr:rowOff>
    </xdr:from>
    <xdr:to>
      <xdr:col>21</xdr:col>
      <xdr:colOff>342900</xdr:colOff>
      <xdr:row>37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9ED54-636F-4477-948B-72AF167F2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350520</xdr:colOff>
      <xdr:row>21</xdr:row>
      <xdr:rowOff>49200</xdr:rowOff>
    </xdr:from>
    <xdr:to>
      <xdr:col>28</xdr:col>
      <xdr:colOff>484852</xdr:colOff>
      <xdr:row>38</xdr:row>
      <xdr:rowOff>29831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29794D-8F68-4560-84F5-994741AE8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52120" y="3889680"/>
          <a:ext cx="4401532" cy="3089591"/>
        </a:xfrm>
        <a:prstGeom prst="rect">
          <a:avLst/>
        </a:prstGeom>
      </xdr:spPr>
    </xdr:pic>
    <xdr:clientData/>
  </xdr:twoCellAnchor>
  <xdr:twoCellAnchor editAs="oneCell">
    <xdr:from>
      <xdr:col>29</xdr:col>
      <xdr:colOff>41753</xdr:colOff>
      <xdr:row>1</xdr:row>
      <xdr:rowOff>99086</xdr:rowOff>
    </xdr:from>
    <xdr:to>
      <xdr:col>43</xdr:col>
      <xdr:colOff>370467</xdr:colOff>
      <xdr:row>27</xdr:row>
      <xdr:rowOff>155510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98B5FD-979C-4986-9ECE-3069BDE9E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29957" y="285698"/>
          <a:ext cx="8819571" cy="4908343"/>
        </a:xfrm>
        <a:prstGeom prst="rect">
          <a:avLst/>
        </a:prstGeom>
      </xdr:spPr>
    </xdr:pic>
    <xdr:clientData/>
  </xdr:twoCellAnchor>
  <xdr:twoCellAnchor>
    <xdr:from>
      <xdr:col>52</xdr:col>
      <xdr:colOff>108857</xdr:colOff>
      <xdr:row>3</xdr:row>
      <xdr:rowOff>31102</xdr:rowOff>
    </xdr:from>
    <xdr:to>
      <xdr:col>65</xdr:col>
      <xdr:colOff>369389</xdr:colOff>
      <xdr:row>32</xdr:row>
      <xdr:rowOff>102514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1AE39-102B-4013-B1FA-B23652730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DCD4-EF19-4C8D-A11D-60AB66A3BE9E}">
  <dimension ref="A1:AY101"/>
  <sheetViews>
    <sheetView tabSelected="1" topLeftCell="P1" zoomScale="49" zoomScaleNormal="70" workbookViewId="0">
      <selection activeCell="AQ38" sqref="AQ38"/>
    </sheetView>
  </sheetViews>
  <sheetFormatPr defaultRowHeight="14.4" x14ac:dyDescent="0.3"/>
  <sheetData>
    <row r="1" spans="1:51" x14ac:dyDescent="0.3">
      <c r="G1" t="s">
        <v>0</v>
      </c>
      <c r="H1" t="s">
        <v>2</v>
      </c>
      <c r="L1">
        <v>20</v>
      </c>
      <c r="AY1">
        <v>100</v>
      </c>
    </row>
    <row r="2" spans="1:51" x14ac:dyDescent="0.3">
      <c r="G2">
        <v>1</v>
      </c>
      <c r="H2">
        <f>$N$3*($M$2^(G2*$L$1))</f>
        <v>45.230524013730886</v>
      </c>
      <c r="I2">
        <f>$N$3/LOG(G2+10)</f>
        <v>48.012628389456367</v>
      </c>
      <c r="M2">
        <v>0.995</v>
      </c>
      <c r="N2" t="s">
        <v>1</v>
      </c>
      <c r="AR2">
        <v>1</v>
      </c>
      <c r="AS2">
        <v>45.230524013730886</v>
      </c>
      <c r="AU2">
        <f>$AS$2*($AS$101/$AS$2)^(AR2/50)</f>
        <v>37.087334112729472</v>
      </c>
      <c r="AY2">
        <f>$AY$1-AR2</f>
        <v>99</v>
      </c>
    </row>
    <row r="3" spans="1:51" x14ac:dyDescent="0.3">
      <c r="B3" t="s">
        <v>3</v>
      </c>
      <c r="G3">
        <v>2</v>
      </c>
      <c r="H3">
        <f t="shared" ref="H3:H33" si="0">$N$3*($M$2^(G3*$L$1))</f>
        <v>40.916006051133728</v>
      </c>
      <c r="I3">
        <f t="shared" ref="I3:I66" si="1">$N$3/LOG(G3+10)</f>
        <v>46.331420401456342</v>
      </c>
      <c r="N3">
        <v>50</v>
      </c>
      <c r="AR3">
        <v>2</v>
      </c>
      <c r="AS3">
        <v>40.916006051133728</v>
      </c>
      <c r="AU3">
        <f t="shared" ref="AU3:AU66" si="2">$AS$2*($AS$101/$AS$2)^(AR3/50)</f>
        <v>30.410223661606665</v>
      </c>
      <c r="AY3">
        <f t="shared" ref="AY3:AY66" si="3">$AY$1-AR3</f>
        <v>98</v>
      </c>
    </row>
    <row r="4" spans="1:51" x14ac:dyDescent="0.3">
      <c r="B4" s="1" t="s">
        <v>4</v>
      </c>
      <c r="D4" t="s">
        <v>6</v>
      </c>
      <c r="G4">
        <v>3</v>
      </c>
      <c r="H4">
        <f t="shared" si="0"/>
        <v>37.013047884835252</v>
      </c>
      <c r="I4">
        <f t="shared" si="1"/>
        <v>44.885585875131156</v>
      </c>
      <c r="AR4">
        <v>3</v>
      </c>
      <c r="AS4">
        <v>37.013047884835252</v>
      </c>
      <c r="AU4">
        <f t="shared" si="2"/>
        <v>24.935243399754885</v>
      </c>
      <c r="AY4">
        <f t="shared" si="3"/>
        <v>97</v>
      </c>
    </row>
    <row r="5" spans="1:51" x14ac:dyDescent="0.3">
      <c r="B5" s="2" t="s">
        <v>5</v>
      </c>
      <c r="C5" s="2"/>
      <c r="G5">
        <v>4</v>
      </c>
      <c r="H5">
        <f t="shared" si="0"/>
        <v>33.482391023528244</v>
      </c>
      <c r="I5">
        <f t="shared" si="1"/>
        <v>43.625143477457797</v>
      </c>
      <c r="J5" t="s">
        <v>8</v>
      </c>
      <c r="AR5">
        <v>4</v>
      </c>
      <c r="AS5">
        <v>33.482391023528244</v>
      </c>
      <c r="AU5">
        <f t="shared" si="2"/>
        <v>20.445964828269524</v>
      </c>
      <c r="AY5">
        <f t="shared" si="3"/>
        <v>96</v>
      </c>
    </row>
    <row r="6" spans="1:51" x14ac:dyDescent="0.3">
      <c r="G6">
        <v>5</v>
      </c>
      <c r="H6">
        <f t="shared" si="0"/>
        <v>30.288521824536435</v>
      </c>
      <c r="I6">
        <f t="shared" si="1"/>
        <v>42.513707686380123</v>
      </c>
      <c r="AR6">
        <v>5</v>
      </c>
      <c r="AS6">
        <v>30.288521824536435</v>
      </c>
      <c r="AU6">
        <f t="shared" si="2"/>
        <v>16.76492469140862</v>
      </c>
      <c r="AY6">
        <f t="shared" si="3"/>
        <v>95</v>
      </c>
    </row>
    <row r="7" spans="1:51" x14ac:dyDescent="0.3">
      <c r="A7">
        <f>2.72^B7</f>
        <v>0.9393914159409722</v>
      </c>
      <c r="B7">
        <f>(1097-1100)/I2</f>
        <v>-6.2483561109493511E-2</v>
      </c>
      <c r="D7">
        <f>2.72^E7</f>
        <v>1.0645189886031876</v>
      </c>
      <c r="E7">
        <f>(1100-1097)/I2</f>
        <v>6.2483561109493511E-2</v>
      </c>
      <c r="G7">
        <v>6</v>
      </c>
      <c r="H7">
        <f t="shared" si="0"/>
        <v>27.399314274502146</v>
      </c>
      <c r="I7">
        <f t="shared" si="1"/>
        <v>41.524101186092032</v>
      </c>
      <c r="AR7">
        <v>6</v>
      </c>
      <c r="AS7">
        <v>27.399314274502146</v>
      </c>
      <c r="AU7">
        <f t="shared" si="2"/>
        <v>13.746609772114656</v>
      </c>
      <c r="AY7">
        <f t="shared" si="3"/>
        <v>94</v>
      </c>
    </row>
    <row r="8" spans="1:51" x14ac:dyDescent="0.3">
      <c r="A8">
        <f t="shared" ref="A8:A28" si="4">2.72^B8</f>
        <v>0.93726259091416142</v>
      </c>
      <c r="B8">
        <f t="shared" ref="B8:B28" si="5">(1097-1100)/I3</f>
        <v>-6.4750874762857485E-2</v>
      </c>
      <c r="D8">
        <f t="shared" ref="D8:D28" si="6">2.72^E8</f>
        <v>1.0669368538699997</v>
      </c>
      <c r="E8">
        <f t="shared" ref="E8:E28" si="7">(1100-1097)/I3</f>
        <v>6.4750874762857485E-2</v>
      </c>
      <c r="G8">
        <v>7</v>
      </c>
      <c r="H8">
        <f t="shared" si="0"/>
        <v>24.78570684505258</v>
      </c>
      <c r="I8">
        <f t="shared" si="1"/>
        <v>40.635575464597949</v>
      </c>
      <c r="AR8">
        <v>7</v>
      </c>
      <c r="AS8">
        <v>24.78570684505258</v>
      </c>
      <c r="AU8">
        <f t="shared" si="2"/>
        <v>11.271704687324817</v>
      </c>
      <c r="AY8">
        <f t="shared" si="3"/>
        <v>93</v>
      </c>
    </row>
    <row r="9" spans="1:51" x14ac:dyDescent="0.3">
      <c r="A9">
        <f t="shared" si="4"/>
        <v>0.9353085221848193</v>
      </c>
      <c r="B9">
        <f t="shared" si="5"/>
        <v>-6.6836601138410209E-2</v>
      </c>
      <c r="D9">
        <f t="shared" si="6"/>
        <v>1.0691659236292059</v>
      </c>
      <c r="E9">
        <f t="shared" si="7"/>
        <v>6.6836601138410209E-2</v>
      </c>
      <c r="G9">
        <v>8</v>
      </c>
      <c r="H9">
        <f t="shared" si="0"/>
        <v>22.421410173048894</v>
      </c>
      <c r="I9">
        <f t="shared" si="1"/>
        <v>39.831988509845608</v>
      </c>
      <c r="AR9">
        <v>8</v>
      </c>
      <c r="AS9">
        <v>22.421410173048894</v>
      </c>
      <c r="AU9">
        <f t="shared" si="2"/>
        <v>9.242375295761077</v>
      </c>
      <c r="AY9">
        <f t="shared" si="3"/>
        <v>92</v>
      </c>
    </row>
    <row r="10" spans="1:51" x14ac:dyDescent="0.3">
      <c r="A10">
        <f t="shared" si="4"/>
        <v>0.9335029693893423</v>
      </c>
      <c r="B10">
        <f t="shared" si="5"/>
        <v>-6.8767682140694272E-2</v>
      </c>
      <c r="D10">
        <f t="shared" si="6"/>
        <v>1.0712338715474652</v>
      </c>
      <c r="E10">
        <f t="shared" si="7"/>
        <v>6.8767682140694272E-2</v>
      </c>
      <c r="G10">
        <v>9</v>
      </c>
      <c r="H10">
        <f t="shared" si="0"/>
        <v>20.282642625075962</v>
      </c>
      <c r="I10">
        <f t="shared" si="1"/>
        <v>39.100574154977039</v>
      </c>
      <c r="AR10">
        <v>9</v>
      </c>
      <c r="AS10">
        <v>20.282642625075962</v>
      </c>
      <c r="AU10">
        <f t="shared" si="2"/>
        <v>7.5784012691312146</v>
      </c>
      <c r="AY10">
        <f t="shared" si="3"/>
        <v>91</v>
      </c>
    </row>
    <row r="11" spans="1:51" x14ac:dyDescent="0.3">
      <c r="A11">
        <f t="shared" si="4"/>
        <v>0.93182517303041157</v>
      </c>
      <c r="B11">
        <f t="shared" si="5"/>
        <v>-7.0565475543340889E-2</v>
      </c>
      <c r="D11">
        <f t="shared" si="6"/>
        <v>1.073162680020626</v>
      </c>
      <c r="E11">
        <f t="shared" si="7"/>
        <v>7.0565475543340889E-2</v>
      </c>
      <c r="G11">
        <v>10</v>
      </c>
      <c r="H11">
        <f t="shared" si="0"/>
        <v>18.347891086308401</v>
      </c>
      <c r="I11">
        <f t="shared" si="1"/>
        <v>38.431089342012037</v>
      </c>
      <c r="AR11">
        <v>10</v>
      </c>
      <c r="AS11">
        <v>18.347891086308401</v>
      </c>
      <c r="AU11">
        <f t="shared" si="2"/>
        <v>6.2140049454938566</v>
      </c>
      <c r="AY11">
        <f t="shared" si="3"/>
        <v>90</v>
      </c>
    </row>
    <row r="12" spans="1:51" x14ac:dyDescent="0.3">
      <c r="A12">
        <f t="shared" si="4"/>
        <v>0.9302584292322581</v>
      </c>
      <c r="B12">
        <f t="shared" si="5"/>
        <v>-7.2247198959355483E-2</v>
      </c>
      <c r="D12">
        <f t="shared" si="6"/>
        <v>1.0749701035499346</v>
      </c>
      <c r="E12">
        <f t="shared" si="7"/>
        <v>7.2247198959355483E-2</v>
      </c>
      <c r="G12">
        <v>11</v>
      </c>
      <c r="H12">
        <f t="shared" si="0"/>
        <v>16.597694567611821</v>
      </c>
      <c r="I12">
        <f t="shared" si="1"/>
        <v>37.815209775820051</v>
      </c>
      <c r="AR12">
        <v>11</v>
      </c>
      <c r="AS12">
        <v>16.597694567611821</v>
      </c>
      <c r="AU12">
        <f t="shared" si="2"/>
        <v>5.0952511078961127</v>
      </c>
      <c r="AY12">
        <f t="shared" si="3"/>
        <v>89</v>
      </c>
    </row>
    <row r="13" spans="1:51" x14ac:dyDescent="0.3">
      <c r="A13">
        <f t="shared" si="4"/>
        <v>0.92878909922985287</v>
      </c>
      <c r="B13">
        <f t="shared" si="5"/>
        <v>-7.3826935282696432E-2</v>
      </c>
      <c r="D13">
        <f t="shared" si="6"/>
        <v>1.0766706896422393</v>
      </c>
      <c r="E13">
        <f t="shared" si="7"/>
        <v>7.3826935282696432E-2</v>
      </c>
      <c r="G13">
        <v>12</v>
      </c>
      <c r="H13">
        <f t="shared" si="0"/>
        <v>15.014448454258744</v>
      </c>
      <c r="I13">
        <f t="shared" si="1"/>
        <v>37.24609298866735</v>
      </c>
      <c r="AR13">
        <v>12</v>
      </c>
      <c r="AS13">
        <v>15.014448454258744</v>
      </c>
      <c r="AU13">
        <f t="shared" si="2"/>
        <v>4.1779149003321665</v>
      </c>
      <c r="AY13">
        <f t="shared" si="3"/>
        <v>88</v>
      </c>
    </row>
    <row r="14" spans="1:51" x14ac:dyDescent="0.3">
      <c r="A14">
        <f t="shared" si="4"/>
        <v>0.92740590366167019</v>
      </c>
      <c r="B14">
        <f t="shared" si="5"/>
        <v>-7.5316350306198362E-2</v>
      </c>
      <c r="D14">
        <f t="shared" si="6"/>
        <v>1.0782765087559902</v>
      </c>
      <c r="E14">
        <f t="shared" si="7"/>
        <v>7.5316350306198362E-2</v>
      </c>
      <c r="G14">
        <v>13</v>
      </c>
      <c r="H14">
        <f t="shared" si="0"/>
        <v>13.582227427265495</v>
      </c>
      <c r="I14">
        <f t="shared" si="1"/>
        <v>36.718056778677777</v>
      </c>
      <c r="AR14">
        <v>13</v>
      </c>
      <c r="AS14">
        <v>13.582227427265495</v>
      </c>
      <c r="AU14">
        <f t="shared" si="2"/>
        <v>3.4257335987558215</v>
      </c>
      <c r="AY14">
        <f t="shared" si="3"/>
        <v>87</v>
      </c>
    </row>
    <row r="15" spans="1:51" x14ac:dyDescent="0.3">
      <c r="A15">
        <f t="shared" si="4"/>
        <v>0.92609940877387176</v>
      </c>
      <c r="B15">
        <f t="shared" si="5"/>
        <v>-7.6725216057169726E-2</v>
      </c>
      <c r="D15">
        <f t="shared" si="6"/>
        <v>1.0797976875117223</v>
      </c>
      <c r="E15">
        <f t="shared" si="7"/>
        <v>7.6725216057169726E-2</v>
      </c>
      <c r="G15">
        <v>14</v>
      </c>
      <c r="H15">
        <f t="shared" si="0"/>
        <v>12.286625276177723</v>
      </c>
      <c r="I15">
        <f t="shared" si="1"/>
        <v>36.226338758112696</v>
      </c>
      <c r="AR15">
        <v>14</v>
      </c>
      <c r="AS15">
        <v>12.286625276177723</v>
      </c>
      <c r="AU15">
        <f t="shared" si="2"/>
        <v>2.80897312884747</v>
      </c>
      <c r="AY15">
        <f t="shared" si="3"/>
        <v>86</v>
      </c>
    </row>
    <row r="16" spans="1:51" x14ac:dyDescent="0.3">
      <c r="A16">
        <f t="shared" si="4"/>
        <v>0.92486164516272318</v>
      </c>
      <c r="B16">
        <f t="shared" si="5"/>
        <v>-7.8061799739838886E-2</v>
      </c>
      <c r="D16">
        <f t="shared" si="6"/>
        <v>1.0812428055918102</v>
      </c>
      <c r="E16">
        <f t="shared" si="7"/>
        <v>7.8061799739838886E-2</v>
      </c>
      <c r="G16">
        <v>15</v>
      </c>
      <c r="H16">
        <f t="shared" si="0"/>
        <v>11.114609992037391</v>
      </c>
      <c r="I16">
        <f t="shared" si="1"/>
        <v>35.766913951834823</v>
      </c>
      <c r="AR16">
        <v>15</v>
      </c>
      <c r="AS16">
        <v>11.114609992037391</v>
      </c>
      <c r="AU16">
        <f t="shared" si="2"/>
        <v>2.3032526643206599</v>
      </c>
      <c r="AY16">
        <f t="shared" si="3"/>
        <v>85</v>
      </c>
    </row>
    <row r="17" spans="1:51" x14ac:dyDescent="0.3">
      <c r="A17">
        <f t="shared" si="4"/>
        <v>0.92368582005708522</v>
      </c>
      <c r="B17">
        <f t="shared" si="5"/>
        <v>-7.9333157684035163E-2</v>
      </c>
      <c r="D17">
        <f t="shared" si="6"/>
        <v>1.0826191961442024</v>
      </c>
      <c r="E17">
        <f t="shared" si="7"/>
        <v>7.9333157684035163E-2</v>
      </c>
      <c r="G17">
        <v>16</v>
      </c>
      <c r="H17">
        <f t="shared" si="0"/>
        <v>10.054392682962009</v>
      </c>
      <c r="I17">
        <f t="shared" si="1"/>
        <v>35.336354618766421</v>
      </c>
      <c r="AR17">
        <v>16</v>
      </c>
      <c r="AS17">
        <v>10.054392682962009</v>
      </c>
      <c r="AU17">
        <f t="shared" si="2"/>
        <v>1.8885808415963248</v>
      </c>
      <c r="AY17">
        <f t="shared" si="3"/>
        <v>84</v>
      </c>
    </row>
    <row r="18" spans="1:51" x14ac:dyDescent="0.3">
      <c r="A18">
        <f t="shared" si="4"/>
        <v>0.92256609690122904</v>
      </c>
      <c r="B18">
        <f t="shared" si="5"/>
        <v>-8.0545360849332365E-2</v>
      </c>
      <c r="D18">
        <f t="shared" si="6"/>
        <v>1.0839331765592304</v>
      </c>
      <c r="E18">
        <f t="shared" si="7"/>
        <v>8.0545360849332365E-2</v>
      </c>
      <c r="G18">
        <v>17</v>
      </c>
      <c r="H18">
        <f t="shared" si="0"/>
        <v>9.0953089938038651</v>
      </c>
      <c r="I18">
        <f t="shared" si="1"/>
        <v>34.931721238156406</v>
      </c>
      <c r="AR18">
        <v>17</v>
      </c>
      <c r="AS18">
        <v>9.0953089938038651</v>
      </c>
      <c r="AU18">
        <f t="shared" si="2"/>
        <v>1.5485654919655483</v>
      </c>
      <c r="AY18">
        <f t="shared" si="3"/>
        <v>83</v>
      </c>
    </row>
    <row r="19" spans="1:51" x14ac:dyDescent="0.3">
      <c r="A19">
        <f t="shared" si="4"/>
        <v>0.92149742420002589</v>
      </c>
      <c r="B19">
        <f t="shared" si="5"/>
        <v>-8.1703670161055578E-2</v>
      </c>
      <c r="D19">
        <f t="shared" si="6"/>
        <v>1.0851902281421177</v>
      </c>
      <c r="E19">
        <f t="shared" si="7"/>
        <v>8.1703670161055578E-2</v>
      </c>
      <c r="G19">
        <v>18</v>
      </c>
      <c r="H19">
        <f t="shared" si="0"/>
        <v>8.2277118371309648</v>
      </c>
      <c r="I19">
        <f t="shared" si="1"/>
        <v>34.550476808414409</v>
      </c>
      <c r="AR19">
        <v>18</v>
      </c>
      <c r="AS19">
        <v>8.2277118371309648</v>
      </c>
      <c r="AU19">
        <f t="shared" si="2"/>
        <v>1.2697656515881752</v>
      </c>
      <c r="AY19">
        <f t="shared" si="3"/>
        <v>82</v>
      </c>
    </row>
    <row r="20" spans="1:51" x14ac:dyDescent="0.3">
      <c r="A20">
        <f t="shared" si="4"/>
        <v>0.92047540098614755</v>
      </c>
      <c r="B20">
        <f t="shared" si="5"/>
        <v>-8.281267450269636E-2</v>
      </c>
      <c r="D20">
        <f t="shared" si="6"/>
        <v>1.0863951376958625</v>
      </c>
      <c r="E20">
        <f t="shared" si="7"/>
        <v>8.281267450269636E-2</v>
      </c>
      <c r="G20">
        <v>19</v>
      </c>
      <c r="H20">
        <f t="shared" si="0"/>
        <v>7.4428743565481996</v>
      </c>
      <c r="I20">
        <f t="shared" si="1"/>
        <v>34.190418799694456</v>
      </c>
      <c r="AR20">
        <v>19</v>
      </c>
      <c r="AS20">
        <v>7.4428743565481996</v>
      </c>
      <c r="AU20">
        <f t="shared" si="2"/>
        <v>1.0411602339831885</v>
      </c>
      <c r="AY20">
        <f t="shared" si="3"/>
        <v>81</v>
      </c>
    </row>
    <row r="21" spans="1:51" x14ac:dyDescent="0.3">
      <c r="A21">
        <f t="shared" si="4"/>
        <v>0.9194961698966112</v>
      </c>
      <c r="B21">
        <f t="shared" si="5"/>
        <v>-8.3876400520322261E-2</v>
      </c>
      <c r="D21">
        <f t="shared" si="6"/>
        <v>1.0875521103175891</v>
      </c>
      <c r="E21">
        <f t="shared" si="7"/>
        <v>8.3876400520322261E-2</v>
      </c>
      <c r="G21">
        <v>20</v>
      </c>
      <c r="H21">
        <f t="shared" si="0"/>
        <v>6.7329021463007042</v>
      </c>
      <c r="I21">
        <f t="shared" si="1"/>
        <v>33.849624626442278</v>
      </c>
      <c r="AR21">
        <v>20</v>
      </c>
      <c r="AS21">
        <v>6.7329021463007042</v>
      </c>
      <c r="AU21">
        <f t="shared" si="2"/>
        <v>0.85371236138895656</v>
      </c>
      <c r="AY21">
        <f t="shared" si="3"/>
        <v>80</v>
      </c>
    </row>
    <row r="22" spans="1:51" x14ac:dyDescent="0.3">
      <c r="A22">
        <f t="shared" si="4"/>
        <v>0.91855633133092807</v>
      </c>
      <c r="B22">
        <f t="shared" si="5"/>
        <v>-8.4898400878249083E-2</v>
      </c>
      <c r="D22">
        <f t="shared" si="6"/>
        <v>1.0886648601627571</v>
      </c>
      <c r="E22">
        <f t="shared" si="7"/>
        <v>8.4898400878249083E-2</v>
      </c>
      <c r="G22">
        <v>21</v>
      </c>
      <c r="H22">
        <f t="shared" si="0"/>
        <v>6.0906538442070852</v>
      </c>
      <c r="I22">
        <f t="shared" si="1"/>
        <v>33.526407582221459</v>
      </c>
      <c r="AR22">
        <v>21</v>
      </c>
      <c r="AS22">
        <v>6.0906538442070852</v>
      </c>
      <c r="AU22">
        <f t="shared" si="2"/>
        <v>0.70001213281074792</v>
      </c>
      <c r="AY22">
        <f t="shared" si="3"/>
        <v>79</v>
      </c>
    </row>
    <row r="23" spans="1:51" x14ac:dyDescent="0.3">
      <c r="A23">
        <f t="shared" si="4"/>
        <v>0.91765287389485639</v>
      </c>
      <c r="B23">
        <f t="shared" si="5"/>
        <v>-8.5881825849539253E-2</v>
      </c>
      <c r="D23">
        <f t="shared" si="6"/>
        <v>1.0897366841512</v>
      </c>
      <c r="E23">
        <f t="shared" si="7"/>
        <v>8.5881825849539253E-2</v>
      </c>
      <c r="G23">
        <v>22</v>
      </c>
      <c r="H23">
        <f t="shared" si="0"/>
        <v>5.509669299194619</v>
      </c>
      <c r="I23">
        <f t="shared" si="1"/>
        <v>33.219280948873624</v>
      </c>
      <c r="AR23">
        <v>22</v>
      </c>
      <c r="AS23">
        <v>5.509669299194619</v>
      </c>
      <c r="AU23">
        <f t="shared" si="2"/>
        <v>0.57398370721142344</v>
      </c>
      <c r="AY23">
        <f t="shared" si="3"/>
        <v>78</v>
      </c>
    </row>
    <row r="24" spans="1:51" x14ac:dyDescent="0.3">
      <c r="A24">
        <f t="shared" si="4"/>
        <v>0.91678311755975073</v>
      </c>
      <c r="B24">
        <f t="shared" si="5"/>
        <v>-8.682948188053316E-2</v>
      </c>
      <c r="D24">
        <f t="shared" si="6"/>
        <v>1.0907705223256641</v>
      </c>
      <c r="E24">
        <f t="shared" si="7"/>
        <v>8.682948188053316E-2</v>
      </c>
      <c r="G24">
        <v>23</v>
      </c>
      <c r="H24">
        <f t="shared" si="0"/>
        <v>4.9841045908987605</v>
      </c>
      <c r="I24">
        <f t="shared" si="1"/>
        <v>32.926928549645574</v>
      </c>
      <c r="AR24">
        <v>23</v>
      </c>
      <c r="AS24">
        <v>4.9841045908987605</v>
      </c>
      <c r="AU24">
        <f t="shared" si="2"/>
        <v>0.47064512270852255</v>
      </c>
      <c r="AY24">
        <f t="shared" si="3"/>
        <v>77</v>
      </c>
    </row>
    <row r="25" spans="1:51" x14ac:dyDescent="0.3">
      <c r="A25">
        <f t="shared" si="4"/>
        <v>0.91594466684801423</v>
      </c>
      <c r="B25">
        <f t="shared" si="5"/>
        <v>-8.7743879873937364E-2</v>
      </c>
      <c r="D25">
        <f t="shared" si="6"/>
        <v>1.0917690076642297</v>
      </c>
      <c r="E25">
        <f t="shared" si="7"/>
        <v>8.7743879873937364E-2</v>
      </c>
      <c r="G25">
        <v>24</v>
      </c>
      <c r="H25">
        <f t="shared" si="0"/>
        <v>4.5086732477118554</v>
      </c>
      <c r="I25">
        <f t="shared" si="1"/>
        <v>32.648180424556536</v>
      </c>
      <c r="AR25">
        <v>24</v>
      </c>
      <c r="AS25">
        <v>4.5086732477118554</v>
      </c>
      <c r="AU25">
        <f t="shared" si="2"/>
        <v>0.38591135731964177</v>
      </c>
      <c r="AY25">
        <f t="shared" si="3"/>
        <v>76</v>
      </c>
    </row>
    <row r="26" spans="1:51" x14ac:dyDescent="0.3">
      <c r="A26">
        <f t="shared" si="4"/>
        <v>0.91513537199598782</v>
      </c>
      <c r="B26">
        <f t="shared" si="5"/>
        <v>-8.8627275283179735E-2</v>
      </c>
      <c r="D26">
        <f t="shared" si="6"/>
        <v>1.0927345074848491</v>
      </c>
      <c r="E26">
        <f t="shared" si="7"/>
        <v>8.8627275283179735E-2</v>
      </c>
      <c r="G26">
        <v>25</v>
      </c>
      <c r="H26">
        <f t="shared" si="0"/>
        <v>4.0785930720139429</v>
      </c>
      <c r="I26">
        <f t="shared" si="1"/>
        <v>32.381992609036452</v>
      </c>
      <c r="AR26">
        <v>25</v>
      </c>
      <c r="AS26">
        <v>4.0785930720139429</v>
      </c>
      <c r="AU26">
        <f t="shared" si="2"/>
        <v>0.31643284615640488</v>
      </c>
      <c r="AY26">
        <f t="shared" si="3"/>
        <v>75</v>
      </c>
    </row>
    <row r="27" spans="1:51" x14ac:dyDescent="0.3">
      <c r="A27">
        <f t="shared" si="4"/>
        <v>0.91435329651772201</v>
      </c>
      <c r="B27">
        <f t="shared" si="5"/>
        <v>-8.9481701630056365E-2</v>
      </c>
      <c r="D27">
        <f t="shared" si="6"/>
        <v>1.0936691580907074</v>
      </c>
      <c r="E27">
        <f t="shared" si="7"/>
        <v>8.9481701630056365E-2</v>
      </c>
      <c r="G27">
        <v>26</v>
      </c>
      <c r="H27">
        <f t="shared" si="0"/>
        <v>3.6895380377192608</v>
      </c>
      <c r="I27">
        <f t="shared" si="1"/>
        <v>32.127430223461722</v>
      </c>
      <c r="AR27">
        <v>26</v>
      </c>
      <c r="AS27">
        <v>3.6895380377192608</v>
      </c>
      <c r="AU27">
        <f t="shared" si="2"/>
        <v>0.25946307157710252</v>
      </c>
      <c r="AY27">
        <f t="shared" si="3"/>
        <v>74</v>
      </c>
    </row>
    <row r="28" spans="1:51" x14ac:dyDescent="0.3">
      <c r="A28">
        <f t="shared" si="4"/>
        <v>0.91359668994484411</v>
      </c>
      <c r="B28">
        <f t="shared" si="5"/>
        <v>-9.0308998699194357E-2</v>
      </c>
      <c r="D28">
        <f t="shared" si="6"/>
        <v>1.0945748939396576</v>
      </c>
      <c r="E28">
        <f t="shared" si="7"/>
        <v>9.0308998699194357E-2</v>
      </c>
      <c r="G28">
        <v>27</v>
      </c>
      <c r="H28">
        <f t="shared" si="0"/>
        <v>3.3375947762926921</v>
      </c>
      <c r="I28">
        <f t="shared" si="1"/>
        <v>31.883653252420448</v>
      </c>
      <c r="AR28">
        <v>27</v>
      </c>
      <c r="AS28">
        <v>3.3375947762926921</v>
      </c>
      <c r="AU28">
        <f t="shared" si="2"/>
        <v>0.21274999207556819</v>
      </c>
      <c r="AY28">
        <f t="shared" si="3"/>
        <v>73</v>
      </c>
    </row>
    <row r="29" spans="1:51" x14ac:dyDescent="0.3">
      <c r="G29">
        <v>28</v>
      </c>
      <c r="H29">
        <f t="shared" si="0"/>
        <v>3.0192232135441874</v>
      </c>
      <c r="I29">
        <f t="shared" si="1"/>
        <v>31.64990452304837</v>
      </c>
      <c r="AR29">
        <v>28</v>
      </c>
      <c r="AS29">
        <v>3.0192232135441874</v>
      </c>
      <c r="AU29">
        <f t="shared" si="2"/>
        <v>0.17444701804011453</v>
      </c>
      <c r="AY29">
        <f t="shared" si="3"/>
        <v>72</v>
      </c>
    </row>
    <row r="30" spans="1:51" x14ac:dyDescent="0.3">
      <c r="G30">
        <v>29</v>
      </c>
      <c r="H30">
        <f t="shared" si="0"/>
        <v>2.7312209612604823</v>
      </c>
      <c r="I30">
        <f t="shared" si="1"/>
        <v>31.425499492094009</v>
      </c>
      <c r="AR30">
        <v>29</v>
      </c>
      <c r="AS30">
        <v>2.7312209612604823</v>
      </c>
      <c r="AU30">
        <f t="shared" si="2"/>
        <v>0.14304001521315587</v>
      </c>
      <c r="AY30">
        <f t="shared" si="3"/>
        <v>71</v>
      </c>
    </row>
    <row r="31" spans="1:51" x14ac:dyDescent="0.3">
      <c r="G31">
        <v>30</v>
      </c>
      <c r="H31">
        <f t="shared" si="0"/>
        <v>2.4706911055019476</v>
      </c>
      <c r="I31">
        <f t="shared" si="1"/>
        <v>31.209817529089243</v>
      </c>
      <c r="AR31">
        <v>30</v>
      </c>
      <c r="AS31">
        <v>2.4706911055019476</v>
      </c>
      <c r="AU31">
        <f t="shared" si="2"/>
        <v>0.11728745026455495</v>
      </c>
      <c r="AY31">
        <f t="shared" si="3"/>
        <v>70</v>
      </c>
    </row>
    <row r="32" spans="1:51" x14ac:dyDescent="0.3">
      <c r="G32">
        <v>31</v>
      </c>
      <c r="H32">
        <f t="shared" si="0"/>
        <v>2.2350130675583437</v>
      </c>
      <c r="I32">
        <f t="shared" si="1"/>
        <v>31.002294443655785</v>
      </c>
      <c r="AR32">
        <v>31</v>
      </c>
      <c r="AS32">
        <v>2.2350130675583437</v>
      </c>
      <c r="AU32">
        <f t="shared" si="2"/>
        <v>9.6171312405559831E-2</v>
      </c>
      <c r="AY32">
        <f t="shared" si="3"/>
        <v>69</v>
      </c>
    </row>
    <row r="33" spans="7:51" x14ac:dyDescent="0.3">
      <c r="G33">
        <v>32</v>
      </c>
      <c r="H33">
        <f t="shared" si="0"/>
        <v>2.0218162444639995</v>
      </c>
      <c r="I33">
        <f t="shared" si="1"/>
        <v>30.802416052646912</v>
      </c>
      <c r="AR33">
        <v>32</v>
      </c>
      <c r="AS33">
        <v>2.0218162444639995</v>
      </c>
      <c r="AU33">
        <f t="shared" si="2"/>
        <v>7.8856870952056804E-2</v>
      </c>
      <c r="AY33">
        <f t="shared" si="3"/>
        <v>68</v>
      </c>
    </row>
    <row r="34" spans="7:51" x14ac:dyDescent="0.3">
      <c r="G34">
        <v>33</v>
      </c>
      <c r="H34">
        <f t="shared" ref="H34:H65" si="8">$N$3*($M$2^(G34*$L$1))</f>
        <v>1.8289561639316028</v>
      </c>
      <c r="I34">
        <f t="shared" si="1"/>
        <v>30.609712620534829</v>
      </c>
      <c r="AR34">
        <v>33</v>
      </c>
      <c r="AS34">
        <v>1.8289561639316028</v>
      </c>
      <c r="AU34">
        <f t="shared" si="2"/>
        <v>6.4659678035025356E-2</v>
      </c>
      <c r="AY34">
        <f t="shared" si="3"/>
        <v>67</v>
      </c>
    </row>
    <row r="35" spans="7:51" x14ac:dyDescent="0.3">
      <c r="G35">
        <v>34</v>
      </c>
      <c r="H35">
        <f t="shared" si="8"/>
        <v>1.6544929138553897</v>
      </c>
      <c r="I35">
        <f t="shared" si="1"/>
        <v>30.423754036473607</v>
      </c>
      <c r="AR35">
        <v>34</v>
      </c>
      <c r="AS35">
        <v>1.6544929138553897</v>
      </c>
      <c r="AU35">
        <f t="shared" si="2"/>
        <v>5.3018512060097049E-2</v>
      </c>
      <c r="AY35">
        <f t="shared" si="3"/>
        <v>66</v>
      </c>
    </row>
    <row r="36" spans="7:51" x14ac:dyDescent="0.3">
      <c r="G36">
        <v>35</v>
      </c>
      <c r="H36">
        <f t="shared" si="8"/>
        <v>1.4966716294136762</v>
      </c>
      <c r="I36">
        <f t="shared" si="1"/>
        <v>30.24414561550708</v>
      </c>
      <c r="AR36">
        <v>35</v>
      </c>
      <c r="AS36">
        <v>1.4966716294136762</v>
      </c>
      <c r="AU36">
        <f t="shared" si="2"/>
        <v>4.3473192358675146E-2</v>
      </c>
      <c r="AY36">
        <f t="shared" si="3"/>
        <v>65</v>
      </c>
    </row>
    <row r="37" spans="7:51" x14ac:dyDescent="0.3">
      <c r="G37">
        <v>36</v>
      </c>
      <c r="H37">
        <f t="shared" si="8"/>
        <v>1.3539048414973001</v>
      </c>
      <c r="I37">
        <f t="shared" si="1"/>
        <v>30.070524430748996</v>
      </c>
      <c r="AR37">
        <v>36</v>
      </c>
      <c r="AS37">
        <v>1.3539048414973001</v>
      </c>
      <c r="AU37">
        <f t="shared" si="2"/>
        <v>3.5646388033525468E-2</v>
      </c>
      <c r="AY37">
        <f t="shared" si="3"/>
        <v>64</v>
      </c>
    </row>
    <row r="38" spans="7:51" x14ac:dyDescent="0.3">
      <c r="G38">
        <v>37</v>
      </c>
      <c r="H38">
        <f t="shared" si="8"/>
        <v>1.224756508913003</v>
      </c>
      <c r="I38">
        <f t="shared" si="1"/>
        <v>29.902556099035568</v>
      </c>
      <c r="AR38">
        <v>37</v>
      </c>
      <c r="AS38">
        <v>1.224756508913003</v>
      </c>
      <c r="AU38">
        <f t="shared" si="2"/>
        <v>2.9228701894101972E-2</v>
      </c>
      <c r="AY38">
        <f t="shared" si="3"/>
        <v>63</v>
      </c>
    </row>
    <row r="39" spans="7:51" x14ac:dyDescent="0.3">
      <c r="G39">
        <v>38</v>
      </c>
      <c r="H39">
        <f t="shared" si="8"/>
        <v>1.1079275737472558</v>
      </c>
      <c r="I39">
        <f t="shared" si="1"/>
        <v>29.739931955303369</v>
      </c>
      <c r="AR39">
        <v>38</v>
      </c>
      <c r="AS39">
        <v>1.1079275737472558</v>
      </c>
      <c r="AU39">
        <f t="shared" si="2"/>
        <v>2.3966439842678964E-2</v>
      </c>
      <c r="AY39">
        <f t="shared" si="3"/>
        <v>62</v>
      </c>
    </row>
    <row r="40" spans="7:51" x14ac:dyDescent="0.3">
      <c r="G40">
        <v>39</v>
      </c>
      <c r="H40">
        <f t="shared" si="8"/>
        <v>1.002242894596997</v>
      </c>
      <c r="I40">
        <f t="shared" si="1"/>
        <v>29.582366561373458</v>
      </c>
      <c r="AR40">
        <v>39</v>
      </c>
      <c r="AS40">
        <v>1.002242894596997</v>
      </c>
      <c r="AU40">
        <f t="shared" si="2"/>
        <v>1.9651582229474784E-2</v>
      </c>
      <c r="AY40">
        <f t="shared" si="3"/>
        <v>61</v>
      </c>
    </row>
    <row r="41" spans="7:51" x14ac:dyDescent="0.3">
      <c r="G41">
        <v>40</v>
      </c>
      <c r="H41">
        <f t="shared" si="8"/>
        <v>0.9066394262332127</v>
      </c>
      <c r="I41">
        <f t="shared" si="1"/>
        <v>29.429595503388949</v>
      </c>
      <c r="AR41">
        <v>40</v>
      </c>
      <c r="AS41">
        <v>0.9066394262332127</v>
      </c>
      <c r="AU41">
        <f t="shared" si="2"/>
        <v>1.6113560739801618E-2</v>
      </c>
      <c r="AY41">
        <f t="shared" si="3"/>
        <v>60</v>
      </c>
    </row>
    <row r="42" spans="7:51" x14ac:dyDescent="0.3">
      <c r="G42">
        <v>41</v>
      </c>
      <c r="H42">
        <f t="shared" si="8"/>
        <v>0.82015552680073034</v>
      </c>
      <c r="I42">
        <f t="shared" si="1"/>
        <v>29.281373439220978</v>
      </c>
      <c r="AR42">
        <v>41</v>
      </c>
      <c r="AS42">
        <v>0.82015552680073034</v>
      </c>
      <c r="AU42">
        <f t="shared" si="2"/>
        <v>1.3212515749792418E-2</v>
      </c>
      <c r="AY42">
        <f t="shared" si="3"/>
        <v>59</v>
      </c>
    </row>
    <row r="43" spans="7:51" x14ac:dyDescent="0.3">
      <c r="G43">
        <v>42</v>
      </c>
      <c r="H43">
        <f t="shared" si="8"/>
        <v>0.74192128499909094</v>
      </c>
      <c r="I43">
        <f t="shared" si="1"/>
        <v>29.13747236301483</v>
      </c>
      <c r="O43" t="s">
        <v>7</v>
      </c>
      <c r="AR43">
        <v>42</v>
      </c>
      <c r="AS43">
        <v>0.74192128499909094</v>
      </c>
      <c r="AU43">
        <f t="shared" si="2"/>
        <v>1.0833767610861527E-2</v>
      </c>
      <c r="AY43">
        <f t="shared" si="3"/>
        <v>58</v>
      </c>
    </row>
    <row r="44" spans="7:51" x14ac:dyDescent="0.3">
      <c r="G44">
        <v>43</v>
      </c>
      <c r="H44">
        <f t="shared" si="8"/>
        <v>0.67114976994898912</v>
      </c>
      <c r="I44">
        <f t="shared" si="1"/>
        <v>28.99768005892015</v>
      </c>
      <c r="AR44">
        <v>43</v>
      </c>
      <c r="AS44">
        <v>0.67114976994898912</v>
      </c>
      <c r="AU44">
        <f t="shared" si="2"/>
        <v>8.883283310220166E-3</v>
      </c>
      <c r="AY44">
        <f t="shared" si="3"/>
        <v>57</v>
      </c>
    </row>
    <row r="45" spans="7:51" x14ac:dyDescent="0.3">
      <c r="G45">
        <v>44</v>
      </c>
      <c r="H45">
        <f t="shared" si="8"/>
        <v>0.60712911572975437</v>
      </c>
      <c r="I45">
        <f t="shared" si="1"/>
        <v>28.861798720118596</v>
      </c>
      <c r="AR45">
        <v>44</v>
      </c>
      <c r="AS45">
        <v>0.60712911572975437</v>
      </c>
      <c r="AU45">
        <f t="shared" si="2"/>
        <v>7.2839593024426122E-3</v>
      </c>
      <c r="AY45">
        <f t="shared" si="3"/>
        <v>56</v>
      </c>
    </row>
    <row r="46" spans="7:51" x14ac:dyDescent="0.3">
      <c r="G46">
        <v>45</v>
      </c>
      <c r="H46">
        <f t="shared" si="8"/>
        <v>0.54921536096899715</v>
      </c>
      <c r="I46">
        <f t="shared" si="1"/>
        <v>28.729643712673589</v>
      </c>
      <c r="AR46">
        <v>45</v>
      </c>
      <c r="AS46">
        <v>0.54921536096899715</v>
      </c>
      <c r="AU46">
        <f t="shared" si="2"/>
        <v>5.9725735706976134E-3</v>
      </c>
      <c r="AY46">
        <f t="shared" si="3"/>
        <v>55</v>
      </c>
    </row>
    <row r="47" spans="7:51" x14ac:dyDescent="0.3">
      <c r="G47">
        <v>46</v>
      </c>
      <c r="H47">
        <f t="shared" si="8"/>
        <v>0.496825971460362</v>
      </c>
      <c r="I47">
        <f t="shared" si="1"/>
        <v>28.601042466596564</v>
      </c>
      <c r="AR47">
        <v>46</v>
      </c>
      <c r="AS47">
        <v>0.496825971460362</v>
      </c>
      <c r="AU47">
        <f t="shared" si="2"/>
        <v>4.8972864312179136E-3</v>
      </c>
      <c r="AY47">
        <f t="shared" si="3"/>
        <v>54</v>
      </c>
    </row>
    <row r="48" spans="7:51" x14ac:dyDescent="0.3">
      <c r="G48">
        <v>47</v>
      </c>
      <c r="H48">
        <f t="shared" si="8"/>
        <v>0.44943398065566165</v>
      </c>
      <c r="I48">
        <f t="shared" si="1"/>
        <v>28.47583347894702</v>
      </c>
      <c r="AR48">
        <v>47</v>
      </c>
      <c r="AS48">
        <v>0.44943398065566165</v>
      </c>
      <c r="AU48">
        <f t="shared" si="2"/>
        <v>4.0155912866536286E-3</v>
      </c>
      <c r="AY48">
        <f t="shared" si="3"/>
        <v>53</v>
      </c>
    </row>
    <row r="49" spans="7:51" x14ac:dyDescent="0.3">
      <c r="G49">
        <v>48</v>
      </c>
      <c r="H49">
        <f t="shared" si="8"/>
        <v>0.40656268909265131</v>
      </c>
      <c r="I49">
        <f t="shared" si="1"/>
        <v>28.353865415835298</v>
      </c>
      <c r="AR49">
        <v>48</v>
      </c>
      <c r="AS49">
        <v>0.40656268909265131</v>
      </c>
      <c r="AU49">
        <f t="shared" si="2"/>
        <v>3.2926343206432329E-3</v>
      </c>
      <c r="AY49">
        <f t="shared" si="3"/>
        <v>52</v>
      </c>
    </row>
    <row r="50" spans="7:51" x14ac:dyDescent="0.3">
      <c r="G50">
        <v>49</v>
      </c>
      <c r="H50">
        <f t="shared" si="8"/>
        <v>0.36778086944184341</v>
      </c>
      <c r="I50">
        <f t="shared" si="1"/>
        <v>28.234996301940591</v>
      </c>
      <c r="AR50">
        <v>49</v>
      </c>
      <c r="AS50">
        <v>0.36778086944184341</v>
      </c>
      <c r="AU50">
        <f t="shared" si="2"/>
        <v>2.6998367103521627E-3</v>
      </c>
      <c r="AY50">
        <f t="shared" si="3"/>
        <v>51</v>
      </c>
    </row>
    <row r="51" spans="7:51" x14ac:dyDescent="0.3">
      <c r="G51">
        <v>50</v>
      </c>
      <c r="H51">
        <f t="shared" si="8"/>
        <v>0.3326984289416024</v>
      </c>
      <c r="I51">
        <f t="shared" si="1"/>
        <v>28.119092787642384</v>
      </c>
      <c r="AR51">
        <v>50</v>
      </c>
      <c r="AS51">
        <v>0.3326984289416024</v>
      </c>
      <c r="AU51">
        <f t="shared" si="2"/>
        <v>2.2137648924042104E-3</v>
      </c>
      <c r="AY51">
        <f t="shared" si="3"/>
        <v>50</v>
      </c>
    </row>
    <row r="52" spans="7:51" x14ac:dyDescent="0.3">
      <c r="G52">
        <v>51</v>
      </c>
      <c r="H52">
        <f t="shared" si="8"/>
        <v>0.30096248559147382</v>
      </c>
      <c r="I52">
        <f t="shared" si="1"/>
        <v>28.00602948513346</v>
      </c>
      <c r="AR52">
        <v>51</v>
      </c>
      <c r="AS52">
        <v>0.30096248559147382</v>
      </c>
      <c r="AU52">
        <f t="shared" si="2"/>
        <v>1.8152042232962217E-3</v>
      </c>
      <c r="AY52">
        <f t="shared" si="3"/>
        <v>49</v>
      </c>
    </row>
    <row r="53" spans="7:51" x14ac:dyDescent="0.3">
      <c r="G53">
        <v>52</v>
      </c>
      <c r="H53">
        <f t="shared" si="8"/>
        <v>0.27225381863554587</v>
      </c>
      <c r="I53">
        <f t="shared" si="1"/>
        <v>27.895688365971253</v>
      </c>
      <c r="AR53">
        <v>52</v>
      </c>
      <c r="AS53">
        <v>0.27225381863554587</v>
      </c>
      <c r="AU53">
        <f t="shared" si="2"/>
        <v>1.4883994156642446E-3</v>
      </c>
      <c r="AY53">
        <f t="shared" si="3"/>
        <v>48</v>
      </c>
    </row>
    <row r="54" spans="7:51" x14ac:dyDescent="0.3">
      <c r="G54">
        <v>53</v>
      </c>
      <c r="H54">
        <f t="shared" si="8"/>
        <v>0.24628365763249985</v>
      </c>
      <c r="I54">
        <f t="shared" si="1"/>
        <v>27.787958213459842</v>
      </c>
      <c r="AR54">
        <v>53</v>
      </c>
      <c r="AS54">
        <v>0.24628365763249985</v>
      </c>
      <c r="AU54">
        <f t="shared" si="2"/>
        <v>1.2204317244959065E-3</v>
      </c>
      <c r="AY54">
        <f t="shared" si="3"/>
        <v>47</v>
      </c>
    </row>
    <row r="55" spans="7:51" x14ac:dyDescent="0.3">
      <c r="G55">
        <v>54</v>
      </c>
      <c r="H55">
        <f t="shared" si="8"/>
        <v>0.22279077781472523</v>
      </c>
      <c r="I55">
        <f t="shared" si="1"/>
        <v>27.682734124061355</v>
      </c>
      <c r="AR55">
        <v>54</v>
      </c>
      <c r="AS55">
        <v>0.22279077781472523</v>
      </c>
      <c r="AU55">
        <f t="shared" si="2"/>
        <v>1.0007082631723152E-3</v>
      </c>
      <c r="AY55">
        <f t="shared" si="3"/>
        <v>46</v>
      </c>
    </row>
    <row r="56" spans="7:51" x14ac:dyDescent="0.3">
      <c r="G56">
        <v>55</v>
      </c>
      <c r="H56">
        <f t="shared" si="8"/>
        <v>0.20153887251973426</v>
      </c>
      <c r="I56">
        <f t="shared" si="1"/>
        <v>27.579917052732057</v>
      </c>
      <c r="AR56">
        <v>55</v>
      </c>
      <c r="AS56">
        <v>0.20153887251973426</v>
      </c>
      <c r="AU56">
        <f t="shared" si="2"/>
        <v>8.2054326176663459E-4</v>
      </c>
      <c r="AY56">
        <f t="shared" si="3"/>
        <v>45</v>
      </c>
    </row>
    <row r="57" spans="7:51" x14ac:dyDescent="0.3">
      <c r="G57">
        <v>56</v>
      </c>
      <c r="H57">
        <f t="shared" si="8"/>
        <v>0.18231417626408175</v>
      </c>
      <c r="I57">
        <f t="shared" si="1"/>
        <v>27.479413397681856</v>
      </c>
      <c r="AR57">
        <v>56</v>
      </c>
      <c r="AS57">
        <v>0.18231417626408175</v>
      </c>
      <c r="AU57">
        <f t="shared" si="2"/>
        <v>6.7281471454652393E-4</v>
      </c>
      <c r="AY57">
        <f t="shared" si="3"/>
        <v>44</v>
      </c>
    </row>
    <row r="58" spans="7:51" x14ac:dyDescent="0.3">
      <c r="G58">
        <v>57</v>
      </c>
      <c r="H58">
        <f t="shared" si="8"/>
        <v>0.16492331455112233</v>
      </c>
      <c r="I58">
        <f t="shared" si="1"/>
        <v>27.381134620579786</v>
      </c>
      <c r="AR58">
        <v>57</v>
      </c>
      <c r="AS58">
        <v>0.16492331455112233</v>
      </c>
      <c r="AU58">
        <f t="shared" si="2"/>
        <v>5.5168284379753299E-4</v>
      </c>
      <c r="AY58">
        <f t="shared" si="3"/>
        <v>43</v>
      </c>
    </row>
    <row r="59" spans="7:51" x14ac:dyDescent="0.3">
      <c r="G59">
        <v>58</v>
      </c>
      <c r="H59">
        <f t="shared" si="8"/>
        <v>0.14919135878457265</v>
      </c>
      <c r="I59">
        <f t="shared" si="1"/>
        <v>27.284996898683755</v>
      </c>
      <c r="AR59">
        <v>58</v>
      </c>
      <c r="AS59">
        <v>0.14919135878457265</v>
      </c>
      <c r="AU59">
        <f t="shared" si="2"/>
        <v>4.5235925071238564E-4</v>
      </c>
      <c r="AY59">
        <f t="shared" si="3"/>
        <v>42</v>
      </c>
    </row>
    <row r="60" spans="7:51" x14ac:dyDescent="0.3">
      <c r="G60">
        <v>59</v>
      </c>
      <c r="H60">
        <f t="shared" si="8"/>
        <v>0.13496006672293509</v>
      </c>
      <c r="I60">
        <f t="shared" si="1"/>
        <v>27.19092080577061</v>
      </c>
      <c r="AR60">
        <v>59</v>
      </c>
      <c r="AS60">
        <v>0.13496006672293509</v>
      </c>
      <c r="AU60">
        <f t="shared" si="2"/>
        <v>3.7091762777413678E-4</v>
      </c>
      <c r="AY60">
        <f t="shared" si="3"/>
        <v>41</v>
      </c>
    </row>
    <row r="61" spans="7:51" x14ac:dyDescent="0.3">
      <c r="G61">
        <v>60</v>
      </c>
      <c r="H61">
        <f t="shared" si="8"/>
        <v>0.12208629077612876</v>
      </c>
      <c r="I61">
        <f t="shared" si="1"/>
        <v>27.098831019089726</v>
      </c>
      <c r="AR61">
        <v>60</v>
      </c>
      <c r="AS61">
        <v>0.12208629077612876</v>
      </c>
      <c r="AU61">
        <f t="shared" si="2"/>
        <v>3.041385500062824E-4</v>
      </c>
      <c r="AY61">
        <f t="shared" si="3"/>
        <v>40</v>
      </c>
    </row>
    <row r="62" spans="7:51" x14ac:dyDescent="0.3">
      <c r="G62">
        <v>61</v>
      </c>
      <c r="H62">
        <f t="shared" si="8"/>
        <v>0.11044053813394046</v>
      </c>
      <c r="I62">
        <f t="shared" si="1"/>
        <v>27.008656049867948</v>
      </c>
      <c r="AR62">
        <v>61</v>
      </c>
      <c r="AS62">
        <v>0.11044053813394046</v>
      </c>
      <c r="AU62">
        <f t="shared" si="2"/>
        <v>2.4938220961622789E-4</v>
      </c>
      <c r="AY62">
        <f t="shared" si="3"/>
        <v>39</v>
      </c>
    </row>
    <row r="63" spans="7:51" x14ac:dyDescent="0.3">
      <c r="G63">
        <v>62</v>
      </c>
      <c r="H63">
        <f t="shared" si="8"/>
        <v>9.9905668243131129E-2</v>
      </c>
      <c r="I63">
        <f t="shared" si="1"/>
        <v>26.920327995160491</v>
      </c>
      <c r="AR63">
        <v>62</v>
      </c>
      <c r="AS63">
        <v>9.9905668243131129E-2</v>
      </c>
      <c r="AU63">
        <f t="shared" si="2"/>
        <v>2.044840631737992E-4</v>
      </c>
      <c r="AY63">
        <f t="shared" si="3"/>
        <v>38</v>
      </c>
    </row>
    <row r="64" spans="7:51" x14ac:dyDescent="0.3">
      <c r="G64">
        <v>63</v>
      </c>
      <c r="H64">
        <f t="shared" si="8"/>
        <v>9.0375714531575474E-2</v>
      </c>
      <c r="I64">
        <f t="shared" si="1"/>
        <v>26.833782309077513</v>
      </c>
      <c r="AR64">
        <v>63</v>
      </c>
      <c r="AS64">
        <v>9.0375714531575474E-2</v>
      </c>
      <c r="AU64">
        <f t="shared" si="2"/>
        <v>1.6766926620953842E-4</v>
      </c>
      <c r="AY64">
        <f t="shared" si="3"/>
        <v>37</v>
      </c>
    </row>
    <row r="65" spans="7:51" x14ac:dyDescent="0.3">
      <c r="G65">
        <v>64</v>
      </c>
      <c r="H65">
        <f t="shared" si="8"/>
        <v>8.1754818527570244E-2</v>
      </c>
      <c r="I65">
        <f t="shared" si="1"/>
        <v>26.74895759162278</v>
      </c>
      <c r="AR65">
        <v>64</v>
      </c>
      <c r="AS65">
        <v>8.1754818527570244E-2</v>
      </c>
      <c r="AU65">
        <f t="shared" si="2"/>
        <v>1.374825127929445E-4</v>
      </c>
      <c r="AY65">
        <f t="shared" si="3"/>
        <v>36</v>
      </c>
    </row>
    <row r="66" spans="7:51" x14ac:dyDescent="0.3">
      <c r="G66">
        <v>65</v>
      </c>
      <c r="H66">
        <f t="shared" ref="H66:H97" si="9">$N$3*($M$2^(G66*$L$1))</f>
        <v>7.3956265652989531E-2</v>
      </c>
      <c r="I66">
        <f t="shared" si="1"/>
        <v>26.665795393563631</v>
      </c>
      <c r="AR66">
        <v>65</v>
      </c>
      <c r="AS66">
        <v>7.3956265652989531E-2</v>
      </c>
      <c r="AU66">
        <f t="shared" si="2"/>
        <v>1.1273050661676265E-4</v>
      </c>
      <c r="AY66">
        <f t="shared" si="3"/>
        <v>35</v>
      </c>
    </row>
    <row r="67" spans="7:51" x14ac:dyDescent="0.3">
      <c r="G67">
        <v>66</v>
      </c>
      <c r="H67">
        <f t="shared" si="9"/>
        <v>6.690161299166808E-2</v>
      </c>
      <c r="I67">
        <f t="shared" ref="I67:I101" si="10">$N$3/LOG(G67+10)</f>
        <v>26.584240035912806</v>
      </c>
      <c r="AR67">
        <v>66</v>
      </c>
      <c r="AS67">
        <v>6.690161299166808E-2</v>
      </c>
      <c r="AU67">
        <f t="shared" ref="AU67:AU101" si="11">$AS$2*($AS$101/$AS$2)^(AR67/50)</f>
        <v>9.2434789442720779E-5</v>
      </c>
      <c r="AY67">
        <f t="shared" ref="AY67:AY101" si="12">$AY$1-AR67</f>
        <v>34</v>
      </c>
    </row>
    <row r="68" spans="7:51" x14ac:dyDescent="0.3">
      <c r="G68">
        <v>67</v>
      </c>
      <c r="H68">
        <f t="shared" si="9"/>
        <v>6.0519900259539475E-2</v>
      </c>
      <c r="I68">
        <f t="shared" si="10"/>
        <v>26.504238442745855</v>
      </c>
      <c r="AR68">
        <v>67</v>
      </c>
      <c r="AS68">
        <v>6.0519900259539475E-2</v>
      </c>
      <c r="AU68">
        <f t="shared" si="11"/>
        <v>7.5793062195372209E-5</v>
      </c>
      <c r="AY68">
        <f t="shared" si="12"/>
        <v>33</v>
      </c>
    </row>
    <row r="69" spans="7:51" x14ac:dyDescent="0.3">
      <c r="G69">
        <v>68</v>
      </c>
      <c r="H69">
        <f t="shared" si="9"/>
        <v>5.474693603995396E-2</v>
      </c>
      <c r="I69">
        <f t="shared" si="10"/>
        <v>26.425739986204743</v>
      </c>
      <c r="AR69">
        <v>68</v>
      </c>
      <c r="AS69">
        <v>5.474693603995396E-2</v>
      </c>
      <c r="AU69">
        <f t="shared" si="11"/>
        <v>6.2147469709024754E-5</v>
      </c>
      <c r="AY69">
        <f t="shared" si="12"/>
        <v>32</v>
      </c>
    </row>
    <row r="70" spans="7:51" x14ac:dyDescent="0.3">
      <c r="G70">
        <v>69</v>
      </c>
      <c r="H70">
        <f t="shared" si="9"/>
        <v>4.9524652104666542E-2</v>
      </c>
      <c r="I70">
        <f t="shared" si="10"/>
        <v>26.348696342651049</v>
      </c>
      <c r="AR70">
        <v>69</v>
      </c>
      <c r="AS70">
        <v>4.9524652104666542E-2</v>
      </c>
      <c r="AU70">
        <f t="shared" si="11"/>
        <v>5.0958595409145174E-5</v>
      </c>
      <c r="AY70">
        <f t="shared" si="12"/>
        <v>31</v>
      </c>
    </row>
    <row r="71" spans="7:51" x14ac:dyDescent="0.3">
      <c r="G71">
        <v>70</v>
      </c>
      <c r="H71">
        <f t="shared" si="9"/>
        <v>4.4800519325835751E-2</v>
      </c>
      <c r="I71">
        <f t="shared" si="10"/>
        <v>26.27306135903266</v>
      </c>
      <c r="AR71">
        <v>70</v>
      </c>
      <c r="AS71">
        <v>4.4800519325835751E-2</v>
      </c>
      <c r="AU71">
        <f t="shared" si="11"/>
        <v>4.1784137925986392E-5</v>
      </c>
      <c r="AY71">
        <f t="shared" si="12"/>
        <v>30</v>
      </c>
    </row>
    <row r="72" spans="7:51" x14ac:dyDescent="0.3">
      <c r="G72">
        <v>71</v>
      </c>
      <c r="H72">
        <f t="shared" si="9"/>
        <v>4.0527019303896586E-2</v>
      </c>
      <c r="I72">
        <f t="shared" si="10"/>
        <v>26.198790928617306</v>
      </c>
      <c r="AR72">
        <v>71</v>
      </c>
      <c r="AS72">
        <v>4.0527019303896586E-2</v>
      </c>
      <c r="AU72">
        <f t="shared" si="11"/>
        <v>3.42614267171211E-5</v>
      </c>
      <c r="AY72">
        <f t="shared" si="12"/>
        <v>29</v>
      </c>
    </row>
    <row r="73" spans="7:51" x14ac:dyDescent="0.3">
      <c r="G73">
        <v>72</v>
      </c>
      <c r="H73">
        <f t="shared" si="9"/>
        <v>3.6661166396596598E-2</v>
      </c>
      <c r="I73">
        <f t="shared" si="10"/>
        <v>26.125842875326349</v>
      </c>
      <c r="AR73">
        <v>72</v>
      </c>
      <c r="AS73">
        <v>3.6661166396596598E-2</v>
      </c>
      <c r="AU73">
        <f t="shared" si="11"/>
        <v>2.8093085533365133E-5</v>
      </c>
      <c r="AY73">
        <f t="shared" si="12"/>
        <v>28</v>
      </c>
    </row>
    <row r="74" spans="7:51" x14ac:dyDescent="0.3">
      <c r="G74">
        <v>73</v>
      </c>
      <c r="H74">
        <f t="shared" si="9"/>
        <v>3.3164075341452916E-2</v>
      </c>
      <c r="I74">
        <f t="shared" si="10"/>
        <v>26.054176845973657</v>
      </c>
      <c r="AR74">
        <v>73</v>
      </c>
      <c r="AS74">
        <v>3.3164075341452916E-2</v>
      </c>
      <c r="AU74">
        <f t="shared" si="11"/>
        <v>2.3035276998274526E-5</v>
      </c>
      <c r="AY74">
        <f t="shared" si="12"/>
        <v>27</v>
      </c>
    </row>
    <row r="75" spans="7:51" x14ac:dyDescent="0.3">
      <c r="G75">
        <v>74</v>
      </c>
      <c r="H75">
        <f t="shared" si="9"/>
        <v>3.0000570122495344E-2</v>
      </c>
      <c r="I75">
        <f t="shared" si="10"/>
        <v>25.98375420977851</v>
      </c>
      <c r="AR75">
        <v>74</v>
      </c>
      <c r="AS75">
        <v>3.0000570122495344E-2</v>
      </c>
      <c r="AU75">
        <f t="shared" si="11"/>
        <v>1.8888063604015073E-5</v>
      </c>
      <c r="AY75">
        <f t="shared" si="12"/>
        <v>26</v>
      </c>
    </row>
    <row r="76" spans="7:51" x14ac:dyDescent="0.3">
      <c r="G76">
        <v>75</v>
      </c>
      <c r="H76">
        <f t="shared" si="9"/>
        <v>2.7138830147022855E-2</v>
      </c>
      <c r="I76">
        <f t="shared" si="10"/>
        <v>25.914537964578862</v>
      </c>
      <c r="AR76">
        <v>75</v>
      </c>
      <c r="AS76">
        <v>2.7138830147022855E-2</v>
      </c>
      <c r="AU76">
        <f t="shared" si="11"/>
        <v>1.5487504089316637E-5</v>
      </c>
      <c r="AY76">
        <f t="shared" si="12"/>
        <v>25</v>
      </c>
    </row>
    <row r="77" spans="7:51" x14ac:dyDescent="0.3">
      <c r="G77">
        <v>76</v>
      </c>
      <c r="H77">
        <f t="shared" si="9"/>
        <v>2.4550070173389626E-2</v>
      </c>
      <c r="I77">
        <f t="shared" si="10"/>
        <v>25.846492649222924</v>
      </c>
      <c r="AR77">
        <v>76</v>
      </c>
      <c r="AS77">
        <v>2.4550070173389626E-2</v>
      </c>
      <c r="AU77">
        <f t="shared" si="11"/>
        <v>1.2699172765683166E-5</v>
      </c>
      <c r="AY77">
        <f t="shared" si="12"/>
        <v>24</v>
      </c>
    </row>
    <row r="78" spans="7:51" x14ac:dyDescent="0.3">
      <c r="G78">
        <v>77</v>
      </c>
      <c r="H78">
        <f t="shared" si="9"/>
        <v>2.2208250770325556E-2</v>
      </c>
      <c r="I78">
        <f t="shared" si="10"/>
        <v>25.779584261663349</v>
      </c>
      <c r="AR78">
        <v>77</v>
      </c>
      <c r="AS78">
        <v>2.2208250770325556E-2</v>
      </c>
      <c r="AU78">
        <f t="shared" si="11"/>
        <v>1.0412845607828669E-5</v>
      </c>
      <c r="AY78">
        <f t="shared" si="12"/>
        <v>23</v>
      </c>
    </row>
    <row r="79" spans="7:51" x14ac:dyDescent="0.3">
      <c r="G79">
        <v>78</v>
      </c>
      <c r="H79">
        <f t="shared" si="9"/>
        <v>2.0089816395403352E-2</v>
      </c>
      <c r="I79">
        <f t="shared" si="10"/>
        <v>25.713780182320182</v>
      </c>
      <c r="AR79">
        <v>78</v>
      </c>
      <c r="AS79">
        <v>2.0089816395403352E-2</v>
      </c>
      <c r="AU79">
        <f t="shared" si="11"/>
        <v>8.5381430470399321E-6</v>
      </c>
      <c r="AY79">
        <f t="shared" si="12"/>
        <v>22</v>
      </c>
    </row>
    <row r="80" spans="7:51" x14ac:dyDescent="0.3">
      <c r="G80">
        <v>79</v>
      </c>
      <c r="H80">
        <f t="shared" si="9"/>
        <v>1.8173458458074717E-2</v>
      </c>
      <c r="I80">
        <f t="shared" si="10"/>
        <v>25.649049102316265</v>
      </c>
      <c r="AR80">
        <v>79</v>
      </c>
      <c r="AS80">
        <v>1.8173458458074717E-2</v>
      </c>
      <c r="AU80">
        <f t="shared" si="11"/>
        <v>7.0009572250747969E-6</v>
      </c>
      <c r="AY80">
        <f t="shared" si="12"/>
        <v>21</v>
      </c>
    </row>
    <row r="81" spans="7:51" x14ac:dyDescent="0.3">
      <c r="G81">
        <v>80</v>
      </c>
      <c r="H81">
        <f t="shared" si="9"/>
        <v>1.6439900984009784E-2</v>
      </c>
      <c r="I81">
        <f t="shared" si="10"/>
        <v>25.585360956222917</v>
      </c>
      <c r="AR81">
        <v>80</v>
      </c>
      <c r="AS81">
        <v>1.6439900984009784E-2</v>
      </c>
      <c r="AU81">
        <f t="shared" si="11"/>
        <v>5.7405224762917547E-6</v>
      </c>
      <c r="AY81">
        <f t="shared" si="12"/>
        <v>20</v>
      </c>
    </row>
    <row r="82" spans="7:51" x14ac:dyDescent="0.3">
      <c r="G82">
        <v>81</v>
      </c>
      <c r="H82">
        <f t="shared" si="9"/>
        <v>1.4871706724812252E-2</v>
      </c>
      <c r="I82">
        <f t="shared" si="10"/>
        <v>25.522686858984361</v>
      </c>
      <c r="AR82">
        <v>81</v>
      </c>
      <c r="AS82">
        <v>1.4871706724812252E-2</v>
      </c>
      <c r="AU82">
        <f t="shared" si="11"/>
        <v>4.707013232816719E-6</v>
      </c>
      <c r="AY82">
        <f t="shared" si="12"/>
        <v>19</v>
      </c>
    </row>
    <row r="83" spans="7:51" x14ac:dyDescent="0.3">
      <c r="G83">
        <v>82</v>
      </c>
      <c r="H83">
        <f t="shared" si="9"/>
        <v>1.3453101762835672E-2</v>
      </c>
      <c r="I83">
        <f t="shared" si="10"/>
        <v>25.460999046717188</v>
      </c>
      <c r="AR83">
        <v>82</v>
      </c>
      <c r="AS83">
        <v>1.3453101762835672E-2</v>
      </c>
      <c r="AU83">
        <f t="shared" si="11"/>
        <v>3.8595743968280655E-6</v>
      </c>
      <c r="AY83">
        <f t="shared" si="12"/>
        <v>18</v>
      </c>
    </row>
    <row r="84" spans="7:51" x14ac:dyDescent="0.3">
      <c r="G84">
        <v>83</v>
      </c>
      <c r="H84">
        <f t="shared" si="9"/>
        <v>1.2169816846862087E-2</v>
      </c>
      <c r="I84">
        <f t="shared" si="10"/>
        <v>25.400270821106396</v>
      </c>
      <c r="AR84">
        <v>83</v>
      </c>
      <c r="AS84">
        <v>1.2169816846862087E-2</v>
      </c>
      <c r="AU84">
        <f t="shared" si="11"/>
        <v>3.164706319666884E-6</v>
      </c>
      <c r="AY84">
        <f t="shared" si="12"/>
        <v>17</v>
      </c>
    </row>
    <row r="85" spans="7:51" x14ac:dyDescent="0.3">
      <c r="G85">
        <v>84</v>
      </c>
      <c r="H85">
        <f t="shared" si="9"/>
        <v>1.1008943862694047E-2</v>
      </c>
      <c r="I85">
        <f t="shared" si="10"/>
        <v>25.340476497142301</v>
      </c>
      <c r="AR85">
        <v>84</v>
      </c>
      <c r="AS85">
        <v>1.1008943862694047E-2</v>
      </c>
      <c r="AU85">
        <f t="shared" si="11"/>
        <v>2.5949405452504032E-6</v>
      </c>
      <c r="AY85">
        <f t="shared" si="12"/>
        <v>16</v>
      </c>
    </row>
    <row r="86" spans="7:51" x14ac:dyDescent="0.3">
      <c r="G86">
        <v>85</v>
      </c>
      <c r="H86">
        <f t="shared" si="9"/>
        <v>9.9588059949479672E-3</v>
      </c>
      <c r="I86">
        <f t="shared" si="10"/>
        <v>25.281591353963471</v>
      </c>
      <c r="AR86">
        <v>85</v>
      </c>
      <c r="AS86">
        <v>9.9588059949479672E-3</v>
      </c>
      <c r="AU86">
        <f t="shared" si="11"/>
        <v>2.1277539693140387E-6</v>
      </c>
      <c r="AY86">
        <f t="shared" si="12"/>
        <v>15</v>
      </c>
    </row>
    <row r="87" spans="7:51" x14ac:dyDescent="0.3">
      <c r="G87">
        <v>86</v>
      </c>
      <c r="H87">
        <f t="shared" si="9"/>
        <v>9.008840274051624E-3</v>
      </c>
      <c r="I87">
        <f t="shared" si="10"/>
        <v>25.223591588589603</v>
      </c>
      <c r="AR87">
        <v>86</v>
      </c>
      <c r="AS87">
        <v>9.008840274051624E-3</v>
      </c>
      <c r="AU87">
        <f t="shared" si="11"/>
        <v>1.7446784906953583E-6</v>
      </c>
      <c r="AY87">
        <f t="shared" si="12"/>
        <v>14</v>
      </c>
    </row>
    <row r="88" spans="7:51" x14ac:dyDescent="0.3">
      <c r="G88">
        <v>87</v>
      </c>
      <c r="H88">
        <f t="shared" si="9"/>
        <v>8.1494913270271571E-3</v>
      </c>
      <c r="I88">
        <f t="shared" si="10"/>
        <v>25.166454272345494</v>
      </c>
      <c r="AR88">
        <v>87</v>
      </c>
      <c r="AS88">
        <v>8.1494913270271571E-3</v>
      </c>
      <c r="AU88">
        <f t="shared" si="11"/>
        <v>1.4305709587637844E-6</v>
      </c>
      <c r="AY88">
        <f t="shared" si="12"/>
        <v>13</v>
      </c>
    </row>
    <row r="89" spans="7:51" x14ac:dyDescent="0.3">
      <c r="G89">
        <v>88</v>
      </c>
      <c r="H89">
        <f t="shared" si="9"/>
        <v>7.372115263335869E-3</v>
      </c>
      <c r="I89">
        <f t="shared" si="10"/>
        <v>25.110157309792836</v>
      </c>
      <c r="AR89">
        <v>88</v>
      </c>
      <c r="AS89">
        <v>7.372115263335869E-3</v>
      </c>
      <c r="AU89">
        <f t="shared" si="11"/>
        <v>1.1730145576808648E-6</v>
      </c>
      <c r="AY89">
        <f t="shared" si="12"/>
        <v>12</v>
      </c>
    </row>
    <row r="90" spans="7:51" x14ac:dyDescent="0.3">
      <c r="G90">
        <v>89</v>
      </c>
      <c r="H90">
        <f t="shared" si="9"/>
        <v>6.6688927290061021E-3</v>
      </c>
      <c r="I90">
        <f t="shared" si="10"/>
        <v>25.054679400000889</v>
      </c>
      <c r="AR90">
        <v>89</v>
      </c>
      <c r="AS90">
        <v>6.6688927290061021E-3</v>
      </c>
      <c r="AU90">
        <f t="shared" si="11"/>
        <v>9.6182796393424362E-7</v>
      </c>
      <c r="AY90">
        <f t="shared" si="12"/>
        <v>11</v>
      </c>
    </row>
    <row r="91" spans="7:51" x14ac:dyDescent="0.3">
      <c r="G91">
        <v>90</v>
      </c>
      <c r="H91">
        <f t="shared" si="9"/>
        <v>6.0327502544861153E-3</v>
      </c>
      <c r="I91">
        <f t="shared" si="10"/>
        <v>25</v>
      </c>
      <c r="AR91">
        <v>90</v>
      </c>
      <c r="AS91">
        <v>6.0327502544861153E-3</v>
      </c>
      <c r="AU91">
        <f t="shared" si="11"/>
        <v>7.886628739159996E-7</v>
      </c>
      <c r="AY91">
        <f t="shared" si="12"/>
        <v>10</v>
      </c>
    </row>
    <row r="92" spans="7:51" x14ac:dyDescent="0.3">
      <c r="G92">
        <v>91</v>
      </c>
      <c r="H92">
        <f t="shared" si="9"/>
        <v>5.4572891050875079E-3</v>
      </c>
      <c r="I92">
        <f t="shared" si="10"/>
        <v>24.946099290273906</v>
      </c>
      <c r="AR92">
        <v>91</v>
      </c>
      <c r="AS92">
        <v>5.4572891050875079E-3</v>
      </c>
      <c r="AU92">
        <f t="shared" si="11"/>
        <v>6.4667399162452182E-7</v>
      </c>
      <c r="AY92">
        <f t="shared" si="12"/>
        <v>9</v>
      </c>
    </row>
    <row r="93" spans="7:51" x14ac:dyDescent="0.3">
      <c r="G93">
        <v>92</v>
      </c>
      <c r="H93">
        <f t="shared" si="9"/>
        <v>4.9367209183506502E-3</v>
      </c>
      <c r="I93">
        <f t="shared" si="10"/>
        <v>24.89295814215761</v>
      </c>
      <c r="AR93">
        <v>92</v>
      </c>
      <c r="AS93">
        <v>4.9367209183506502E-3</v>
      </c>
      <c r="AU93">
        <f t="shared" si="11"/>
        <v>5.3024843095141467E-7</v>
      </c>
      <c r="AY93">
        <f t="shared" si="12"/>
        <v>8</v>
      </c>
    </row>
    <row r="94" spans="7:51" x14ac:dyDescent="0.3">
      <c r="G94">
        <v>93</v>
      </c>
      <c r="H94">
        <f t="shared" si="9"/>
        <v>4.4658094809309334E-3</v>
      </c>
      <c r="I94">
        <f t="shared" si="10"/>
        <v>24.840558087017538</v>
      </c>
      <c r="AR94">
        <v>93</v>
      </c>
      <c r="AS94">
        <v>4.4658094809309334E-3</v>
      </c>
      <c r="AU94">
        <f t="shared" si="11"/>
        <v>4.3478383570076832E-7</v>
      </c>
      <c r="AY94">
        <f t="shared" si="12"/>
        <v>7</v>
      </c>
    </row>
    <row r="95" spans="7:51" x14ac:dyDescent="0.3">
      <c r="G95">
        <v>94</v>
      </c>
      <c r="H95">
        <f t="shared" si="9"/>
        <v>4.0398180593598726E-3</v>
      </c>
      <c r="I95">
        <f t="shared" si="10"/>
        <v>24.788881287099823</v>
      </c>
      <c r="AR95">
        <v>94</v>
      </c>
      <c r="AS95">
        <v>4.0398180593598726E-3</v>
      </c>
      <c r="AU95">
        <f t="shared" si="11"/>
        <v>3.565064463226955E-7</v>
      </c>
      <c r="AY95">
        <f t="shared" si="12"/>
        <v>6</v>
      </c>
    </row>
    <row r="96" spans="7:51" x14ac:dyDescent="0.3">
      <c r="G96">
        <v>95</v>
      </c>
      <c r="H96">
        <f t="shared" si="9"/>
        <v>3.6544617548996093E-3</v>
      </c>
      <c r="I96">
        <f t="shared" si="10"/>
        <v>24.737910507940935</v>
      </c>
      <c r="AR96">
        <v>95</v>
      </c>
      <c r="AS96">
        <v>3.6544617548996093E-3</v>
      </c>
      <c r="AU96">
        <f t="shared" si="11"/>
        <v>2.9232192145502869E-7</v>
      </c>
      <c r="AY96">
        <f t="shared" si="12"/>
        <v>5</v>
      </c>
    </row>
    <row r="97" spans="7:51" x14ac:dyDescent="0.3">
      <c r="G97">
        <v>96</v>
      </c>
      <c r="H97">
        <f t="shared" si="9"/>
        <v>3.3058644032449578E-3</v>
      </c>
      <c r="I97">
        <f t="shared" si="10"/>
        <v>24.687629092242542</v>
      </c>
      <c r="AR97">
        <v>96</v>
      </c>
      <c r="AS97">
        <v>3.3058644032449578E-3</v>
      </c>
      <c r="AU97">
        <f t="shared" si="11"/>
        <v>2.3969301717987002E-7</v>
      </c>
      <c r="AY97">
        <f t="shared" si="12"/>
        <v>4</v>
      </c>
    </row>
    <row r="98" spans="7:51" x14ac:dyDescent="0.3">
      <c r="G98">
        <v>97</v>
      </c>
      <c r="H98">
        <f t="shared" ref="H98:H101" si="13">$N$3*($M$2^(G98*$L$1))</f>
        <v>2.9905195855421838E-3</v>
      </c>
      <c r="I98">
        <f t="shared" si="10"/>
        <v>24.638020935119453</v>
      </c>
      <c r="AR98">
        <v>97</v>
      </c>
      <c r="AS98">
        <v>2.9905195855421838E-3</v>
      </c>
      <c r="AU98">
        <f t="shared" si="11"/>
        <v>1.9653928859942885E-7</v>
      </c>
      <c r="AY98">
        <f t="shared" si="12"/>
        <v>3</v>
      </c>
    </row>
    <row r="99" spans="7:51" x14ac:dyDescent="0.3">
      <c r="G99">
        <v>98</v>
      </c>
      <c r="H99">
        <f t="shared" si="13"/>
        <v>2.7052553585479658E-3</v>
      </c>
      <c r="I99">
        <f t="shared" si="10"/>
        <v>24.589070460636158</v>
      </c>
      <c r="AR99">
        <v>98</v>
      </c>
      <c r="AS99">
        <v>2.7052553585479658E-3</v>
      </c>
      <c r="AU99">
        <f t="shared" si="11"/>
        <v>1.6115484888816208E-7</v>
      </c>
      <c r="AY99">
        <f t="shared" si="12"/>
        <v>2</v>
      </c>
    </row>
    <row r="100" spans="7:51" x14ac:dyDescent="0.3">
      <c r="G100">
        <v>99</v>
      </c>
      <c r="H100">
        <f t="shared" si="13"/>
        <v>2.4472023491615589E-3</v>
      </c>
      <c r="I100">
        <f t="shared" si="10"/>
        <v>24.54076259955324</v>
      </c>
      <c r="AR100">
        <v>99</v>
      </c>
      <c r="AS100">
        <v>2.4472023491615589E-3</v>
      </c>
      <c r="AU100">
        <f t="shared" si="11"/>
        <v>1.3214093479852831E-7</v>
      </c>
      <c r="AY100">
        <f t="shared" si="12"/>
        <v>1</v>
      </c>
    </row>
    <row r="101" spans="7:51" x14ac:dyDescent="0.3">
      <c r="G101">
        <v>100</v>
      </c>
      <c r="H101">
        <f t="shared" si="13"/>
        <v>2.2137648924042104E-3</v>
      </c>
      <c r="I101">
        <f t="shared" si="10"/>
        <v>24.493082768210559</v>
      </c>
      <c r="AR101">
        <v>100</v>
      </c>
      <c r="AS101">
        <v>2.2137648924042104E-3</v>
      </c>
      <c r="AU101">
        <f t="shared" si="11"/>
        <v>1.0835061290365937E-7</v>
      </c>
      <c r="AY101">
        <f t="shared" si="12"/>
        <v>0</v>
      </c>
    </row>
  </sheetData>
  <mergeCells count="1">
    <mergeCell ref="B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2017-12-08T16:14:31Z</dcterms:created>
  <dcterms:modified xsi:type="dcterms:W3CDTF">2017-12-14T12:35:38Z</dcterms:modified>
</cp:coreProperties>
</file>