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Workbook________"/>
  <bookViews>
    <workbookView xWindow="180" yWindow="555" windowWidth="24240" windowHeight="13740" tabRatio="682" firstSheet="2" activeTab="3"/>
  </bookViews>
  <sheets>
    <sheet name="Sheet1" sheetId="6" state="hidden" r:id="rId1"/>
    <sheet name="форма авторизации" sheetId="23" r:id="rId2"/>
    <sheet name="стр. пользователя (моя стр.)" sheetId="24" r:id="rId3"/>
    <sheet name="Новости" sheetId="25" r:id="rId4"/>
  </sheets>
  <definedNames>
    <definedName name="Result">Sheet1!$B$2:$B$4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25"/>
  <c r="E43"/>
  <c r="E42"/>
  <c r="T2"/>
  <c r="R2"/>
  <c r="P2"/>
  <c r="N2"/>
  <c r="L2"/>
  <c r="T1"/>
  <c r="R1"/>
  <c r="P1"/>
  <c r="N1"/>
  <c r="L1"/>
  <c r="E43" i="24"/>
  <c r="E42"/>
  <c r="E41"/>
  <c r="T2"/>
  <c r="R2"/>
  <c r="P2"/>
  <c r="N2"/>
  <c r="L2"/>
  <c r="T1"/>
  <c r="R1"/>
  <c r="P1"/>
  <c r="N1"/>
  <c r="L1"/>
  <c r="T2" i="23"/>
  <c r="T1"/>
  <c r="R2"/>
  <c r="R1"/>
  <c r="E42"/>
  <c r="E41"/>
  <c r="L1"/>
  <c r="L2"/>
  <c r="E40"/>
  <c r="P2"/>
  <c r="N2"/>
  <c r="P1"/>
  <c r="N1"/>
</calcChain>
</file>

<file path=xl/sharedStrings.xml><?xml version="1.0" encoding="utf-8"?>
<sst xmlns="http://schemas.openxmlformats.org/spreadsheetml/2006/main" count="174" uniqueCount="101">
  <si>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</si>
  <si>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</si>
  <si>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</si>
  <si>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</si>
  <si>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</si>
  <si>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</si>
  <si>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</si>
  <si>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</si>
  <si>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</si>
  <si>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</si>
  <si>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</si>
  <si>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</si>
  <si>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</si>
  <si>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</si>
  <si>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</si>
  <si>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</si>
  <si>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</si>
  <si>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</si>
  <si>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</si>
  <si>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</si>
  <si>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</si>
  <si>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</si>
  <si>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</si>
  <si>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</si>
  <si>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</si>
  <si>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</si>
  <si>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</si>
  <si>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корректным паролем и телефоном отсутствующим в БД</t>
  </si>
  <si>
    <t>Смена пароля в аккаунте с последующим выходом и проверкой авторизации</t>
  </si>
  <si>
    <t>Позиивный вход на сайт vk.com с помощью E-mail</t>
  </si>
  <si>
    <t>Перейти на сайт vk.com;
Ввести E-mail ;
Ввести пароль: ;
Нажать кнопку "Войти";</t>
  </si>
  <si>
    <t>Войти на сайт любым способом;
В равом верхнем углу рядом с иконкой пользователя нажать стрелочку вниз "v";                                                   В появившемся окне нажать "выйти" ;</t>
  </si>
  <si>
    <t>Перейти на сайт vk.com;
Ввести номер телефона ;
Ввести пароль: ;
Нажать кнопку "Войти";</t>
  </si>
  <si>
    <t>Перейти на сайт vk.com;
Поля "телефон и email" и "пароль" оставить пустыми;
Нажать кнопку "Войти";</t>
  </si>
  <si>
    <t>Вход не осуществлен, поле  "телефон и email" загорается красным цветом;</t>
  </si>
  <si>
    <t>Вход не осуществлен , форма авторизации исчезла, появилась предупреждающая красная надпись о проверке правильности написания логина/пароля;</t>
  </si>
  <si>
    <t>Осуществлен переход на новостную ленту  пользователя, и в правом верхнем углу отобразилось имя пользователя;</t>
  </si>
  <si>
    <t>Осуществлен переход на  страницу авторизации и в правом верхнем углу пропало имя пользователя;</t>
  </si>
  <si>
    <t>Вход с Email из БД и не корректным паролем</t>
  </si>
  <si>
    <t>Перейти на сайт vk.com;
Ввести телефон из БД ;
В поле "пароль" ввести не существующий пароль;
Нажать кнопку "Войти";</t>
  </si>
  <si>
    <t>Перейти на сайт vk.com;
Ввести E-mail из БД ;
В поле "пароль" ввести не существующий пароль;
Нажать кнопку "Войти";</t>
  </si>
  <si>
    <t>Вход с корректным паролем и Email отсутствующим в БД</t>
  </si>
  <si>
    <t>Перейти на сайт vk.com;
Ввести не существующий Email;
В поле "пароль" ввести  пароль;
Нажать кнопку "Войти";</t>
  </si>
  <si>
    <t>Перейти на сайт vk.com;
Ввести не корректный телефон ;
В поле "пароль" ввести  пароль;
Нажать кнопку "Войти";</t>
  </si>
  <si>
    <t>Войти на сайт любым способом;
В правом верхнем углу рядом с иконкой пользователя нажать стрелочку вниз "v";                                                   В появившемся окне нажать "настройки";
В графе "пароль" нажать "изменить";
Ввести старый пароль, и новый пароль дважды;
Нажать "изменить паро";
После появления  вверху зеленой таблички "пароль изменен", нажать  в правом верхнем углу рядом с иконкой пользователя нажать стрелочку вниз "v";
Нажать "выйти";
Ввести в поле авторизации "email" и новый "пароль";
Нажать "войти".</t>
  </si>
  <si>
    <t>Осуществлен переход на новостную ленту  пользователя, и в правом верхнем углу отобразилось имя пользователя, пароль успешно изменен;.</t>
  </si>
  <si>
    <t>Редактирование данных на странице пользователя</t>
  </si>
  <si>
    <t>Появилось окно слева внизу с текстом "изменения сохранены";
Данные внесены согласно внесенным изменениям</t>
  </si>
  <si>
    <t xml:space="preserve">Перейти на сайт vk.com;
Войти на стр.пользователя;
Нажать "редактировать" под фото профиля;
В появившемся окне в графе "родной город" ввести наименование города;
Нажать "сохранить" 
</t>
  </si>
  <si>
    <t>Перейти на сайт vk.com;
Войти на стр.пользователя;
Нажать "редактировать" под фото профиля;
Справа вверху нажать "контакты";
В появившемся поле "мобильный телефон" ввести номер телефона;
Нажать "сохранить"</t>
  </si>
  <si>
    <t>Редактирование  основной информации (родного города)</t>
  </si>
  <si>
    <t>Перейти на сайт vk.com;
Войти на стр.пользователя;
Нажать "редактировать" под фото профиля;
Справа вверху нажать "интересы";
В появившемся поле "интересы" ввести текст;
Нажать "сохранить"</t>
  </si>
  <si>
    <t>Вверху появилась зеленая табличка с текстом "изменения сохранены, новые данные будут отображены на вашей странице";
Данные внесены согласно внесенным изменениям</t>
  </si>
  <si>
    <t>Редактирование графы "образование"</t>
  </si>
  <si>
    <t>Редактирование графы "интересы"</t>
  </si>
  <si>
    <t>Редактирование графы "контакты"</t>
  </si>
  <si>
    <t>Перейти на сайт vk.com;
Войти на стр.пользователя;
Нажать "редактировать" под фото профиля;
Справа вверху нажать "образование";
В появившемся поле "школа" начать вводить номер школы;
В вывалившемся списке выбрать нужную школу;
Нажать "сохранить"</t>
  </si>
  <si>
    <t>Редактирование графы "карьера"</t>
  </si>
  <si>
    <t>Перейти на сайт vk.com;
Войти на стр.пользователя;
Нажать "редактировать" под фото профиля;
Справа вверху нажать "карьера";
В появившемся поле "место работы" ввести наименования места работы;
В поле "должность" ввести должность;
Нажать "сохранить"</t>
  </si>
  <si>
    <t>Редактирования графы "жизненная позиция"</t>
  </si>
  <si>
    <t>Перейти на сайт vk.com;
Войти на стр.пользователя;
Нажать "редактировать" под фото профиля;
Справа вверху нажать "жизненная позиция";
В появившемся поле "полит.предпочтения" нажать стрелочку вниз "v";
Выбрать из вывалившегося списка предпочтения;
Нажать "сохранить"</t>
  </si>
  <si>
    <t>Перейти на сайт vk.com;
Войти на стр.пользователя;
Нажать "редактировать" под фото профиля;
Нажать "перейти в vk connect";
В открывшемся окне  "личные данные" поочередно ввести нужные ФИО и нужную дату рождения;
Нажать "сохранить"</t>
  </si>
  <si>
    <t>Редактирование  графы "ФИО"  на странице пользователя</t>
  </si>
  <si>
    <t>Редактирование  графы "даты рождения" на странице пользователя</t>
  </si>
  <si>
    <t>Перейти на сайт vk.com;
Войти на стр.пользователя;
Нажать "редактировать" под фото профиля;
Нажать "перейти в vk connect";
В открывшемся окне  "личные данные" ввести нужную дату рождения;
Нажать "сохранить"</t>
  </si>
  <si>
    <t>Редактирования фото профиля</t>
  </si>
  <si>
    <t xml:space="preserve">Перейти на сайт vk.com;
Войти на стр.пользователя;
Подвести курсор мыши на фото профиля;
Из появившихся граф выбрать "обновить фотографию";
Нажать "выбрать файл";
Найти файл на компьютере и нажать "открыть";
После загрузки фото нажать "сохранить и продолжить";
В выборе миниатюры "сохранить изменения"
</t>
  </si>
  <si>
    <t>Фото профиля изменено</t>
  </si>
  <si>
    <t>Редактирование миниатюры фото профиля</t>
  </si>
  <si>
    <t xml:space="preserve">Перейти на сайт vk.com;
Войти на стр.пользователя;
Подвести курсор мыши на фото профиля;
Из появившихся граф выбрать "изменить миниатюру";
В появившемся окне фото курсором мыши поправить границы миниатюры;
Нажать "сохранить изменения;
</t>
  </si>
  <si>
    <t>Миниатюра фото профиля изменена</t>
  </si>
  <si>
    <t>Новости</t>
  </si>
  <si>
    <t>Проверка отображения новостей и отделов новостей (например фото)</t>
  </si>
  <si>
    <t xml:space="preserve">Перейти на сайт vk.com;
Нажать "новости" в левом верхнем углу;
Нажать в правом верхнем углу  рядом с новостями "+";
В вывалившемся списке возле "фотографии" поставить галочку"v";
Обновить страницу;
Справа вверху нажать "фотографии"
</t>
  </si>
  <si>
    <t>Отобразились все новости с  фотографиями</t>
  </si>
  <si>
    <t xml:space="preserve">Проверка отображения новостей друзей </t>
  </si>
  <si>
    <t xml:space="preserve">Проверка отображения новостей </t>
  </si>
  <si>
    <t xml:space="preserve">Отобразились все новости </t>
  </si>
  <si>
    <t xml:space="preserve">Перейти на сайт vk.com;
Нажать "новости" в левом верхнем углу;
</t>
  </si>
  <si>
    <t xml:space="preserve">Перейти на сайт vk.com;
Нажать "новости" в левом верхнем углу;
Нажать в правом верхнем углу  рядом с новостями "+";
В вывалившемся списке возле "друзья" поставить галочку"v";
Обновить страницу;
Справа вверху нажать "друзья";
После отображения новостей друзей на одном из пользователей в ленте нажать справа галочку "V";
В вывалившемся списке выбрать "это не интересно";
Нажать "скрыть из ленты"
</t>
  </si>
  <si>
    <t>Проверка отображения новостей групп и сообществ на которые подписан пользователь</t>
  </si>
  <si>
    <t xml:space="preserve">Перейти на сайт vk.com;
Нажать "новости" в левом верхнем углу;
Нажать в правом верхнем углу  рядом с новостями "+";
В вывалившемся списке возле "сообщества" поставить галочку "v";
Обновить страницу;
Справа вверху нажать "сообщества";
После отображения новостей сообществ на одном из пользователей в ленте нажать справа галочку "V";
В вывалившемся списке выбрать "это не интересно";
Нажать "скрыть из ленты"
</t>
  </si>
  <si>
    <t>Появилось окно "приоритет данного друга понижен, а записи исключены из всех новостей", данный пользователь не отображается в новостях пользователя.</t>
  </si>
  <si>
    <t>Проверка графы "что у вас нового?"</t>
  </si>
  <si>
    <t xml:space="preserve">Перейти на сайт vk.com;
Нажать "новости" в левом верхнем углу;
Вверху в граые "что у вас нового?" ввести необходимый текст;
Нажать "опубликовать";
</t>
  </si>
  <si>
    <t>Слева внизу появилась табличка с текстом "запись опубликована";
Данная запись появилась на странице пользователя.</t>
  </si>
  <si>
    <t>Поиск по новостям</t>
  </si>
  <si>
    <t>Перейти на сайт vk.com;
Нажать "новости" в левом верхнем углу;
Вверху в графе поиска ввести необходимый текст для поиска новостей;
Нажать "показать все результаты";</t>
  </si>
  <si>
    <t>В ленте новостей отобразились все результаты с искомой комбинецией слов</t>
  </si>
  <si>
    <t>Проверка отображения ленты рекомендаций</t>
  </si>
  <si>
    <t>Перейти на сайт vk.com;
Нажать "новости" в левом верхнем углу;
Нажать справа вверху "рекомендации"</t>
  </si>
  <si>
    <t xml:space="preserve">В ленте новостей отобразились все результаты рекомендуемые для просмотра пользователю </t>
  </si>
  <si>
    <t>Проверка отображения отдела "понравилось"</t>
  </si>
  <si>
    <t>Перейти на сайт vk.com;
Нажать "новости" в левом верхнем углу;
Нажать справа вверху "понравилось"</t>
  </si>
  <si>
    <t>В ленте новостей отобразились все результаты на которых пользователь ранее ставил отметку понравилось "like"</t>
  </si>
  <si>
    <t>Проверка отображения отдела "обновления"</t>
  </si>
  <si>
    <t>Перейти на сайт vk.com;
Нажать "новости" в левом верхнем углу;
Нажать справа вверху "обновления"</t>
  </si>
  <si>
    <t xml:space="preserve">В ленте новостей отобразились все действия друей и групп </t>
  </si>
  <si>
    <t>Проверка отображения отдела "комментарии"</t>
  </si>
  <si>
    <t>Перейти на сайт vk.com;
Нажать "новости" в левом верхнем углу;
Нажать справа вверху "коментарии"</t>
  </si>
  <si>
    <t>В ленте новостей отобразились те новости, на которых пользователь ранее оставлял комментарии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</si>
</sst>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Worksheet____5" enableFormatConditionsCalculation="0"/>
  <dimension ref="A1:Z58"/>
  <sheetViews>
    <sheetView zoomScale="90" zoomScaleNormal="9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D10" sqref="D10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COUNTIF(L$8:L$39,"failed")</f>
        <v>0</v>
      </c>
      <c r="M1" s="11"/>
      <c r="N1" s="16">
        <f>COUNTIF(N$8:N$51,"failed")</f>
        <v>0</v>
      </c>
      <c r="O1" s="11"/>
      <c r="P1" s="16">
        <f>COUNTIF(P$8:P$51,"failed")</f>
        <v>0</v>
      </c>
      <c r="Q1" s="11"/>
      <c r="R1" s="16">
        <f>COUNTIF(R$8:R$51,"failed")</f>
        <v>0</v>
      </c>
      <c r="S1" s="11"/>
      <c r="T1" s="16">
        <f>COUNTIF(T$8:T$51,"failed")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COUNTIF(L$8:L$39,"passed")</f>
        <v>0</v>
      </c>
      <c r="M2" s="11"/>
      <c r="N2" s="17">
        <f>COUNTIF(N$8:N$39,"passed")</f>
        <v>0</v>
      </c>
      <c r="O2" s="11"/>
      <c r="P2" s="17">
        <f>COUNTIF(P$8:P$39,"passed")</f>
        <v>0</v>
      </c>
      <c r="Q2" s="11"/>
      <c r="R2" s="17">
        <f>COUNTIF(R$8:R$39,"passed")</f>
        <v>0</v>
      </c>
      <c r="S2" s="11"/>
      <c r="T2" s="17">
        <f>COUNTIF(T$8:T$39,"passed")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8.25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3" t="s">
        <v>2</v>
      </c>
      <c r="C6" s="38" t="s">
        <v>19</v>
      </c>
      <c r="D6" s="34" t="s">
        <v>15</v>
      </c>
      <c r="E6" s="33" t="s">
        <v>20</v>
      </c>
      <c r="F6" s="33"/>
      <c r="G6" s="38" t="s">
        <v>18</v>
      </c>
      <c r="H6" s="35" t="s">
        <v>11</v>
      </c>
      <c r="I6" s="35" t="s">
        <v>12</v>
      </c>
      <c r="J6" s="41"/>
      <c r="K6" s="9"/>
      <c r="L6" s="40" t="s">
        <v>21</v>
      </c>
      <c r="M6" s="11"/>
      <c r="N6" s="40" t="s">
        <v>21</v>
      </c>
      <c r="O6" s="11"/>
      <c r="P6" s="40"/>
      <c r="Q6" s="11"/>
      <c r="R6" s="40"/>
      <c r="S6" s="11"/>
      <c r="T6" s="40"/>
      <c r="U6" s="11"/>
      <c r="V6" s="2"/>
      <c r="W6" s="2"/>
      <c r="X6" s="2"/>
      <c r="Y6" s="2"/>
      <c r="Z6" s="2"/>
    </row>
    <row r="7" spans="1:26" ht="126.95" customHeight="1">
      <c r="A7" s="12"/>
      <c r="B7" s="33"/>
      <c r="C7" s="39"/>
      <c r="D7" s="34"/>
      <c r="E7" s="24" t="s">
        <v>16</v>
      </c>
      <c r="F7" s="24" t="s">
        <v>17</v>
      </c>
      <c r="G7" s="39"/>
      <c r="H7" s="36"/>
      <c r="I7" s="37"/>
      <c r="J7" s="42"/>
      <c r="K7" s="9"/>
      <c r="L7" s="40"/>
      <c r="M7" s="11"/>
      <c r="N7" s="40"/>
      <c r="O7" s="11"/>
      <c r="P7" s="40"/>
      <c r="Q7" s="11"/>
      <c r="R7" s="40"/>
      <c r="S7" s="11"/>
      <c r="T7" s="40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30" t="s">
        <v>22</v>
      </c>
      <c r="D8" s="3" t="s">
        <v>29</v>
      </c>
      <c r="E8" s="7" t="s">
        <v>30</v>
      </c>
      <c r="F8" s="3" t="s">
        <v>36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1"/>
      <c r="D9" s="3" t="s">
        <v>23</v>
      </c>
      <c r="E9" s="7" t="s">
        <v>31</v>
      </c>
      <c r="F9" s="3" t="s">
        <v>37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1"/>
      <c r="D10" s="3" t="s">
        <v>24</v>
      </c>
      <c r="E10" s="7" t="s">
        <v>32</v>
      </c>
      <c r="F10" s="3" t="s">
        <v>36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1"/>
      <c r="D11" s="3" t="s">
        <v>25</v>
      </c>
      <c r="E11" s="7" t="s">
        <v>33</v>
      </c>
      <c r="F11" s="3" t="s">
        <v>34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63" customHeight="1">
      <c r="A12" s="12"/>
      <c r="B12" s="3">
        <v>5</v>
      </c>
      <c r="C12" s="30"/>
      <c r="D12" s="3" t="s">
        <v>38</v>
      </c>
      <c r="E12" s="7" t="s">
        <v>40</v>
      </c>
      <c r="F12" s="3" t="s">
        <v>35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7.099999999999994" customHeight="1">
      <c r="A13" s="12"/>
      <c r="B13" s="3">
        <v>6</v>
      </c>
      <c r="C13" s="31"/>
      <c r="D13" s="3" t="s">
        <v>26</v>
      </c>
      <c r="E13" s="7" t="s">
        <v>39</v>
      </c>
      <c r="F13" s="3" t="s">
        <v>35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71.25" customHeight="1">
      <c r="A14" s="12"/>
      <c r="B14" s="3">
        <v>7</v>
      </c>
      <c r="C14" s="31"/>
      <c r="D14" s="3" t="s">
        <v>41</v>
      </c>
      <c r="E14" s="7" t="s">
        <v>42</v>
      </c>
      <c r="F14" s="3" t="s">
        <v>35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73.5" customHeight="1">
      <c r="A15" s="12"/>
      <c r="B15" s="3">
        <v>8</v>
      </c>
      <c r="C15" s="31"/>
      <c r="D15" s="3" t="s">
        <v>27</v>
      </c>
      <c r="E15" s="7" t="s">
        <v>43</v>
      </c>
      <c r="F15" s="3" t="s">
        <v>35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209.25" customHeight="1">
      <c r="A16" s="12"/>
      <c r="B16" s="3">
        <v>9</v>
      </c>
      <c r="C16" s="3"/>
      <c r="D16" s="3" t="s">
        <v>28</v>
      </c>
      <c r="E16" s="7" t="s">
        <v>44</v>
      </c>
      <c r="F16" s="3" t="s">
        <v>45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>
      <c r="A17" s="12"/>
      <c r="B17" s="3">
        <v>10</v>
      </c>
      <c r="C17" s="3"/>
      <c r="D17" s="3"/>
      <c r="E17" s="7"/>
      <c r="F17" s="3"/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42" customHeight="1">
      <c r="A18" s="12"/>
      <c r="B18" s="3">
        <v>11</v>
      </c>
      <c r="C18" s="3"/>
      <c r="D18" s="3"/>
      <c r="E18" s="7"/>
      <c r="F18" s="3"/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>
      <c r="A19" s="12"/>
      <c r="B19" s="3">
        <v>13</v>
      </c>
      <c r="C19" s="3"/>
      <c r="D19" s="3"/>
      <c r="E19" s="7"/>
      <c r="F19" s="3"/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>
      <c r="A20" s="12"/>
      <c r="B20" s="3">
        <v>14</v>
      </c>
      <c r="C20" s="3"/>
      <c r="D20" s="3"/>
      <c r="E20" s="7"/>
      <c r="F20" s="3"/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>
      <c r="A21" s="12"/>
      <c r="B21" s="3">
        <v>15</v>
      </c>
      <c r="C21" s="3"/>
      <c r="D21" s="3"/>
      <c r="E21" s="7"/>
      <c r="F21" s="3"/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>
      <c r="A22" s="12"/>
      <c r="B22" s="3">
        <v>18</v>
      </c>
      <c r="C22" s="3"/>
      <c r="D22" s="3"/>
      <c r="E22" s="7"/>
      <c r="F22" s="3"/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>
      <c r="A23" s="12"/>
      <c r="B23" s="3">
        <v>19</v>
      </c>
      <c r="C23" s="3"/>
      <c r="D23" s="4"/>
      <c r="E23" s="7"/>
      <c r="F23" s="3"/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>
      <c r="A24" s="12"/>
      <c r="B24" s="3">
        <v>20</v>
      </c>
      <c r="C24" s="3"/>
      <c r="D24" s="4"/>
      <c r="E24" s="7"/>
      <c r="F24" s="3"/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>
        <v>21</v>
      </c>
      <c r="C25" s="3"/>
      <c r="D25" s="3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>
        <v>22</v>
      </c>
      <c r="C26" s="3"/>
      <c r="D26" s="3"/>
      <c r="E26" s="7"/>
      <c r="F26" s="3"/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>
        <v>23</v>
      </c>
      <c r="C27" s="3"/>
      <c r="D27" s="3"/>
      <c r="E27" s="7"/>
      <c r="F27" s="3"/>
      <c r="G27" s="3"/>
      <c r="H27" s="20"/>
      <c r="I27" s="28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>
        <v>24</v>
      </c>
      <c r="C28" s="3"/>
      <c r="D28" s="3"/>
      <c r="E28" s="7"/>
      <c r="F28" s="3"/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25</v>
      </c>
      <c r="C29" s="3"/>
      <c r="D29" s="3"/>
      <c r="E29" s="7"/>
      <c r="F29" s="3"/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26</v>
      </c>
      <c r="C30" s="3"/>
      <c r="D30" s="3"/>
      <c r="E30" s="7"/>
      <c r="F30" s="3"/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27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28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29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30</v>
      </c>
      <c r="C34" s="3"/>
      <c r="D34" s="3"/>
      <c r="E34" s="7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31</v>
      </c>
      <c r="C35" s="3"/>
      <c r="D35" s="3"/>
      <c r="E35" s="3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32</v>
      </c>
      <c r="C36" s="3"/>
      <c r="D36" s="3"/>
      <c r="E36" s="3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33</v>
      </c>
      <c r="C37" s="3"/>
      <c r="D37" s="3"/>
      <c r="E37" s="3"/>
      <c r="F37" s="3"/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34</v>
      </c>
      <c r="C38" s="3"/>
      <c r="D38" s="3"/>
      <c r="E38" s="3"/>
      <c r="F38" s="3"/>
      <c r="G38" s="3"/>
      <c r="H38" s="20"/>
      <c r="I38" s="20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12"/>
      <c r="B39" s="14">
        <v>35</v>
      </c>
      <c r="C39" s="14"/>
      <c r="D39" s="14"/>
      <c r="E39" s="14"/>
      <c r="F39" s="14"/>
      <c r="G39" s="14"/>
      <c r="H39" s="26"/>
      <c r="I39" s="14"/>
      <c r="J39" s="26"/>
      <c r="K39" s="15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>
      <c r="A40" s="25"/>
      <c r="B40" s="23"/>
      <c r="C40" s="23"/>
      <c r="D40" s="23" t="s">
        <v>3</v>
      </c>
      <c r="E40" s="23">
        <f>COUNT(I8:I39)</f>
        <v>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7"/>
      <c r="W40" s="27"/>
      <c r="X40" s="2"/>
      <c r="Y40" s="2"/>
      <c r="Z40" s="2"/>
    </row>
    <row r="41" spans="1:26">
      <c r="A41" s="25"/>
      <c r="B41" s="23"/>
      <c r="C41" s="23"/>
      <c r="D41" s="23" t="s">
        <v>10</v>
      </c>
      <c r="E41" s="23">
        <f>COUNTA(D8:D39)</f>
        <v>9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7"/>
      <c r="W41" s="27"/>
      <c r="X41" s="2"/>
      <c r="Y41" s="2"/>
      <c r="Z41" s="2"/>
    </row>
    <row r="42" spans="1:26">
      <c r="A42" s="25"/>
      <c r="B42" s="23"/>
      <c r="C42" s="23"/>
      <c r="D42" s="23" t="s">
        <v>5</v>
      </c>
      <c r="E42" s="23">
        <f>COUNT(J8:J39)</f>
        <v>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7"/>
      <c r="W42" s="27"/>
      <c r="X42" s="2"/>
      <c r="Y42" s="2"/>
      <c r="Z42" s="2"/>
    </row>
    <row r="43" spans="1:26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U55" s="2"/>
      <c r="V55" s="2"/>
      <c r="W55" s="2"/>
      <c r="X55" s="2"/>
      <c r="Y55" s="2"/>
      <c r="Z55" s="2"/>
    </row>
    <row r="56" spans="1:26">
      <c r="A56" s="1"/>
      <c r="U56" s="2"/>
      <c r="V56" s="2"/>
      <c r="W56" s="2"/>
      <c r="X56" s="2"/>
      <c r="Y56" s="2"/>
      <c r="Z56" s="2"/>
    </row>
    <row r="57" spans="1:26">
      <c r="Z57" s="2"/>
    </row>
    <row r="58" spans="1:26">
      <c r="Z58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T8:T39 P8:P39 R8:R39 L8:L39 N8:N39">
      <formula1>Result</formula1>
    </dataValidation>
  </dataValidations>
  <pageMargins left="0.75" right="0.75" top="1" bottom="1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9"/>
  <sheetViews>
    <sheetView zoomScale="70" zoomScaleNormal="7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E8" sqref="E8"/>
    </sheetView>
  </sheetViews>
  <sheetFormatPr defaultColWidth="8.85546875" defaultRowHeight="15"/>
  <cols>
    <col min="1" max="1" width="2.85546875" customWidth="1"/>
    <col min="2" max="2" width="3.42578125" customWidth="1"/>
    <col min="3" max="3" width="24.57031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COUNTIF(L$8:L$40,"failed")</f>
        <v>0</v>
      </c>
      <c r="M1" s="11"/>
      <c r="N1" s="16">
        <f>COUNTIF(N$8:N$52,"failed")</f>
        <v>0</v>
      </c>
      <c r="O1" s="11"/>
      <c r="P1" s="16">
        <f>COUNTIF(P$8:P$52,"failed")</f>
        <v>0</v>
      </c>
      <c r="Q1" s="11"/>
      <c r="R1" s="16">
        <f>COUNTIF(R$8:R$52,"failed")</f>
        <v>0</v>
      </c>
      <c r="S1" s="11"/>
      <c r="T1" s="16">
        <f>COUNTIF(T$8:T$52,"failed")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COUNTIF(L$8:L$40,"passed")</f>
        <v>0</v>
      </c>
      <c r="M2" s="11"/>
      <c r="N2" s="17">
        <f>COUNTIF(N$8:N$40,"passed")</f>
        <v>0</v>
      </c>
      <c r="O2" s="11"/>
      <c r="P2" s="17">
        <f>COUNTIF(P$8:P$40,"passed")</f>
        <v>0</v>
      </c>
      <c r="Q2" s="11"/>
      <c r="R2" s="17">
        <f>COUNTIF(R$8:R$40,"passed")</f>
        <v>0</v>
      </c>
      <c r="S2" s="11"/>
      <c r="T2" s="17">
        <f>COUNTIF(T$8:T$40,"passed")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8.25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3" t="s">
        <v>2</v>
      </c>
      <c r="C6" s="38" t="s">
        <v>19</v>
      </c>
      <c r="D6" s="34" t="s">
        <v>15</v>
      </c>
      <c r="E6" s="33" t="s">
        <v>20</v>
      </c>
      <c r="F6" s="33"/>
      <c r="G6" s="38" t="s">
        <v>18</v>
      </c>
      <c r="H6" s="35" t="s">
        <v>11</v>
      </c>
      <c r="I6" s="35" t="s">
        <v>12</v>
      </c>
      <c r="J6" s="41"/>
      <c r="K6" s="9"/>
      <c r="L6" s="40" t="s">
        <v>21</v>
      </c>
      <c r="M6" s="11"/>
      <c r="N6" s="40" t="s">
        <v>21</v>
      </c>
      <c r="O6" s="11"/>
      <c r="P6" s="40"/>
      <c r="Q6" s="11"/>
      <c r="R6" s="40"/>
      <c r="S6" s="11"/>
      <c r="T6" s="40"/>
      <c r="U6" s="11"/>
      <c r="V6" s="2"/>
      <c r="W6" s="2"/>
      <c r="X6" s="2"/>
      <c r="Y6" s="2"/>
      <c r="Z6" s="2"/>
    </row>
    <row r="7" spans="1:26" ht="126.95" customHeight="1">
      <c r="A7" s="12"/>
      <c r="B7" s="33"/>
      <c r="C7" s="39"/>
      <c r="D7" s="34"/>
      <c r="E7" s="29" t="s">
        <v>16</v>
      </c>
      <c r="F7" s="29" t="s">
        <v>17</v>
      </c>
      <c r="G7" s="39"/>
      <c r="H7" s="36"/>
      <c r="I7" s="37"/>
      <c r="J7" s="42"/>
      <c r="K7" s="9"/>
      <c r="L7" s="40"/>
      <c r="M7" s="11"/>
      <c r="N7" s="40"/>
      <c r="O7" s="11"/>
      <c r="P7" s="40"/>
      <c r="Q7" s="11"/>
      <c r="R7" s="40"/>
      <c r="S7" s="11"/>
      <c r="T7" s="40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30" t="s">
        <v>46</v>
      </c>
      <c r="D8" s="3" t="s">
        <v>62</v>
      </c>
      <c r="E8" s="7" t="s">
        <v>61</v>
      </c>
      <c r="F8" s="3" t="s">
        <v>47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108" customHeight="1">
      <c r="A9" s="12"/>
      <c r="B9" s="3">
        <v>2</v>
      </c>
      <c r="C9" s="30"/>
      <c r="D9" s="3" t="s">
        <v>63</v>
      </c>
      <c r="E9" s="7" t="s">
        <v>64</v>
      </c>
      <c r="F9" s="3" t="s">
        <v>47</v>
      </c>
      <c r="G9" s="20"/>
      <c r="H9" s="20"/>
      <c r="I9" s="21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90.75" customHeight="1">
      <c r="A10" s="12"/>
      <c r="B10" s="3">
        <v>3</v>
      </c>
      <c r="C10" s="31"/>
      <c r="D10" s="3" t="s">
        <v>50</v>
      </c>
      <c r="E10" s="7" t="s">
        <v>48</v>
      </c>
      <c r="F10" s="3" t="s">
        <v>52</v>
      </c>
      <c r="G10" s="3"/>
      <c r="H10" s="20"/>
      <c r="I10" s="28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11" customHeight="1">
      <c r="A11" s="12"/>
      <c r="B11" s="3">
        <v>4</v>
      </c>
      <c r="C11" s="31"/>
      <c r="D11" s="3" t="s">
        <v>55</v>
      </c>
      <c r="E11" s="7" t="s">
        <v>49</v>
      </c>
      <c r="F11" s="3" t="s">
        <v>52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93.75" customHeight="1">
      <c r="A12" s="12"/>
      <c r="B12" s="3">
        <v>5</v>
      </c>
      <c r="C12" s="31"/>
      <c r="D12" s="3" t="s">
        <v>54</v>
      </c>
      <c r="E12" s="7" t="s">
        <v>51</v>
      </c>
      <c r="F12" s="3" t="s">
        <v>52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118.5" customHeight="1">
      <c r="A13" s="12"/>
      <c r="B13" s="3">
        <v>6</v>
      </c>
      <c r="C13" s="30"/>
      <c r="D13" s="3" t="s">
        <v>53</v>
      </c>
      <c r="E13" s="7" t="s">
        <v>56</v>
      </c>
      <c r="F13" s="3" t="s">
        <v>52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123.75" customHeight="1">
      <c r="A14" s="12"/>
      <c r="B14" s="3">
        <v>7</v>
      </c>
      <c r="C14" s="31"/>
      <c r="D14" s="3" t="s">
        <v>57</v>
      </c>
      <c r="E14" s="7" t="s">
        <v>58</v>
      </c>
      <c r="F14" s="3" t="s">
        <v>52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128.25" customHeight="1">
      <c r="A15" s="12"/>
      <c r="B15" s="3">
        <v>8</v>
      </c>
      <c r="C15" s="31"/>
      <c r="D15" s="3" t="s">
        <v>59</v>
      </c>
      <c r="E15" s="7" t="s">
        <v>60</v>
      </c>
      <c r="F15" s="3" t="s">
        <v>52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20" customHeight="1">
      <c r="A16" s="12"/>
      <c r="B16" s="3">
        <v>9</v>
      </c>
      <c r="C16" s="31"/>
      <c r="D16" s="3" t="s">
        <v>65</v>
      </c>
      <c r="E16" s="7" t="s">
        <v>66</v>
      </c>
      <c r="F16" s="3" t="s">
        <v>67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36.5" customHeight="1">
      <c r="A17" s="12"/>
      <c r="B17" s="3">
        <v>10</v>
      </c>
      <c r="C17" s="3"/>
      <c r="D17" s="3" t="s">
        <v>68</v>
      </c>
      <c r="E17" s="7" t="s">
        <v>69</v>
      </c>
      <c r="F17" s="3" t="s">
        <v>70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>
      <c r="A18" s="12"/>
      <c r="B18" s="3">
        <v>11</v>
      </c>
      <c r="C18" s="3"/>
      <c r="D18" s="3"/>
      <c r="E18" s="7"/>
      <c r="F18" s="3"/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42" customHeight="1">
      <c r="A19" s="12"/>
      <c r="B19" s="3">
        <v>11</v>
      </c>
      <c r="C19" s="3"/>
      <c r="D19" s="3"/>
      <c r="E19" s="7"/>
      <c r="F19" s="3"/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>
      <c r="A20" s="12"/>
      <c r="B20" s="3">
        <v>13</v>
      </c>
      <c r="C20" s="3"/>
      <c r="D20" s="3"/>
      <c r="E20" s="7"/>
      <c r="F20" s="3"/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>
      <c r="A21" s="12"/>
      <c r="B21" s="3">
        <v>14</v>
      </c>
      <c r="C21" s="3"/>
      <c r="D21" s="3"/>
      <c r="E21" s="7"/>
      <c r="F21" s="3"/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>
      <c r="A22" s="12"/>
      <c r="B22" s="3">
        <v>15</v>
      </c>
      <c r="C22" s="3"/>
      <c r="D22" s="3"/>
      <c r="E22" s="7"/>
      <c r="F22" s="3"/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>
      <c r="A23" s="12"/>
      <c r="B23" s="3">
        <v>18</v>
      </c>
      <c r="C23" s="3"/>
      <c r="D23" s="3"/>
      <c r="E23" s="7"/>
      <c r="F23" s="3"/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>
      <c r="A24" s="12"/>
      <c r="B24" s="3">
        <v>19</v>
      </c>
      <c r="C24" s="3"/>
      <c r="D24" s="4"/>
      <c r="E24" s="7"/>
      <c r="F24" s="3"/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>
        <v>20</v>
      </c>
      <c r="C25" s="3"/>
      <c r="D25" s="4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>
        <v>21</v>
      </c>
      <c r="C26" s="3"/>
      <c r="D26" s="3"/>
      <c r="E26" s="7"/>
      <c r="F26" s="3"/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>
        <v>22</v>
      </c>
      <c r="C27" s="3"/>
      <c r="D27" s="3"/>
      <c r="E27" s="7"/>
      <c r="F27" s="3"/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>
        <v>23</v>
      </c>
      <c r="C28" s="3"/>
      <c r="D28" s="3"/>
      <c r="E28" s="7"/>
      <c r="F28" s="3"/>
      <c r="G28" s="3"/>
      <c r="H28" s="20"/>
      <c r="I28" s="28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24</v>
      </c>
      <c r="C29" s="3"/>
      <c r="D29" s="3"/>
      <c r="E29" s="7"/>
      <c r="F29" s="3"/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25</v>
      </c>
      <c r="C30" s="3"/>
      <c r="D30" s="3"/>
      <c r="E30" s="7"/>
      <c r="F30" s="3"/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26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27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28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29</v>
      </c>
      <c r="C34" s="3"/>
      <c r="D34" s="3"/>
      <c r="E34" s="7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30</v>
      </c>
      <c r="C35" s="3"/>
      <c r="D35" s="3"/>
      <c r="E35" s="7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31</v>
      </c>
      <c r="C36" s="3"/>
      <c r="D36" s="3"/>
      <c r="E36" s="3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32</v>
      </c>
      <c r="C37" s="3"/>
      <c r="D37" s="3"/>
      <c r="E37" s="3"/>
      <c r="F37" s="3"/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33</v>
      </c>
      <c r="C38" s="3"/>
      <c r="D38" s="3"/>
      <c r="E38" s="3"/>
      <c r="F38" s="3"/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12"/>
      <c r="B39" s="3">
        <v>34</v>
      </c>
      <c r="C39" s="3"/>
      <c r="D39" s="3"/>
      <c r="E39" s="3"/>
      <c r="F39" s="3"/>
      <c r="G39" s="3"/>
      <c r="H39" s="20"/>
      <c r="I39" s="20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>
      <c r="A40" s="12"/>
      <c r="B40" s="14">
        <v>35</v>
      </c>
      <c r="C40" s="14"/>
      <c r="D40" s="14"/>
      <c r="E40" s="14"/>
      <c r="F40" s="14"/>
      <c r="G40" s="14"/>
      <c r="H40" s="26"/>
      <c r="I40" s="14"/>
      <c r="J40" s="26"/>
      <c r="K40" s="15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>
      <c r="A41" s="25"/>
      <c r="B41" s="23"/>
      <c r="C41" s="23"/>
      <c r="D41" s="23" t="s">
        <v>3</v>
      </c>
      <c r="E41" s="23">
        <f>COUNT(I8:I40)</f>
        <v>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7"/>
      <c r="W41" s="27"/>
      <c r="X41" s="2"/>
      <c r="Y41" s="2"/>
      <c r="Z41" s="2"/>
    </row>
    <row r="42" spans="1:26">
      <c r="A42" s="25"/>
      <c r="B42" s="23"/>
      <c r="C42" s="23"/>
      <c r="D42" s="23" t="s">
        <v>10</v>
      </c>
      <c r="E42" s="23">
        <f>COUNTA(D8:D40)</f>
        <v>10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7"/>
      <c r="W42" s="27"/>
      <c r="X42" s="2"/>
      <c r="Y42" s="2"/>
      <c r="Z42" s="2"/>
    </row>
    <row r="43" spans="1:26">
      <c r="A43" s="25"/>
      <c r="B43" s="23"/>
      <c r="C43" s="23"/>
      <c r="D43" s="23" t="s">
        <v>5</v>
      </c>
      <c r="E43" s="23">
        <f>COUNT(J8:J40)</f>
        <v>0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7"/>
      <c r="W43" s="27"/>
      <c r="X43" s="2"/>
      <c r="Y43" s="2"/>
      <c r="Z43" s="2"/>
    </row>
    <row r="44" spans="1:26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U56" s="2"/>
      <c r="V56" s="2"/>
      <c r="W56" s="2"/>
      <c r="X56" s="2"/>
      <c r="Y56" s="2"/>
      <c r="Z56" s="2"/>
    </row>
    <row r="57" spans="1:26">
      <c r="A57" s="1"/>
      <c r="U57" s="2"/>
      <c r="V57" s="2"/>
      <c r="W57" s="2"/>
      <c r="X57" s="2"/>
      <c r="Y57" s="2"/>
      <c r="Z57" s="2"/>
    </row>
    <row r="58" spans="1:26">
      <c r="Z58" s="2"/>
    </row>
    <row r="59" spans="1:26">
      <c r="Z59" s="2"/>
    </row>
  </sheetData>
  <mergeCells count="13">
    <mergeCell ref="T6:T7"/>
    <mergeCell ref="I6:I7"/>
    <mergeCell ref="J6:J7"/>
    <mergeCell ref="L6:L7"/>
    <mergeCell ref="N6:N7"/>
    <mergeCell ref="P6:P7"/>
    <mergeCell ref="R6:R7"/>
    <mergeCell ref="H6:H7"/>
    <mergeCell ref="B6:B7"/>
    <mergeCell ref="C6:C7"/>
    <mergeCell ref="D6:D7"/>
    <mergeCell ref="E6:F6"/>
    <mergeCell ref="G6:G7"/>
  </mergeCells>
  <dataValidations count="1">
    <dataValidation type="list" showInputMessage="1" showErrorMessage="1" sqref="T8:T40 P8:P40 R8:R40 L8:L40 N8:N40">
      <formula1>Result</formula1>
    </dataValidation>
  </dataValidations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0"/>
  <sheetViews>
    <sheetView tabSelected="1" zoomScale="70" zoomScaleNormal="70" zoomScalePageLayoutView="130" workbookViewId="0">
      <pane xSplit="11" ySplit="7" topLeftCell="L13" activePane="bottomRight" state="frozen"/>
      <selection pane="topRight" activeCell="J1" sqref="J1"/>
      <selection pane="bottomLeft" activeCell="A8" sqref="A8"/>
      <selection pane="bottomRight" activeCell="F18" sqref="F18"/>
    </sheetView>
  </sheetViews>
  <sheetFormatPr defaultColWidth="8.85546875" defaultRowHeight="15"/>
  <cols>
    <col min="1" max="1" width="2.85546875" customWidth="1"/>
    <col min="2" max="2" width="3.42578125" customWidth="1"/>
    <col min="3" max="3" width="24.57031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COUNTIF(L$8:L$41,"failed")</f>
        <v>0</v>
      </c>
      <c r="M1" s="11"/>
      <c r="N1" s="16">
        <f>COUNTIF(N$8:N$53,"failed")</f>
        <v>0</v>
      </c>
      <c r="O1" s="11"/>
      <c r="P1" s="16">
        <f>COUNTIF(P$8:P$53,"failed")</f>
        <v>0</v>
      </c>
      <c r="Q1" s="11"/>
      <c r="R1" s="16">
        <f>COUNTIF(R$8:R$53,"failed")</f>
        <v>0</v>
      </c>
      <c r="S1" s="11"/>
      <c r="T1" s="16">
        <f>COUNTIF(T$8:T$53,"failed")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COUNTIF(L$8:L$41,"passed")</f>
        <v>10</v>
      </c>
      <c r="M2" s="11"/>
      <c r="N2" s="17">
        <f>COUNTIF(N$8:N$41,"passed")</f>
        <v>0</v>
      </c>
      <c r="O2" s="11"/>
      <c r="P2" s="17">
        <f>COUNTIF(P$8:P$41,"passed")</f>
        <v>0</v>
      </c>
      <c r="Q2" s="11"/>
      <c r="R2" s="17">
        <f>COUNTIF(R$8:R$41,"passed")</f>
        <v>0</v>
      </c>
      <c r="S2" s="11"/>
      <c r="T2" s="17">
        <f>COUNTIF(T$8:T$41,"passed")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>
        <v>44321</v>
      </c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8.25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3" t="s">
        <v>2</v>
      </c>
      <c r="C6" s="38" t="s">
        <v>19</v>
      </c>
      <c r="D6" s="34" t="s">
        <v>15</v>
      </c>
      <c r="E6" s="33" t="s">
        <v>20</v>
      </c>
      <c r="F6" s="33"/>
      <c r="G6" s="38" t="s">
        <v>18</v>
      </c>
      <c r="H6" s="35" t="s">
        <v>11</v>
      </c>
      <c r="I6" s="35" t="s">
        <v>12</v>
      </c>
      <c r="J6" s="41"/>
      <c r="K6" s="9"/>
      <c r="L6" s="40" t="s">
        <v>21</v>
      </c>
      <c r="M6" s="11"/>
      <c r="N6" s="40" t="s">
        <v>21</v>
      </c>
      <c r="O6" s="11"/>
      <c r="P6" s="40"/>
      <c r="Q6" s="11"/>
      <c r="R6" s="40"/>
      <c r="S6" s="11"/>
      <c r="T6" s="40"/>
      <c r="U6" s="11"/>
      <c r="V6" s="2"/>
      <c r="W6" s="2"/>
      <c r="X6" s="2"/>
      <c r="Y6" s="2"/>
      <c r="Z6" s="2"/>
    </row>
    <row r="7" spans="1:26" ht="126.95" customHeight="1">
      <c r="A7" s="12"/>
      <c r="B7" s="33"/>
      <c r="C7" s="39"/>
      <c r="D7" s="34"/>
      <c r="E7" s="32" t="s">
        <v>16</v>
      </c>
      <c r="F7" s="32" t="s">
        <v>17</v>
      </c>
      <c r="G7" s="39"/>
      <c r="H7" s="36"/>
      <c r="I7" s="37"/>
      <c r="J7" s="42"/>
      <c r="K7" s="9"/>
      <c r="L7" s="40"/>
      <c r="M7" s="11"/>
      <c r="N7" s="40"/>
      <c r="O7" s="11"/>
      <c r="P7" s="40"/>
      <c r="Q7" s="11"/>
      <c r="R7" s="40"/>
      <c r="S7" s="11"/>
      <c r="T7" s="40"/>
      <c r="U7" s="11"/>
      <c r="V7" s="2"/>
      <c r="W7" s="2"/>
      <c r="X7" s="2"/>
      <c r="Y7" s="2"/>
      <c r="Z7" s="2"/>
    </row>
    <row r="8" spans="1:26" ht="36" customHeight="1">
      <c r="A8" s="12"/>
      <c r="B8" s="3">
        <v>1</v>
      </c>
      <c r="C8" s="30" t="s">
        <v>71</v>
      </c>
      <c r="D8" s="3" t="s">
        <v>76</v>
      </c>
      <c r="E8" s="7" t="s">
        <v>78</v>
      </c>
      <c r="F8" s="3" t="s">
        <v>77</v>
      </c>
      <c r="G8" s="20"/>
      <c r="H8" s="20"/>
      <c r="I8" s="21"/>
      <c r="J8" s="20"/>
      <c r="K8" s="10"/>
      <c r="L8" s="6" t="s">
        <v>0</v>
      </c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108" customHeight="1">
      <c r="A9" s="12"/>
      <c r="B9" s="3">
        <v>2</v>
      </c>
      <c r="C9" s="30"/>
      <c r="D9" s="3" t="s">
        <v>72</v>
      </c>
      <c r="E9" s="7" t="s">
        <v>73</v>
      </c>
      <c r="F9" s="3" t="s">
        <v>74</v>
      </c>
      <c r="G9" s="20"/>
      <c r="H9" s="20"/>
      <c r="I9" s="21"/>
      <c r="J9" s="20"/>
      <c r="K9" s="10"/>
      <c r="L9" s="6" t="s">
        <v>0</v>
      </c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63.5" customHeight="1">
      <c r="A10" s="12"/>
      <c r="B10" s="3">
        <v>3</v>
      </c>
      <c r="C10" s="30"/>
      <c r="D10" s="3" t="s">
        <v>75</v>
      </c>
      <c r="E10" s="7" t="s">
        <v>79</v>
      </c>
      <c r="F10" s="3" t="s">
        <v>82</v>
      </c>
      <c r="G10" s="20"/>
      <c r="H10" s="20"/>
      <c r="I10" s="21"/>
      <c r="J10" s="20"/>
      <c r="K10" s="10"/>
      <c r="L10" s="6" t="s">
        <v>0</v>
      </c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77" customHeight="1">
      <c r="A11" s="12"/>
      <c r="B11" s="3">
        <v>4</v>
      </c>
      <c r="C11" s="31"/>
      <c r="D11" s="3" t="s">
        <v>80</v>
      </c>
      <c r="E11" s="7" t="s">
        <v>81</v>
      </c>
      <c r="F11" s="3" t="s">
        <v>82</v>
      </c>
      <c r="G11" s="3"/>
      <c r="H11" s="20"/>
      <c r="I11" s="28"/>
      <c r="J11" s="20"/>
      <c r="K11" s="10"/>
      <c r="L11" s="6" t="s">
        <v>0</v>
      </c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80.25" customHeight="1">
      <c r="A12" s="12"/>
      <c r="B12" s="3">
        <v>5</v>
      </c>
      <c r="C12" s="31"/>
      <c r="D12" s="3" t="s">
        <v>83</v>
      </c>
      <c r="E12" s="7" t="s">
        <v>84</v>
      </c>
      <c r="F12" s="3" t="s">
        <v>85</v>
      </c>
      <c r="G12" s="3"/>
      <c r="H12" s="20"/>
      <c r="I12" s="21"/>
      <c r="J12" s="20"/>
      <c r="K12" s="10"/>
      <c r="L12" s="6" t="s">
        <v>0</v>
      </c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81.75" customHeight="1">
      <c r="A13" s="12"/>
      <c r="B13" s="3">
        <v>6</v>
      </c>
      <c r="C13" s="31"/>
      <c r="D13" s="3" t="s">
        <v>86</v>
      </c>
      <c r="E13" s="7" t="s">
        <v>87</v>
      </c>
      <c r="F13" s="3" t="s">
        <v>88</v>
      </c>
      <c r="G13" s="3"/>
      <c r="H13" s="20"/>
      <c r="I13" s="21"/>
      <c r="J13" s="20"/>
      <c r="K13" s="10"/>
      <c r="L13" s="6" t="s">
        <v>0</v>
      </c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51.75" customHeight="1">
      <c r="A14" s="12"/>
      <c r="B14" s="3">
        <v>7</v>
      </c>
      <c r="C14" s="30"/>
      <c r="D14" s="3" t="s">
        <v>89</v>
      </c>
      <c r="E14" s="7" t="s">
        <v>90</v>
      </c>
      <c r="F14" s="3" t="s">
        <v>91</v>
      </c>
      <c r="G14" s="3"/>
      <c r="H14" s="20"/>
      <c r="I14" s="21"/>
      <c r="J14" s="20"/>
      <c r="K14" s="10"/>
      <c r="L14" s="6" t="s">
        <v>0</v>
      </c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54" customHeight="1">
      <c r="A15" s="12"/>
      <c r="B15" s="3">
        <v>8</v>
      </c>
      <c r="C15" s="31"/>
      <c r="D15" s="3" t="s">
        <v>92</v>
      </c>
      <c r="E15" s="7" t="s">
        <v>93</v>
      </c>
      <c r="F15" s="3" t="s">
        <v>94</v>
      </c>
      <c r="G15" s="3"/>
      <c r="H15" s="20"/>
      <c r="I15" s="21"/>
      <c r="J15" s="20"/>
      <c r="K15" s="10"/>
      <c r="L15" s="6" t="s">
        <v>0</v>
      </c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48" customHeight="1">
      <c r="A16" s="12"/>
      <c r="B16" s="3">
        <v>9</v>
      </c>
      <c r="C16" s="31"/>
      <c r="D16" s="3" t="s">
        <v>95</v>
      </c>
      <c r="E16" s="7" t="s">
        <v>96</v>
      </c>
      <c r="F16" s="3" t="s">
        <v>97</v>
      </c>
      <c r="G16" s="3"/>
      <c r="H16" s="20"/>
      <c r="I16" s="21"/>
      <c r="J16" s="20"/>
      <c r="K16" s="10"/>
      <c r="L16" s="6" t="s">
        <v>0</v>
      </c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52.5" customHeight="1">
      <c r="A17" s="12"/>
      <c r="B17" s="3">
        <v>10</v>
      </c>
      <c r="C17" s="31"/>
      <c r="D17" s="3" t="s">
        <v>98</v>
      </c>
      <c r="E17" s="7" t="s">
        <v>99</v>
      </c>
      <c r="F17" s="3" t="s">
        <v>100</v>
      </c>
      <c r="G17" s="3"/>
      <c r="H17" s="20"/>
      <c r="I17" s="21"/>
      <c r="J17" s="20"/>
      <c r="K17" s="10"/>
      <c r="L17" s="6" t="s">
        <v>0</v>
      </c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136.5" customHeight="1">
      <c r="A18" s="12"/>
      <c r="B18" s="3">
        <v>11</v>
      </c>
      <c r="C18" s="3"/>
      <c r="D18" s="3"/>
      <c r="E18" s="7"/>
      <c r="F18" s="3"/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>
      <c r="A19" s="12"/>
      <c r="B19" s="3">
        <v>12</v>
      </c>
      <c r="C19" s="3"/>
      <c r="D19" s="3"/>
      <c r="E19" s="7"/>
      <c r="F19" s="3"/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42" customHeight="1">
      <c r="A20" s="12"/>
      <c r="B20" s="3">
        <v>13</v>
      </c>
      <c r="C20" s="3"/>
      <c r="D20" s="3"/>
      <c r="E20" s="7"/>
      <c r="F20" s="3"/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>
      <c r="A21" s="12"/>
      <c r="B21" s="3">
        <v>13</v>
      </c>
      <c r="C21" s="3"/>
      <c r="D21" s="3"/>
      <c r="E21" s="7"/>
      <c r="F21" s="3"/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>
      <c r="A22" s="12"/>
      <c r="B22" s="3">
        <v>14</v>
      </c>
      <c r="C22" s="3"/>
      <c r="D22" s="3"/>
      <c r="E22" s="7"/>
      <c r="F22" s="3"/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>
      <c r="A23" s="12"/>
      <c r="B23" s="3">
        <v>15</v>
      </c>
      <c r="C23" s="3"/>
      <c r="D23" s="3"/>
      <c r="E23" s="7"/>
      <c r="F23" s="3"/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>
      <c r="A24" s="12"/>
      <c r="B24" s="3">
        <v>18</v>
      </c>
      <c r="C24" s="3"/>
      <c r="D24" s="3"/>
      <c r="E24" s="7"/>
      <c r="F24" s="3"/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>
        <v>19</v>
      </c>
      <c r="C25" s="3"/>
      <c r="D25" s="4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>
        <v>20</v>
      </c>
      <c r="C26" s="3"/>
      <c r="D26" s="4"/>
      <c r="E26" s="7"/>
      <c r="F26" s="3"/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>
        <v>21</v>
      </c>
      <c r="C27" s="3"/>
      <c r="D27" s="3"/>
      <c r="E27" s="7"/>
      <c r="F27" s="3"/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>
        <v>22</v>
      </c>
      <c r="C28" s="3"/>
      <c r="D28" s="3"/>
      <c r="E28" s="7"/>
      <c r="F28" s="3"/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23</v>
      </c>
      <c r="C29" s="3"/>
      <c r="D29" s="3"/>
      <c r="E29" s="7"/>
      <c r="F29" s="3"/>
      <c r="G29" s="3"/>
      <c r="H29" s="20"/>
      <c r="I29" s="28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24</v>
      </c>
      <c r="C30" s="3"/>
      <c r="D30" s="3"/>
      <c r="E30" s="7"/>
      <c r="F30" s="3"/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25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26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27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28</v>
      </c>
      <c r="C34" s="3"/>
      <c r="D34" s="3"/>
      <c r="E34" s="7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29</v>
      </c>
      <c r="C35" s="3"/>
      <c r="D35" s="3"/>
      <c r="E35" s="7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30</v>
      </c>
      <c r="C36" s="3"/>
      <c r="D36" s="3"/>
      <c r="E36" s="7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31</v>
      </c>
      <c r="C37" s="3"/>
      <c r="D37" s="3"/>
      <c r="E37" s="3"/>
      <c r="F37" s="3"/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32</v>
      </c>
      <c r="C38" s="3"/>
      <c r="D38" s="3"/>
      <c r="E38" s="3"/>
      <c r="F38" s="3"/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12"/>
      <c r="B39" s="3">
        <v>33</v>
      </c>
      <c r="C39" s="3"/>
      <c r="D39" s="3"/>
      <c r="E39" s="3"/>
      <c r="F39" s="3"/>
      <c r="G39" s="3"/>
      <c r="H39" s="20"/>
      <c r="I39" s="21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>
      <c r="A40" s="12"/>
      <c r="B40" s="3">
        <v>34</v>
      </c>
      <c r="C40" s="3"/>
      <c r="D40" s="3"/>
      <c r="E40" s="3"/>
      <c r="F40" s="3"/>
      <c r="G40" s="3"/>
      <c r="H40" s="20"/>
      <c r="I40" s="20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>
      <c r="A41" s="12"/>
      <c r="B41" s="14">
        <v>35</v>
      </c>
      <c r="C41" s="14"/>
      <c r="D41" s="14"/>
      <c r="E41" s="14"/>
      <c r="F41" s="14"/>
      <c r="G41" s="14"/>
      <c r="H41" s="26"/>
      <c r="I41" s="14"/>
      <c r="J41" s="26"/>
      <c r="K41" s="15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>
      <c r="A42" s="25"/>
      <c r="B42" s="23"/>
      <c r="C42" s="23"/>
      <c r="D42" s="23" t="s">
        <v>3</v>
      </c>
      <c r="E42" s="23">
        <f>COUNT(I8:I41)</f>
        <v>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7"/>
      <c r="W42" s="27"/>
      <c r="X42" s="2"/>
      <c r="Y42" s="2"/>
      <c r="Z42" s="2"/>
    </row>
    <row r="43" spans="1:26">
      <c r="A43" s="25"/>
      <c r="B43" s="23"/>
      <c r="C43" s="23"/>
      <c r="D43" s="23" t="s">
        <v>10</v>
      </c>
      <c r="E43" s="23">
        <f>COUNTA(D8:D41)</f>
        <v>10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7"/>
      <c r="W43" s="27"/>
      <c r="X43" s="2"/>
      <c r="Y43" s="2"/>
      <c r="Z43" s="2"/>
    </row>
    <row r="44" spans="1:26">
      <c r="A44" s="25"/>
      <c r="B44" s="23"/>
      <c r="C44" s="23"/>
      <c r="D44" s="23" t="s">
        <v>5</v>
      </c>
      <c r="E44" s="23">
        <f>COUNT(J8:J41)</f>
        <v>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7"/>
      <c r="W44" s="27"/>
      <c r="X44" s="2"/>
      <c r="Y44" s="2"/>
      <c r="Z44" s="2"/>
    </row>
    <row r="45" spans="1:26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U57" s="2"/>
      <c r="V57" s="2"/>
      <c r="W57" s="2"/>
      <c r="X57" s="2"/>
      <c r="Y57" s="2"/>
      <c r="Z57" s="2"/>
    </row>
    <row r="58" spans="1:26">
      <c r="A58" s="1"/>
      <c r="U58" s="2"/>
      <c r="V58" s="2"/>
      <c r="W58" s="2"/>
      <c r="X58" s="2"/>
      <c r="Y58" s="2"/>
      <c r="Z58" s="2"/>
    </row>
    <row r="59" spans="1:26">
      <c r="Z59" s="2"/>
    </row>
    <row r="60" spans="1:26">
      <c r="Z60" s="2"/>
    </row>
  </sheetData>
  <mergeCells count="13">
    <mergeCell ref="H6:H7"/>
    <mergeCell ref="B6:B7"/>
    <mergeCell ref="C6:C7"/>
    <mergeCell ref="D6:D7"/>
    <mergeCell ref="E6:F6"/>
    <mergeCell ref="G6:G7"/>
    <mergeCell ref="T6:T7"/>
    <mergeCell ref="I6:I7"/>
    <mergeCell ref="J6:J7"/>
    <mergeCell ref="L6:L7"/>
    <mergeCell ref="N6:N7"/>
    <mergeCell ref="P6:P7"/>
    <mergeCell ref="R6:R7"/>
  </mergeCells>
  <dataValidations count="1">
    <dataValidation type="list" showInputMessage="1" showErrorMessage="1" sqref="T8:T41 P8:P41 R8:R41 L8:L41 N8:N41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Sheet1</vt:lpstr>
      <vt:lpstr>форма авторизации</vt:lpstr>
      <vt:lpstr>стр. пользователя (моя стр.)</vt:lpstr>
      <vt:lpstr>Новости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Светлана</cp:lastModifiedBy>
  <dcterms:created xsi:type="dcterms:W3CDTF">2014-07-02T12:38:51Z</dcterms:created>
  <dcterms:modified xsi:type="dcterms:W3CDTF">2021-05-05T15:24:05Z</dcterms:modified>
</cp:coreProperties>
</file>