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Тази_работна_книга"/>
  <mc:AlternateContent xmlns:mc="http://schemas.openxmlformats.org/markup-compatibility/2006">
    <mc:Choice Requires="x15">
      <x15ac:absPath xmlns:x15ac="http://schemas.microsoft.com/office/spreadsheetml/2010/11/ac" url="C:\Users\cloudconvert\server\files\tasks\b16d2cd4-5a43-4547-8eb7-d5fd3f40243e\"/>
    </mc:Choice>
  </mc:AlternateContent>
  <xr:revisionPtr revIDLastSave="0" documentId="8_{EE31A097-5EE6-460E-AA35-65B2656673A0}" xr6:coauthVersionLast="47" xr6:coauthVersionMax="47" xr10:uidLastSave="{00000000-0000-0000-0000-000000000000}"/>
  <bookViews>
    <workbookView xWindow="1950" yWindow="1950" windowWidth="11520" windowHeight="7875" tabRatio="712" xr2:uid="{00000000-000D-0000-FFFF-FFFF00000000}"/>
  </bookViews>
  <sheets>
    <sheet name="Contacts" sheetId="3" r:id="rId1"/>
    <sheet name="Building Description" sheetId="4" r:id="rId2"/>
    <sheet name="Consumption" sheetId="5" r:id="rId3"/>
    <sheet name="Conclusions" sheetId="6" r:id="rId4"/>
    <sheet name="Savings 1" sheetId="7" r:id="rId5"/>
    <sheet name="Savings 2" sheetId="8" r:id="rId6"/>
    <sheet name="Коефициенти" sheetId="9" state="hidden" r:id="rId7"/>
    <sheet name="Сертификат" sheetId="1" r:id="rId8"/>
  </sheets>
  <definedNames>
    <definedName name="Check1" localSheetId="7">Сертификат!$A$21</definedName>
    <definedName name="Check2" localSheetId="7">Сертификат!$A$24</definedName>
    <definedName name="_xlnm.Print_Area" localSheetId="2">Consumption!$A$1:$H$104</definedName>
    <definedName name="_xlnm.Print_Area" localSheetId="7">Сертификат!$A$1:$K$277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9" i="8" l="1"/>
  <c r="J188" i="8"/>
  <c r="J187" i="8"/>
  <c r="J186" i="8"/>
  <c r="B3" i="3" l="1"/>
  <c r="B6" i="3" l="1"/>
  <c r="F57" i="5" l="1"/>
  <c r="E107" i="4" l="1"/>
  <c r="D107" i="4"/>
  <c r="H32" i="5"/>
  <c r="H31" i="5"/>
  <c r="H30" i="5"/>
  <c r="H29" i="5"/>
  <c r="H28" i="5"/>
  <c r="H27" i="5"/>
  <c r="H26" i="5"/>
  <c r="F32" i="5"/>
  <c r="F31" i="5"/>
  <c r="F30" i="5"/>
  <c r="F29" i="5"/>
  <c r="F28" i="5"/>
  <c r="F27" i="5"/>
  <c r="F26" i="5"/>
  <c r="D32" i="5"/>
  <c r="D31" i="5"/>
  <c r="D30" i="5"/>
  <c r="D29" i="5"/>
  <c r="D28" i="5"/>
  <c r="D27" i="5"/>
  <c r="D26" i="5"/>
  <c r="D34" i="4" l="1"/>
  <c r="G104" i="5" l="1"/>
  <c r="G56" i="5" l="1"/>
  <c r="D55" i="5"/>
  <c r="D54" i="5"/>
  <c r="D53" i="5"/>
  <c r="D52" i="5"/>
  <c r="D51" i="5"/>
  <c r="D50" i="5"/>
  <c r="D49" i="5"/>
  <c r="D48" i="5"/>
  <c r="D47" i="5"/>
  <c r="D46" i="5"/>
  <c r="D45" i="5"/>
  <c r="D57" i="5" l="1"/>
  <c r="E82" i="4"/>
  <c r="D82" i="4"/>
  <c r="E57" i="4"/>
  <c r="D57" i="4"/>
  <c r="E34" i="4"/>
  <c r="H228" i="8" l="1"/>
  <c r="H226" i="8"/>
  <c r="H225" i="8"/>
  <c r="H224" i="8"/>
  <c r="H223" i="8"/>
  <c r="H221" i="8"/>
  <c r="H220" i="8"/>
  <c r="H219" i="8"/>
  <c r="D206" i="8"/>
  <c r="D205" i="8"/>
  <c r="D204" i="8"/>
  <c r="D203" i="8"/>
  <c r="D202" i="8"/>
  <c r="D201" i="8"/>
  <c r="D200" i="8"/>
  <c r="D199" i="8"/>
  <c r="D198" i="8"/>
  <c r="D197" i="8"/>
  <c r="D196" i="8"/>
  <c r="K190" i="8"/>
  <c r="I190" i="8"/>
  <c r="H190" i="8"/>
  <c r="G190" i="8"/>
  <c r="I182" i="8"/>
  <c r="H182" i="8"/>
  <c r="G182" i="8"/>
  <c r="D181" i="8"/>
  <c r="K181" i="8" s="1"/>
  <c r="D180" i="8"/>
  <c r="K180" i="8" s="1"/>
  <c r="D179" i="8"/>
  <c r="K179" i="8" s="1"/>
  <c r="D178" i="8"/>
  <c r="K178" i="8" s="1"/>
  <c r="D177" i="8"/>
  <c r="K177" i="8" s="1"/>
  <c r="D176" i="8"/>
  <c r="K176" i="8" s="1"/>
  <c r="D175" i="8"/>
  <c r="K175" i="8" s="1"/>
  <c r="D174" i="8"/>
  <c r="K174" i="8" s="1"/>
  <c r="D173" i="8"/>
  <c r="K173" i="8" s="1"/>
  <c r="D172" i="8"/>
  <c r="K172" i="8" s="1"/>
  <c r="J171" i="8"/>
  <c r="D171" i="8"/>
  <c r="K171" i="8" s="1"/>
  <c r="I170" i="8"/>
  <c r="H170" i="8"/>
  <c r="G170" i="8"/>
  <c r="D169" i="8"/>
  <c r="K169" i="8" s="1"/>
  <c r="D168" i="8"/>
  <c r="K168" i="8" s="1"/>
  <c r="D167" i="8"/>
  <c r="K167" i="8" s="1"/>
  <c r="D166" i="8"/>
  <c r="K166" i="8" s="1"/>
  <c r="D165" i="8"/>
  <c r="K165" i="8" s="1"/>
  <c r="D164" i="8"/>
  <c r="K164" i="8" s="1"/>
  <c r="D163" i="8"/>
  <c r="K163" i="8" s="1"/>
  <c r="D162" i="8"/>
  <c r="K162" i="8" s="1"/>
  <c r="D161" i="8"/>
  <c r="K161" i="8" s="1"/>
  <c r="D160" i="8"/>
  <c r="K160" i="8" s="1"/>
  <c r="J159" i="8"/>
  <c r="D159" i="8"/>
  <c r="K159" i="8" s="1"/>
  <c r="I157" i="8"/>
  <c r="H157" i="8"/>
  <c r="G157" i="8"/>
  <c r="D156" i="8"/>
  <c r="K156" i="8" s="1"/>
  <c r="D155" i="8"/>
  <c r="K155" i="8" s="1"/>
  <c r="D154" i="8"/>
  <c r="K154" i="8" s="1"/>
  <c r="D153" i="8"/>
  <c r="K153" i="8" s="1"/>
  <c r="D152" i="8"/>
  <c r="K152" i="8" s="1"/>
  <c r="D151" i="8"/>
  <c r="K151" i="8" s="1"/>
  <c r="D150" i="8"/>
  <c r="K150" i="8" s="1"/>
  <c r="D149" i="8"/>
  <c r="K149" i="8" s="1"/>
  <c r="D148" i="8"/>
  <c r="K148" i="8" s="1"/>
  <c r="D147" i="8"/>
  <c r="K147" i="8" s="1"/>
  <c r="J146" i="8"/>
  <c r="D146" i="8"/>
  <c r="K146" i="8" s="1"/>
  <c r="I145" i="8"/>
  <c r="H145" i="8"/>
  <c r="G145" i="8"/>
  <c r="D144" i="8"/>
  <c r="K144" i="8" s="1"/>
  <c r="D143" i="8"/>
  <c r="K143" i="8" s="1"/>
  <c r="D142" i="8"/>
  <c r="K142" i="8" s="1"/>
  <c r="D141" i="8"/>
  <c r="K141" i="8" s="1"/>
  <c r="D140" i="8"/>
  <c r="K140" i="8" s="1"/>
  <c r="D139" i="8"/>
  <c r="K139" i="8" s="1"/>
  <c r="D138" i="8"/>
  <c r="K138" i="8" s="1"/>
  <c r="D137" i="8"/>
  <c r="K137" i="8" s="1"/>
  <c r="D136" i="8"/>
  <c r="K136" i="8" s="1"/>
  <c r="D135" i="8"/>
  <c r="K135" i="8" s="1"/>
  <c r="J134" i="8"/>
  <c r="D134" i="8"/>
  <c r="K134" i="8" s="1"/>
  <c r="I130" i="8"/>
  <c r="H130" i="8"/>
  <c r="G130" i="8"/>
  <c r="D129" i="8"/>
  <c r="K129" i="8" s="1"/>
  <c r="D128" i="8"/>
  <c r="K128" i="8" s="1"/>
  <c r="D127" i="8"/>
  <c r="K127" i="8" s="1"/>
  <c r="D126" i="8"/>
  <c r="K126" i="8" s="1"/>
  <c r="D125" i="8"/>
  <c r="K125" i="8" s="1"/>
  <c r="D124" i="8"/>
  <c r="K124" i="8" s="1"/>
  <c r="D123" i="8"/>
  <c r="K123" i="8" s="1"/>
  <c r="D122" i="8"/>
  <c r="K122" i="8" s="1"/>
  <c r="D121" i="8"/>
  <c r="K121" i="8" s="1"/>
  <c r="D120" i="8"/>
  <c r="K120" i="8" s="1"/>
  <c r="J119" i="8"/>
  <c r="D119" i="8"/>
  <c r="K119" i="8" s="1"/>
  <c r="I118" i="8"/>
  <c r="H118" i="8"/>
  <c r="G118" i="8"/>
  <c r="D117" i="8"/>
  <c r="K117" i="8" s="1"/>
  <c r="D116" i="8"/>
  <c r="K116" i="8" s="1"/>
  <c r="D115" i="8"/>
  <c r="K115" i="8" s="1"/>
  <c r="D114" i="8"/>
  <c r="K114" i="8" s="1"/>
  <c r="D113" i="8"/>
  <c r="K113" i="8" s="1"/>
  <c r="D112" i="8"/>
  <c r="K112" i="8" s="1"/>
  <c r="D111" i="8"/>
  <c r="K111" i="8" s="1"/>
  <c r="D110" i="8"/>
  <c r="K110" i="8" s="1"/>
  <c r="D109" i="8"/>
  <c r="K109" i="8" s="1"/>
  <c r="D108" i="8"/>
  <c r="K108" i="8" s="1"/>
  <c r="J107" i="8"/>
  <c r="D107" i="8"/>
  <c r="K107" i="8" s="1"/>
  <c r="I106" i="8"/>
  <c r="H106" i="8"/>
  <c r="G106" i="8"/>
  <c r="D105" i="8"/>
  <c r="K105" i="8" s="1"/>
  <c r="D104" i="8"/>
  <c r="K104" i="8" s="1"/>
  <c r="D103" i="8"/>
  <c r="K103" i="8" s="1"/>
  <c r="D102" i="8"/>
  <c r="K102" i="8" s="1"/>
  <c r="D101" i="8"/>
  <c r="K101" i="8" s="1"/>
  <c r="D100" i="8"/>
  <c r="K100" i="8" s="1"/>
  <c r="D99" i="8"/>
  <c r="K99" i="8" s="1"/>
  <c r="D98" i="8"/>
  <c r="K98" i="8" s="1"/>
  <c r="D97" i="8"/>
  <c r="K97" i="8" s="1"/>
  <c r="D96" i="8"/>
  <c r="K96" i="8" s="1"/>
  <c r="J95" i="8"/>
  <c r="D95" i="8"/>
  <c r="K95" i="8" s="1"/>
  <c r="I94" i="8"/>
  <c r="H94" i="8"/>
  <c r="G94" i="8"/>
  <c r="D93" i="8"/>
  <c r="K93" i="8" s="1"/>
  <c r="D92" i="8"/>
  <c r="K92" i="8" s="1"/>
  <c r="D91" i="8"/>
  <c r="K91" i="8" s="1"/>
  <c r="D90" i="8"/>
  <c r="K90" i="8" s="1"/>
  <c r="D89" i="8"/>
  <c r="K89" i="8" s="1"/>
  <c r="D88" i="8"/>
  <c r="K88" i="8" s="1"/>
  <c r="D87" i="8"/>
  <c r="K87" i="8" s="1"/>
  <c r="D86" i="8"/>
  <c r="K86" i="8" s="1"/>
  <c r="D85" i="8"/>
  <c r="K85" i="8" s="1"/>
  <c r="D84" i="8"/>
  <c r="K84" i="8" s="1"/>
  <c r="J83" i="8"/>
  <c r="D83" i="8"/>
  <c r="K83" i="8" s="1"/>
  <c r="I82" i="8"/>
  <c r="H82" i="8"/>
  <c r="G82" i="8"/>
  <c r="D81" i="8"/>
  <c r="K81" i="8" s="1"/>
  <c r="D80" i="8"/>
  <c r="K80" i="8" s="1"/>
  <c r="D79" i="8"/>
  <c r="K79" i="8" s="1"/>
  <c r="D78" i="8"/>
  <c r="K78" i="8" s="1"/>
  <c r="D77" i="8"/>
  <c r="K77" i="8" s="1"/>
  <c r="D76" i="8"/>
  <c r="K76" i="8" s="1"/>
  <c r="D75" i="8"/>
  <c r="K75" i="8" s="1"/>
  <c r="D74" i="8"/>
  <c r="K74" i="8" s="1"/>
  <c r="D73" i="8"/>
  <c r="K73" i="8" s="1"/>
  <c r="D72" i="8"/>
  <c r="K72" i="8" s="1"/>
  <c r="J71" i="8"/>
  <c r="D71" i="8"/>
  <c r="K71" i="8" s="1"/>
  <c r="I66" i="8"/>
  <c r="H66" i="8"/>
  <c r="G66" i="8"/>
  <c r="D65" i="8"/>
  <c r="K65" i="8" s="1"/>
  <c r="D64" i="8"/>
  <c r="K64" i="8" s="1"/>
  <c r="D63" i="8"/>
  <c r="K63" i="8" s="1"/>
  <c r="D62" i="8"/>
  <c r="K62" i="8" s="1"/>
  <c r="D61" i="8"/>
  <c r="K61" i="8" s="1"/>
  <c r="D60" i="8"/>
  <c r="K60" i="8" s="1"/>
  <c r="D59" i="8"/>
  <c r="K59" i="8" s="1"/>
  <c r="D58" i="8"/>
  <c r="K58" i="8" s="1"/>
  <c r="D57" i="8"/>
  <c r="K57" i="8" s="1"/>
  <c r="D56" i="8"/>
  <c r="K56" i="8" s="1"/>
  <c r="J55" i="8"/>
  <c r="D55" i="8"/>
  <c r="K55" i="8" s="1"/>
  <c r="I54" i="8"/>
  <c r="H54" i="8"/>
  <c r="G54" i="8"/>
  <c r="D53" i="8"/>
  <c r="K53" i="8" s="1"/>
  <c r="D52" i="8"/>
  <c r="K52" i="8" s="1"/>
  <c r="D51" i="8"/>
  <c r="K51" i="8" s="1"/>
  <c r="D50" i="8"/>
  <c r="K50" i="8" s="1"/>
  <c r="D49" i="8"/>
  <c r="K49" i="8" s="1"/>
  <c r="D48" i="8"/>
  <c r="K48" i="8" s="1"/>
  <c r="D47" i="8"/>
  <c r="K47" i="8" s="1"/>
  <c r="D46" i="8"/>
  <c r="K46" i="8" s="1"/>
  <c r="D45" i="8"/>
  <c r="K45" i="8" s="1"/>
  <c r="D44" i="8"/>
  <c r="K44" i="8" s="1"/>
  <c r="J43" i="8"/>
  <c r="D43" i="8"/>
  <c r="K43" i="8" s="1"/>
  <c r="I42" i="8"/>
  <c r="H42" i="8"/>
  <c r="J42" i="8" s="1"/>
  <c r="G42" i="8"/>
  <c r="D41" i="8"/>
  <c r="K41" i="8" s="1"/>
  <c r="D40" i="8"/>
  <c r="K40" i="8" s="1"/>
  <c r="D39" i="8"/>
  <c r="K39" i="8" s="1"/>
  <c r="D38" i="8"/>
  <c r="K38" i="8" s="1"/>
  <c r="D37" i="8"/>
  <c r="K37" i="8" s="1"/>
  <c r="D36" i="8"/>
  <c r="K36" i="8" s="1"/>
  <c r="D35" i="8"/>
  <c r="K35" i="8" s="1"/>
  <c r="D34" i="8"/>
  <c r="K34" i="8" s="1"/>
  <c r="D33" i="8"/>
  <c r="K33" i="8" s="1"/>
  <c r="D32" i="8"/>
  <c r="K32" i="8" s="1"/>
  <c r="J31" i="8"/>
  <c r="D31" i="8"/>
  <c r="K31" i="8" s="1"/>
  <c r="I30" i="8"/>
  <c r="H30" i="8"/>
  <c r="G30" i="8"/>
  <c r="D29" i="8"/>
  <c r="K29" i="8" s="1"/>
  <c r="D28" i="8"/>
  <c r="K28" i="8" s="1"/>
  <c r="D27" i="8"/>
  <c r="K27" i="8" s="1"/>
  <c r="D26" i="8"/>
  <c r="K26" i="8" s="1"/>
  <c r="D25" i="8"/>
  <c r="K25" i="8" s="1"/>
  <c r="D24" i="8"/>
  <c r="K24" i="8" s="1"/>
  <c r="D23" i="8"/>
  <c r="K23" i="8" s="1"/>
  <c r="D22" i="8"/>
  <c r="K22" i="8" s="1"/>
  <c r="D21" i="8"/>
  <c r="K21" i="8" s="1"/>
  <c r="D20" i="8"/>
  <c r="K20" i="8" s="1"/>
  <c r="J19" i="8"/>
  <c r="D19" i="8"/>
  <c r="K19" i="8" s="1"/>
  <c r="I18" i="8"/>
  <c r="H18" i="8"/>
  <c r="G18" i="8"/>
  <c r="D17" i="8"/>
  <c r="K17" i="8" s="1"/>
  <c r="D16" i="8"/>
  <c r="K16" i="8" s="1"/>
  <c r="D15" i="8"/>
  <c r="K15" i="8" s="1"/>
  <c r="D14" i="8"/>
  <c r="K14" i="8" s="1"/>
  <c r="D13" i="8"/>
  <c r="K13" i="8" s="1"/>
  <c r="D12" i="8"/>
  <c r="K12" i="8" s="1"/>
  <c r="D11" i="8"/>
  <c r="K11" i="8" s="1"/>
  <c r="D10" i="8"/>
  <c r="K10" i="8" s="1"/>
  <c r="D9" i="8"/>
  <c r="K9" i="8" s="1"/>
  <c r="D8" i="8"/>
  <c r="J7" i="8"/>
  <c r="D7" i="8"/>
  <c r="E104" i="5"/>
  <c r="B94" i="5"/>
  <c r="B93" i="5"/>
  <c r="B92" i="5"/>
  <c r="B91" i="5"/>
  <c r="B90" i="5"/>
  <c r="B89" i="5"/>
  <c r="B88" i="5"/>
  <c r="B87" i="5"/>
  <c r="B86" i="5"/>
  <c r="B85" i="5"/>
  <c r="B84" i="5"/>
  <c r="B83" i="5"/>
  <c r="B76" i="5"/>
  <c r="C76" i="5" s="1"/>
  <c r="B75" i="5"/>
  <c r="F75" i="5" s="1"/>
  <c r="B74" i="5"/>
  <c r="D74" i="5" s="1"/>
  <c r="B73" i="5"/>
  <c r="C73" i="5" s="1"/>
  <c r="B72" i="5"/>
  <c r="D72" i="5" s="1"/>
  <c r="B71" i="5"/>
  <c r="F71" i="5" s="1"/>
  <c r="B70" i="5"/>
  <c r="B69" i="5"/>
  <c r="F69" i="5" s="1"/>
  <c r="B68" i="5"/>
  <c r="F68" i="5" s="1"/>
  <c r="B67" i="5"/>
  <c r="F67" i="5" s="1"/>
  <c r="B66" i="5"/>
  <c r="F66" i="5" s="1"/>
  <c r="B65" i="5"/>
  <c r="B56" i="5"/>
  <c r="B55" i="5"/>
  <c r="E55" i="5" s="1"/>
  <c r="B54" i="5"/>
  <c r="E54" i="5" s="1"/>
  <c r="E53" i="5"/>
  <c r="B53" i="5"/>
  <c r="B52" i="5"/>
  <c r="E52" i="5" s="1"/>
  <c r="B51" i="5"/>
  <c r="E51" i="5" s="1"/>
  <c r="B50" i="5"/>
  <c r="E50" i="5" s="1"/>
  <c r="B49" i="5"/>
  <c r="E49" i="5" s="1"/>
  <c r="B48" i="5"/>
  <c r="E48" i="5" s="1"/>
  <c r="B47" i="5"/>
  <c r="E47" i="5" s="1"/>
  <c r="B46" i="5"/>
  <c r="E46" i="5" s="1"/>
  <c r="B45" i="5"/>
  <c r="E70" i="5" s="1"/>
  <c r="H33" i="5"/>
  <c r="F33" i="5"/>
  <c r="D33" i="5"/>
  <c r="E19" i="5"/>
  <c r="B18" i="5"/>
  <c r="B17" i="5"/>
  <c r="B16" i="5"/>
  <c r="B15" i="5"/>
  <c r="B14" i="5"/>
  <c r="B13" i="5"/>
  <c r="B12" i="5"/>
  <c r="B11" i="5"/>
  <c r="B10" i="5"/>
  <c r="B9" i="5"/>
  <c r="B8" i="5"/>
  <c r="F74" i="5" l="1"/>
  <c r="D70" i="5"/>
  <c r="E74" i="5"/>
  <c r="D66" i="5"/>
  <c r="D68" i="5"/>
  <c r="C66" i="5"/>
  <c r="C72" i="5"/>
  <c r="D71" i="5"/>
  <c r="E75" i="5"/>
  <c r="E67" i="5"/>
  <c r="C70" i="5"/>
  <c r="E72" i="5"/>
  <c r="D76" i="5"/>
  <c r="E68" i="5"/>
  <c r="E71" i="5"/>
  <c r="C68" i="5"/>
  <c r="F72" i="5"/>
  <c r="F76" i="5"/>
  <c r="F70" i="5"/>
  <c r="C75" i="5"/>
  <c r="D73" i="5"/>
  <c r="D75" i="5"/>
  <c r="H75" i="5" s="1"/>
  <c r="E73" i="5"/>
  <c r="G73" i="5" s="1"/>
  <c r="C67" i="5"/>
  <c r="G67" i="5" s="1"/>
  <c r="D69" i="5"/>
  <c r="F73" i="5"/>
  <c r="D67" i="5"/>
  <c r="E76" i="5"/>
  <c r="G201" i="8"/>
  <c r="G50" i="5" s="1"/>
  <c r="D88" i="5" s="1"/>
  <c r="K170" i="8"/>
  <c r="J190" i="8"/>
  <c r="H37" i="5"/>
  <c r="C37" i="5"/>
  <c r="K182" i="8"/>
  <c r="K30" i="8"/>
  <c r="J18" i="8"/>
  <c r="G37" i="5"/>
  <c r="F37" i="5"/>
  <c r="E37" i="5"/>
  <c r="D37" i="5"/>
  <c r="G33" i="5"/>
  <c r="E33" i="5"/>
  <c r="B7" i="3" s="1"/>
  <c r="C33" i="5"/>
  <c r="H70" i="5"/>
  <c r="J170" i="8"/>
  <c r="J157" i="8"/>
  <c r="J130" i="8"/>
  <c r="J106" i="8"/>
  <c r="J82" i="8"/>
  <c r="J66" i="8"/>
  <c r="J54" i="8"/>
  <c r="J30" i="8"/>
  <c r="F88" i="5"/>
  <c r="H88" i="5" s="1"/>
  <c r="C88" i="5"/>
  <c r="H50" i="5"/>
  <c r="J145" i="8"/>
  <c r="J118" i="8"/>
  <c r="J182" i="8"/>
  <c r="J94" i="8"/>
  <c r="F206" i="8"/>
  <c r="F196" i="8"/>
  <c r="G197" i="8"/>
  <c r="G200" i="8"/>
  <c r="E87" i="5" s="1"/>
  <c r="F201" i="8"/>
  <c r="G198" i="8"/>
  <c r="E85" i="5" s="1"/>
  <c r="K157" i="8"/>
  <c r="K54" i="8"/>
  <c r="K66" i="8"/>
  <c r="K203" i="8"/>
  <c r="K204" i="8"/>
  <c r="K205" i="8"/>
  <c r="K42" i="8"/>
  <c r="K145" i="8"/>
  <c r="K198" i="8"/>
  <c r="K199" i="8"/>
  <c r="K202" i="8"/>
  <c r="K7" i="8"/>
  <c r="G196" i="8"/>
  <c r="C83" i="5" s="1"/>
  <c r="E199" i="8"/>
  <c r="K201" i="8"/>
  <c r="E204" i="8"/>
  <c r="G206" i="8"/>
  <c r="K196" i="8"/>
  <c r="F199" i="8"/>
  <c r="F204" i="8"/>
  <c r="K206" i="8"/>
  <c r="K200" i="8"/>
  <c r="G199" i="8"/>
  <c r="E202" i="8"/>
  <c r="G204" i="8"/>
  <c r="C91" i="5" s="1"/>
  <c r="K8" i="8"/>
  <c r="K197" i="8" s="1"/>
  <c r="E197" i="8"/>
  <c r="F202" i="8"/>
  <c r="F197" i="8"/>
  <c r="G202" i="8"/>
  <c r="K82" i="8"/>
  <c r="K118" i="8"/>
  <c r="E200" i="8"/>
  <c r="E205" i="8"/>
  <c r="F200" i="8"/>
  <c r="F205" i="8"/>
  <c r="E198" i="8"/>
  <c r="E203" i="8"/>
  <c r="G205" i="8"/>
  <c r="K106" i="8"/>
  <c r="K130" i="8"/>
  <c r="F198" i="8"/>
  <c r="F203" i="8"/>
  <c r="E201" i="8"/>
  <c r="G203" i="8"/>
  <c r="E196" i="8"/>
  <c r="E206" i="8"/>
  <c r="I196" i="8"/>
  <c r="K94" i="8"/>
  <c r="H196" i="8"/>
  <c r="H212" i="8" s="1"/>
  <c r="H76" i="5"/>
  <c r="E88" i="5"/>
  <c r="H67" i="5"/>
  <c r="H72" i="5"/>
  <c r="G75" i="5"/>
  <c r="G68" i="5"/>
  <c r="C74" i="5"/>
  <c r="G74" i="5" s="1"/>
  <c r="E84" i="5"/>
  <c r="G76" i="5"/>
  <c r="C71" i="5"/>
  <c r="G71" i="5" s="1"/>
  <c r="H71" i="5"/>
  <c r="H68" i="5"/>
  <c r="H74" i="5"/>
  <c r="G72" i="5"/>
  <c r="E66" i="5"/>
  <c r="H66" i="5"/>
  <c r="H69" i="5"/>
  <c r="G70" i="5"/>
  <c r="H73" i="5"/>
  <c r="E69" i="5"/>
  <c r="C69" i="5"/>
  <c r="G66" i="5" l="1"/>
  <c r="I212" i="8"/>
  <c r="J212" i="8" s="1"/>
  <c r="J196" i="8"/>
  <c r="G88" i="5"/>
  <c r="K207" i="8"/>
  <c r="K212" i="8" s="1"/>
  <c r="G52" i="5"/>
  <c r="E90" i="5"/>
  <c r="G49" i="5"/>
  <c r="C87" i="5"/>
  <c r="G87" i="5" s="1"/>
  <c r="C90" i="5"/>
  <c r="G46" i="5"/>
  <c r="C84" i="5"/>
  <c r="G51" i="5"/>
  <c r="C89" i="5"/>
  <c r="G55" i="5"/>
  <c r="C93" i="5"/>
  <c r="E93" i="5"/>
  <c r="E89" i="5"/>
  <c r="G54" i="5"/>
  <c r="C92" i="5"/>
  <c r="G45" i="5"/>
  <c r="E83" i="5"/>
  <c r="G83" i="5" s="1"/>
  <c r="C86" i="5"/>
  <c r="G53" i="5"/>
  <c r="E91" i="5"/>
  <c r="G91" i="5" s="1"/>
  <c r="E92" i="5"/>
  <c r="G48" i="5"/>
  <c r="E86" i="5"/>
  <c r="G47" i="5"/>
  <c r="C85" i="5"/>
  <c r="G85" i="5" s="1"/>
  <c r="G207" i="8"/>
  <c r="F207" i="8"/>
  <c r="E207" i="8"/>
  <c r="K18" i="8"/>
  <c r="G69" i="5"/>
  <c r="D65" i="5"/>
  <c r="F65" i="5"/>
  <c r="F77" i="5" s="1"/>
  <c r="E45" i="5"/>
  <c r="E57" i="5" s="1"/>
  <c r="C65" i="5"/>
  <c r="E65" i="5"/>
  <c r="E77" i="5" s="1"/>
  <c r="G57" i="5" l="1"/>
  <c r="G90" i="5"/>
  <c r="G86" i="5"/>
  <c r="H51" i="5"/>
  <c r="F89" i="5"/>
  <c r="D89" i="5"/>
  <c r="F91" i="5"/>
  <c r="H53" i="5"/>
  <c r="D91" i="5"/>
  <c r="D84" i="5"/>
  <c r="H46" i="5"/>
  <c r="F84" i="5"/>
  <c r="G84" i="5"/>
  <c r="F87" i="5"/>
  <c r="D87" i="5"/>
  <c r="H49" i="5"/>
  <c r="F83" i="5"/>
  <c r="D83" i="5"/>
  <c r="H45" i="5"/>
  <c r="H47" i="5"/>
  <c r="F85" i="5"/>
  <c r="D85" i="5"/>
  <c r="D92" i="5"/>
  <c r="H54" i="5"/>
  <c r="F92" i="5"/>
  <c r="G89" i="5"/>
  <c r="H48" i="5"/>
  <c r="F86" i="5"/>
  <c r="D86" i="5"/>
  <c r="F90" i="5"/>
  <c r="D90" i="5"/>
  <c r="H52" i="5"/>
  <c r="G208" i="8"/>
  <c r="E212" i="8"/>
  <c r="G93" i="5"/>
  <c r="G92" i="5"/>
  <c r="H55" i="5"/>
  <c r="F93" i="5"/>
  <c r="D93" i="5"/>
  <c r="H65" i="5"/>
  <c r="H77" i="5" s="1"/>
  <c r="D77" i="5"/>
  <c r="G65" i="5"/>
  <c r="G77" i="5" s="1"/>
  <c r="C77" i="5"/>
  <c r="C16" i="3" s="1"/>
  <c r="C57" i="5"/>
  <c r="H57" i="5" l="1"/>
  <c r="H93" i="5"/>
  <c r="H91" i="5"/>
  <c r="H90" i="5"/>
  <c r="H87" i="5"/>
  <c r="H92" i="5"/>
  <c r="H89" i="5"/>
  <c r="E94" i="5"/>
  <c r="E95" i="5" s="1"/>
  <c r="C94" i="5"/>
  <c r="H85" i="5"/>
  <c r="H84" i="5"/>
  <c r="H86" i="5"/>
  <c r="H83" i="5"/>
  <c r="G94" i="5" l="1"/>
  <c r="G95" i="5" s="1"/>
  <c r="C95" i="5"/>
  <c r="D16" i="3" s="1"/>
  <c r="H56" i="5"/>
  <c r="F94" i="5"/>
  <c r="F95" i="5" s="1"/>
  <c r="G212" i="8" s="1"/>
  <c r="D94" i="5"/>
  <c r="H94" i="5" l="1"/>
  <c r="H95" i="5" s="1"/>
  <c r="D95" i="5"/>
  <c r="F21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Иван Пелов</author>
  </authors>
  <commentList>
    <comment ref="B36" authorId="0" shapeId="0" xr:uid="{00000000-0006-0000-0000-000001000000}">
      <text>
        <r>
          <rPr>
            <b/>
            <sz val="9"/>
            <color indexed="81"/>
            <rFont val="Tahoma"/>
            <family val="2"/>
            <charset val="204"/>
          </rPr>
          <t>полуподземните етажи се въвеждат в колоната "Подземни"</t>
        </r>
        <r>
          <rPr>
            <sz val="9"/>
            <color indexed="81"/>
            <rFont val="Tahoma"/>
            <family val="2"/>
            <charset val="204"/>
          </rPr>
          <t xml:space="preserve">
</t>
        </r>
      </text>
    </comment>
    <comment ref="A43" authorId="0" shapeId="0" xr:uid="{00000000-0006-0000-0000-000002000000}">
      <text>
        <r>
          <rPr>
            <b/>
            <sz val="9"/>
            <color indexed="81"/>
            <rFont val="Tahoma"/>
            <family val="2"/>
            <charset val="204"/>
          </rPr>
          <t>Попълва се когато има данни</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Иван Пелов</author>
  </authors>
  <commentList>
    <comment ref="D6" authorId="0" shapeId="0" xr:uid="{00000000-0006-0000-0100-000001000000}">
      <text>
        <r>
          <rPr>
            <b/>
            <sz val="9"/>
            <color indexed="81"/>
            <rFont val="Tahoma"/>
            <family val="2"/>
            <charset val="204"/>
          </rPr>
          <t>При сложна сграда се записва обобщен коефициент на топлопреминаване</t>
        </r>
      </text>
    </comment>
    <comment ref="E6" authorId="0" shapeId="0" xr:uid="{00000000-0006-0000-0100-000002000000}">
      <text>
        <r>
          <rPr>
            <b/>
            <sz val="9"/>
            <color indexed="81"/>
            <rFont val="Tahoma"/>
            <family val="2"/>
            <charset val="204"/>
          </rPr>
          <t>При сложна сграда се записва обобщен коефициент на топлопреминаване</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Иван Пелов</author>
  </authors>
  <commentList>
    <comment ref="F4" authorId="0" shapeId="0" xr:uid="{00000000-0006-0000-0200-000001000000}">
      <text>
        <r>
          <rPr>
            <sz val="9"/>
            <color indexed="81"/>
            <rFont val="Tahoma"/>
            <family val="2"/>
            <charset val="204"/>
          </rPr>
          <t xml:space="preserve">По базова линия
</t>
        </r>
      </text>
    </comment>
    <comment ref="C23" authorId="0" shapeId="0" xr:uid="{00000000-0006-0000-0200-000002000000}">
      <text>
        <r>
          <rPr>
            <b/>
            <sz val="9"/>
            <color indexed="81"/>
            <rFont val="Tahoma"/>
            <family val="2"/>
            <charset val="204"/>
          </rPr>
          <t>От софтуерния модел</t>
        </r>
        <r>
          <rPr>
            <sz val="9"/>
            <color indexed="81"/>
            <rFont val="Tahoma"/>
            <family val="2"/>
            <charset val="204"/>
          </rPr>
          <t xml:space="preserve">
</t>
        </r>
      </text>
    </comment>
    <comment ref="B56" authorId="0" shapeId="0" xr:uid="{00000000-0006-0000-0200-000003000000}">
      <text>
        <r>
          <rPr>
            <sz val="9"/>
            <color indexed="81"/>
            <rFont val="Tahoma"/>
            <family val="2"/>
            <charset val="204"/>
          </rPr>
          <t xml:space="preserve">Попълва се възобновяемата енергия от термопомпа, само при промяна на генератор на топлина.Стойността се попълва в прогнозиран разход на потребна енергия след изпълнение на ЕСМ.
Ако в момента на обследването в сградата има термопомпа, възобновяемата енергия от нея се попълва в енергия от околна среда: гео-,аеро-, хидротермална
</t>
        </r>
      </text>
    </comment>
  </commentList>
</comments>
</file>

<file path=xl/sharedStrings.xml><?xml version="1.0" encoding="utf-8"?>
<sst xmlns="http://schemas.openxmlformats.org/spreadsheetml/2006/main" count="652" uniqueCount="376">
  <si>
    <r>
      <rPr>
        <sz val="10"/>
        <rFont val="Arial"/>
        <family val="2"/>
        <charset val="204"/>
      </rPr>
      <t>Образец по т. 1 утвърден със заповед РД-04-406/23.12.2022 г. на изпълнителния директор на АУЕР</t>
    </r>
    <r>
      <rPr>
        <b/>
        <sz val="12"/>
        <rFont val="Arial"/>
        <family val="2"/>
        <charset val="204"/>
      </rPr>
      <t xml:space="preserve">
Р Е З Ю М Е
НА ДОКЛАД ОТ ИЗВЪРШЕНО ОБСЛЕДВАНЕ  ЗА ЕНЕРГИЙНА ЕФЕКТИВНОСТ НА СГРАДА</t>
    </r>
    <r>
      <rPr>
        <b/>
        <sz val="14"/>
        <rFont val="Arial"/>
        <family val="2"/>
        <charset val="204"/>
      </rPr>
      <t xml:space="preserve">
</t>
    </r>
  </si>
  <si>
    <t>НОМЕР И ДАТА НА ИЗДАДЕНИЯ СЕРТИФИКАТ</t>
  </si>
  <si>
    <t>Натиснете за добавяне на снимка на сградата към момента на обследването.
За премахване на снимката натиснете CTRL+d</t>
  </si>
  <si>
    <t>ВАЛИДНОСТ НА СЕРТИФИКАТА В ГОДИНИ</t>
  </si>
  <si>
    <t>БЛИЗКО ДО НУЛЕВО ПОТРЕБЛЕНИЕ НА ЕНЕРГИЯ</t>
  </si>
  <si>
    <t>Не</t>
  </si>
  <si>
    <t>ДЯЛ НА ПОТРЕБНАТА ВЪЗОБНОВЯЕМА ЕНЕРГИЯ ЗА ОТОПЛЕНИЕ, ОХЛАЖДАНЕ, ВЕНТИЛАЦИЯ, БГВ И ОСВЕТЛЕНИЕ, %</t>
  </si>
  <si>
    <t>ОБЩ ДЯЛ НА ПОТРЕБНАТА ВЪЗОБНОВЯЕМА ЕНЕРГИЯ %</t>
  </si>
  <si>
    <t xml:space="preserve">1.1. ОБЩИ ДАННИ ЗА СГРАДАТА </t>
  </si>
  <si>
    <t>НАИМЕНОВАНИЕ</t>
  </si>
  <si>
    <t>СКАЛА НА ЕНЕРГОПОТРЕБЛЕНИЕ ЗА:</t>
  </si>
  <si>
    <t>Изберете</t>
  </si>
  <si>
    <t>СЕРТИФИКАТА Е ИЗДАДАДЕН ЗА:</t>
  </si>
  <si>
    <t>КЛАС НА ЕНЕРГОПОТРЕБЛЕНИЕ</t>
  </si>
  <si>
    <t>ПРЕДИ ЕСМ</t>
  </si>
  <si>
    <t>СЛЕД ЕСМ</t>
  </si>
  <si>
    <r>
      <t>СПЕЦ. РАЗХОД НА НЕВЪЗОБ. ПЪРВИЧНА ЕНЕРГИЯ, kWh/m</t>
    </r>
    <r>
      <rPr>
        <b/>
        <vertAlign val="superscript"/>
        <sz val="10"/>
        <rFont val="Arial"/>
        <family val="2"/>
        <charset val="204"/>
      </rPr>
      <t xml:space="preserve">2 </t>
    </r>
    <r>
      <rPr>
        <b/>
        <sz val="10"/>
        <rFont val="Arial"/>
        <family val="2"/>
        <charset val="204"/>
      </rPr>
      <t xml:space="preserve">год.  </t>
    </r>
  </si>
  <si>
    <r>
      <rPr>
        <b/>
        <sz val="10"/>
        <rFont val="Arial"/>
        <family val="2"/>
        <charset val="204"/>
      </rPr>
      <t>ВИД СОБСТВЕНОСТ</t>
    </r>
    <r>
      <rPr>
        <sz val="10"/>
        <rFont val="Arial"/>
        <family val="2"/>
        <charset val="204"/>
      </rPr>
      <t xml:space="preserve"> </t>
    </r>
    <r>
      <rPr>
        <i/>
        <sz val="10"/>
        <rFont val="Arial"/>
        <family val="2"/>
        <charset val="204"/>
      </rPr>
      <t/>
    </r>
  </si>
  <si>
    <t>СОБСТВЕНИК НА СГРАДАТА</t>
  </si>
  <si>
    <t>ЕИК/ЕГН</t>
  </si>
  <si>
    <t>АДРЕС ЗА КОРЕСПОНДЕНЦИЯ</t>
  </si>
  <si>
    <t>ТЕЛ., Е-МАЙЛ</t>
  </si>
  <si>
    <t>МЕСТОПОЛОЖЕНИЕ</t>
  </si>
  <si>
    <t>КЛИМАТИЧНА ЗОНА</t>
  </si>
  <si>
    <t>ИДЕНТИФИКАТОР/GPS КООРДИНАТИ</t>
  </si>
  <si>
    <t>АДМ. ОБЛАСТ,ОБЩИНА</t>
  </si>
  <si>
    <t xml:space="preserve">НАС. МЯСТО </t>
  </si>
  <si>
    <t>АДРЕС</t>
  </si>
  <si>
    <t>ГОДИНА НА ПЪРВОНАЧАЛНО ВЪВЕЖДАНЕ В ЕКСПЛОАТАЦИЯ</t>
  </si>
  <si>
    <r>
      <t>ЗАСТРОЕНА ПЛОЩ, m</t>
    </r>
    <r>
      <rPr>
        <b/>
        <vertAlign val="superscript"/>
        <sz val="10"/>
        <rFont val="Arial"/>
        <family val="2"/>
        <charset val="204"/>
      </rPr>
      <t>2</t>
    </r>
  </si>
  <si>
    <r>
      <t>РАЗГЪНАТА ЗАСТРОЕНА ПЛОЩ, m</t>
    </r>
    <r>
      <rPr>
        <b/>
        <vertAlign val="superscript"/>
        <sz val="10"/>
        <rFont val="Arial"/>
        <family val="2"/>
        <charset val="204"/>
      </rPr>
      <t>2</t>
    </r>
  </si>
  <si>
    <r>
      <t>ОТОПЛЯЕМА ПЛОЩ, m</t>
    </r>
    <r>
      <rPr>
        <b/>
        <vertAlign val="superscript"/>
        <sz val="10"/>
        <rFont val="Arial"/>
        <family val="2"/>
        <charset val="204"/>
      </rPr>
      <t>2</t>
    </r>
  </si>
  <si>
    <r>
      <t>ОТОПЛЯЕМ ОБЕМ , m</t>
    </r>
    <r>
      <rPr>
        <b/>
        <vertAlign val="superscript"/>
        <sz val="10"/>
        <rFont val="Arial"/>
        <family val="2"/>
        <charset val="204"/>
      </rPr>
      <t>3</t>
    </r>
    <r>
      <rPr>
        <sz val="10"/>
        <rFont val="Arial"/>
        <family val="2"/>
        <charset val="204"/>
      </rPr>
      <t/>
    </r>
  </si>
  <si>
    <r>
      <t>ПЛОЩ НА ОХЛАЖДАНИЯ ОБЕМ, m</t>
    </r>
    <r>
      <rPr>
        <b/>
        <vertAlign val="superscript"/>
        <sz val="10"/>
        <rFont val="Arial"/>
        <family val="2"/>
        <charset val="204"/>
      </rPr>
      <t>2</t>
    </r>
  </si>
  <si>
    <r>
      <t>ОХЛАЖДАН ОБЕМ, m</t>
    </r>
    <r>
      <rPr>
        <b/>
        <vertAlign val="superscript"/>
        <sz val="10"/>
        <rFont val="Arial"/>
        <family val="2"/>
        <charset val="204"/>
      </rPr>
      <t>3</t>
    </r>
  </si>
  <si>
    <t>КЛИМАТИЗИРАНА ПЛОЩ, m2</t>
  </si>
  <si>
    <t>КЛИМАТИЗИРАН ОБЕМ, m3</t>
  </si>
  <si>
    <t>БРОЙ ЕТАЖИ</t>
  </si>
  <si>
    <t>НАДЗЕМНИ  / ПОДЗЕМНИ*</t>
  </si>
  <si>
    <t>БРОЙ ОБИТАТЕЛИ</t>
  </si>
  <si>
    <t>РЕЖИМ НА ЕКСПЛОАТАЦИЯ: ЧАСА/ДЕН, ДНИ/СЕДМИЧНО</t>
  </si>
  <si>
    <t>ТИП НА КОНСТРУКЦИЯТА</t>
  </si>
  <si>
    <t>БРОЙ НА ТОПЛИННИТЕ ЗОНИ</t>
  </si>
  <si>
    <t>ПОРЕДНОСТ НА НАСТОЯЩЕТО ОБСЛЕДВАНЕ</t>
  </si>
  <si>
    <t>ИЗПЪЛНЕНИ МЕРКИ ОТ ПРЕДХОДНО ОБСЛЕДВАНЕ</t>
  </si>
  <si>
    <t>СГРАДАТА ЩЕ КАНДИДАТСТВА ЗА ФИНАНСИРАНЕ  ПО ПРОГРАМА:</t>
  </si>
  <si>
    <t>1.2. ДАННИ ЗА ЛИЦЕТО, ИЗВЪРШИЛО ОБСЛЕДВАНЕТО</t>
  </si>
  <si>
    <t>РЕГИСТРАЦИОНЕН № В ПУБЛИЧНИЯ РЕГИСТЪР НА АУЕР</t>
  </si>
  <si>
    <t>ПЕРИОД НА ОБСЛЕДВАНЕ</t>
  </si>
  <si>
    <t>НАЧАЛНА ДАТА</t>
  </si>
  <si>
    <t>КРАЙНА ДАТА</t>
  </si>
  <si>
    <t>ЛИЦЕ, ОТГОВОРНО ЗА ИЗПЪЛНЕНИЕ НА ОБСЛЕДВАНЕТО</t>
  </si>
  <si>
    <t>ДАННИ ЗА КОРЕСПОНДЕНЦИЯ</t>
  </si>
  <si>
    <t>ТЕЛЕФОН</t>
  </si>
  <si>
    <t>ФАКС</t>
  </si>
  <si>
    <t>E-MAIL</t>
  </si>
  <si>
    <t>1.3. Срок на освобождаване от данък сгради</t>
  </si>
  <si>
    <t xml:space="preserve"> Срок на освобождаване от данък сгради по ЗМДТ</t>
  </si>
  <si>
    <t>xx.xx.xxxx</t>
  </si>
  <si>
    <t>ПОДПИС, ДАТА И ПЕЧАТ</t>
  </si>
  <si>
    <t>V4</t>
  </si>
  <si>
    <t>Многофамилна жилищна сграда/общежитие</t>
  </si>
  <si>
    <t>Еднофамилна жилищна сграда</t>
  </si>
  <si>
    <t>Административна сграда</t>
  </si>
  <si>
    <t>Училище</t>
  </si>
  <si>
    <t>Унивеситет</t>
  </si>
  <si>
    <t>Детска градина/детска ясла</t>
  </si>
  <si>
    <t>Сграда за култура и изкуства</t>
  </si>
  <si>
    <t>Сграда за здравеопазване</t>
  </si>
  <si>
    <t>Хотел/ресторант или обществено хранене</t>
  </si>
  <si>
    <t>Сграда за търговия</t>
  </si>
  <si>
    <t>Сграда за спорт</t>
  </si>
  <si>
    <t>Скала с индивидуални граници на класовете</t>
  </si>
  <si>
    <t>Сграда</t>
  </si>
  <si>
    <t>Да</t>
  </si>
  <si>
    <t>Част от сграда</t>
  </si>
  <si>
    <t>A</t>
  </si>
  <si>
    <t>B</t>
  </si>
  <si>
    <t>C</t>
  </si>
  <si>
    <t>D</t>
  </si>
  <si>
    <t>E</t>
  </si>
  <si>
    <t>F</t>
  </si>
  <si>
    <t>G</t>
  </si>
  <si>
    <t>Публична-държавна</t>
  </si>
  <si>
    <t>Публична-общинска</t>
  </si>
  <si>
    <t>Частна</t>
  </si>
  <si>
    <t>Смесена</t>
  </si>
  <si>
    <t>Частна-общинска</t>
  </si>
  <si>
    <t>Частна-държавна</t>
  </si>
  <si>
    <t>2. СЪСТОЯНИЕ НА СГРАДАТА КЪМ МОМЕНТА НА ОБСЛЕДВАНЕТО И ПРОГНОЗНО СЪСТОЯНИЕ СЛЕД ЕСМ</t>
  </si>
  <si>
    <t>2.1. ОСОБЕНОСТИ НА КОНСТРУКЦИЯТА, СЪСТОЯНИЕ НА ПЛЪТНИТЕ И ПРОЗРАЧНИТЕ ОГРАЖДАЩИ ЕЛЕМЕНТИ, ГРАНИЧЕЩИ С ВЪНШЕН ВЪЗДУХ</t>
  </si>
  <si>
    <t>Наименование</t>
  </si>
  <si>
    <t>Площ</t>
  </si>
  <si>
    <t>Коефициент на топлопреминаване</t>
  </si>
  <si>
    <t>Нормативен</t>
  </si>
  <si>
    <t>Нормализирано състояние</t>
  </si>
  <si>
    <t>След ЕСМ</t>
  </si>
  <si>
    <r>
      <t>m</t>
    </r>
    <r>
      <rPr>
        <b/>
        <vertAlign val="superscript"/>
        <sz val="10"/>
        <rFont val="Arial"/>
        <family val="2"/>
        <charset val="204"/>
      </rPr>
      <t>2</t>
    </r>
  </si>
  <si>
    <r>
      <t>W/m</t>
    </r>
    <r>
      <rPr>
        <b/>
        <vertAlign val="superscript"/>
        <sz val="10"/>
        <rFont val="Arial"/>
        <family val="2"/>
        <charset val="204"/>
      </rPr>
      <t>2</t>
    </r>
    <r>
      <rPr>
        <b/>
        <sz val="10"/>
        <rFont val="Arial"/>
        <family val="2"/>
        <charset val="204"/>
      </rPr>
      <t>K</t>
    </r>
  </si>
  <si>
    <t>Стени</t>
  </si>
  <si>
    <t>Прозорци (външни)</t>
  </si>
  <si>
    <t>Прозорци на покрива</t>
  </si>
  <si>
    <t>Врати (външни)</t>
  </si>
  <si>
    <t>Покрив</t>
  </si>
  <si>
    <t>Под</t>
  </si>
  <si>
    <t xml:space="preserve">
</t>
  </si>
  <si>
    <t>Параметър</t>
  </si>
  <si>
    <t>Актуално състояние</t>
  </si>
  <si>
    <t>Инфилтрация                      h-1</t>
  </si>
  <si>
    <t xml:space="preserve">Проектна температура        °C    </t>
  </si>
  <si>
    <t>Температура с понижение  °C</t>
  </si>
  <si>
    <t>Rs,ref</t>
  </si>
  <si>
    <t>Rr,ref</t>
  </si>
  <si>
    <t>2.2. СИСТЕМИ ЗА ОСИГУРЯВАНЕ НА МИКРОКЛИМАТА</t>
  </si>
  <si>
    <t xml:space="preserve">2.2.1. Отопление. Системи за генериране на топлина. </t>
  </si>
  <si>
    <t>Период на oтопление - от ден.месец  до ден.месец</t>
  </si>
  <si>
    <t>Енергиен ресурс 1</t>
  </si>
  <si>
    <t xml:space="preserve">Дял на енергиен ресурс 1 % </t>
  </si>
  <si>
    <t>Генератор на топлина 1</t>
  </si>
  <si>
    <t>Инсталирана мощност за отопление на генератор 1 (kW)</t>
  </si>
  <si>
    <t>Ефективност на генератор на топлина 1 (КПД, %)</t>
  </si>
  <si>
    <t>Норма на ефективност на генератор на топлина 1 (КПД, %)</t>
  </si>
  <si>
    <t>Работен режим: часа/ден ; дни/седм.</t>
  </si>
  <si>
    <t>Източник на възобновяема енергия, ако е приложимо</t>
  </si>
  <si>
    <t>Енергиен ресурс 2</t>
  </si>
  <si>
    <t>Дял на енергиен ресурс 2 %</t>
  </si>
  <si>
    <t>Генератор на топлина 2</t>
  </si>
  <si>
    <t>Инсталирана мощност за отопление на генератор 2  (kW)</t>
  </si>
  <si>
    <t>Ефективност на генератор на топлина 2 (КПД, %)</t>
  </si>
  <si>
    <t>Норма на ефективност на генератор на топлина 2 (КПД, %)</t>
  </si>
  <si>
    <t>Описание и специфика . Оценка на експлоатационното състояние. Потенциал за енергоспестяване.</t>
  </si>
  <si>
    <t>2.2.2. Вентилация. Системи за вентилация.</t>
  </si>
  <si>
    <t>Брой на смукателните вентилационни системи в сградата</t>
  </si>
  <si>
    <t>Брой на общообменните вентилационни системи в сградата</t>
  </si>
  <si>
    <r>
      <t>Общ дебит на нагнетателната вентилация, m</t>
    </r>
    <r>
      <rPr>
        <vertAlign val="superscript"/>
        <sz val="10"/>
        <rFont val="Arial"/>
        <family val="2"/>
        <charset val="204"/>
      </rPr>
      <t>3</t>
    </r>
    <r>
      <rPr>
        <sz val="10"/>
        <rFont val="Arial"/>
        <family val="2"/>
        <charset val="204"/>
      </rPr>
      <t>/h/m</t>
    </r>
    <r>
      <rPr>
        <vertAlign val="superscript"/>
        <sz val="10"/>
        <rFont val="Arial"/>
        <family val="2"/>
        <charset val="204"/>
      </rPr>
      <t>2</t>
    </r>
  </si>
  <si>
    <t>Работен режим, часа/седмично</t>
  </si>
  <si>
    <t>Температура на подаване, °C - генератор 1</t>
  </si>
  <si>
    <t>Температура на подаване, °C - генератор 2</t>
  </si>
  <si>
    <r>
      <t>Общ нетен обем, обслужван от системите за механична общообменна вентилация, m</t>
    </r>
    <r>
      <rPr>
        <vertAlign val="superscript"/>
        <sz val="10"/>
        <rFont val="Arial"/>
        <family val="2"/>
        <charset val="204"/>
      </rPr>
      <t>3</t>
    </r>
  </si>
  <si>
    <t>Дял на енергиен ресурс 1 %</t>
  </si>
  <si>
    <t>Рекуперация на топлина: ефективност на процеса на рекуперация %</t>
  </si>
  <si>
    <r>
      <t xml:space="preserve">Норма на ефективност на процеса на рекуперация </t>
    </r>
    <r>
      <rPr>
        <b/>
        <sz val="10"/>
        <rFont val="Arial"/>
        <family val="2"/>
        <charset val="204"/>
      </rPr>
      <t>ɳr,min</t>
    </r>
    <r>
      <rPr>
        <sz val="10"/>
        <rFont val="Arial"/>
        <family val="2"/>
        <charset val="204"/>
      </rPr>
      <t xml:space="preserve"> %</t>
    </r>
  </si>
  <si>
    <t xml:space="preserve">2.2.3. Охлаждане. Системи за генериране на студ. </t>
  </si>
  <si>
    <t xml:space="preserve">Използвани начини за охлаждане в сградата </t>
  </si>
  <si>
    <t>Период на охлаждане - от ден.месец  до ден.месец</t>
  </si>
  <si>
    <t>Охлаждани зони, брой</t>
  </si>
  <si>
    <r>
      <t>Общ нетен охлаждан обем, m</t>
    </r>
    <r>
      <rPr>
        <vertAlign val="superscript"/>
        <sz val="10"/>
        <rFont val="Arial"/>
        <family val="2"/>
        <charset val="204"/>
      </rPr>
      <t>3</t>
    </r>
  </si>
  <si>
    <r>
      <t>Площ на охлаждания обем, m</t>
    </r>
    <r>
      <rPr>
        <vertAlign val="superscript"/>
        <sz val="10"/>
        <rFont val="Arial"/>
        <family val="2"/>
        <charset val="204"/>
      </rPr>
      <t>2</t>
    </r>
  </si>
  <si>
    <t>Генератор на студ 1</t>
  </si>
  <si>
    <t xml:space="preserve">Студоносител </t>
  </si>
  <si>
    <t>Инсталирана мощност на генератор 1 (kW)</t>
  </si>
  <si>
    <t>Ефективност на генератор на студ 1 (КПД, %)</t>
  </si>
  <si>
    <r>
      <t>Нетен обем, охлаждан от генератор на студ 1, m</t>
    </r>
    <r>
      <rPr>
        <vertAlign val="superscript"/>
        <sz val="10"/>
        <rFont val="Arial"/>
        <family val="2"/>
        <charset val="204"/>
      </rPr>
      <t>3</t>
    </r>
  </si>
  <si>
    <t>Коефициент на трансформация при генерирането на топлина (при термопомпи с приложение за отопление), %</t>
  </si>
  <si>
    <t>Коефициент на трансформация при генерирането на студ, %</t>
  </si>
  <si>
    <t>Норма на коефициент на трансформация при генерирането на топлина (при термопомпи с приложение за отопление), %</t>
  </si>
  <si>
    <t>Генератор на студ 2</t>
  </si>
  <si>
    <t>Инсталирана мощност на генератор 2 (kW)</t>
  </si>
  <si>
    <t>Ефективност на генератор на студ 2 (КПД, %)</t>
  </si>
  <si>
    <r>
      <t>Нетен обем, охлаждан от генератор на студ 2, m</t>
    </r>
    <r>
      <rPr>
        <vertAlign val="superscript"/>
        <sz val="10"/>
        <rFont val="Arial"/>
        <family val="2"/>
        <charset val="204"/>
      </rPr>
      <t>3</t>
    </r>
  </si>
  <si>
    <t>Норма на коефициент на трансформация при генерирането на топлина (при термопомпи с приложение за отопление) %</t>
  </si>
  <si>
    <t>2.2.4. Горещо водоснабдяване за битови нужди. Система за гореща вода.</t>
  </si>
  <si>
    <r>
      <t>Средноденонощно потребление на гореща вода с θ=55</t>
    </r>
    <r>
      <rPr>
        <vertAlign val="superscript"/>
        <sz val="10"/>
        <rFont val="Arial"/>
        <family val="2"/>
        <charset val="204"/>
      </rPr>
      <t xml:space="preserve"> °C </t>
    </r>
    <r>
      <rPr>
        <sz val="10"/>
        <rFont val="Arial"/>
        <family val="2"/>
        <charset val="204"/>
      </rPr>
      <t>, l/d на човек (норма)</t>
    </r>
  </si>
  <si>
    <t>Общо годишно потребление на гореща вода в сградата, l</t>
  </si>
  <si>
    <r>
      <t xml:space="preserve">Годишно потребление на смесена вода с </t>
    </r>
    <r>
      <rPr>
        <sz val="10"/>
        <rFont val="Calibri"/>
        <family val="2"/>
        <charset val="204"/>
      </rPr>
      <t>θ=37,5 ˚С</t>
    </r>
    <r>
      <rPr>
        <sz val="10"/>
        <rFont val="Arial"/>
        <family val="2"/>
        <charset val="204"/>
      </rPr>
      <t>, l/m</t>
    </r>
    <r>
      <rPr>
        <vertAlign val="superscript"/>
        <sz val="10"/>
        <rFont val="Arial"/>
        <family val="2"/>
        <charset val="204"/>
      </rPr>
      <t>2</t>
    </r>
  </si>
  <si>
    <t>Генератор 1 на енергия за БГВ</t>
  </si>
  <si>
    <t>Енергия за БГВ, оползотворена от ВИ, kWh/год.</t>
  </si>
  <si>
    <t>Температура на загряване на водата в генератор 1, °C</t>
  </si>
  <si>
    <t>Ефективност на генератор за БГВ (КПД, %)</t>
  </si>
  <si>
    <t>Генератор 2 на енергия за БГВ</t>
  </si>
  <si>
    <t>Температура на загряване на водата в генератор 2, °C</t>
  </si>
  <si>
    <t xml:space="preserve">2.2.5. Електроснабдяване. </t>
  </si>
  <si>
    <t>Общо описание, специфика, оценка на състоянието:</t>
  </si>
  <si>
    <t>Осветление</t>
  </si>
  <si>
    <t>Тип на осветлението 1</t>
  </si>
  <si>
    <t>Тип на осветлението 2</t>
  </si>
  <si>
    <r>
      <t>Едновременна мощност, W/m</t>
    </r>
    <r>
      <rPr>
        <vertAlign val="superscript"/>
        <sz val="10"/>
        <rFont val="Arial"/>
        <family val="2"/>
        <charset val="204"/>
      </rPr>
      <t>2</t>
    </r>
  </si>
  <si>
    <t>Общо годишно потребление, KWh</t>
  </si>
  <si>
    <t>Описание и специфика. Оценка на експлоатационното състояние. Потенциал за енергоспестяване.</t>
  </si>
  <si>
    <t>Уреди, потребяващи енергия, влияещи на топлинния баланс на сградата</t>
  </si>
  <si>
    <t>Вид уреди</t>
  </si>
  <si>
    <t>Описание и специфика. Оценка на експлоатационното състояние. Потенциал за енергоспестяване.3</t>
  </si>
  <si>
    <t>Уреди, потребяващи енергия, невлияещи на топлинния баланс на сградата</t>
  </si>
  <si>
    <t>Вентилатори</t>
  </si>
  <si>
    <t xml:space="preserve"> Помпи</t>
  </si>
  <si>
    <t>2.2.6.  Сградна система за автоматизация и управление съгласно ЗЕЕ</t>
  </si>
  <si>
    <t>Oхлаждане с конвектори и пресен въздук от инфилтрация</t>
  </si>
  <si>
    <t>Oхлаждане чрез механична вентилация</t>
  </si>
  <si>
    <t>Oхлаждане чрез механична вентилация с пресен въздух, отработен извън охлажданата зона</t>
  </si>
  <si>
    <t>ДА</t>
  </si>
  <si>
    <t>НЕ</t>
  </si>
  <si>
    <t>ИЗКОПАЕМО ТВЪРДО ГОРИВО</t>
  </si>
  <si>
    <t>ИЗКОПАЕМО ТЕЧНО ГОРИВО</t>
  </si>
  <si>
    <t>ИЗКОПАЕМО ГАЗООБРАЗНО ГОРИВО</t>
  </si>
  <si>
    <t>ТОПЛИНА ОТ ЦЕНТР. ТОПЛОСНАБДЯВАНЕ</t>
  </si>
  <si>
    <t>ЕЛЕКТРИЧЕСТВО</t>
  </si>
  <si>
    <t>БИОГОРИВО ТВЪРДО</t>
  </si>
  <si>
    <t>БИОГОРИВО ТЕЧНО</t>
  </si>
  <si>
    <t>БИОГОРИВО ГАЗООБРАЗНО</t>
  </si>
  <si>
    <t>СЛЪНЧЕВА – PV ЕЛЕКТРИЧЕСТВО</t>
  </si>
  <si>
    <t>СЛЪНЧЕВА - ТЕРМАЛНА</t>
  </si>
  <si>
    <t>ВЯТЪРНА - ЕЛЕКТРИЧЕСТВО</t>
  </si>
  <si>
    <t>ОТ ОКОЛНАТА СРЕДА:ГЕО-, АЕРО-, ХИДРОТЕРМАЛНА</t>
  </si>
  <si>
    <t>3. ЕНЕРГИЯ</t>
  </si>
  <si>
    <t>3.1. ГОДИШЕН РАЗХОД НА ЕНЕРГИЯ ЗА ИЗБРАНА ПРЕДСТАВИТЕЛНА ГОДИНА</t>
  </si>
  <si>
    <t>Представителен период за една година</t>
  </si>
  <si>
    <t>от……………..  до…………….</t>
  </si>
  <si>
    <t>Отоплителни денградуси</t>
  </si>
  <si>
    <t>ЕНЕРГИЯ</t>
  </si>
  <si>
    <t>ГОДИШЕН РАЗХОД</t>
  </si>
  <si>
    <t xml:space="preserve">ЦЕНА </t>
  </si>
  <si>
    <t>№</t>
  </si>
  <si>
    <t>t</t>
  </si>
  <si>
    <r>
      <t>nm</t>
    </r>
    <r>
      <rPr>
        <b/>
        <vertAlign val="superscript"/>
        <sz val="10"/>
        <rFont val="Arial"/>
        <family val="2"/>
        <charset val="204"/>
      </rPr>
      <t>3</t>
    </r>
  </si>
  <si>
    <t>kWh</t>
  </si>
  <si>
    <r>
      <t>kWh/t ,kWh/Nm</t>
    </r>
    <r>
      <rPr>
        <b/>
        <vertAlign val="superscript"/>
        <sz val="10"/>
        <rFont val="Arial"/>
        <family val="2"/>
        <charset val="204"/>
      </rPr>
      <t>3</t>
    </r>
  </si>
  <si>
    <r>
      <t>лв./тон
лв./nm</t>
    </r>
    <r>
      <rPr>
        <b/>
        <vertAlign val="superscript"/>
        <sz val="10"/>
        <rFont val="Arial"/>
        <family val="2"/>
        <charset val="204"/>
      </rPr>
      <t>3</t>
    </r>
  </si>
  <si>
    <t>лв./kWh</t>
  </si>
  <si>
    <t>ОБЩО:</t>
  </si>
  <si>
    <t>3.1.1. Разпределение на потреблението на енергия по видове системи</t>
  </si>
  <si>
    <t>СИСТЕМА, СЪОРЪЖЕНИЕ</t>
  </si>
  <si>
    <t>ГОДИШЕН РАЗХОД НА ПОТРЕБНА ЕНЕРГИЯ КЪМ МОМЕНТА НА ОБСЛЕДВАНЕТО</t>
  </si>
  <si>
    <t>НОРМАЛИЗИРАН ГОДИШЕН РАЗХОД НА ПОТРЕБНА ЕНЕРГИЯ</t>
  </si>
  <si>
    <t xml:space="preserve">ПРОГНОЗИРАН РАЗХОД НА ПОТРЕБНА ЕНЕРГИЯ СЛЕД ИЗПЪЛНЕНИЕ НА ЕСМ </t>
  </si>
  <si>
    <t xml:space="preserve">специфичен </t>
  </si>
  <si>
    <t xml:space="preserve">общ </t>
  </si>
  <si>
    <r>
      <t>kWh/m</t>
    </r>
    <r>
      <rPr>
        <b/>
        <vertAlign val="superscript"/>
        <sz val="10"/>
        <rFont val="Arial"/>
        <family val="2"/>
        <charset val="204"/>
      </rPr>
      <t>2</t>
    </r>
  </si>
  <si>
    <t>ОТОПЛЕНИЕ</t>
  </si>
  <si>
    <t>ВЕНТИЛАЦИЯ</t>
  </si>
  <si>
    <t>БГВ</t>
  </si>
  <si>
    <t>ВЕНТИЛАТОРИ, ПОМПИ</t>
  </si>
  <si>
    <t>ОСВЕТЛЕНИЕ</t>
  </si>
  <si>
    <t>УРЕДИ</t>
  </si>
  <si>
    <t>ОХЛАЖДАНЕ</t>
  </si>
  <si>
    <t>РАЗПРЕДЕЛЕНИЕ  НА  ГОДИШНОТО  ПОТРЕБЛЕНИЕ  НА  ПОТРЕБНА ЕНЕРГИЯ</t>
  </si>
  <si>
    <t>ОТОПЛЕНИЕ +ВЕНТ. И ПОМПИ</t>
  </si>
  <si>
    <t>%</t>
  </si>
  <si>
    <t>3.1.2 Разпределение на потреблението на енергия по вид енергиен ресурс/енергия</t>
  </si>
  <si>
    <t>ПОТРЕБНА ЕНЕРГИЯ ПО БАЗОВА ЛИНИЯ ПРЕДИ И СЛЕД МЕРКИТЕ</t>
  </si>
  <si>
    <t>Вид енергиен ресурс/енергия</t>
  </si>
  <si>
    <t>ЕМИСИИ СО2</t>
  </si>
  <si>
    <t>t/год.</t>
  </si>
  <si>
    <t>3.1.3 Разпределение на първична енергия по вид енергиен ресурс/енергия</t>
  </si>
  <si>
    <t xml:space="preserve"> </t>
  </si>
  <si>
    <t>АКТУАЛНО СЪСТОЯНИЕ ПЪРВИЧНА ЕНЕРГИЯ ПО БАЗОВА ЛИНИЯ</t>
  </si>
  <si>
    <t>НОРМАЛИЗИРАН ГОДИШЕН РАЗХОД НА НЕВЪЗОБНОВЯЕМА ПЪРВИЧНА ЕНЕРГИЯ</t>
  </si>
  <si>
    <t>НОРМАЛИЗИРАН ГОДИШЕН РАЗХОД НА ВЪЗОБНОВЯЕМА ПЪРВИЧНА ЕНЕРГИЯ</t>
  </si>
  <si>
    <t>НОРМАЛИЗИРАН ОБЩ ГОДИШЕН РАЗХОД НА  ПЪРВИЧНА ЕНЕРГИЯ</t>
  </si>
  <si>
    <t xml:space="preserve"> ПЪРВИЧНА ЕНЕРГИЯ СЛЕД МЕРКИТЕ </t>
  </si>
  <si>
    <t xml:space="preserve">ПРОГНОЗИРАН РАЗХОД НА НЕВЪЗОБНОВЯЕМА ПЪРВИЧНА ЕНЕРГИЯ СЛЕД ИЗПЪЛНЕНИЕ НА ЕСМ </t>
  </si>
  <si>
    <t xml:space="preserve">ПРОГНОЗИРАН РАЗХОД НА ВЪЗОБНОВЯЕМА ПЪРВИЧНА ЕНЕРГИЯ СЛЕД ИЗПЪЛНЕНИЕ НА ЕСМ </t>
  </si>
  <si>
    <t xml:space="preserve">ПРОГНОЗИРАН ОБЩ ГОДИШЕН РАЗХОД НА ПЪРВИЧНА ЕНЕРГИЯ СЛЕД ИЗПЪЛНЕНИЕ НА ЕСМ </t>
  </si>
  <si>
    <t>3.1.4 Изнесена енергия</t>
  </si>
  <si>
    <t>Изнесена възобновяема енергия актуално състояние</t>
  </si>
  <si>
    <t>Изнесена възобновяема енергия след изпълнение на ЕСМ</t>
  </si>
  <si>
    <t>kWp</t>
  </si>
  <si>
    <t>m2</t>
  </si>
  <si>
    <t>ВЯТЪРНА -ЕЛЕКТРИЧЕСТВО</t>
  </si>
  <si>
    <t>kW</t>
  </si>
  <si>
    <t xml:space="preserve">4. ЕНЕРГИЕН БАЛАНС НА СГРАДАТА. БАЗОВА ЛИНИЯ НА ЕНЕРГОПОТРЕБЛЕНИЕ. </t>
  </si>
  <si>
    <t>Основни моменти от анализа на енергийното потребление на сградата към момента на обследване - текстово и графично представяне. Заключение, базирано на анализа.</t>
  </si>
  <si>
    <t xml:space="preserve">5. ПРЕДЛАГАНИ МЕРКИ ЗА ПОВИШАВАНЕ НА ЕНЕРГИЙНАТА ЕФЕКТИВНОСТ </t>
  </si>
  <si>
    <t>ОЗНАЧЕНИЕ НА ИЗБРАНИЯ ПАКЕТ МЕРКИ ЗА ИЗПЪЛНЕНИЕ В СГРАДАТА</t>
  </si>
  <si>
    <t>П1</t>
  </si>
  <si>
    <t>5.1. КРАТКО ОПИСАНИЕ НА МЕРКИТЕ ЗА ПОВИШАВАНЕ НА ЕНЕРГИЙНАТА ЕФЕКТИВНОСТ ОТ ИЗБРАНИЯ ПАКЕТ</t>
  </si>
  <si>
    <t>ГРУПА В: Мерки за подобряване на енергийните характеристики на ограждащите конструкции и елементи</t>
  </si>
  <si>
    <t>В1</t>
  </si>
  <si>
    <t>В2</t>
  </si>
  <si>
    <t>В3</t>
  </si>
  <si>
    <t>В4</t>
  </si>
  <si>
    <t>В5</t>
  </si>
  <si>
    <r>
      <t>ГРУПА С:</t>
    </r>
    <r>
      <rPr>
        <b/>
        <u/>
        <sz val="10"/>
        <rFont val="Arial"/>
        <family val="2"/>
        <charset val="204"/>
      </rPr>
      <t xml:space="preserve"> </t>
    </r>
    <r>
      <rPr>
        <b/>
        <sz val="10"/>
        <rFont val="Arial"/>
        <family val="2"/>
        <charset val="204"/>
      </rPr>
      <t xml:space="preserve">Мерки по системите за генериране на топлина/студ и по системите за отопление, охлаждане, вентилация, БГВ и осветление </t>
    </r>
  </si>
  <si>
    <t>С6</t>
  </si>
  <si>
    <t>С7</t>
  </si>
  <si>
    <t>С8</t>
  </si>
  <si>
    <t>С9</t>
  </si>
  <si>
    <t>С10</t>
  </si>
  <si>
    <t>С11</t>
  </si>
  <si>
    <t>С12</t>
  </si>
  <si>
    <t>ГРУПА D: Други мерки</t>
  </si>
  <si>
    <t>D13</t>
  </si>
  <si>
    <t>D14</t>
  </si>
  <si>
    <t xml:space="preserve">УКАЗАНИЯ ПО Т. 5.1: </t>
  </si>
  <si>
    <t>1. Обозначението на мерките (В1..., C6…, D14…) съответства на обозначението на типизираните мерки в т. 5.2. Ако са предписани мерки B1, B3 и C13, краткото описание се вписва на съответстващите на тези мерки редове. Другите редове остават празни.</t>
  </si>
  <si>
    <t>5.2. КРАТКО ОПИСАНИЕ НА СИСТЕМИТЕ ЗА ПРОИЗВОДСТВО НА ЕНЕРГИЯ ОТ ВЪЗОБНОВЯЕМИ ИЗТОЧНИЦИ</t>
  </si>
  <si>
    <t>5.3 ПРЕПОРЪКИ</t>
  </si>
  <si>
    <t>5.2. ТЕХНИКО-ИКОНОМИЧЕСКИ ПАРАМЕТРИ НА МЕРКИТЕ ЗА ПОВИШАВАНЕ НА ЕНЕРГИЙНАТА ЕФЕКТИВНОСТ ОТ ИЗБРАНИЯ ПАКЕТ</t>
  </si>
  <si>
    <t>МЕРКИ</t>
  </si>
  <si>
    <t>СПЕСТЯВАНИЯ НА ЕНЕРГИЯ И ФИНАНСОВИ СРЕДСТВА</t>
  </si>
  <si>
    <t>НЕОБХОДИМИ 
ИНВЕСТИЦИИ</t>
  </si>
  <si>
    <t>СРОК НА
ОТКУПУВАНЕ</t>
  </si>
  <si>
    <r>
      <t>СПЕСТЯВАНИЯ НА
ЕМИСИИ СО</t>
    </r>
    <r>
      <rPr>
        <b/>
        <vertAlign val="subscript"/>
        <sz val="11"/>
        <rFont val="Arial"/>
        <family val="2"/>
        <charset val="204"/>
      </rPr>
      <t>2</t>
    </r>
  </si>
  <si>
    <r>
      <t>nm</t>
    </r>
    <r>
      <rPr>
        <b/>
        <vertAlign val="superscript"/>
        <sz val="11"/>
        <rFont val="Arial"/>
        <family val="2"/>
        <charset val="204"/>
      </rPr>
      <t>3</t>
    </r>
    <r>
      <rPr>
        <b/>
        <sz val="11"/>
        <rFont val="Arial"/>
        <family val="2"/>
        <charset val="204"/>
      </rPr>
      <t>/год.</t>
    </r>
  </si>
  <si>
    <t>kWh/год.</t>
  </si>
  <si>
    <t>лв./год.</t>
  </si>
  <si>
    <t>лв.</t>
  </si>
  <si>
    <t>год.</t>
  </si>
  <si>
    <t>ГРУПА B: Мерки за подобряване на енергийните характеристики на ограждащите конструкции и елементи</t>
  </si>
  <si>
    <t>B1</t>
  </si>
  <si>
    <t>Топлинно изолиране на външ. стени</t>
  </si>
  <si>
    <t>ОБЩО МЯРКА B1</t>
  </si>
  <si>
    <t>B2</t>
  </si>
  <si>
    <t>Топлинно изолиране на вътр. стени</t>
  </si>
  <si>
    <t>ОБЩО МЯРКА B2</t>
  </si>
  <si>
    <t>B3</t>
  </si>
  <si>
    <t>Топлинно изолиране на покрив</t>
  </si>
  <si>
    <t>ОБЩО МЯРКА B3</t>
  </si>
  <si>
    <t>B4</t>
  </si>
  <si>
    <t>Топлинно изолиране на под</t>
  </si>
  <si>
    <t>ОБЩО МЯРКА B4</t>
  </si>
  <si>
    <t>B5</t>
  </si>
  <si>
    <t>Подмяна на прозорци и врати</t>
  </si>
  <si>
    <t>ОБЩО МЯРКА B5</t>
  </si>
  <si>
    <t xml:space="preserve">ГРУПА C: Мерки по системите за генериране на топлина/студ и по системите за отопление, охлаждане, вентилация, БГВ и осветление </t>
  </si>
  <si>
    <t>C6</t>
  </si>
  <si>
    <t>Мерки при ген. на топлина.</t>
  </si>
  <si>
    <t>ОБЩО МЯРКА C6</t>
  </si>
  <si>
    <t>C7</t>
  </si>
  <si>
    <t>Мерки при ген. на студ. Охлаждане</t>
  </si>
  <si>
    <t>ОБЩО МЯРКА C7</t>
  </si>
  <si>
    <t>C8</t>
  </si>
  <si>
    <t xml:space="preserve">Помпи, вентилатори и други </t>
  </si>
  <si>
    <t>ОБЩО МЯРКА C8</t>
  </si>
  <si>
    <t>C9</t>
  </si>
  <si>
    <t>Тръбна или въздухопроводна мрежа</t>
  </si>
  <si>
    <t>ОБЩО МЯРКА C9</t>
  </si>
  <si>
    <t>C10</t>
  </si>
  <si>
    <t xml:space="preserve">Изм., автоматизация и контрол 
</t>
  </si>
  <si>
    <t>ОБЩО МЯРКА C10</t>
  </si>
  <si>
    <t>C11</t>
  </si>
  <si>
    <t>Мерки по системата за БГВ</t>
  </si>
  <si>
    <t>ОБЩО МЯРКА C11</t>
  </si>
  <si>
    <t>C12</t>
  </si>
  <si>
    <t>Мерки по системите за осветление</t>
  </si>
  <si>
    <t>ОБЩО МЯРКА C12</t>
  </si>
  <si>
    <t xml:space="preserve">ГРУПА D: Други мерки </t>
  </si>
  <si>
    <t>Подмяна уреди и/или  оборудване</t>
  </si>
  <si>
    <t>ОБЩО МЯРКА D13</t>
  </si>
  <si>
    <t>Други мерки за ЕЕ</t>
  </si>
  <si>
    <t>ОБЩО МЯРКА D14</t>
  </si>
  <si>
    <t xml:space="preserve"> Оползотворяване на енергия от възобновяеми източници (ВИ)</t>
  </si>
  <si>
    <t>Източник</t>
  </si>
  <si>
    <t>Инвестиция</t>
  </si>
  <si>
    <t>Спестяване на финансови средства</t>
  </si>
  <si>
    <t>Прогнозно количество оползотворена енергия</t>
  </si>
  <si>
    <t>Срок на откупуване</t>
  </si>
  <si>
    <t>Лв.</t>
  </si>
  <si>
    <r>
      <t xml:space="preserve">Слънчева – PV </t>
    </r>
    <r>
      <rPr>
        <sz val="8"/>
        <rFont val="Arial"/>
        <family val="2"/>
        <charset val="204"/>
      </rPr>
      <t>електричество</t>
    </r>
  </si>
  <si>
    <t>Слънчева – Термална</t>
  </si>
  <si>
    <r>
      <t xml:space="preserve">Вятърна – </t>
    </r>
    <r>
      <rPr>
        <sz val="8"/>
        <rFont val="Arial"/>
        <family val="2"/>
        <charset val="204"/>
      </rPr>
      <t>електричество</t>
    </r>
  </si>
  <si>
    <t>От околна среда: Гео, Аеро,Хидротермална</t>
  </si>
  <si>
    <t>ОБЩО ЗА ИЗБРАНИЯ 
ПАКЕТ МЕРКИ</t>
  </si>
  <si>
    <t>СПЕСТЯВАНИЯ НА ПОТРЕБНА ЕНЕРГИЯ И ФИНАНСОВИ СРЕДСТВА</t>
  </si>
  <si>
    <t>ДЯЛ НА СПЕСТЕНАТА ПОТРЕБНА ЕНЕРГИЯ</t>
  </si>
  <si>
    <t>ОБЩО ЗА ИЗБРАНИЯ ПАКЕТ ЕНЕРГОСПЕСТЯВАЩИ МЕРКИ И ОПОЛЗОТВОРЯВАНЕ НА ЕНЕРГИЯ ОТ ВЪЗОБНОВЯЕМИ ИЗТОЧНИЦИ</t>
  </si>
  <si>
    <t>СПЕСТЯВАНИЯ НА ПОТРЕБНА ЕНЕРГИЯ</t>
  </si>
  <si>
    <t>СПЕСТЯВАНИЯ НА ПЪРВИЧНА НЕВЪЗОБНОВЯЕМА ЕНЕРГИЯ</t>
  </si>
  <si>
    <t>СПЕСТЯВАНИЯ НА ПЪРВИЧНА ВЪЗОБНОВЯЕМА ЕНЕРГИЯ</t>
  </si>
  <si>
    <t>СПЕСТЯВАНИЯ НА  ФИНАНСОВИ СРЕДСТВА</t>
  </si>
  <si>
    <t>6. ЕКИП, ИЗВЪРШИЛ ОБСЛЕДВАНЕТО</t>
  </si>
  <si>
    <t>ЦЕНА, ИЗПОЛЗВАНА ПРИ ПРЕСМЯТАНЕ НА СРОКА НА ОТКУПУВАНЕ НА ИНВЕСТИЦИИТЕ</t>
  </si>
  <si>
    <t>ИМЕ, ФАМИЛИЯ</t>
  </si>
  <si>
    <t>СПЕЦИАЛНОСТ</t>
  </si>
  <si>
    <t>ПОДПИС</t>
  </si>
  <si>
    <t>лв./тон</t>
  </si>
  <si>
    <t>УПРАВИТЕЛ</t>
  </si>
  <si>
    <t>ПОДПИС И ПЕЧАТ</t>
  </si>
  <si>
    <t>КОЕФИЦИЕНТ, ОТЧИТАЩ ЗАГУБИТЕ ПРИ ДОБИВ, 
ПРОИЗВОДСТВО И ПРЕНОС</t>
  </si>
  <si>
    <t>ЕНЕРГИЕН РЕСУРС</t>
  </si>
  <si>
    <r>
      <t>f</t>
    </r>
    <r>
      <rPr>
        <b/>
        <vertAlign val="subscript"/>
        <sz val="12"/>
        <color indexed="8"/>
        <rFont val="Times New Roman"/>
        <family val="1"/>
        <charset val="204"/>
      </rPr>
      <t>Pnren</t>
    </r>
  </si>
  <si>
    <r>
      <t>f</t>
    </r>
    <r>
      <rPr>
        <b/>
        <vertAlign val="subscript"/>
        <sz val="12"/>
        <color indexed="8"/>
        <rFont val="Times New Roman"/>
        <family val="1"/>
        <charset val="204"/>
      </rPr>
      <t>Pren</t>
    </r>
  </si>
  <si>
    <r>
      <t>f</t>
    </r>
    <r>
      <rPr>
        <b/>
        <vertAlign val="subscript"/>
        <sz val="12"/>
        <color indexed="8"/>
        <rFont val="Times New Roman"/>
        <family val="1"/>
        <charset val="204"/>
      </rPr>
      <t>Ptot</t>
    </r>
  </si>
  <si>
    <r>
      <t>K</t>
    </r>
    <r>
      <rPr>
        <b/>
        <vertAlign val="subscript"/>
        <sz val="12"/>
        <color indexed="8"/>
        <rFont val="Times New Roman"/>
        <family val="1"/>
        <charset val="204"/>
      </rPr>
      <t>CO2e</t>
    </r>
  </si>
  <si>
    <t>СЛЪНЧЕВА – PV ЕЛЕКТРИЧЕСТВО, ВЯТЪРНА -ЕЛЕКТРИЧЕСТВО</t>
  </si>
  <si>
    <t>ОТ ОКОЛНАТА СРЕДА:ТЕРМОПОМПА</t>
  </si>
  <si>
    <t>Версия 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</si>
</sst>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0000000"/>
    <numFmt numFmtId="167" formatCode="#,##0.0000"/>
  </numFmts>
  <fonts count="41" x14ac:knownFonts="1">
    <font>
      <sz val="11"/>
      <color theme="1"/>
      <name val="Calibri"/>
      <family val="2"/>
      <charset val="204"/>
      <scheme val="minor"/>
    </font>
    <font>
      <b/>
      <sz val="12"/>
      <name val="Arial"/>
      <family val="2"/>
      <charset val="204"/>
    </font>
    <font>
      <b/>
      <sz val="10"/>
      <name val="Arial"/>
      <family val="2"/>
      <charset val="204"/>
    </font>
    <font>
      <sz val="10"/>
      <name val="Arial"/>
      <family val="2"/>
      <charset val="204"/>
    </font>
    <font>
      <i/>
      <sz val="10"/>
      <name val="Arial"/>
      <family val="2"/>
      <charset val="204"/>
    </font>
    <font>
      <b/>
      <vertAlign val="superscript"/>
      <sz val="10"/>
      <name val="Arial"/>
      <family val="2"/>
      <charset val="204"/>
    </font>
    <font>
      <b/>
      <sz val="9.4"/>
      <name val="Arial"/>
      <family val="2"/>
      <charset val="204"/>
    </font>
    <font>
      <u/>
      <sz val="10"/>
      <color indexed="12"/>
      <name val="Arial"/>
      <family val="2"/>
      <charset val="204"/>
    </font>
    <font>
      <sz val="9"/>
      <color indexed="81"/>
      <name val="Tahoma"/>
      <family val="2"/>
      <charset val="204"/>
    </font>
    <font>
      <b/>
      <sz val="9"/>
      <color indexed="81"/>
      <name val="Tahoma"/>
      <family val="2"/>
      <charset val="204"/>
    </font>
    <font>
      <b/>
      <sz val="10"/>
      <color rgb="FFFF0000"/>
      <name val="Arial"/>
      <family val="2"/>
      <charset val="204"/>
    </font>
    <font>
      <b/>
      <sz val="11"/>
      <color rgb="FF0000FF"/>
      <name val="Bookman Old Style"/>
      <family val="1"/>
      <charset val="204"/>
    </font>
    <font>
      <sz val="11"/>
      <color rgb="FF0000FF"/>
      <name val="Bookman Old Style"/>
      <family val="1"/>
      <charset val="204"/>
    </font>
    <font>
      <b/>
      <sz val="10"/>
      <color rgb="FF0000FF"/>
      <name val="Bookman Old Style"/>
      <family val="1"/>
      <charset val="204"/>
    </font>
    <font>
      <vertAlign val="superscript"/>
      <sz val="10"/>
      <name val="Arial"/>
      <family val="2"/>
      <charset val="204"/>
    </font>
    <font>
      <sz val="10"/>
      <name val="Calibri"/>
      <family val="2"/>
      <charset val="204"/>
    </font>
    <font>
      <sz val="10"/>
      <color rgb="FF000000"/>
      <name val="Arial"/>
      <family val="2"/>
      <charset val="204"/>
    </font>
    <font>
      <sz val="10"/>
      <color rgb="FF0000FF"/>
      <name val="Bookman Old Style"/>
      <family val="1"/>
      <charset val="204"/>
    </font>
    <font>
      <b/>
      <sz val="11"/>
      <name val="Arial"/>
      <family val="2"/>
      <charset val="204"/>
    </font>
    <font>
      <sz val="12"/>
      <name val="Arial"/>
      <family val="2"/>
      <charset val="204"/>
    </font>
    <font>
      <sz val="10"/>
      <color rgb="FFFF0000"/>
      <name val="Arial"/>
      <family val="2"/>
      <charset val="204"/>
    </font>
    <font>
      <b/>
      <sz val="11"/>
      <name val="Bookman Old Style"/>
      <family val="1"/>
      <charset val="204"/>
    </font>
    <font>
      <b/>
      <u/>
      <sz val="10"/>
      <name val="Arial"/>
      <family val="2"/>
      <charset val="204"/>
    </font>
    <font>
      <sz val="11"/>
      <name val="Arial"/>
      <family val="2"/>
      <charset val="204"/>
    </font>
    <font>
      <b/>
      <vertAlign val="subscript"/>
      <sz val="11"/>
      <name val="Arial"/>
      <family val="2"/>
      <charset val="204"/>
    </font>
    <font>
      <b/>
      <vertAlign val="superscript"/>
      <sz val="11"/>
      <name val="Arial"/>
      <family val="2"/>
      <charset val="204"/>
    </font>
    <font>
      <sz val="10"/>
      <name val="Times New Roman"/>
      <family val="1"/>
      <charset val="204"/>
    </font>
    <font>
      <b/>
      <sz val="10"/>
      <name val="Arial Narrow"/>
      <family val="2"/>
      <charset val="204"/>
    </font>
    <font>
      <b/>
      <i/>
      <sz val="12"/>
      <color rgb="FF000000"/>
      <name val="Times New Roman"/>
      <family val="1"/>
      <charset val="204"/>
    </font>
    <font>
      <b/>
      <vertAlign val="subscript"/>
      <sz val="12"/>
      <color indexed="8"/>
      <name val="Times New Roman"/>
      <family val="1"/>
      <charset val="204"/>
    </font>
    <font>
      <b/>
      <sz val="12"/>
      <color rgb="FF000000"/>
      <name val="Times New Roman"/>
      <family val="1"/>
      <charset val="204"/>
    </font>
    <font>
      <sz val="12"/>
      <color rgb="FF000000"/>
      <name val="Times New Roman"/>
      <family val="1"/>
      <charset val="204"/>
    </font>
    <font>
      <b/>
      <i/>
      <sz val="16"/>
      <color rgb="FF000099"/>
      <name val="Arial"/>
      <family val="2"/>
      <charset val="204"/>
    </font>
    <font>
      <b/>
      <i/>
      <u/>
      <sz val="9"/>
      <color rgb="FF000080"/>
      <name val="Arial"/>
      <family val="2"/>
      <charset val="204"/>
    </font>
    <font>
      <sz val="10"/>
      <color theme="1"/>
      <name val="Calibri"/>
      <family val="2"/>
      <charset val="204"/>
      <scheme val="minor"/>
    </font>
    <font>
      <sz val="9"/>
      <name val="Arial"/>
      <family val="2"/>
      <charset val="204"/>
    </font>
    <font>
      <sz val="8"/>
      <name val="Arial"/>
      <family val="2"/>
      <charset val="204"/>
    </font>
    <font>
      <b/>
      <i/>
      <sz val="10"/>
      <name val="Arial"/>
      <family val="2"/>
      <charset val="204"/>
    </font>
    <font>
      <b/>
      <sz val="14"/>
      <name val="Arial"/>
      <family val="2"/>
      <charset val="204"/>
    </font>
    <font>
      <b/>
      <sz val="16"/>
      <name val="Arial"/>
      <family val="2"/>
      <charset val="204"/>
    </font>
    <font>
      <sz val="14"/>
      <name val="Arial"/>
      <family val="2"/>
      <charset val="204"/>
    </font>
  </fonts>
  <fills count="18">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rgb="FFCCFFCC"/>
        <bgColor indexed="64"/>
      </patternFill>
    </fill>
    <fill>
      <patternFill patternType="solid">
        <fgColor theme="9"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CC"/>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indexed="43"/>
        <bgColor indexed="64"/>
      </patternFill>
    </fill>
    <fill>
      <patternFill patternType="solid">
        <fgColor theme="5" tint="0.79998168889431442"/>
        <bgColor indexed="64"/>
      </patternFill>
    </fill>
    <fill>
      <patternFill patternType="solid">
        <fgColor theme="2"/>
        <bgColor indexed="64"/>
      </patternFill>
    </fill>
    <fill>
      <patternFill patternType="solid">
        <fgColor rgb="FFFFFF99"/>
        <bgColor indexed="64"/>
      </patternFill>
    </fill>
    <fill>
      <patternFill patternType="solid">
        <fgColor rgb="FFF3F3F3"/>
        <bgColor indexed="64"/>
      </patternFill>
    </fill>
    <fill>
      <patternFill patternType="darkTrellis"/>
    </fill>
    <fill>
      <patternFill patternType="gray06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3" fillId="0" borderId="0"/>
    <xf numFmtId="0" fontId="3" fillId="0" borderId="0"/>
  </cellStyleXfs>
  <cellXfs count="337">
    <xf numFmtId="0" fontId="0" fillId="0" borderId="0" xfId="0"/>
    <xf numFmtId="0" fontId="2" fillId="2" borderId="1" xfId="0" applyFont="1" applyFill="1" applyBorder="1" applyAlignment="1" applyProtection="1">
      <alignment vertical="center" wrapText="1"/>
      <protection locked="0"/>
    </xf>
    <xf numFmtId="0" fontId="2" fillId="0" borderId="1" xfId="0" applyFont="1" applyBorder="1" applyAlignment="1" applyProtection="1">
      <alignment horizontal="center" vertical="center"/>
      <protection locked="0"/>
    </xf>
    <xf numFmtId="0" fontId="3" fillId="0" borderId="0" xfId="0" applyFont="1" applyAlignment="1" applyProtection="1">
      <alignment vertical="center"/>
      <protection locked="0"/>
    </xf>
    <xf numFmtId="0" fontId="2" fillId="0" borderId="4" xfId="0" applyFont="1" applyBorder="1" applyAlignment="1" applyProtection="1">
      <alignment vertical="center"/>
      <protection locked="0"/>
    </xf>
    <xf numFmtId="0" fontId="3" fillId="0" borderId="5" xfId="0" applyFont="1" applyBorder="1" applyAlignment="1" applyProtection="1">
      <alignment vertical="center"/>
      <protection locked="0"/>
    </xf>
    <xf numFmtId="0" fontId="3" fillId="0" borderId="4" xfId="0" applyFont="1" applyBorder="1" applyAlignment="1" applyProtection="1">
      <alignment vertical="center"/>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justify" vertical="center"/>
      <protection locked="0"/>
    </xf>
    <xf numFmtId="0" fontId="3" fillId="2" borderId="1" xfId="0" applyFont="1" applyFill="1" applyBorder="1" applyAlignment="1" applyProtection="1">
      <alignment horizontal="center" vertical="center"/>
      <protection locked="0"/>
    </xf>
    <xf numFmtId="0" fontId="2" fillId="0" borderId="0" xfId="0" applyFont="1" applyAlignment="1" applyProtection="1">
      <alignment horizontal="left" vertical="center"/>
      <protection locked="0"/>
    </xf>
    <xf numFmtId="0" fontId="3" fillId="2" borderId="1" xfId="0" applyFont="1" applyFill="1" applyBorder="1" applyAlignment="1" applyProtection="1">
      <alignment horizontal="left" vertical="center"/>
      <protection locked="0"/>
    </xf>
    <xf numFmtId="0" fontId="3" fillId="2" borderId="1" xfId="0" applyFont="1" applyFill="1" applyBorder="1" applyAlignment="1" applyProtection="1">
      <alignment vertical="center"/>
      <protection locked="0"/>
    </xf>
    <xf numFmtId="0" fontId="3"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3" fillId="0" borderId="1" xfId="0" applyFont="1" applyBorder="1" applyAlignment="1">
      <alignment vertical="center"/>
    </xf>
    <xf numFmtId="0" fontId="16" fillId="0" borderId="1" xfId="0" applyFont="1" applyBorder="1"/>
    <xf numFmtId="0" fontId="16" fillId="0" borderId="1" xfId="0" applyFont="1" applyBorder="1" applyAlignment="1">
      <alignment vertical="center" wrapText="1"/>
    </xf>
    <xf numFmtId="0" fontId="3" fillId="9" borderId="1" xfId="0" applyFont="1" applyFill="1" applyBorder="1" applyAlignment="1">
      <alignment vertical="center"/>
    </xf>
    <xf numFmtId="0" fontId="3" fillId="9"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13" fillId="0" borderId="0" xfId="0" applyFont="1" applyAlignment="1" applyProtection="1">
      <alignment horizontal="center" vertical="center"/>
      <protection locked="0"/>
    </xf>
    <xf numFmtId="0" fontId="17" fillId="0" borderId="0" xfId="0" applyFont="1" applyAlignment="1" applyProtection="1">
      <alignment vertical="center"/>
      <protection locked="0"/>
    </xf>
    <xf numFmtId="0" fontId="18" fillId="0" borderId="0" xfId="0" applyFont="1" applyAlignment="1">
      <alignment vertical="center"/>
    </xf>
    <xf numFmtId="0" fontId="2" fillId="0" borderId="0" xfId="0" applyFont="1" applyAlignment="1" applyProtection="1">
      <alignment horizontal="center" vertical="center"/>
      <protection locked="0"/>
    </xf>
    <xf numFmtId="0" fontId="13" fillId="0" borderId="0" xfId="0" applyFont="1" applyAlignment="1" applyProtection="1">
      <alignment vertical="center"/>
      <protection locked="0"/>
    </xf>
    <xf numFmtId="0" fontId="2" fillId="0" borderId="0" xfId="0" applyFont="1" applyAlignment="1" applyProtection="1">
      <alignment vertical="center"/>
      <protection locked="0"/>
    </xf>
    <xf numFmtId="0" fontId="18" fillId="0" borderId="0" xfId="0" applyFont="1" applyAlignment="1" applyProtection="1">
      <alignment vertical="center"/>
      <protection locked="0"/>
    </xf>
    <xf numFmtId="0" fontId="18" fillId="0" borderId="0" xfId="0" applyFont="1" applyAlignment="1" applyProtection="1">
      <alignment horizontal="center" vertical="center"/>
      <protection locked="0"/>
    </xf>
    <xf numFmtId="0" fontId="2" fillId="4" borderId="1" xfId="0" applyFont="1" applyFill="1" applyBorder="1" applyAlignment="1" applyProtection="1">
      <alignment vertical="center" wrapText="1"/>
      <protection locked="0"/>
    </xf>
    <xf numFmtId="0" fontId="2" fillId="2" borderId="1" xfId="0"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wrapText="1"/>
      <protection locked="0"/>
    </xf>
    <xf numFmtId="0" fontId="16" fillId="3" borderId="1" xfId="0" applyFont="1" applyFill="1" applyBorder="1" applyAlignment="1">
      <alignment wrapText="1"/>
    </xf>
    <xf numFmtId="0" fontId="3" fillId="0" borderId="1" xfId="0" applyFont="1" applyBorder="1" applyAlignment="1" applyProtection="1">
      <alignment vertical="center"/>
      <protection locked="0"/>
    </xf>
    <xf numFmtId="0" fontId="2" fillId="2" borderId="12" xfId="0" applyFont="1" applyFill="1" applyBorder="1" applyAlignment="1" applyProtection="1">
      <alignment vertical="center"/>
      <protection locked="0"/>
    </xf>
    <xf numFmtId="0" fontId="2" fillId="0" borderId="0" xfId="0" applyFont="1" applyAlignment="1">
      <alignment vertical="center"/>
    </xf>
    <xf numFmtId="0" fontId="3" fillId="0" borderId="0" xfId="0" applyFont="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4"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11" borderId="12" xfId="0" applyFont="1" applyFill="1" applyBorder="1" applyAlignment="1" applyProtection="1">
      <alignment horizontal="center" vertical="center"/>
      <protection locked="0"/>
    </xf>
    <xf numFmtId="0" fontId="3" fillId="3" borderId="1" xfId="0" applyFont="1" applyFill="1" applyBorder="1" applyAlignment="1" applyProtection="1">
      <alignment vertical="center"/>
      <protection locked="0"/>
    </xf>
    <xf numFmtId="165" fontId="3" fillId="0" borderId="1" xfId="0" applyNumberFormat="1" applyFont="1" applyBorder="1" applyAlignment="1" applyProtection="1">
      <alignment horizontal="right" vertical="center"/>
      <protection locked="0"/>
    </xf>
    <xf numFmtId="165" fontId="2" fillId="2" borderId="12" xfId="0" applyNumberFormat="1" applyFont="1" applyFill="1" applyBorder="1" applyAlignment="1">
      <alignment vertical="center"/>
    </xf>
    <xf numFmtId="0" fontId="2" fillId="2" borderId="1" xfId="0" applyFont="1" applyFill="1" applyBorder="1" applyAlignment="1" applyProtection="1">
      <alignment vertical="center"/>
      <protection locked="0"/>
    </xf>
    <xf numFmtId="0" fontId="2" fillId="0" borderId="1" xfId="0" applyFont="1" applyBorder="1" applyAlignment="1">
      <alignment horizontal="center" vertical="center"/>
    </xf>
    <xf numFmtId="0" fontId="3" fillId="0" borderId="1" xfId="0" applyFont="1" applyBorder="1" applyAlignment="1" applyProtection="1">
      <alignment horizontal="center" vertical="center"/>
      <protection locked="0"/>
    </xf>
    <xf numFmtId="166" fontId="3" fillId="0" borderId="0" xfId="0" applyNumberFormat="1" applyFont="1" applyAlignment="1" applyProtection="1">
      <alignment vertical="center"/>
      <protection locked="0"/>
    </xf>
    <xf numFmtId="0" fontId="2" fillId="11" borderId="1" xfId="0" applyFont="1" applyFill="1" applyBorder="1" applyAlignment="1" applyProtection="1">
      <alignment horizontal="center" vertical="center"/>
      <protection locked="0"/>
    </xf>
    <xf numFmtId="165" fontId="3" fillId="0" borderId="0" xfId="0" applyNumberFormat="1" applyFont="1" applyAlignment="1" applyProtection="1">
      <alignment vertical="center"/>
      <protection locked="0"/>
    </xf>
    <xf numFmtId="0" fontId="3" fillId="3" borderId="1" xfId="0" applyFont="1" applyFill="1" applyBorder="1" applyAlignment="1" applyProtection="1">
      <alignment horizontal="center" vertical="center"/>
      <protection locked="0"/>
    </xf>
    <xf numFmtId="4" fontId="18" fillId="3" borderId="1" xfId="0" applyNumberFormat="1" applyFont="1" applyFill="1" applyBorder="1" applyAlignment="1" applyProtection="1">
      <alignment vertical="center" wrapText="1"/>
      <protection locked="0"/>
    </xf>
    <xf numFmtId="164" fontId="18" fillId="3" borderId="1" xfId="0" applyNumberFormat="1" applyFont="1" applyFill="1" applyBorder="1" applyAlignment="1" applyProtection="1">
      <alignment vertical="center"/>
      <protection locked="0"/>
    </xf>
    <xf numFmtId="0" fontId="17" fillId="0" borderId="0" xfId="0" applyFont="1" applyAlignment="1">
      <alignment vertical="center"/>
    </xf>
    <xf numFmtId="0" fontId="21" fillId="0" borderId="0" xfId="0" applyFont="1" applyAlignment="1">
      <alignment vertical="center"/>
    </xf>
    <xf numFmtId="0" fontId="2" fillId="4" borderId="16" xfId="0" applyFont="1" applyFill="1" applyBorder="1" applyAlignment="1" applyProtection="1">
      <alignment horizontal="center" vertical="center"/>
      <protection locked="0"/>
    </xf>
    <xf numFmtId="0" fontId="20" fillId="0" borderId="0" xfId="0" applyFont="1" applyAlignment="1">
      <alignment vertical="center"/>
    </xf>
    <xf numFmtId="0" fontId="11" fillId="0" borderId="0" xfId="0" applyFont="1" applyAlignment="1" applyProtection="1">
      <alignment vertical="center"/>
      <protection locked="0"/>
    </xf>
    <xf numFmtId="0" fontId="18" fillId="0" borderId="0" xfId="0" applyFont="1" applyAlignment="1" applyProtection="1">
      <alignment horizontal="centerContinuous" vertical="center"/>
      <protection locked="0"/>
    </xf>
    <xf numFmtId="0" fontId="23" fillId="0" borderId="0" xfId="0" applyFont="1" applyAlignment="1" applyProtection="1">
      <alignment horizontal="centerContinuous" vertical="center"/>
      <protection locked="0"/>
    </xf>
    <xf numFmtId="0" fontId="23" fillId="0" borderId="0" xfId="0" applyFont="1" applyAlignment="1" applyProtection="1">
      <alignment vertical="center"/>
      <protection locked="0"/>
    </xf>
    <xf numFmtId="0" fontId="18" fillId="2" borderId="1" xfId="0" applyFont="1" applyFill="1" applyBorder="1" applyAlignment="1" applyProtection="1">
      <alignment horizontal="centerContinuous" vertical="center"/>
      <protection locked="0"/>
    </xf>
    <xf numFmtId="0" fontId="23" fillId="2" borderId="1" xfId="0" applyFont="1" applyFill="1" applyBorder="1" applyAlignment="1" applyProtection="1">
      <alignment horizontal="centerContinuous" vertical="center"/>
      <protection locked="0"/>
    </xf>
    <xf numFmtId="0" fontId="18" fillId="11" borderId="1" xfId="0" applyFont="1" applyFill="1" applyBorder="1" applyAlignment="1" applyProtection="1">
      <alignment horizontal="center" vertical="center"/>
      <protection locked="0"/>
    </xf>
    <xf numFmtId="0" fontId="23" fillId="0" borderId="1" xfId="0" applyFont="1" applyBorder="1" applyAlignment="1" applyProtection="1">
      <alignment horizontal="center" vertical="center"/>
      <protection locked="0"/>
    </xf>
    <xf numFmtId="4" fontId="18" fillId="2" borderId="1" xfId="0" applyNumberFormat="1" applyFont="1" applyFill="1" applyBorder="1" applyAlignment="1">
      <alignment horizontal="right" vertical="center"/>
    </xf>
    <xf numFmtId="164" fontId="18" fillId="2" borderId="1" xfId="0" applyNumberFormat="1" applyFont="1" applyFill="1" applyBorder="1" applyAlignment="1">
      <alignment horizontal="right" vertical="center"/>
    </xf>
    <xf numFmtId="0" fontId="23" fillId="0" borderId="1" xfId="0" applyFont="1" applyBorder="1" applyAlignment="1" applyProtection="1">
      <alignment vertical="center"/>
      <protection locked="0"/>
    </xf>
    <xf numFmtId="0" fontId="18" fillId="14" borderId="1" xfId="0" applyFont="1" applyFill="1" applyBorder="1" applyAlignment="1" applyProtection="1">
      <alignment horizontal="centerContinuous" vertical="center"/>
      <protection locked="0"/>
    </xf>
    <xf numFmtId="0" fontId="18" fillId="14" borderId="1" xfId="0" applyFont="1" applyFill="1" applyBorder="1" applyAlignment="1" applyProtection="1">
      <alignment horizontal="right" vertical="center"/>
      <protection locked="0"/>
    </xf>
    <xf numFmtId="4" fontId="18" fillId="14" borderId="1" xfId="0" applyNumberFormat="1" applyFont="1" applyFill="1" applyBorder="1" applyAlignment="1">
      <alignment horizontal="right" vertical="center"/>
    </xf>
    <xf numFmtId="164" fontId="18" fillId="14" borderId="1" xfId="0" applyNumberFormat="1" applyFont="1" applyFill="1" applyBorder="1" applyAlignment="1">
      <alignment horizontal="right" vertical="center"/>
    </xf>
    <xf numFmtId="10" fontId="18" fillId="14" borderId="1" xfId="0" applyNumberFormat="1" applyFont="1" applyFill="1" applyBorder="1" applyAlignment="1">
      <alignment horizontal="right" vertical="center"/>
    </xf>
    <xf numFmtId="0" fontId="23" fillId="0" borderId="0" xfId="0" applyFont="1" applyAlignment="1" applyProtection="1">
      <alignment horizontal="center" vertical="center"/>
      <protection locked="0"/>
    </xf>
    <xf numFmtId="0" fontId="23" fillId="0" borderId="0" xfId="0" applyFont="1" applyAlignment="1">
      <alignment vertical="center"/>
    </xf>
    <xf numFmtId="0" fontId="18" fillId="4" borderId="1" xfId="0" applyFont="1" applyFill="1" applyBorder="1" applyAlignment="1" applyProtection="1">
      <alignment horizontal="center" vertical="center"/>
      <protection locked="0"/>
    </xf>
    <xf numFmtId="0" fontId="16" fillId="3" borderId="1" xfId="0" applyFont="1" applyFill="1" applyBorder="1"/>
    <xf numFmtId="0" fontId="3" fillId="0" borderId="0" xfId="2" applyAlignment="1">
      <alignment vertical="center"/>
    </xf>
    <xf numFmtId="0" fontId="2" fillId="2" borderId="1" xfId="3" applyFont="1" applyFill="1" applyBorder="1" applyAlignment="1">
      <alignment horizontal="center" vertical="center"/>
    </xf>
    <xf numFmtId="0" fontId="28" fillId="15"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3" fillId="0" borderId="1" xfId="3" applyBorder="1" applyAlignment="1">
      <alignment horizontal="center" vertical="center" wrapText="1"/>
    </xf>
    <xf numFmtId="0" fontId="31" fillId="0" borderId="1" xfId="0" applyFont="1" applyBorder="1" applyAlignment="1">
      <alignment horizontal="center" vertical="center" wrapText="1"/>
    </xf>
    <xf numFmtId="0" fontId="3" fillId="0" borderId="1" xfId="2" applyBorder="1" applyAlignment="1">
      <alignment horizontal="center" vertical="center"/>
    </xf>
    <xf numFmtId="165" fontId="3" fillId="0" borderId="1" xfId="0" applyNumberFormat="1" applyFont="1" applyBorder="1" applyAlignment="1" applyProtection="1">
      <alignment vertical="center"/>
      <protection locked="0"/>
    </xf>
    <xf numFmtId="3" fontId="3" fillId="0" borderId="0" xfId="0" applyNumberFormat="1" applyFont="1" applyAlignment="1" applyProtection="1">
      <alignment vertical="center"/>
      <protection locked="0"/>
    </xf>
    <xf numFmtId="0" fontId="32" fillId="0" borderId="0" xfId="0" applyFont="1"/>
    <xf numFmtId="0" fontId="18" fillId="4" borderId="1" xfId="0" applyFont="1" applyFill="1" applyBorder="1" applyAlignment="1" applyProtection="1">
      <alignment horizontal="center" vertical="center" wrapText="1"/>
      <protection locked="0"/>
    </xf>
    <xf numFmtId="164" fontId="18" fillId="2" borderId="1" xfId="0" applyNumberFormat="1" applyFont="1" applyFill="1" applyBorder="1" applyAlignment="1" applyProtection="1">
      <alignment horizontal="center" vertical="center" wrapText="1"/>
      <protection locked="0"/>
    </xf>
    <xf numFmtId="164" fontId="18" fillId="2" borderId="8" xfId="0" applyNumberFormat="1" applyFont="1" applyFill="1" applyBorder="1" applyAlignment="1" applyProtection="1">
      <alignment horizontal="center" vertical="center" wrapText="1"/>
      <protection locked="0"/>
    </xf>
    <xf numFmtId="0" fontId="33" fillId="0" borderId="0" xfId="0" applyFont="1" applyAlignment="1">
      <alignment vertical="center"/>
    </xf>
    <xf numFmtId="0" fontId="2" fillId="2" borderId="1" xfId="0" applyFont="1" applyFill="1" applyBorder="1" applyAlignment="1" applyProtection="1">
      <alignment horizontal="justify" vertical="center"/>
      <protection locked="0"/>
    </xf>
    <xf numFmtId="0" fontId="3" fillId="2" borderId="1" xfId="0" applyFont="1" applyFill="1" applyBorder="1" applyAlignment="1" applyProtection="1">
      <alignment horizontal="justify"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0" fontId="10" fillId="6" borderId="1" xfId="2" applyFont="1" applyFill="1" applyBorder="1" applyAlignment="1" applyProtection="1">
      <alignment vertical="center"/>
      <protection locked="0"/>
    </xf>
    <xf numFmtId="0" fontId="10" fillId="7" borderId="1" xfId="2" applyFont="1" applyFill="1" applyBorder="1" applyAlignment="1" applyProtection="1">
      <alignment vertical="center"/>
      <protection locked="0"/>
    </xf>
    <xf numFmtId="0" fontId="10" fillId="6" borderId="1" xfId="2" applyFont="1" applyFill="1" applyBorder="1" applyAlignment="1" applyProtection="1">
      <alignment vertical="center" wrapText="1"/>
      <protection locked="0"/>
    </xf>
    <xf numFmtId="0" fontId="10" fillId="7" borderId="1" xfId="2" applyFont="1" applyFill="1" applyBorder="1" applyAlignment="1" applyProtection="1">
      <alignment vertical="center" wrapText="1"/>
      <protection locked="0"/>
    </xf>
    <xf numFmtId="0" fontId="3" fillId="0" borderId="0" xfId="0" applyFont="1" applyProtection="1">
      <protection locked="0"/>
    </xf>
    <xf numFmtId="0" fontId="12" fillId="0" borderId="0" xfId="0" applyFont="1" applyAlignment="1" applyProtection="1">
      <alignment vertical="center"/>
      <protection locked="0"/>
    </xf>
    <xf numFmtId="0" fontId="13" fillId="0" borderId="0" xfId="0" applyFont="1" applyAlignment="1" applyProtection="1">
      <alignment horizontal="center" vertical="center" wrapText="1"/>
      <protection locked="0"/>
    </xf>
    <xf numFmtId="0" fontId="3" fillId="5" borderId="1" xfId="0" applyFont="1" applyFill="1" applyBorder="1" applyAlignment="1" applyProtection="1">
      <alignment horizontal="center" vertical="center"/>
      <protection locked="0"/>
    </xf>
    <xf numFmtId="4" fontId="34" fillId="0" borderId="1" xfId="0" applyNumberFormat="1" applyFont="1" applyBorder="1" applyAlignment="1" applyProtection="1">
      <alignment horizontal="center" vertical="center"/>
      <protection locked="0"/>
    </xf>
    <xf numFmtId="0" fontId="16" fillId="0" borderId="1" xfId="0" applyFont="1" applyBorder="1" applyProtection="1">
      <protection locked="0"/>
    </xf>
    <xf numFmtId="0" fontId="16" fillId="0" borderId="1" xfId="0" applyFont="1" applyBorder="1" applyAlignment="1" applyProtection="1">
      <alignment vertical="center" wrapText="1"/>
      <protection locked="0"/>
    </xf>
    <xf numFmtId="0" fontId="3" fillId="9" borderId="1" xfId="0" applyFont="1" applyFill="1" applyBorder="1" applyAlignment="1" applyProtection="1">
      <alignment vertical="center"/>
      <protection locked="0"/>
    </xf>
    <xf numFmtId="0" fontId="3" fillId="9" borderId="1" xfId="0" applyFont="1" applyFill="1" applyBorder="1" applyAlignment="1" applyProtection="1">
      <alignment vertical="center" wrapText="1"/>
      <protection locked="0"/>
    </xf>
    <xf numFmtId="0" fontId="3" fillId="10" borderId="1" xfId="0" applyFont="1" applyFill="1" applyBorder="1" applyAlignment="1" applyProtection="1">
      <alignment vertical="center" wrapText="1"/>
      <protection locked="0"/>
    </xf>
    <xf numFmtId="0" fontId="3" fillId="10" borderId="1" xfId="0" applyFont="1" applyFill="1" applyBorder="1" applyAlignment="1" applyProtection="1">
      <alignment vertical="center"/>
      <protection locked="0"/>
    </xf>
    <xf numFmtId="0" fontId="3" fillId="5" borderId="1" xfId="0" applyFont="1" applyFill="1" applyBorder="1" applyAlignment="1">
      <alignment horizontal="center" vertical="center"/>
    </xf>
    <xf numFmtId="0" fontId="35" fillId="0" borderId="0" xfId="0" applyFont="1" applyAlignment="1">
      <alignment vertical="center"/>
    </xf>
    <xf numFmtId="0" fontId="3" fillId="0" borderId="0" xfId="0" applyFont="1" applyAlignment="1" applyProtection="1">
      <alignment horizontal="center" vertical="center" wrapText="1"/>
      <protection locked="0"/>
    </xf>
    <xf numFmtId="164" fontId="23" fillId="0" borderId="1" xfId="0" applyNumberFormat="1" applyFont="1" applyBorder="1" applyAlignment="1">
      <alignment horizontal="right" vertical="center"/>
    </xf>
    <xf numFmtId="165" fontId="3" fillId="12" borderId="1" xfId="0" applyNumberFormat="1" applyFont="1" applyFill="1" applyBorder="1" applyAlignment="1">
      <alignment horizontal="right" vertical="center"/>
    </xf>
    <xf numFmtId="0" fontId="0" fillId="0" borderId="1" xfId="0" applyBorder="1" applyProtection="1">
      <protection locked="0"/>
    </xf>
    <xf numFmtId="165" fontId="3" fillId="12" borderId="1" xfId="0" applyNumberFormat="1" applyFont="1" applyFill="1" applyBorder="1" applyAlignment="1">
      <alignment horizontal="right" vertical="center" wrapText="1"/>
    </xf>
    <xf numFmtId="165" fontId="23" fillId="0" borderId="1" xfId="0" applyNumberFormat="1" applyFont="1" applyBorder="1" applyAlignment="1">
      <alignment vertical="center"/>
    </xf>
    <xf numFmtId="49" fontId="3" fillId="0" borderId="1" xfId="0" applyNumberFormat="1" applyFont="1" applyBorder="1" applyAlignment="1" applyProtection="1">
      <alignment horizontal="center" vertical="center"/>
      <protection locked="0"/>
    </xf>
    <xf numFmtId="0" fontId="2" fillId="4" borderId="10"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3" fillId="0" borderId="8" xfId="0" applyFont="1" applyBorder="1" applyAlignment="1" applyProtection="1">
      <alignment horizontal="center" vertical="center"/>
      <protection locked="0"/>
    </xf>
    <xf numFmtId="0" fontId="3" fillId="0" borderId="1" xfId="0" applyFont="1" applyBorder="1" applyAlignment="1" applyProtection="1">
      <alignment horizontal="left" vertical="center"/>
      <protection locked="0"/>
    </xf>
    <xf numFmtId="0" fontId="2" fillId="4"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2" fontId="3" fillId="0" borderId="1" xfId="0" applyNumberFormat="1" applyFont="1" applyBorder="1" applyAlignment="1" applyProtection="1">
      <alignment horizontal="center" vertical="center"/>
      <protection locked="0"/>
    </xf>
    <xf numFmtId="2" fontId="3" fillId="16" borderId="1" xfId="0" applyNumberFormat="1" applyFont="1" applyFill="1" applyBorder="1" applyAlignment="1" applyProtection="1">
      <alignment horizontal="center" vertical="center"/>
      <protection locked="0"/>
    </xf>
    <xf numFmtId="164" fontId="2" fillId="2" borderId="12" xfId="0" applyNumberFormat="1" applyFont="1" applyFill="1" applyBorder="1" applyAlignment="1">
      <alignment vertical="center"/>
    </xf>
    <xf numFmtId="165" fontId="3" fillId="13" borderId="1" xfId="0" applyNumberFormat="1" applyFont="1" applyFill="1" applyBorder="1" applyAlignment="1">
      <alignment horizontal="right" vertical="center"/>
    </xf>
    <xf numFmtId="165" fontId="3" fillId="0" borderId="1" xfId="0" applyNumberFormat="1" applyFont="1" applyBorder="1" applyAlignment="1">
      <alignment vertical="center"/>
    </xf>
    <xf numFmtId="165" fontId="2" fillId="2" borderId="1" xfId="0" applyNumberFormat="1" applyFont="1" applyFill="1" applyBorder="1" applyAlignment="1">
      <alignment vertical="center"/>
    </xf>
    <xf numFmtId="165" fontId="23" fillId="3" borderId="1" xfId="0" applyNumberFormat="1" applyFont="1" applyFill="1" applyBorder="1" applyAlignment="1" applyProtection="1">
      <alignment horizontal="right" vertical="center" wrapText="1"/>
      <protection locked="0"/>
    </xf>
    <xf numFmtId="165" fontId="23" fillId="3" borderId="1" xfId="0" applyNumberFormat="1" applyFont="1" applyFill="1" applyBorder="1" applyAlignment="1">
      <alignment horizontal="right" vertical="center"/>
    </xf>
    <xf numFmtId="165" fontId="23" fillId="0" borderId="1" xfId="0" applyNumberFormat="1" applyFont="1" applyBorder="1" applyAlignment="1">
      <alignment horizontal="right" vertical="center"/>
    </xf>
    <xf numFmtId="165" fontId="23" fillId="0" borderId="1" xfId="0" applyNumberFormat="1" applyFont="1" applyBorder="1" applyAlignment="1" applyProtection="1">
      <alignment horizontal="right" vertical="center"/>
      <protection locked="0"/>
    </xf>
    <xf numFmtId="165" fontId="18" fillId="2" borderId="1" xfId="0" applyNumberFormat="1" applyFont="1" applyFill="1" applyBorder="1" applyAlignment="1" applyProtection="1">
      <alignment horizontal="right" vertical="center"/>
      <protection locked="0"/>
    </xf>
    <xf numFmtId="165" fontId="18" fillId="2" borderId="1" xfId="0" applyNumberFormat="1" applyFont="1" applyFill="1" applyBorder="1" applyAlignment="1">
      <alignment horizontal="right" vertical="center"/>
    </xf>
    <xf numFmtId="165" fontId="3" fillId="0" borderId="1" xfId="0" applyNumberFormat="1" applyFont="1" applyBorder="1" applyAlignment="1" applyProtection="1">
      <alignment horizontal="center"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vertical="center" wrapText="1"/>
      <protection locked="0"/>
    </xf>
    <xf numFmtId="165" fontId="4" fillId="0" borderId="1" xfId="0" applyNumberFormat="1" applyFont="1" applyBorder="1" applyAlignment="1">
      <alignment horizontal="center" vertical="center"/>
    </xf>
    <xf numFmtId="165" fontId="4" fillId="3" borderId="1" xfId="0" applyNumberFormat="1" applyFont="1" applyFill="1" applyBorder="1" applyAlignment="1">
      <alignment horizontal="center" vertical="center"/>
    </xf>
    <xf numFmtId="0" fontId="3" fillId="3" borderId="10" xfId="0" applyFont="1" applyFill="1" applyBorder="1" applyAlignment="1" applyProtection="1">
      <alignment horizontal="center" vertical="center" wrapText="1"/>
      <protection locked="0"/>
    </xf>
    <xf numFmtId="165" fontId="23" fillId="0" borderId="1" xfId="0" applyNumberFormat="1" applyFont="1" applyBorder="1" applyAlignment="1" applyProtection="1">
      <alignment vertical="center"/>
      <protection locked="0"/>
    </xf>
    <xf numFmtId="165" fontId="26" fillId="0" borderId="1" xfId="0" applyNumberFormat="1" applyFont="1" applyBorder="1" applyAlignment="1" applyProtection="1">
      <alignment vertical="center"/>
      <protection locked="0"/>
    </xf>
    <xf numFmtId="165" fontId="18" fillId="2" borderId="1" xfId="0" applyNumberFormat="1" applyFont="1" applyFill="1" applyBorder="1" applyAlignment="1">
      <alignment vertical="center"/>
    </xf>
    <xf numFmtId="0" fontId="2" fillId="2" borderId="1" xfId="0" applyFont="1" applyFill="1" applyBorder="1" applyAlignment="1" applyProtection="1">
      <alignment horizontal="left" vertical="center"/>
      <protection locked="0"/>
    </xf>
    <xf numFmtId="4" fontId="3" fillId="0" borderId="1" xfId="0" applyNumberFormat="1" applyFont="1" applyBorder="1" applyAlignment="1" applyProtection="1">
      <alignment horizontal="right" vertical="center"/>
      <protection locked="0"/>
    </xf>
    <xf numFmtId="2" fontId="2" fillId="0" borderId="1" xfId="0" applyNumberFormat="1" applyFont="1" applyBorder="1" applyAlignment="1">
      <alignment horizontal="center" vertical="center"/>
    </xf>
    <xf numFmtId="2" fontId="2" fillId="3" borderId="1" xfId="0" applyNumberFormat="1" applyFont="1" applyFill="1" applyBorder="1" applyAlignment="1">
      <alignment horizontal="center" vertical="center"/>
    </xf>
    <xf numFmtId="0" fontId="0" fillId="17" borderId="1" xfId="0" applyFill="1" applyBorder="1"/>
    <xf numFmtId="0" fontId="39" fillId="0" borderId="0" xfId="0" applyFont="1" applyAlignment="1" applyProtection="1">
      <alignment vertical="center"/>
      <protection locked="0"/>
    </xf>
    <xf numFmtId="0" fontId="2" fillId="3" borderId="1" xfId="0" applyFont="1" applyFill="1" applyBorder="1" applyAlignment="1">
      <alignment horizontal="center" vertical="center" wrapText="1"/>
    </xf>
    <xf numFmtId="49" fontId="3" fillId="0" borderId="1" xfId="0" applyNumberFormat="1" applyFont="1" applyBorder="1" applyAlignment="1" applyProtection="1">
      <alignment horizontal="center" vertical="center"/>
      <protection locked="0"/>
    </xf>
    <xf numFmtId="0" fontId="2" fillId="4" borderId="1" xfId="0" applyFont="1" applyFill="1" applyBorder="1" applyAlignment="1" applyProtection="1">
      <alignment horizontal="justify" vertical="center" wrapText="1"/>
      <protection locked="0"/>
    </xf>
    <xf numFmtId="0" fontId="1" fillId="0" borderId="0" xfId="0" applyFont="1" applyAlignment="1" applyProtection="1">
      <alignment horizontal="center" vertical="center" wrapText="1"/>
      <protection locked="0"/>
    </xf>
    <xf numFmtId="0" fontId="40" fillId="3" borderId="2" xfId="0" applyFont="1" applyFill="1" applyBorder="1" applyAlignment="1" applyProtection="1">
      <alignment horizontal="center" vertical="center" wrapText="1"/>
      <protection locked="0"/>
    </xf>
    <xf numFmtId="0" fontId="40" fillId="3" borderId="3" xfId="0" applyFont="1" applyFill="1" applyBorder="1" applyAlignment="1" applyProtection="1">
      <alignment horizontal="center" vertical="center" wrapText="1"/>
      <protection locked="0"/>
    </xf>
    <xf numFmtId="0" fontId="40" fillId="3" borderId="4" xfId="0" applyFont="1" applyFill="1" applyBorder="1" applyAlignment="1" applyProtection="1">
      <alignment horizontal="center" vertical="center" wrapText="1"/>
      <protection locked="0"/>
    </xf>
    <xf numFmtId="0" fontId="40" fillId="3" borderId="5"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left" vertical="center" wrapText="1"/>
      <protection locked="0"/>
    </xf>
    <xf numFmtId="0" fontId="3" fillId="0" borderId="1" xfId="0" applyFont="1" applyBorder="1" applyAlignment="1" applyProtection="1">
      <alignment horizontal="center" vertical="center"/>
      <protection locked="0"/>
    </xf>
    <xf numFmtId="0" fontId="2" fillId="2" borderId="1" xfId="0" applyFont="1" applyFill="1" applyBorder="1" applyAlignment="1" applyProtection="1">
      <alignment horizontal="justify" vertical="center"/>
      <protection locked="0"/>
    </xf>
    <xf numFmtId="0" fontId="3" fillId="0" borderId="1" xfId="0" applyFont="1" applyBorder="1" applyAlignment="1" applyProtection="1">
      <alignment horizontal="center" vertical="center" wrapText="1"/>
      <protection locked="0"/>
    </xf>
    <xf numFmtId="0" fontId="2" fillId="4" borderId="1" xfId="0" applyFont="1" applyFill="1" applyBorder="1" applyAlignment="1" applyProtection="1">
      <alignment horizontal="left" vertical="center"/>
      <protection locked="0"/>
    </xf>
    <xf numFmtId="0" fontId="2" fillId="2"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center" vertical="center"/>
      <protection locked="0"/>
    </xf>
    <xf numFmtId="0" fontId="3" fillId="2" borderId="1" xfId="0" applyFont="1" applyFill="1" applyBorder="1" applyAlignment="1" applyProtection="1">
      <alignment horizontal="justify" vertical="center" wrapText="1"/>
      <protection locked="0"/>
    </xf>
    <xf numFmtId="0" fontId="2" fillId="4" borderId="1"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4" borderId="10" xfId="0" applyFont="1" applyFill="1" applyBorder="1" applyAlignment="1" applyProtection="1">
      <alignment horizontal="center" vertical="center" wrapText="1"/>
      <protection locked="0"/>
    </xf>
    <xf numFmtId="0" fontId="2" fillId="4" borderId="11" xfId="0" applyFont="1" applyFill="1" applyBorder="1" applyAlignment="1" applyProtection="1">
      <alignment horizontal="center" vertical="center" wrapText="1"/>
      <protection locked="0"/>
    </xf>
    <xf numFmtId="0" fontId="2" fillId="4" borderId="12" xfId="0" applyFont="1" applyFill="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2" fontId="4" fillId="0" borderId="1" xfId="0" applyNumberFormat="1" applyFont="1" applyBorder="1" applyAlignment="1" applyProtection="1">
      <alignment horizontal="center" vertical="center"/>
      <protection locked="0"/>
    </xf>
    <xf numFmtId="0" fontId="2" fillId="4" borderId="8" xfId="0" applyFont="1" applyFill="1" applyBorder="1" applyAlignment="1" applyProtection="1">
      <alignment horizontal="left" vertical="center"/>
      <protection locked="0"/>
    </xf>
    <xf numFmtId="0" fontId="2" fillId="2" borderId="9" xfId="0" applyFont="1" applyFill="1" applyBorder="1" applyAlignment="1" applyProtection="1">
      <alignment horizontal="left" vertical="center"/>
      <protection locked="0"/>
    </xf>
    <xf numFmtId="0" fontId="37" fillId="0" borderId="1" xfId="0" applyFont="1" applyBorder="1" applyAlignment="1" applyProtection="1">
      <alignment horizontal="center" vertical="center"/>
      <protection locked="0"/>
    </xf>
    <xf numFmtId="0" fontId="2" fillId="2" borderId="10" xfId="0" applyFont="1" applyFill="1" applyBorder="1" applyAlignment="1" applyProtection="1">
      <alignment horizontal="left" vertical="center" wrapText="1"/>
      <protection locked="0"/>
    </xf>
    <xf numFmtId="0" fontId="2" fillId="2" borderId="12" xfId="0" applyFont="1" applyFill="1" applyBorder="1" applyAlignment="1" applyProtection="1">
      <alignment horizontal="left" vertical="center" wrapText="1"/>
      <protection locked="0"/>
    </xf>
    <xf numFmtId="0" fontId="2" fillId="3" borderId="1" xfId="0" applyFont="1" applyFill="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2" fillId="2" borderId="1" xfId="0" applyFont="1" applyFill="1" applyBorder="1" applyAlignment="1" applyProtection="1">
      <alignment horizontal="right" vertical="center"/>
      <protection locked="0"/>
    </xf>
    <xf numFmtId="14" fontId="3" fillId="5" borderId="1" xfId="0" applyNumberFormat="1"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protection locked="0"/>
    </xf>
    <xf numFmtId="0" fontId="3" fillId="2"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left" vertical="center"/>
      <protection locked="0"/>
    </xf>
    <xf numFmtId="0" fontId="2" fillId="2" borderId="1" xfId="0" applyFont="1" applyFill="1" applyBorder="1" applyAlignment="1" applyProtection="1">
      <alignment horizontal="center" vertical="center"/>
      <protection locked="0"/>
    </xf>
    <xf numFmtId="49" fontId="7" fillId="0" borderId="1" xfId="1" applyNumberFormat="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13" fillId="0" borderId="0" xfId="0" applyFont="1" applyAlignment="1" applyProtection="1">
      <alignment horizontal="left" vertical="center" wrapText="1"/>
      <protection locked="0"/>
    </xf>
    <xf numFmtId="0" fontId="2" fillId="4" borderId="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5" borderId="1" xfId="0" applyFont="1" applyFill="1" applyBorder="1" applyAlignment="1" applyProtection="1">
      <alignment horizontal="left" vertical="center"/>
      <protection locked="0"/>
    </xf>
    <xf numFmtId="0" fontId="2" fillId="4" borderId="8"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3" fillId="5" borderId="8" xfId="0" applyFont="1" applyFill="1" applyBorder="1" applyAlignment="1" applyProtection="1">
      <alignment horizontal="left" vertical="center"/>
      <protection locked="0"/>
    </xf>
    <xf numFmtId="0" fontId="3" fillId="5" borderId="13" xfId="0" applyFont="1" applyFill="1" applyBorder="1" applyAlignment="1" applyProtection="1">
      <alignment horizontal="left" vertical="center"/>
      <protection locked="0"/>
    </xf>
    <xf numFmtId="0" fontId="3" fillId="5" borderId="9" xfId="0" applyFont="1" applyFill="1" applyBorder="1" applyAlignment="1" applyProtection="1">
      <alignment horizontal="left" vertical="center"/>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left" vertical="center"/>
      <protection locked="0"/>
    </xf>
    <xf numFmtId="0" fontId="11" fillId="0" borderId="14" xfId="0" applyFont="1" applyBorder="1" applyAlignment="1" applyProtection="1">
      <alignment horizontal="left" vertical="center" wrapText="1"/>
      <protection locked="0"/>
    </xf>
    <xf numFmtId="0" fontId="2" fillId="4" borderId="2" xfId="0" applyFont="1" applyFill="1" applyBorder="1" applyAlignment="1" applyProtection="1">
      <alignment horizontal="center" vertical="center" wrapText="1"/>
      <protection locked="0"/>
    </xf>
    <xf numFmtId="0" fontId="2" fillId="4" borderId="15"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4" fillId="5" borderId="1" xfId="0" applyFont="1" applyFill="1" applyBorder="1" applyAlignment="1">
      <alignment horizontal="center" vertical="center" wrapText="1"/>
    </xf>
    <xf numFmtId="11" fontId="4" fillId="3" borderId="8" xfId="0" applyNumberFormat="1"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4" fillId="3" borderId="9" xfId="0" applyFont="1" applyFill="1" applyBorder="1" applyAlignment="1" applyProtection="1">
      <alignment horizontal="left" vertical="top" wrapText="1"/>
      <protection locked="0"/>
    </xf>
    <xf numFmtId="0" fontId="2" fillId="4" borderId="8" xfId="0" applyFont="1" applyFill="1" applyBorder="1" applyAlignment="1" applyProtection="1">
      <alignment horizontal="center" vertical="center" wrapText="1"/>
      <protection locked="0"/>
    </xf>
    <xf numFmtId="0" fontId="2" fillId="4" borderId="13"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3" fillId="0" borderId="8" xfId="0" applyFont="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1" xfId="0" applyFont="1" applyFill="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13"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3" fillId="0" borderId="8"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2" fillId="4"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left" vertical="top" wrapText="1"/>
      <protection locked="0"/>
    </xf>
    <xf numFmtId="0" fontId="3" fillId="3" borderId="8" xfId="0" applyFont="1" applyFill="1" applyBorder="1" applyAlignment="1" applyProtection="1">
      <alignment horizontal="left" vertical="center" wrapText="1"/>
      <protection locked="0"/>
    </xf>
    <xf numFmtId="0" fontId="3" fillId="3" borderId="13" xfId="0" applyFont="1" applyFill="1" applyBorder="1" applyAlignment="1" applyProtection="1">
      <alignment horizontal="left" vertical="center" wrapText="1"/>
      <protection locked="0"/>
    </xf>
    <xf numFmtId="0" fontId="3" fillId="3" borderId="9"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top" wrapText="1"/>
      <protection locked="0"/>
    </xf>
    <xf numFmtId="0" fontId="2" fillId="4" borderId="14" xfId="0" applyFont="1" applyFill="1" applyBorder="1" applyAlignment="1" applyProtection="1">
      <alignment horizontal="center" vertical="center" wrapText="1"/>
      <protection locked="0"/>
    </xf>
    <xf numFmtId="0" fontId="2" fillId="4" borderId="7" xfId="0" applyFont="1" applyFill="1" applyBorder="1" applyAlignment="1" applyProtection="1">
      <alignment horizontal="center" vertical="center" wrapText="1"/>
      <protection locked="0"/>
    </xf>
    <xf numFmtId="0" fontId="2" fillId="4" borderId="8" xfId="0" applyFont="1" applyFill="1" applyBorder="1" applyAlignment="1" applyProtection="1">
      <alignment horizontal="left" vertical="center" wrapText="1"/>
      <protection locked="0"/>
    </xf>
    <xf numFmtId="0" fontId="2" fillId="4" borderId="13"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4" fillId="5" borderId="8"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18" fillId="4" borderId="1" xfId="0" applyFont="1" applyFill="1" applyBorder="1" applyAlignment="1" applyProtection="1">
      <alignment horizontal="left" vertical="center"/>
      <protection locked="0"/>
    </xf>
    <xf numFmtId="0" fontId="18" fillId="4" borderId="1" xfId="0" applyFont="1" applyFill="1" applyBorder="1" applyAlignment="1" applyProtection="1">
      <alignment horizontal="center" vertical="center"/>
      <protection locked="0"/>
    </xf>
    <xf numFmtId="0" fontId="18" fillId="0" borderId="4" xfId="0" applyFont="1" applyBorder="1" applyAlignment="1" applyProtection="1">
      <alignment horizontal="left" vertical="center"/>
      <protection locked="0"/>
    </xf>
    <xf numFmtId="0" fontId="18" fillId="0" borderId="5" xfId="0" applyFont="1" applyBorder="1" applyAlignment="1" applyProtection="1">
      <alignment horizontal="left" vertical="center"/>
      <protection locked="0"/>
    </xf>
    <xf numFmtId="0" fontId="2" fillId="2" borderId="10"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165" fontId="3" fillId="0" borderId="8" xfId="0" applyNumberFormat="1" applyFont="1" applyBorder="1" applyAlignment="1" applyProtection="1">
      <alignment horizontal="center" vertical="center"/>
      <protection locked="0"/>
    </xf>
    <xf numFmtId="165" fontId="3" fillId="0" borderId="9"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9" fillId="0" borderId="1" xfId="0" applyFont="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4" borderId="14"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top" wrapText="1"/>
      <protection locked="0"/>
    </xf>
    <xf numFmtId="0" fontId="3" fillId="0" borderId="1" xfId="0" applyFont="1" applyBorder="1" applyAlignment="1" applyProtection="1">
      <alignment horizontal="right" vertical="center"/>
      <protection locked="0"/>
    </xf>
    <xf numFmtId="165" fontId="3" fillId="0" borderId="8" xfId="0" applyNumberFormat="1" applyFont="1" applyBorder="1" applyAlignment="1">
      <alignment horizontal="center" vertical="center"/>
    </xf>
    <xf numFmtId="165" fontId="3" fillId="0" borderId="9" xfId="0" applyNumberFormat="1" applyFont="1" applyBorder="1" applyAlignment="1">
      <alignment horizontal="center" vertical="center"/>
    </xf>
    <xf numFmtId="0" fontId="4" fillId="0" borderId="0" xfId="0" applyFont="1" applyAlignment="1">
      <alignment horizontal="justify" vertical="top"/>
    </xf>
    <xf numFmtId="0" fontId="11"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8" xfId="0" applyFont="1" applyBorder="1" applyAlignment="1">
      <alignment horizontal="left" vertical="center" wrapText="1"/>
    </xf>
    <xf numFmtId="0" fontId="3" fillId="0" borderId="13" xfId="0" applyFont="1" applyBorder="1" applyAlignment="1">
      <alignment horizontal="left" vertical="center" wrapText="1"/>
    </xf>
    <xf numFmtId="0" fontId="3" fillId="0" borderId="9"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20" fillId="0" borderId="0" xfId="0" applyFont="1" applyAlignment="1">
      <alignment horizontal="left" vertical="center" wrapText="1"/>
    </xf>
    <xf numFmtId="0" fontId="18" fillId="14" borderId="1" xfId="0" applyFont="1" applyFill="1" applyBorder="1" applyAlignment="1" applyProtection="1">
      <alignment horizontal="left" vertical="center"/>
      <protection locked="0"/>
    </xf>
    <xf numFmtId="0" fontId="23" fillId="0" borderId="1" xfId="0" applyFont="1" applyBorder="1" applyAlignment="1" applyProtection="1">
      <alignment horizontal="center" vertical="center"/>
      <protection locked="0"/>
    </xf>
    <xf numFmtId="0" fontId="23" fillId="0" borderId="1" xfId="0" applyFont="1" applyBorder="1" applyAlignment="1" applyProtection="1">
      <alignment horizontal="center" vertical="center" wrapText="1"/>
      <protection locked="0"/>
    </xf>
    <xf numFmtId="165" fontId="23" fillId="0" borderId="10" xfId="0" applyNumberFormat="1" applyFont="1" applyBorder="1" applyAlignment="1" applyProtection="1">
      <alignment horizontal="center" vertical="center"/>
      <protection locked="0"/>
    </xf>
    <xf numFmtId="165" fontId="23" fillId="0" borderId="11" xfId="0" applyNumberFormat="1" applyFont="1" applyBorder="1" applyAlignment="1" applyProtection="1">
      <alignment horizontal="center" vertical="center"/>
      <protection locked="0"/>
    </xf>
    <xf numFmtId="165" fontId="23" fillId="0" borderId="10" xfId="0" applyNumberFormat="1" applyFont="1" applyBorder="1" applyAlignment="1">
      <alignment horizontal="center" vertical="center"/>
    </xf>
    <xf numFmtId="165" fontId="23" fillId="0" borderId="11" xfId="0" applyNumberFormat="1" applyFont="1" applyBorder="1" applyAlignment="1">
      <alignment horizontal="center" vertical="center"/>
    </xf>
    <xf numFmtId="0" fontId="18" fillId="4" borderId="8" xfId="0" applyFont="1" applyFill="1" applyBorder="1" applyAlignment="1" applyProtection="1">
      <alignment horizontal="center" vertical="center"/>
      <protection locked="0"/>
    </xf>
    <xf numFmtId="0" fontId="18" fillId="4" borderId="9" xfId="0" applyFont="1" applyFill="1" applyBorder="1" applyAlignment="1" applyProtection="1">
      <alignment horizontal="center" vertical="center"/>
      <protection locked="0"/>
    </xf>
    <xf numFmtId="0" fontId="18" fillId="4" borderId="1" xfId="0" applyFont="1" applyFill="1" applyBorder="1" applyAlignment="1" applyProtection="1">
      <alignment horizontal="center" vertical="center" wrapText="1"/>
      <protection locked="0"/>
    </xf>
    <xf numFmtId="164" fontId="18" fillId="2" borderId="1" xfId="0" applyNumberFormat="1" applyFont="1" applyFill="1" applyBorder="1" applyAlignment="1" applyProtection="1">
      <alignment horizontal="center" vertical="center" wrapText="1"/>
      <protection locked="0"/>
    </xf>
    <xf numFmtId="164" fontId="18" fillId="2" borderId="2" xfId="0" applyNumberFormat="1" applyFont="1" applyFill="1" applyBorder="1" applyAlignment="1" applyProtection="1">
      <alignment horizontal="center" vertical="center" wrapText="1"/>
      <protection locked="0"/>
    </xf>
    <xf numFmtId="164" fontId="18" fillId="2" borderId="15" xfId="0" applyNumberFormat="1" applyFont="1" applyFill="1" applyBorder="1" applyAlignment="1" applyProtection="1">
      <alignment horizontal="center" vertical="center" wrapText="1"/>
      <protection locked="0"/>
    </xf>
    <xf numFmtId="164" fontId="18" fillId="2" borderId="3" xfId="0" applyNumberFormat="1" applyFont="1" applyFill="1" applyBorder="1" applyAlignment="1" applyProtection="1">
      <alignment horizontal="center" vertical="center" wrapText="1"/>
      <protection locked="0"/>
    </xf>
    <xf numFmtId="164" fontId="18" fillId="2" borderId="6" xfId="0" applyNumberFormat="1" applyFont="1" applyFill="1" applyBorder="1" applyAlignment="1" applyProtection="1">
      <alignment horizontal="center" vertical="center" wrapText="1"/>
      <protection locked="0"/>
    </xf>
    <xf numFmtId="164" fontId="18" fillId="2" borderId="14" xfId="0" applyNumberFormat="1" applyFont="1" applyFill="1" applyBorder="1" applyAlignment="1" applyProtection="1">
      <alignment horizontal="center" vertical="center" wrapText="1"/>
      <protection locked="0"/>
    </xf>
    <xf numFmtId="164" fontId="18" fillId="2" borderId="7" xfId="0" applyNumberFormat="1" applyFont="1" applyFill="1" applyBorder="1" applyAlignment="1" applyProtection="1">
      <alignment horizontal="center" vertical="center" wrapText="1"/>
      <protection locked="0"/>
    </xf>
    <xf numFmtId="0" fontId="18" fillId="0" borderId="8" xfId="0" applyFont="1" applyBorder="1" applyAlignment="1" applyProtection="1">
      <alignment horizontal="right" vertical="center"/>
      <protection locked="0"/>
    </xf>
    <xf numFmtId="0" fontId="18" fillId="0" borderId="13" xfId="0" applyFont="1" applyBorder="1" applyAlignment="1" applyProtection="1">
      <alignment horizontal="right" vertical="center"/>
      <protection locked="0"/>
    </xf>
    <xf numFmtId="0" fontId="18" fillId="0" borderId="9" xfId="0" applyFont="1" applyBorder="1" applyAlignment="1" applyProtection="1">
      <alignment horizontal="right" vertical="center"/>
      <protection locked="0"/>
    </xf>
    <xf numFmtId="0" fontId="18" fillId="4" borderId="2" xfId="0" applyFont="1" applyFill="1" applyBorder="1" applyAlignment="1" applyProtection="1">
      <alignment horizontal="center" vertical="center"/>
      <protection locked="0"/>
    </xf>
    <xf numFmtId="0" fontId="18" fillId="4" borderId="3"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5" xfId="0" applyFont="1" applyFill="1" applyBorder="1" applyAlignment="1" applyProtection="1">
      <alignment horizontal="center" vertical="center"/>
      <protection locked="0"/>
    </xf>
    <xf numFmtId="0" fontId="18" fillId="4" borderId="6" xfId="0" applyFont="1" applyFill="1" applyBorder="1" applyAlignment="1" applyProtection="1">
      <alignment horizontal="center" vertical="center"/>
      <protection locked="0"/>
    </xf>
    <xf numFmtId="0" fontId="18" fillId="4" borderId="7" xfId="0" applyFont="1" applyFill="1" applyBorder="1" applyAlignment="1" applyProtection="1">
      <alignment horizontal="center" vertical="center"/>
      <protection locked="0"/>
    </xf>
    <xf numFmtId="0" fontId="27" fillId="4" borderId="2" xfId="0" applyFont="1" applyFill="1" applyBorder="1" applyAlignment="1" applyProtection="1">
      <alignment horizontal="center" vertical="center" wrapText="1"/>
      <protection locked="0"/>
    </xf>
    <xf numFmtId="0" fontId="27" fillId="4" borderId="3"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7" xfId="0" applyFont="1" applyFill="1" applyBorder="1" applyAlignment="1" applyProtection="1">
      <alignment horizontal="center" vertical="center" wrapText="1"/>
      <protection locked="0"/>
    </xf>
    <xf numFmtId="0" fontId="23" fillId="0" borderId="1" xfId="0" applyFont="1" applyBorder="1" applyAlignment="1" applyProtection="1">
      <alignment horizontal="left" vertical="center"/>
      <protection locked="0"/>
    </xf>
    <xf numFmtId="0" fontId="16" fillId="3" borderId="8" xfId="0" applyFont="1" applyFill="1" applyBorder="1" applyAlignment="1">
      <alignment wrapText="1"/>
    </xf>
    <xf numFmtId="0" fontId="16" fillId="3" borderId="9" xfId="0" applyFont="1" applyFill="1" applyBorder="1" applyAlignment="1">
      <alignment wrapText="1"/>
    </xf>
    <xf numFmtId="0" fontId="18" fillId="14" borderId="1" xfId="0" applyFont="1" applyFill="1" applyBorder="1" applyAlignment="1" applyProtection="1">
      <alignment horizontal="right" vertical="center"/>
      <protection locked="0"/>
    </xf>
    <xf numFmtId="164" fontId="23" fillId="0" borderId="1" xfId="0" applyNumberFormat="1" applyFont="1" applyBorder="1" applyAlignment="1">
      <alignment horizontal="center" vertical="center"/>
    </xf>
    <xf numFmtId="167" fontId="23" fillId="0" borderId="1" xfId="0" applyNumberFormat="1" applyFont="1" applyBorder="1" applyAlignment="1">
      <alignment horizontal="center" vertical="center"/>
    </xf>
    <xf numFmtId="0" fontId="18" fillId="4" borderId="2" xfId="0" applyFont="1" applyFill="1" applyBorder="1" applyAlignment="1" applyProtection="1">
      <alignment horizontal="center" vertical="center" wrapText="1"/>
      <protection locked="0"/>
    </xf>
    <xf numFmtId="0" fontId="18" fillId="4" borderId="15"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18" fillId="4" borderId="4" xfId="0" applyFont="1" applyFill="1" applyBorder="1" applyAlignment="1" applyProtection="1">
      <alignment horizontal="center" vertical="center" wrapText="1"/>
      <protection locked="0"/>
    </xf>
    <xf numFmtId="0" fontId="18" fillId="4" borderId="0" xfId="0" applyFont="1" applyFill="1" applyAlignment="1" applyProtection="1">
      <alignment horizontal="center" vertical="center" wrapText="1"/>
      <protection locked="0"/>
    </xf>
    <xf numFmtId="0" fontId="18" fillId="4" borderId="5" xfId="0" applyFont="1" applyFill="1" applyBorder="1" applyAlignment="1" applyProtection="1">
      <alignment horizontal="center" vertical="center" wrapText="1"/>
      <protection locked="0"/>
    </xf>
    <xf numFmtId="0" fontId="18" fillId="4" borderId="6" xfId="0" applyFont="1" applyFill="1" applyBorder="1" applyAlignment="1" applyProtection="1">
      <alignment horizontal="center" vertical="center" wrapText="1"/>
      <protection locked="0"/>
    </xf>
    <xf numFmtId="0" fontId="18" fillId="4" borderId="14" xfId="0" applyFont="1" applyFill="1" applyBorder="1" applyAlignment="1" applyProtection="1">
      <alignment horizontal="center" vertical="center" wrapText="1"/>
      <protection locked="0"/>
    </xf>
    <xf numFmtId="0" fontId="18" fillId="4" borderId="7" xfId="0" applyFont="1" applyFill="1" applyBorder="1" applyAlignment="1" applyProtection="1">
      <alignment horizontal="center" vertical="center" wrapText="1"/>
      <protection locked="0"/>
    </xf>
    <xf numFmtId="0" fontId="16" fillId="3" borderId="8" xfId="0" applyFont="1" applyFill="1" applyBorder="1" applyAlignment="1"/>
    <xf numFmtId="0" fontId="16" fillId="3" borderId="9" xfId="0" applyFont="1" applyFill="1" applyBorder="1" applyAlignment="1"/>
    <xf numFmtId="0" fontId="16" fillId="3" borderId="2" xfId="0" applyFont="1" applyFill="1" applyBorder="1" applyAlignment="1">
      <alignment wrapText="1"/>
    </xf>
    <xf numFmtId="0" fontId="16" fillId="3" borderId="3" xfId="0" applyFont="1" applyFill="1" applyBorder="1" applyAlignment="1">
      <alignment wrapText="1"/>
    </xf>
    <xf numFmtId="0" fontId="16" fillId="3" borderId="6" xfId="0" applyFont="1" applyFill="1" applyBorder="1" applyAlignment="1">
      <alignment wrapText="1"/>
    </xf>
    <xf numFmtId="0" fontId="16" fillId="3" borderId="7" xfId="0" applyFont="1" applyFill="1" applyBorder="1" applyAlignment="1">
      <alignment wrapText="1"/>
    </xf>
    <xf numFmtId="0" fontId="16" fillId="3" borderId="8" xfId="0" applyFont="1" applyFill="1" applyBorder="1" applyAlignment="1">
      <alignment horizontal="left"/>
    </xf>
    <xf numFmtId="0" fontId="16" fillId="3" borderId="9" xfId="0" applyFont="1" applyFill="1" applyBorder="1" applyAlignment="1">
      <alignment horizontal="left"/>
    </xf>
    <xf numFmtId="0" fontId="16" fillId="3" borderId="8" xfId="0" applyFont="1" applyFill="1" applyBorder="1" applyAlignment="1">
      <alignment horizontal="left" wrapText="1"/>
    </xf>
    <xf numFmtId="0" fontId="16" fillId="3" borderId="9" xfId="0" applyFont="1" applyFill="1" applyBorder="1" applyAlignment="1">
      <alignment horizontal="left" wrapText="1"/>
    </xf>
    <xf numFmtId="0" fontId="18" fillId="0" borderId="1" xfId="0" applyFont="1" applyBorder="1" applyAlignment="1" applyProtection="1">
      <alignment horizontal="center" vertical="center"/>
      <protection locked="0"/>
    </xf>
    <xf numFmtId="0" fontId="13" fillId="0" borderId="14" xfId="2" applyFont="1" applyBorder="1" applyAlignment="1">
      <alignment horizontal="center" vertical="center" wrapText="1"/>
    </xf>
  </cellXfs>
  <cellStyles count="4">
    <cellStyle name="Hyperlink" xfId="1" builtinId="8"/>
    <cellStyle name="Normal" xfId="0" builtinId="0"/>
    <cellStyle name="Normal 2 2" xfId="3" xr:uid="{00000000-0005-0000-0000-000002000000}"/>
    <cellStyle name="Normal 3" xfId="2" xr:uid="{00000000-0005-0000-0000-000003000000}"/>
  </cellStyles>
  <dxfs count="0"/>
  <tableStyles count="0" defaultTableStyle="TableStyleMedium2" defaultPivotStyle="PivotStyleLight16"/>
  <colors>
    <mruColors>
      <color rgb="FFF5B80B"/>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978C9E23-D4B0-11CE-BF2D-00AA003F40D0}" r:id="rId1"/>
</file>

<file path=xl/activeX/activeX10.xml><?xml version="1.0" encoding="utf-8"?>
<ax:ocx xmlns:ax="http://schemas.microsoft.com/office/2006/activeX" xmlns:r="http://schemas.openxmlformats.org/officeDocument/2006/relationships" ax:classid="{978C9E23-D4B0-11CE-BF2D-00AA003F40D0}" r:id="rId1"/>
</file>

<file path=xl/activeX/activeX100.xml><?xml version="1.0" encoding="utf-8"?>
<ax:ocx xmlns:ax="http://schemas.microsoft.com/office/2006/activeX" xmlns:r="http://schemas.openxmlformats.org/officeDocument/2006/relationships" ax:classid="{978C9E23-D4B0-11CE-BF2D-00AA003F40D0}" r:id="rId1"/>
</file>

<file path=xl/activeX/activeX101.xml><?xml version="1.0" encoding="utf-8"?>
<ax:ocx xmlns:ax="http://schemas.microsoft.com/office/2006/activeX" xmlns:r="http://schemas.openxmlformats.org/officeDocument/2006/relationships" ax:classid="{978C9E23-D4B0-11CE-BF2D-00AA003F40D0}" r:id="rId1"/>
</file>

<file path=xl/activeX/activeX102.xml><?xml version="1.0" encoding="utf-8"?>
<ax:ocx xmlns:ax="http://schemas.microsoft.com/office/2006/activeX" xmlns:r="http://schemas.openxmlformats.org/officeDocument/2006/relationships" ax:classid="{978C9E23-D4B0-11CE-BF2D-00AA003F40D0}" r:id="rId1"/>
</file>

<file path=xl/activeX/activeX103.xml><?xml version="1.0" encoding="utf-8"?>
<ax:ocx xmlns:ax="http://schemas.microsoft.com/office/2006/activeX" xmlns:r="http://schemas.openxmlformats.org/officeDocument/2006/relationships" ax:classid="{978C9E23-D4B0-11CE-BF2D-00AA003F40D0}" r:id="rId1"/>
</file>

<file path=xl/activeX/activeX104.xml><?xml version="1.0" encoding="utf-8"?>
<ax:ocx xmlns:ax="http://schemas.microsoft.com/office/2006/activeX" xmlns:r="http://schemas.openxmlformats.org/officeDocument/2006/relationships" ax:classid="{978C9E23-D4B0-11CE-BF2D-00AA003F40D0}" r:id="rId1"/>
</file>

<file path=xl/activeX/activeX105.xml><?xml version="1.0" encoding="utf-8"?>
<ax:ocx xmlns:ax="http://schemas.microsoft.com/office/2006/activeX" xmlns:r="http://schemas.openxmlformats.org/officeDocument/2006/relationships" ax:classid="{978C9E23-D4B0-11CE-BF2D-00AA003F40D0}" r:id="rId1"/>
</file>

<file path=xl/activeX/activeX106.xml><?xml version="1.0" encoding="utf-8"?>
<ax:ocx xmlns:ax="http://schemas.microsoft.com/office/2006/activeX" xmlns:r="http://schemas.openxmlformats.org/officeDocument/2006/relationships" ax:classid="{978C9E23-D4B0-11CE-BF2D-00AA003F40D0}" r:id="rId1"/>
</file>

<file path=xl/activeX/activeX107.xml><?xml version="1.0" encoding="utf-8"?>
<ax:ocx xmlns:ax="http://schemas.microsoft.com/office/2006/activeX" xmlns:r="http://schemas.openxmlformats.org/officeDocument/2006/relationships" ax:classid="{978C9E23-D4B0-11CE-BF2D-00AA003F40D0}" r:id="rId1"/>
</file>

<file path=xl/activeX/activeX108.xml><?xml version="1.0" encoding="utf-8"?>
<ax:ocx xmlns:ax="http://schemas.microsoft.com/office/2006/activeX" xmlns:r="http://schemas.openxmlformats.org/officeDocument/2006/relationships" ax:classid="{978C9E23-D4B0-11CE-BF2D-00AA003F40D0}" r:id="rId1"/>
</file>

<file path=xl/activeX/activeX109.xml><?xml version="1.0" encoding="utf-8"?>
<ax:ocx xmlns:ax="http://schemas.microsoft.com/office/2006/activeX" xmlns:r="http://schemas.openxmlformats.org/officeDocument/2006/relationships" ax:classid="{978C9E23-D4B0-11CE-BF2D-00AA003F40D0}" r:id="rId1"/>
</file>

<file path=xl/activeX/activeX11.xml><?xml version="1.0" encoding="utf-8"?>
<ax:ocx xmlns:ax="http://schemas.microsoft.com/office/2006/activeX" xmlns:r="http://schemas.openxmlformats.org/officeDocument/2006/relationships" ax:classid="{978C9E23-D4B0-11CE-BF2D-00AA003F40D0}" r:id="rId1"/>
</file>

<file path=xl/activeX/activeX110.xml><?xml version="1.0" encoding="utf-8"?>
<ax:ocx xmlns:ax="http://schemas.microsoft.com/office/2006/activeX" xmlns:r="http://schemas.openxmlformats.org/officeDocument/2006/relationships" ax:classid="{978C9E23-D4B0-11CE-BF2D-00AA003F40D0}" r:id="rId1"/>
</file>

<file path=xl/activeX/activeX111.xml><?xml version="1.0" encoding="utf-8"?>
<ax:ocx xmlns:ax="http://schemas.microsoft.com/office/2006/activeX" xmlns:r="http://schemas.openxmlformats.org/officeDocument/2006/relationships" ax:classid="{978C9E23-D4B0-11CE-BF2D-00AA003F40D0}" r:id="rId1"/>
</file>

<file path=xl/activeX/activeX112.xml><?xml version="1.0" encoding="utf-8"?>
<ax:ocx xmlns:ax="http://schemas.microsoft.com/office/2006/activeX" xmlns:r="http://schemas.openxmlformats.org/officeDocument/2006/relationships" ax:classid="{978C9E23-D4B0-11CE-BF2D-00AA003F40D0}" r:id="rId1"/>
</file>

<file path=xl/activeX/activeX113.xml><?xml version="1.0" encoding="utf-8"?>
<ax:ocx xmlns:ax="http://schemas.microsoft.com/office/2006/activeX" xmlns:r="http://schemas.openxmlformats.org/officeDocument/2006/relationships" ax:classid="{978C9E23-D4B0-11CE-BF2D-00AA003F40D0}" r:id="rId1"/>
</file>

<file path=xl/activeX/activeX114.xml><?xml version="1.0" encoding="utf-8"?>
<ax:ocx xmlns:ax="http://schemas.microsoft.com/office/2006/activeX" xmlns:r="http://schemas.openxmlformats.org/officeDocument/2006/relationships" ax:classid="{978C9E23-D4B0-11CE-BF2D-00AA003F40D0}" r:id="rId1"/>
</file>

<file path=xl/activeX/activeX115.xml><?xml version="1.0" encoding="utf-8"?>
<ax:ocx xmlns:ax="http://schemas.microsoft.com/office/2006/activeX" xmlns:r="http://schemas.openxmlformats.org/officeDocument/2006/relationships" ax:classid="{978C9E23-D4B0-11CE-BF2D-00AA003F40D0}" r:id="rId1"/>
</file>

<file path=xl/activeX/activeX116.xml><?xml version="1.0" encoding="utf-8"?>
<ax:ocx xmlns:ax="http://schemas.microsoft.com/office/2006/activeX" xmlns:r="http://schemas.openxmlformats.org/officeDocument/2006/relationships" ax:classid="{978C9E23-D4B0-11CE-BF2D-00AA003F40D0}" r:id="rId1"/>
</file>

<file path=xl/activeX/activeX117.xml><?xml version="1.0" encoding="utf-8"?>
<ax:ocx xmlns:ax="http://schemas.microsoft.com/office/2006/activeX" xmlns:r="http://schemas.openxmlformats.org/officeDocument/2006/relationships" ax:classid="{978C9E23-D4B0-11CE-BF2D-00AA003F40D0}" r:id="rId1"/>
</file>

<file path=xl/activeX/activeX118.xml><?xml version="1.0" encoding="utf-8"?>
<ax:ocx xmlns:ax="http://schemas.microsoft.com/office/2006/activeX" xmlns:r="http://schemas.openxmlformats.org/officeDocument/2006/relationships" ax:classid="{978C9E23-D4B0-11CE-BF2D-00AA003F40D0}" r:id="rId1"/>
</file>

<file path=xl/activeX/activeX119.xml><?xml version="1.0" encoding="utf-8"?>
<ax:ocx xmlns:ax="http://schemas.microsoft.com/office/2006/activeX" xmlns:r="http://schemas.openxmlformats.org/officeDocument/2006/relationships" ax:classid="{978C9E23-D4B0-11CE-BF2D-00AA003F40D0}" r:id="rId1"/>
</file>

<file path=xl/activeX/activeX12.xml><?xml version="1.0" encoding="utf-8"?>
<ax:ocx xmlns:ax="http://schemas.microsoft.com/office/2006/activeX" xmlns:r="http://schemas.openxmlformats.org/officeDocument/2006/relationships" ax:classid="{978C9E23-D4B0-11CE-BF2D-00AA003F40D0}" r:id="rId1"/>
</file>

<file path=xl/activeX/activeX120.xml><?xml version="1.0" encoding="utf-8"?>
<ax:ocx xmlns:ax="http://schemas.microsoft.com/office/2006/activeX" xmlns:r="http://schemas.openxmlformats.org/officeDocument/2006/relationships" ax:classid="{978C9E23-D4B0-11CE-BF2D-00AA003F40D0}" r:id="rId1"/>
</file>

<file path=xl/activeX/activeX121.xml><?xml version="1.0" encoding="utf-8"?>
<ax:ocx xmlns:ax="http://schemas.microsoft.com/office/2006/activeX" xmlns:r="http://schemas.openxmlformats.org/officeDocument/2006/relationships" ax:classid="{978C9E23-D4B0-11CE-BF2D-00AA003F40D0}" r:id="rId1"/>
</file>

<file path=xl/activeX/activeX122.xml><?xml version="1.0" encoding="utf-8"?>
<ax:ocx xmlns:ax="http://schemas.microsoft.com/office/2006/activeX" xmlns:r="http://schemas.openxmlformats.org/officeDocument/2006/relationships" ax:classid="{978C9E23-D4B0-11CE-BF2D-00AA003F40D0}" r:id="rId1"/>
</file>

<file path=xl/activeX/activeX123.xml><?xml version="1.0" encoding="utf-8"?>
<ax:ocx xmlns:ax="http://schemas.microsoft.com/office/2006/activeX" xmlns:r="http://schemas.openxmlformats.org/officeDocument/2006/relationships" ax:classid="{978C9E23-D4B0-11CE-BF2D-00AA003F40D0}" r:id="rId1"/>
</file>

<file path=xl/activeX/activeX124.xml><?xml version="1.0" encoding="utf-8"?>
<ax:ocx xmlns:ax="http://schemas.microsoft.com/office/2006/activeX" xmlns:r="http://schemas.openxmlformats.org/officeDocument/2006/relationships" ax:classid="{978C9E23-D4B0-11CE-BF2D-00AA003F40D0}" r:id="rId1"/>
</file>

<file path=xl/activeX/activeX125.xml><?xml version="1.0" encoding="utf-8"?>
<ax:ocx xmlns:ax="http://schemas.microsoft.com/office/2006/activeX" xmlns:r="http://schemas.openxmlformats.org/officeDocument/2006/relationships" ax:classid="{978C9E23-D4B0-11CE-BF2D-00AA003F40D0}" r:id="rId1"/>
</file>

<file path=xl/activeX/activeX126.xml><?xml version="1.0" encoding="utf-8"?>
<ax:ocx xmlns:ax="http://schemas.microsoft.com/office/2006/activeX" xmlns:r="http://schemas.openxmlformats.org/officeDocument/2006/relationships" ax:classid="{978C9E23-D4B0-11CE-BF2D-00AA003F40D0}" r:id="rId1"/>
</file>

<file path=xl/activeX/activeX127.xml><?xml version="1.0" encoding="utf-8"?>
<ax:ocx xmlns:ax="http://schemas.microsoft.com/office/2006/activeX" xmlns:r="http://schemas.openxmlformats.org/officeDocument/2006/relationships" ax:classid="{978C9E23-D4B0-11CE-BF2D-00AA003F40D0}" r:id="rId1"/>
</file>

<file path=xl/activeX/activeX128.xml><?xml version="1.0" encoding="utf-8"?>
<ax:ocx xmlns:ax="http://schemas.microsoft.com/office/2006/activeX" xmlns:r="http://schemas.openxmlformats.org/officeDocument/2006/relationships" ax:classid="{978C9E23-D4B0-11CE-BF2D-00AA003F40D0}" r:id="rId1"/>
</file>

<file path=xl/activeX/activeX129.xml><?xml version="1.0" encoding="utf-8"?>
<ax:ocx xmlns:ax="http://schemas.microsoft.com/office/2006/activeX" xmlns:r="http://schemas.openxmlformats.org/officeDocument/2006/relationships" ax:classid="{978C9E23-D4B0-11CE-BF2D-00AA003F40D0}" r:id="rId1"/>
</file>

<file path=xl/activeX/activeX13.xml><?xml version="1.0" encoding="utf-8"?>
<ax:ocx xmlns:ax="http://schemas.microsoft.com/office/2006/activeX" xmlns:r="http://schemas.openxmlformats.org/officeDocument/2006/relationships" ax:classid="{978C9E23-D4B0-11CE-BF2D-00AA003F40D0}" r:id="rId1"/>
</file>

<file path=xl/activeX/activeX130.xml><?xml version="1.0" encoding="utf-8"?>
<ax:ocx xmlns:ax="http://schemas.microsoft.com/office/2006/activeX" xmlns:r="http://schemas.openxmlformats.org/officeDocument/2006/relationships" ax:classid="{978C9E23-D4B0-11CE-BF2D-00AA003F40D0}" r:id="rId1"/>
</file>

<file path=xl/activeX/activeX131.xml><?xml version="1.0" encoding="utf-8"?>
<ax:ocx xmlns:ax="http://schemas.microsoft.com/office/2006/activeX" xmlns:r="http://schemas.openxmlformats.org/officeDocument/2006/relationships" ax:classid="{978C9E23-D4B0-11CE-BF2D-00AA003F40D0}" r:id="rId1"/>
</file>

<file path=xl/activeX/activeX132.xml><?xml version="1.0" encoding="utf-8"?>
<ax:ocx xmlns:ax="http://schemas.microsoft.com/office/2006/activeX" xmlns:r="http://schemas.openxmlformats.org/officeDocument/2006/relationships" ax:classid="{978C9E23-D4B0-11CE-BF2D-00AA003F40D0}" r:id="rId1"/>
</file>

<file path=xl/activeX/activeX133.xml><?xml version="1.0" encoding="utf-8"?>
<ax:ocx xmlns:ax="http://schemas.microsoft.com/office/2006/activeX" xmlns:r="http://schemas.openxmlformats.org/officeDocument/2006/relationships" ax:classid="{978C9E23-D4B0-11CE-BF2D-00AA003F40D0}" r:id="rId1"/>
</file>

<file path=xl/activeX/activeX134.xml><?xml version="1.0" encoding="utf-8"?>
<ax:ocx xmlns:ax="http://schemas.microsoft.com/office/2006/activeX" xmlns:r="http://schemas.openxmlformats.org/officeDocument/2006/relationships" ax:classid="{978C9E23-D4B0-11CE-BF2D-00AA003F40D0}" r:id="rId1"/>
</file>

<file path=xl/activeX/activeX135.xml><?xml version="1.0" encoding="utf-8"?>
<ax:ocx xmlns:ax="http://schemas.microsoft.com/office/2006/activeX" xmlns:r="http://schemas.openxmlformats.org/officeDocument/2006/relationships" ax:classid="{978C9E23-D4B0-11CE-BF2D-00AA003F40D0}" r:id="rId1"/>
</file>

<file path=xl/activeX/activeX136.xml><?xml version="1.0" encoding="utf-8"?>
<ax:ocx xmlns:ax="http://schemas.microsoft.com/office/2006/activeX" xmlns:r="http://schemas.openxmlformats.org/officeDocument/2006/relationships" ax:classid="{978C9E23-D4B0-11CE-BF2D-00AA003F40D0}" r:id="rId1"/>
</file>

<file path=xl/activeX/activeX137.xml><?xml version="1.0" encoding="utf-8"?>
<ax:ocx xmlns:ax="http://schemas.microsoft.com/office/2006/activeX" xmlns:r="http://schemas.openxmlformats.org/officeDocument/2006/relationships" ax:classid="{978C9E23-D4B0-11CE-BF2D-00AA003F40D0}" r:id="rId1"/>
</file>

<file path=xl/activeX/activeX138.xml><?xml version="1.0" encoding="utf-8"?>
<ax:ocx xmlns:ax="http://schemas.microsoft.com/office/2006/activeX" xmlns:r="http://schemas.openxmlformats.org/officeDocument/2006/relationships" ax:classid="{978C9E23-D4B0-11CE-BF2D-00AA003F40D0}" r:id="rId1"/>
</file>

<file path=xl/activeX/activeX139.xml><?xml version="1.0" encoding="utf-8"?>
<ax:ocx xmlns:ax="http://schemas.microsoft.com/office/2006/activeX" xmlns:r="http://schemas.openxmlformats.org/officeDocument/2006/relationships" ax:classid="{978C9E23-D4B0-11CE-BF2D-00AA003F40D0}" r:id="rId1"/>
</file>

<file path=xl/activeX/activeX14.xml><?xml version="1.0" encoding="utf-8"?>
<ax:ocx xmlns:ax="http://schemas.microsoft.com/office/2006/activeX" xmlns:r="http://schemas.openxmlformats.org/officeDocument/2006/relationships" ax:classid="{978C9E23-D4B0-11CE-BF2D-00AA003F40D0}" r:id="rId1"/>
</file>

<file path=xl/activeX/activeX140.xml><?xml version="1.0" encoding="utf-8"?>
<ax:ocx xmlns:ax="http://schemas.microsoft.com/office/2006/activeX" xmlns:r="http://schemas.openxmlformats.org/officeDocument/2006/relationships" ax:classid="{978C9E23-D4B0-11CE-BF2D-00AA003F40D0}" r:id="rId1"/>
</file>

<file path=xl/activeX/activeX141.xml><?xml version="1.0" encoding="utf-8"?>
<ax:ocx xmlns:ax="http://schemas.microsoft.com/office/2006/activeX" xmlns:r="http://schemas.openxmlformats.org/officeDocument/2006/relationships" ax:classid="{978C9E23-D4B0-11CE-BF2D-00AA003F40D0}" r:id="rId1"/>
</file>

<file path=xl/activeX/activeX142.xml><?xml version="1.0" encoding="utf-8"?>
<ax:ocx xmlns:ax="http://schemas.microsoft.com/office/2006/activeX" xmlns:r="http://schemas.openxmlformats.org/officeDocument/2006/relationships" ax:classid="{978C9E23-D4B0-11CE-BF2D-00AA003F40D0}" r:id="rId1"/>
</file>

<file path=xl/activeX/activeX143.xml><?xml version="1.0" encoding="utf-8"?>
<ax:ocx xmlns:ax="http://schemas.microsoft.com/office/2006/activeX" xmlns:r="http://schemas.openxmlformats.org/officeDocument/2006/relationships" ax:classid="{978C9E23-D4B0-11CE-BF2D-00AA003F40D0}" r:id="rId1"/>
</file>

<file path=xl/activeX/activeX144.xml><?xml version="1.0" encoding="utf-8"?>
<ax:ocx xmlns:ax="http://schemas.microsoft.com/office/2006/activeX" xmlns:r="http://schemas.openxmlformats.org/officeDocument/2006/relationships" ax:classid="{978C9E23-D4B0-11CE-BF2D-00AA003F40D0}" r:id="rId1"/>
</file>

<file path=xl/activeX/activeX145.xml><?xml version="1.0" encoding="utf-8"?>
<ax:ocx xmlns:ax="http://schemas.microsoft.com/office/2006/activeX" xmlns:r="http://schemas.openxmlformats.org/officeDocument/2006/relationships" ax:classid="{978C9E23-D4B0-11CE-BF2D-00AA003F40D0}" r:id="rId1"/>
</file>

<file path=xl/activeX/activeX146.xml><?xml version="1.0" encoding="utf-8"?>
<ax:ocx xmlns:ax="http://schemas.microsoft.com/office/2006/activeX" xmlns:r="http://schemas.openxmlformats.org/officeDocument/2006/relationships" ax:classid="{978C9E23-D4B0-11CE-BF2D-00AA003F40D0}" r:id="rId1"/>
</file>

<file path=xl/activeX/activeX147.xml><?xml version="1.0" encoding="utf-8"?>
<ax:ocx xmlns:ax="http://schemas.microsoft.com/office/2006/activeX" xmlns:r="http://schemas.openxmlformats.org/officeDocument/2006/relationships" ax:classid="{978C9E23-D4B0-11CE-BF2D-00AA003F40D0}" r:id="rId1"/>
</file>

<file path=xl/activeX/activeX148.xml><?xml version="1.0" encoding="utf-8"?>
<ax:ocx xmlns:ax="http://schemas.microsoft.com/office/2006/activeX" xmlns:r="http://schemas.openxmlformats.org/officeDocument/2006/relationships" ax:classid="{978C9E23-D4B0-11CE-BF2D-00AA003F40D0}" r:id="rId1"/>
</file>

<file path=xl/activeX/activeX149.xml><?xml version="1.0" encoding="utf-8"?>
<ax:ocx xmlns:ax="http://schemas.microsoft.com/office/2006/activeX" xmlns:r="http://schemas.openxmlformats.org/officeDocument/2006/relationships" ax:classid="{978C9E23-D4B0-11CE-BF2D-00AA003F40D0}" r:id="rId1"/>
</file>

<file path=xl/activeX/activeX15.xml><?xml version="1.0" encoding="utf-8"?>
<ax:ocx xmlns:ax="http://schemas.microsoft.com/office/2006/activeX" xmlns:r="http://schemas.openxmlformats.org/officeDocument/2006/relationships" ax:classid="{978C9E23-D4B0-11CE-BF2D-00AA003F40D0}" r:id="rId1"/>
</file>

<file path=xl/activeX/activeX150.xml><?xml version="1.0" encoding="utf-8"?>
<ax:ocx xmlns:ax="http://schemas.microsoft.com/office/2006/activeX" xmlns:r="http://schemas.openxmlformats.org/officeDocument/2006/relationships" ax:classid="{978C9E23-D4B0-11CE-BF2D-00AA003F40D0}" r:id="rId1"/>
</file>

<file path=xl/activeX/activeX151.xml><?xml version="1.0" encoding="utf-8"?>
<ax:ocx xmlns:ax="http://schemas.microsoft.com/office/2006/activeX" xmlns:r="http://schemas.openxmlformats.org/officeDocument/2006/relationships" ax:classid="{978C9E23-D4B0-11CE-BF2D-00AA003F40D0}" r:id="rId1"/>
</file>

<file path=xl/activeX/activeX152.xml><?xml version="1.0" encoding="utf-8"?>
<ax:ocx xmlns:ax="http://schemas.microsoft.com/office/2006/activeX" xmlns:r="http://schemas.openxmlformats.org/officeDocument/2006/relationships" ax:classid="{978C9E23-D4B0-11CE-BF2D-00AA003F40D0}" r:id="rId1"/>
</file>

<file path=xl/activeX/activeX153.xml><?xml version="1.0" encoding="utf-8"?>
<ax:ocx xmlns:ax="http://schemas.microsoft.com/office/2006/activeX" xmlns:r="http://schemas.openxmlformats.org/officeDocument/2006/relationships" ax:classid="{978C9E23-D4B0-11CE-BF2D-00AA003F40D0}" r:id="rId1"/>
</file>

<file path=xl/activeX/activeX154.xml><?xml version="1.0" encoding="utf-8"?>
<ax:ocx xmlns:ax="http://schemas.microsoft.com/office/2006/activeX" xmlns:r="http://schemas.openxmlformats.org/officeDocument/2006/relationships" ax:classid="{978C9E23-D4B0-11CE-BF2D-00AA003F40D0}" r:id="rId1"/>
</file>

<file path=xl/activeX/activeX155.xml><?xml version="1.0" encoding="utf-8"?>
<ax:ocx xmlns:ax="http://schemas.microsoft.com/office/2006/activeX" xmlns:r="http://schemas.openxmlformats.org/officeDocument/2006/relationships" ax:classid="{978C9E23-D4B0-11CE-BF2D-00AA003F40D0}" r:id="rId1"/>
</file>

<file path=xl/activeX/activeX156.xml><?xml version="1.0" encoding="utf-8"?>
<ax:ocx xmlns:ax="http://schemas.microsoft.com/office/2006/activeX" xmlns:r="http://schemas.openxmlformats.org/officeDocument/2006/relationships" ax:classid="{978C9E23-D4B0-11CE-BF2D-00AA003F40D0}" r:id="rId1"/>
</file>

<file path=xl/activeX/activeX157.xml><?xml version="1.0" encoding="utf-8"?>
<ax:ocx xmlns:ax="http://schemas.microsoft.com/office/2006/activeX" xmlns:r="http://schemas.openxmlformats.org/officeDocument/2006/relationships" ax:classid="{978C9E23-D4B0-11CE-BF2D-00AA003F40D0}" r:id="rId1"/>
</file>

<file path=xl/activeX/activeX158.xml><?xml version="1.0" encoding="utf-8"?>
<ax:ocx xmlns:ax="http://schemas.microsoft.com/office/2006/activeX" xmlns:r="http://schemas.openxmlformats.org/officeDocument/2006/relationships" ax:classid="{978C9E23-D4B0-11CE-BF2D-00AA003F40D0}" r:id="rId1"/>
</file>

<file path=xl/activeX/activeX159.xml><?xml version="1.0" encoding="utf-8"?>
<ax:ocx xmlns:ax="http://schemas.microsoft.com/office/2006/activeX" xmlns:r="http://schemas.openxmlformats.org/officeDocument/2006/relationships" ax:classid="{978C9E23-D4B0-11CE-BF2D-00AA003F40D0}" r:id="rId1"/>
</file>

<file path=xl/activeX/activeX16.xml><?xml version="1.0" encoding="utf-8"?>
<ax:ocx xmlns:ax="http://schemas.microsoft.com/office/2006/activeX" xmlns:r="http://schemas.openxmlformats.org/officeDocument/2006/relationships" ax:classid="{978C9E23-D4B0-11CE-BF2D-00AA003F40D0}" r:id="rId1"/>
</file>

<file path=xl/activeX/activeX160.xml><?xml version="1.0" encoding="utf-8"?>
<ax:ocx xmlns:ax="http://schemas.microsoft.com/office/2006/activeX" xmlns:r="http://schemas.openxmlformats.org/officeDocument/2006/relationships" ax:classid="{978C9E23-D4B0-11CE-BF2D-00AA003F40D0}" r:id="rId1"/>
</file>

<file path=xl/activeX/activeX161.xml><?xml version="1.0" encoding="utf-8"?>
<ax:ocx xmlns:ax="http://schemas.microsoft.com/office/2006/activeX" xmlns:r="http://schemas.openxmlformats.org/officeDocument/2006/relationships" ax:classid="{978C9E23-D4B0-11CE-BF2D-00AA003F40D0}" r:id="rId1"/>
</file>

<file path=xl/activeX/activeX162.xml><?xml version="1.0" encoding="utf-8"?>
<ax:ocx xmlns:ax="http://schemas.microsoft.com/office/2006/activeX" xmlns:r="http://schemas.openxmlformats.org/officeDocument/2006/relationships" ax:classid="{978C9E23-D4B0-11CE-BF2D-00AA003F40D0}" r:id="rId1"/>
</file>

<file path=xl/activeX/activeX163.xml><?xml version="1.0" encoding="utf-8"?>
<ax:ocx xmlns:ax="http://schemas.microsoft.com/office/2006/activeX" xmlns:r="http://schemas.openxmlformats.org/officeDocument/2006/relationships" ax:classid="{978C9E23-D4B0-11CE-BF2D-00AA003F40D0}" r:id="rId1"/>
</file>

<file path=xl/activeX/activeX164.xml><?xml version="1.0" encoding="utf-8"?>
<ax:ocx xmlns:ax="http://schemas.microsoft.com/office/2006/activeX" xmlns:r="http://schemas.openxmlformats.org/officeDocument/2006/relationships" ax:classid="{978C9E23-D4B0-11CE-BF2D-00AA003F40D0}" r:id="rId1"/>
</file>

<file path=xl/activeX/activeX165.xml><?xml version="1.0" encoding="utf-8"?>
<ax:ocx xmlns:ax="http://schemas.microsoft.com/office/2006/activeX" xmlns:r="http://schemas.openxmlformats.org/officeDocument/2006/relationships" ax:classid="{978C9E23-D4B0-11CE-BF2D-00AA003F40D0}" r:id="rId1"/>
</file>

<file path=xl/activeX/activeX166.xml><?xml version="1.0" encoding="utf-8"?>
<ax:ocx xmlns:ax="http://schemas.microsoft.com/office/2006/activeX" xmlns:r="http://schemas.openxmlformats.org/officeDocument/2006/relationships" ax:classid="{978C9E23-D4B0-11CE-BF2D-00AA003F40D0}" r:id="rId1"/>
</file>

<file path=xl/activeX/activeX167.xml><?xml version="1.0" encoding="utf-8"?>
<ax:ocx xmlns:ax="http://schemas.microsoft.com/office/2006/activeX" xmlns:r="http://schemas.openxmlformats.org/officeDocument/2006/relationships" ax:classid="{978C9E23-D4B0-11CE-BF2D-00AA003F40D0}" r:id="rId1"/>
</file>

<file path=xl/activeX/activeX168.xml><?xml version="1.0" encoding="utf-8"?>
<ax:ocx xmlns:ax="http://schemas.microsoft.com/office/2006/activeX" xmlns:r="http://schemas.openxmlformats.org/officeDocument/2006/relationships" ax:classid="{978C9E23-D4B0-11CE-BF2D-00AA003F40D0}" r:id="rId1"/>
</file>

<file path=xl/activeX/activeX169.xml><?xml version="1.0" encoding="utf-8"?>
<ax:ocx xmlns:ax="http://schemas.microsoft.com/office/2006/activeX" xmlns:r="http://schemas.openxmlformats.org/officeDocument/2006/relationships" ax:classid="{978C9E23-D4B0-11CE-BF2D-00AA003F40D0}" r:id="rId1"/>
</file>

<file path=xl/activeX/activeX17.xml><?xml version="1.0" encoding="utf-8"?>
<ax:ocx xmlns:ax="http://schemas.microsoft.com/office/2006/activeX" xmlns:r="http://schemas.openxmlformats.org/officeDocument/2006/relationships" ax:classid="{978C9E23-D4B0-11CE-BF2D-00AA003F40D0}" r:id="rId1"/>
</file>

<file path=xl/activeX/activeX170.xml><?xml version="1.0" encoding="utf-8"?>
<ax:ocx xmlns:ax="http://schemas.microsoft.com/office/2006/activeX" xmlns:r="http://schemas.openxmlformats.org/officeDocument/2006/relationships" ax:classid="{978C9E23-D4B0-11CE-BF2D-00AA003F40D0}" r:id="rId1"/>
</file>

<file path=xl/activeX/activeX171.xml><?xml version="1.0" encoding="utf-8"?>
<ax:ocx xmlns:ax="http://schemas.microsoft.com/office/2006/activeX" xmlns:r="http://schemas.openxmlformats.org/officeDocument/2006/relationships" ax:classid="{978C9E23-D4B0-11CE-BF2D-00AA003F40D0}" r:id="rId1"/>
</file>

<file path=xl/activeX/activeX172.xml><?xml version="1.0" encoding="utf-8"?>
<ax:ocx xmlns:ax="http://schemas.microsoft.com/office/2006/activeX" xmlns:r="http://schemas.openxmlformats.org/officeDocument/2006/relationships" ax:classid="{978C9E23-D4B0-11CE-BF2D-00AA003F40D0}" r:id="rId1"/>
</file>

<file path=xl/activeX/activeX173.xml><?xml version="1.0" encoding="utf-8"?>
<ax:ocx xmlns:ax="http://schemas.microsoft.com/office/2006/activeX" xmlns:r="http://schemas.openxmlformats.org/officeDocument/2006/relationships" ax:classid="{978C9E23-D4B0-11CE-BF2D-00AA003F40D0}" r:id="rId1"/>
</file>

<file path=xl/activeX/activeX174.xml><?xml version="1.0" encoding="utf-8"?>
<ax:ocx xmlns:ax="http://schemas.microsoft.com/office/2006/activeX" xmlns:r="http://schemas.openxmlformats.org/officeDocument/2006/relationships" ax:classid="{978C9E23-D4B0-11CE-BF2D-00AA003F40D0}" r:id="rId1"/>
</file>

<file path=xl/activeX/activeX175.xml><?xml version="1.0" encoding="utf-8"?>
<ax:ocx xmlns:ax="http://schemas.microsoft.com/office/2006/activeX" xmlns:r="http://schemas.openxmlformats.org/officeDocument/2006/relationships" ax:classid="{978C9E23-D4B0-11CE-BF2D-00AA003F40D0}" r:id="rId1"/>
</file>

<file path=xl/activeX/activeX176.xml><?xml version="1.0" encoding="utf-8"?>
<ax:ocx xmlns:ax="http://schemas.microsoft.com/office/2006/activeX" xmlns:r="http://schemas.openxmlformats.org/officeDocument/2006/relationships" ax:classid="{978C9E23-D4B0-11CE-BF2D-00AA003F40D0}" r:id="rId1"/>
</file>

<file path=xl/activeX/activeX177.xml><?xml version="1.0" encoding="utf-8"?>
<ax:ocx xmlns:ax="http://schemas.microsoft.com/office/2006/activeX" xmlns:r="http://schemas.openxmlformats.org/officeDocument/2006/relationships" ax:classid="{978C9E23-D4B0-11CE-BF2D-00AA003F40D0}" r:id="rId1"/>
</file>

<file path=xl/activeX/activeX178.xml><?xml version="1.0" encoding="utf-8"?>
<ax:ocx xmlns:ax="http://schemas.microsoft.com/office/2006/activeX" xmlns:r="http://schemas.openxmlformats.org/officeDocument/2006/relationships" ax:classid="{978C9E23-D4B0-11CE-BF2D-00AA003F40D0}" r:id="rId1"/>
</file>

<file path=xl/activeX/activeX179.xml><?xml version="1.0" encoding="utf-8"?>
<ax:ocx xmlns:ax="http://schemas.microsoft.com/office/2006/activeX" xmlns:r="http://schemas.openxmlformats.org/officeDocument/2006/relationships" ax:classid="{978C9E23-D4B0-11CE-BF2D-00AA003F40D0}" r:id="rId1"/>
</file>

<file path=xl/activeX/activeX18.xml><?xml version="1.0" encoding="utf-8"?>
<ax:ocx xmlns:ax="http://schemas.microsoft.com/office/2006/activeX" xmlns:r="http://schemas.openxmlformats.org/officeDocument/2006/relationships" ax:classid="{978C9E23-D4B0-11CE-BF2D-00AA003F40D0}" r:id="rId1"/>
</file>

<file path=xl/activeX/activeX180.xml><?xml version="1.0" encoding="utf-8"?>
<ax:ocx xmlns:ax="http://schemas.microsoft.com/office/2006/activeX" xmlns:r="http://schemas.openxmlformats.org/officeDocument/2006/relationships" ax:classid="{978C9E23-D4B0-11CE-BF2D-00AA003F40D0}" r:id="rId1"/>
</file>

<file path=xl/activeX/activeX181.xml><?xml version="1.0" encoding="utf-8"?>
<ax:ocx xmlns:ax="http://schemas.microsoft.com/office/2006/activeX" xmlns:r="http://schemas.openxmlformats.org/officeDocument/2006/relationships" ax:classid="{978C9E23-D4B0-11CE-BF2D-00AA003F40D0}" r:id="rId1"/>
</file>

<file path=xl/activeX/activeX182.xml><?xml version="1.0" encoding="utf-8"?>
<ax:ocx xmlns:ax="http://schemas.microsoft.com/office/2006/activeX" xmlns:r="http://schemas.openxmlformats.org/officeDocument/2006/relationships" ax:classid="{978C9E23-D4B0-11CE-BF2D-00AA003F40D0}" r:id="rId1"/>
</file>

<file path=xl/activeX/activeX183.xml><?xml version="1.0" encoding="utf-8"?>
<ax:ocx xmlns:ax="http://schemas.microsoft.com/office/2006/activeX" xmlns:r="http://schemas.openxmlformats.org/officeDocument/2006/relationships" ax:classid="{978C9E23-D4B0-11CE-BF2D-00AA003F40D0}" r:id="rId1"/>
</file>

<file path=xl/activeX/activeX184.xml><?xml version="1.0" encoding="utf-8"?>
<ax:ocx xmlns:ax="http://schemas.microsoft.com/office/2006/activeX" xmlns:r="http://schemas.openxmlformats.org/officeDocument/2006/relationships" ax:classid="{978C9E23-D4B0-11CE-BF2D-00AA003F40D0}" r:id="rId1"/>
</file>

<file path=xl/activeX/activeX185.xml><?xml version="1.0" encoding="utf-8"?>
<ax:ocx xmlns:ax="http://schemas.microsoft.com/office/2006/activeX" xmlns:r="http://schemas.openxmlformats.org/officeDocument/2006/relationships" ax:classid="{978C9E23-D4B0-11CE-BF2D-00AA003F40D0}" r:id="rId1"/>
</file>

<file path=xl/activeX/activeX186.xml><?xml version="1.0" encoding="utf-8"?>
<ax:ocx xmlns:ax="http://schemas.microsoft.com/office/2006/activeX" xmlns:r="http://schemas.openxmlformats.org/officeDocument/2006/relationships" ax:classid="{978C9E23-D4B0-11CE-BF2D-00AA003F40D0}" r:id="rId1"/>
</file>

<file path=xl/activeX/activeX187.xml><?xml version="1.0" encoding="utf-8"?>
<ax:ocx xmlns:ax="http://schemas.microsoft.com/office/2006/activeX" xmlns:r="http://schemas.openxmlformats.org/officeDocument/2006/relationships" ax:classid="{978C9E23-D4B0-11CE-BF2D-00AA003F40D0}" r:id="rId1"/>
</file>

<file path=xl/activeX/activeX188.xml><?xml version="1.0" encoding="utf-8"?>
<ax:ocx xmlns:ax="http://schemas.microsoft.com/office/2006/activeX" xmlns:r="http://schemas.openxmlformats.org/officeDocument/2006/relationships" ax:classid="{978C9E23-D4B0-11CE-BF2D-00AA003F40D0}" r:id="rId1"/>
</file>

<file path=xl/activeX/activeX189.xml><?xml version="1.0" encoding="utf-8"?>
<ax:ocx xmlns:ax="http://schemas.microsoft.com/office/2006/activeX" xmlns:r="http://schemas.openxmlformats.org/officeDocument/2006/relationships" ax:classid="{978C9E23-D4B0-11CE-BF2D-00AA003F40D0}" r:id="rId1"/>
</file>

<file path=xl/activeX/activeX19.xml><?xml version="1.0" encoding="utf-8"?>
<ax:ocx xmlns:ax="http://schemas.microsoft.com/office/2006/activeX" xmlns:r="http://schemas.openxmlformats.org/officeDocument/2006/relationships" ax:classid="{978C9E23-D4B0-11CE-BF2D-00AA003F40D0}" r:id="rId1"/>
</file>

<file path=xl/activeX/activeX190.xml><?xml version="1.0" encoding="utf-8"?>
<ax:ocx xmlns:ax="http://schemas.microsoft.com/office/2006/activeX" xmlns:r="http://schemas.openxmlformats.org/officeDocument/2006/relationships" ax:classid="{978C9E23-D4B0-11CE-BF2D-00AA003F40D0}" r:id="rId1"/>
</file>

<file path=xl/activeX/activeX191.xml><?xml version="1.0" encoding="utf-8"?>
<ax:ocx xmlns:ax="http://schemas.microsoft.com/office/2006/activeX" xmlns:r="http://schemas.openxmlformats.org/officeDocument/2006/relationships" ax:classid="{978C9E23-D4B0-11CE-BF2D-00AA003F40D0}" r:id="rId1"/>
</file>

<file path=xl/activeX/activeX192.xml><?xml version="1.0" encoding="utf-8"?>
<ax:ocx xmlns:ax="http://schemas.microsoft.com/office/2006/activeX" xmlns:r="http://schemas.openxmlformats.org/officeDocument/2006/relationships" ax:classid="{978C9E23-D4B0-11CE-BF2D-00AA003F40D0}" r:id="rId1"/>
</file>

<file path=xl/activeX/activeX193.xml><?xml version="1.0" encoding="utf-8"?>
<ax:ocx xmlns:ax="http://schemas.microsoft.com/office/2006/activeX" xmlns:r="http://schemas.openxmlformats.org/officeDocument/2006/relationships" ax:classid="{978C9E23-D4B0-11CE-BF2D-00AA003F40D0}" r:id="rId1"/>
</file>

<file path=xl/activeX/activeX194.xml><?xml version="1.0" encoding="utf-8"?>
<ax:ocx xmlns:ax="http://schemas.microsoft.com/office/2006/activeX" xmlns:r="http://schemas.openxmlformats.org/officeDocument/2006/relationships" ax:classid="{978C9E23-D4B0-11CE-BF2D-00AA003F40D0}" r:id="rId1"/>
</file>

<file path=xl/activeX/activeX195.xml><?xml version="1.0" encoding="utf-8"?>
<ax:ocx xmlns:ax="http://schemas.microsoft.com/office/2006/activeX" xmlns:r="http://schemas.openxmlformats.org/officeDocument/2006/relationships" ax:classid="{978C9E23-D4B0-11CE-BF2D-00AA003F40D0}" r:id="rId1"/>
</file>

<file path=xl/activeX/activeX196.xml><?xml version="1.0" encoding="utf-8"?>
<ax:ocx xmlns:ax="http://schemas.microsoft.com/office/2006/activeX" xmlns:r="http://schemas.openxmlformats.org/officeDocument/2006/relationships" ax:classid="{978C9E23-D4B0-11CE-BF2D-00AA003F40D0}" r:id="rId1"/>
</file>

<file path=xl/activeX/activeX197.xml><?xml version="1.0" encoding="utf-8"?>
<ax:ocx xmlns:ax="http://schemas.microsoft.com/office/2006/activeX" xmlns:r="http://schemas.openxmlformats.org/officeDocument/2006/relationships" ax:classid="{978C9E23-D4B0-11CE-BF2D-00AA003F40D0}" r:id="rId1"/>
</file>

<file path=xl/activeX/activeX198.xml><?xml version="1.0" encoding="utf-8"?>
<ax:ocx xmlns:ax="http://schemas.microsoft.com/office/2006/activeX" xmlns:r="http://schemas.openxmlformats.org/officeDocument/2006/relationships" ax:classid="{978C9E23-D4B0-11CE-BF2D-00AA003F40D0}" r:id="rId1"/>
</file>

<file path=xl/activeX/activeX199.xml><?xml version="1.0" encoding="utf-8"?>
<ax:ocx xmlns:ax="http://schemas.microsoft.com/office/2006/activeX" xmlns:r="http://schemas.openxmlformats.org/officeDocument/2006/relationships" ax:classid="{978C9E23-D4B0-11CE-BF2D-00AA003F40D0}" r:id="rId1"/>
</file>

<file path=xl/activeX/activeX2.xml><?xml version="1.0" encoding="utf-8"?>
<ax:ocx xmlns:ax="http://schemas.microsoft.com/office/2006/activeX" xmlns:r="http://schemas.openxmlformats.org/officeDocument/2006/relationships" ax:classid="{978C9E23-D4B0-11CE-BF2D-00AA003F40D0}" r:id="rId1"/>
</file>

<file path=xl/activeX/activeX20.xml><?xml version="1.0" encoding="utf-8"?>
<ax:ocx xmlns:ax="http://schemas.microsoft.com/office/2006/activeX" xmlns:r="http://schemas.openxmlformats.org/officeDocument/2006/relationships" ax:classid="{978C9E23-D4B0-11CE-BF2D-00AA003F40D0}" r:id="rId1"/>
</file>

<file path=xl/activeX/activeX200.xml><?xml version="1.0" encoding="utf-8"?>
<ax:ocx xmlns:ax="http://schemas.microsoft.com/office/2006/activeX" xmlns:r="http://schemas.openxmlformats.org/officeDocument/2006/relationships" ax:classid="{978C9E23-D4B0-11CE-BF2D-00AA003F40D0}" r:id="rId1"/>
</file>

<file path=xl/activeX/activeX201.xml><?xml version="1.0" encoding="utf-8"?>
<ax:ocx xmlns:ax="http://schemas.microsoft.com/office/2006/activeX" xmlns:r="http://schemas.openxmlformats.org/officeDocument/2006/relationships" ax:classid="{978C9E23-D4B0-11CE-BF2D-00AA003F40D0}" r:id="rId1"/>
</file>

<file path=xl/activeX/activeX202.xml><?xml version="1.0" encoding="utf-8"?>
<ax:ocx xmlns:ax="http://schemas.microsoft.com/office/2006/activeX" xmlns:r="http://schemas.openxmlformats.org/officeDocument/2006/relationships" ax:classid="{978C9E23-D4B0-11CE-BF2D-00AA003F40D0}" r:id="rId1"/>
</file>

<file path=xl/activeX/activeX203.xml><?xml version="1.0" encoding="utf-8"?>
<ax:ocx xmlns:ax="http://schemas.microsoft.com/office/2006/activeX" xmlns:r="http://schemas.openxmlformats.org/officeDocument/2006/relationships" ax:classid="{978C9E23-D4B0-11CE-BF2D-00AA003F40D0}" r:id="rId1"/>
</file>

<file path=xl/activeX/activeX204.xml><?xml version="1.0" encoding="utf-8"?>
<ax:ocx xmlns:ax="http://schemas.microsoft.com/office/2006/activeX" xmlns:r="http://schemas.openxmlformats.org/officeDocument/2006/relationships" ax:classid="{978C9E23-D4B0-11CE-BF2D-00AA003F40D0}" r:id="rId1"/>
</file>

<file path=xl/activeX/activeX205.xml><?xml version="1.0" encoding="utf-8"?>
<ax:ocx xmlns:ax="http://schemas.microsoft.com/office/2006/activeX" xmlns:r="http://schemas.openxmlformats.org/officeDocument/2006/relationships" ax:classid="{978C9E23-D4B0-11CE-BF2D-00AA003F40D0}" r:id="rId1"/>
</file>

<file path=xl/activeX/activeX206.xml><?xml version="1.0" encoding="utf-8"?>
<ax:ocx xmlns:ax="http://schemas.microsoft.com/office/2006/activeX" xmlns:r="http://schemas.openxmlformats.org/officeDocument/2006/relationships" ax:classid="{978C9E23-D4B0-11CE-BF2D-00AA003F40D0}" r:id="rId1"/>
</file>

<file path=xl/activeX/activeX207.xml><?xml version="1.0" encoding="utf-8"?>
<ax:ocx xmlns:ax="http://schemas.microsoft.com/office/2006/activeX" xmlns:r="http://schemas.openxmlformats.org/officeDocument/2006/relationships" ax:classid="{978C9E23-D4B0-11CE-BF2D-00AA003F40D0}" r:id="rId1"/>
</file>

<file path=xl/activeX/activeX208.xml><?xml version="1.0" encoding="utf-8"?>
<ax:ocx xmlns:ax="http://schemas.microsoft.com/office/2006/activeX" xmlns:r="http://schemas.openxmlformats.org/officeDocument/2006/relationships" ax:classid="{978C9E23-D4B0-11CE-BF2D-00AA003F40D0}" r:id="rId1"/>
</file>

<file path=xl/activeX/activeX209.xml><?xml version="1.0" encoding="utf-8"?>
<ax:ocx xmlns:ax="http://schemas.microsoft.com/office/2006/activeX" xmlns:r="http://schemas.openxmlformats.org/officeDocument/2006/relationships" ax:classid="{978C9E23-D4B0-11CE-BF2D-00AA003F40D0}" r:id="rId1"/>
</file>

<file path=xl/activeX/activeX21.xml><?xml version="1.0" encoding="utf-8"?>
<ax:ocx xmlns:ax="http://schemas.microsoft.com/office/2006/activeX" xmlns:r="http://schemas.openxmlformats.org/officeDocument/2006/relationships" ax:classid="{978C9E23-D4B0-11CE-BF2D-00AA003F40D0}" r:id="rId1"/>
</file>

<file path=xl/activeX/activeX210.xml><?xml version="1.0" encoding="utf-8"?>
<ax:ocx xmlns:ax="http://schemas.microsoft.com/office/2006/activeX" xmlns:r="http://schemas.openxmlformats.org/officeDocument/2006/relationships" ax:classid="{978C9E23-D4B0-11CE-BF2D-00AA003F40D0}" r:id="rId1"/>
</file>

<file path=xl/activeX/activeX211.xml><?xml version="1.0" encoding="utf-8"?>
<ax:ocx xmlns:ax="http://schemas.microsoft.com/office/2006/activeX" xmlns:r="http://schemas.openxmlformats.org/officeDocument/2006/relationships" ax:classid="{978C9E23-D4B0-11CE-BF2D-00AA003F40D0}" r:id="rId1"/>
</file>

<file path=xl/activeX/activeX212.xml><?xml version="1.0" encoding="utf-8"?>
<ax:ocx xmlns:ax="http://schemas.microsoft.com/office/2006/activeX" xmlns:r="http://schemas.openxmlformats.org/officeDocument/2006/relationships" ax:classid="{978C9E23-D4B0-11CE-BF2D-00AA003F40D0}" r:id="rId1"/>
</file>

<file path=xl/activeX/activeX213.xml><?xml version="1.0" encoding="utf-8"?>
<ax:ocx xmlns:ax="http://schemas.microsoft.com/office/2006/activeX" xmlns:r="http://schemas.openxmlformats.org/officeDocument/2006/relationships" ax:classid="{978C9E23-D4B0-11CE-BF2D-00AA003F40D0}" r:id="rId1"/>
</file>

<file path=xl/activeX/activeX214.xml><?xml version="1.0" encoding="utf-8"?>
<ax:ocx xmlns:ax="http://schemas.microsoft.com/office/2006/activeX" xmlns:r="http://schemas.openxmlformats.org/officeDocument/2006/relationships" ax:classid="{978C9E23-D4B0-11CE-BF2D-00AA003F40D0}" r:id="rId1"/>
</file>

<file path=xl/activeX/activeX215.xml><?xml version="1.0" encoding="utf-8"?>
<ax:ocx xmlns:ax="http://schemas.microsoft.com/office/2006/activeX" xmlns:r="http://schemas.openxmlformats.org/officeDocument/2006/relationships" ax:classid="{978C9E23-D4B0-11CE-BF2D-00AA003F40D0}" r:id="rId1"/>
</file>

<file path=xl/activeX/activeX216.xml><?xml version="1.0" encoding="utf-8"?>
<ax:ocx xmlns:ax="http://schemas.microsoft.com/office/2006/activeX" xmlns:r="http://schemas.openxmlformats.org/officeDocument/2006/relationships" ax:classid="{978C9E23-D4B0-11CE-BF2D-00AA003F40D0}" r:id="rId1"/>
</file>

<file path=xl/activeX/activeX217.xml><?xml version="1.0" encoding="utf-8"?>
<ax:ocx xmlns:ax="http://schemas.microsoft.com/office/2006/activeX" xmlns:r="http://schemas.openxmlformats.org/officeDocument/2006/relationships" ax:classid="{978C9E23-D4B0-11CE-BF2D-00AA003F40D0}" r:id="rId1"/>
</file>

<file path=xl/activeX/activeX218.xml><?xml version="1.0" encoding="utf-8"?>
<ax:ocx xmlns:ax="http://schemas.microsoft.com/office/2006/activeX" xmlns:r="http://schemas.openxmlformats.org/officeDocument/2006/relationships" ax:classid="{978C9E23-D4B0-11CE-BF2D-00AA003F40D0}" r:id="rId1"/>
</file>

<file path=xl/activeX/activeX219.xml><?xml version="1.0" encoding="utf-8"?>
<ax:ocx xmlns:ax="http://schemas.microsoft.com/office/2006/activeX" xmlns:r="http://schemas.openxmlformats.org/officeDocument/2006/relationships" ax:classid="{978C9E23-D4B0-11CE-BF2D-00AA003F40D0}" r:id="rId1"/>
</file>

<file path=xl/activeX/activeX22.xml><?xml version="1.0" encoding="utf-8"?>
<ax:ocx xmlns:ax="http://schemas.microsoft.com/office/2006/activeX" xmlns:r="http://schemas.openxmlformats.org/officeDocument/2006/relationships" ax:classid="{978C9E23-D4B0-11CE-BF2D-00AA003F40D0}" r:id="rId1"/>
</file>

<file path=xl/activeX/activeX220.xml><?xml version="1.0" encoding="utf-8"?>
<ax:ocx xmlns:ax="http://schemas.microsoft.com/office/2006/activeX" xmlns:r="http://schemas.openxmlformats.org/officeDocument/2006/relationships" ax:classid="{978C9E23-D4B0-11CE-BF2D-00AA003F40D0}" r:id="rId1"/>
</file>

<file path=xl/activeX/activeX221.xml><?xml version="1.0" encoding="utf-8"?>
<ax:ocx xmlns:ax="http://schemas.microsoft.com/office/2006/activeX" xmlns:r="http://schemas.openxmlformats.org/officeDocument/2006/relationships" ax:classid="{978C9E23-D4B0-11CE-BF2D-00AA003F40D0}" r:id="rId1"/>
</file>

<file path=xl/activeX/activeX222.xml><?xml version="1.0" encoding="utf-8"?>
<ax:ocx xmlns:ax="http://schemas.microsoft.com/office/2006/activeX" xmlns:r="http://schemas.openxmlformats.org/officeDocument/2006/relationships" ax:classid="{978C9E23-D4B0-11CE-BF2D-00AA003F40D0}" r:id="rId1"/>
</file>

<file path=xl/activeX/activeX223.xml><?xml version="1.0" encoding="utf-8"?>
<ax:ocx xmlns:ax="http://schemas.microsoft.com/office/2006/activeX" xmlns:r="http://schemas.openxmlformats.org/officeDocument/2006/relationships" ax:classid="{978C9E23-D4B0-11CE-BF2D-00AA003F40D0}" r:id="rId1"/>
</file>

<file path=xl/activeX/activeX224.xml><?xml version="1.0" encoding="utf-8"?>
<ax:ocx xmlns:ax="http://schemas.microsoft.com/office/2006/activeX" xmlns:r="http://schemas.openxmlformats.org/officeDocument/2006/relationships" ax:classid="{978C9E23-D4B0-11CE-BF2D-00AA003F40D0}" r:id="rId1"/>
</file>

<file path=xl/activeX/activeX225.xml><?xml version="1.0" encoding="utf-8"?>
<ax:ocx xmlns:ax="http://schemas.microsoft.com/office/2006/activeX" xmlns:r="http://schemas.openxmlformats.org/officeDocument/2006/relationships" ax:classid="{978C9E23-D4B0-11CE-BF2D-00AA003F40D0}" r:id="rId1"/>
</file>

<file path=xl/activeX/activeX226.xml><?xml version="1.0" encoding="utf-8"?>
<ax:ocx xmlns:ax="http://schemas.microsoft.com/office/2006/activeX" xmlns:r="http://schemas.openxmlformats.org/officeDocument/2006/relationships" ax:classid="{978C9E23-D4B0-11CE-BF2D-00AA003F40D0}" r:id="rId1"/>
</file>

<file path=xl/activeX/activeX227.xml><?xml version="1.0" encoding="utf-8"?>
<ax:ocx xmlns:ax="http://schemas.microsoft.com/office/2006/activeX" xmlns:r="http://schemas.openxmlformats.org/officeDocument/2006/relationships" ax:classid="{978C9E23-D4B0-11CE-BF2D-00AA003F40D0}" r:id="rId1"/>
</file>

<file path=xl/activeX/activeX228.xml><?xml version="1.0" encoding="utf-8"?>
<ax:ocx xmlns:ax="http://schemas.microsoft.com/office/2006/activeX" xmlns:r="http://schemas.openxmlformats.org/officeDocument/2006/relationships" ax:classid="{978C9E23-D4B0-11CE-BF2D-00AA003F40D0}" r:id="rId1"/>
</file>

<file path=xl/activeX/activeX229.xml><?xml version="1.0" encoding="utf-8"?>
<ax:ocx xmlns:ax="http://schemas.microsoft.com/office/2006/activeX" xmlns:r="http://schemas.openxmlformats.org/officeDocument/2006/relationships" ax:classid="{978C9E23-D4B0-11CE-BF2D-00AA003F40D0}" r:id="rId1"/>
</file>

<file path=xl/activeX/activeX23.xml><?xml version="1.0" encoding="utf-8"?>
<ax:ocx xmlns:ax="http://schemas.microsoft.com/office/2006/activeX" xmlns:r="http://schemas.openxmlformats.org/officeDocument/2006/relationships" ax:classid="{978C9E23-D4B0-11CE-BF2D-00AA003F40D0}" r:id="rId1"/>
</file>

<file path=xl/activeX/activeX230.xml><?xml version="1.0" encoding="utf-8"?>
<ax:ocx xmlns:ax="http://schemas.microsoft.com/office/2006/activeX" xmlns:r="http://schemas.openxmlformats.org/officeDocument/2006/relationships" ax:classid="{978C9E23-D4B0-11CE-BF2D-00AA003F40D0}" r:id="rId1"/>
</file>

<file path=xl/activeX/activeX231.xml><?xml version="1.0" encoding="utf-8"?>
<ax:ocx xmlns:ax="http://schemas.microsoft.com/office/2006/activeX" xmlns:r="http://schemas.openxmlformats.org/officeDocument/2006/relationships" ax:classid="{978C9E23-D4B0-11CE-BF2D-00AA003F40D0}" r:id="rId1"/>
</file>

<file path=xl/activeX/activeX232.xml><?xml version="1.0" encoding="utf-8"?>
<ax:ocx xmlns:ax="http://schemas.microsoft.com/office/2006/activeX" xmlns:r="http://schemas.openxmlformats.org/officeDocument/2006/relationships" ax:classid="{978C9E23-D4B0-11CE-BF2D-00AA003F40D0}" r:id="rId1"/>
</file>

<file path=xl/activeX/activeX233.xml><?xml version="1.0" encoding="utf-8"?>
<ax:ocx xmlns:ax="http://schemas.microsoft.com/office/2006/activeX" xmlns:r="http://schemas.openxmlformats.org/officeDocument/2006/relationships" ax:classid="{978C9E23-D4B0-11CE-BF2D-00AA003F40D0}" r:id="rId1"/>
</file>

<file path=xl/activeX/activeX234.xml><?xml version="1.0" encoding="utf-8"?>
<ax:ocx xmlns:ax="http://schemas.microsoft.com/office/2006/activeX" xmlns:r="http://schemas.openxmlformats.org/officeDocument/2006/relationships" ax:classid="{978C9E23-D4B0-11CE-BF2D-00AA003F40D0}" r:id="rId1"/>
</file>

<file path=xl/activeX/activeX235.xml><?xml version="1.0" encoding="utf-8"?>
<ax:ocx xmlns:ax="http://schemas.microsoft.com/office/2006/activeX" xmlns:r="http://schemas.openxmlformats.org/officeDocument/2006/relationships" ax:classid="{978C9E23-D4B0-11CE-BF2D-00AA003F40D0}" r:id="rId1"/>
</file>

<file path=xl/activeX/activeX236.xml><?xml version="1.0" encoding="utf-8"?>
<ax:ocx xmlns:ax="http://schemas.microsoft.com/office/2006/activeX" xmlns:r="http://schemas.openxmlformats.org/officeDocument/2006/relationships" ax:classid="{978C9E23-D4B0-11CE-BF2D-00AA003F40D0}" r:id="rId1"/>
</file>

<file path=xl/activeX/activeX237.xml><?xml version="1.0" encoding="utf-8"?>
<ax:ocx xmlns:ax="http://schemas.microsoft.com/office/2006/activeX" xmlns:r="http://schemas.openxmlformats.org/officeDocument/2006/relationships" ax:classid="{978C9E23-D4B0-11CE-BF2D-00AA003F40D0}" r:id="rId1"/>
</file>

<file path=xl/activeX/activeX238.xml><?xml version="1.0" encoding="utf-8"?>
<ax:ocx xmlns:ax="http://schemas.microsoft.com/office/2006/activeX" xmlns:r="http://schemas.openxmlformats.org/officeDocument/2006/relationships" ax:classid="{978C9E23-D4B0-11CE-BF2D-00AA003F40D0}" r:id="rId1"/>
</file>

<file path=xl/activeX/activeX239.xml><?xml version="1.0" encoding="utf-8"?>
<ax:ocx xmlns:ax="http://schemas.microsoft.com/office/2006/activeX" xmlns:r="http://schemas.openxmlformats.org/officeDocument/2006/relationships" ax:classid="{978C9E23-D4B0-11CE-BF2D-00AA003F40D0}" r:id="rId1"/>
</file>

<file path=xl/activeX/activeX24.xml><?xml version="1.0" encoding="utf-8"?>
<ax:ocx xmlns:ax="http://schemas.microsoft.com/office/2006/activeX" xmlns:r="http://schemas.openxmlformats.org/officeDocument/2006/relationships" ax:classid="{978C9E23-D4B0-11CE-BF2D-00AA003F40D0}" r:id="rId1"/>
</file>

<file path=xl/activeX/activeX240.xml><?xml version="1.0" encoding="utf-8"?>
<ax:ocx xmlns:ax="http://schemas.microsoft.com/office/2006/activeX" xmlns:r="http://schemas.openxmlformats.org/officeDocument/2006/relationships" ax:classid="{978C9E23-D4B0-11CE-BF2D-00AA003F40D0}" r:id="rId1"/>
</file>

<file path=xl/activeX/activeX241.xml><?xml version="1.0" encoding="utf-8"?>
<ax:ocx xmlns:ax="http://schemas.microsoft.com/office/2006/activeX" xmlns:r="http://schemas.openxmlformats.org/officeDocument/2006/relationships" ax:classid="{978C9E23-D4B0-11CE-BF2D-00AA003F40D0}" r:id="rId1"/>
</file>

<file path=xl/activeX/activeX242.xml><?xml version="1.0" encoding="utf-8"?>
<ax:ocx xmlns:ax="http://schemas.microsoft.com/office/2006/activeX" xmlns:r="http://schemas.openxmlformats.org/officeDocument/2006/relationships" ax:classid="{978C9E23-D4B0-11CE-BF2D-00AA003F40D0}" r:id="rId1"/>
</file>

<file path=xl/activeX/activeX243.xml><?xml version="1.0" encoding="utf-8"?>
<ax:ocx xmlns:ax="http://schemas.microsoft.com/office/2006/activeX" xmlns:r="http://schemas.openxmlformats.org/officeDocument/2006/relationships" ax:classid="{978C9E23-D4B0-11CE-BF2D-00AA003F40D0}" r:id="rId1"/>
</file>

<file path=xl/activeX/activeX244.xml><?xml version="1.0" encoding="utf-8"?>
<ax:ocx xmlns:ax="http://schemas.microsoft.com/office/2006/activeX" xmlns:r="http://schemas.openxmlformats.org/officeDocument/2006/relationships" ax:classid="{978C9E23-D4B0-11CE-BF2D-00AA003F40D0}" r:id="rId1"/>
</file>

<file path=xl/activeX/activeX245.xml><?xml version="1.0" encoding="utf-8"?>
<ax:ocx xmlns:ax="http://schemas.microsoft.com/office/2006/activeX" xmlns:r="http://schemas.openxmlformats.org/officeDocument/2006/relationships" ax:classid="{978C9E23-D4B0-11CE-BF2D-00AA003F40D0}" r:id="rId1"/>
</file>

<file path=xl/activeX/activeX246.xml><?xml version="1.0" encoding="utf-8"?>
<ax:ocx xmlns:ax="http://schemas.microsoft.com/office/2006/activeX" xmlns:r="http://schemas.openxmlformats.org/officeDocument/2006/relationships" ax:classid="{978C9E23-D4B0-11CE-BF2D-00AA003F40D0}" r:id="rId1"/>
</file>

<file path=xl/activeX/activeX247.xml><?xml version="1.0" encoding="utf-8"?>
<ax:ocx xmlns:ax="http://schemas.microsoft.com/office/2006/activeX" xmlns:r="http://schemas.openxmlformats.org/officeDocument/2006/relationships" ax:classid="{978C9E23-D4B0-11CE-BF2D-00AA003F40D0}" r:id="rId1"/>
</file>

<file path=xl/activeX/activeX248.xml><?xml version="1.0" encoding="utf-8"?>
<ax:ocx xmlns:ax="http://schemas.microsoft.com/office/2006/activeX" xmlns:r="http://schemas.openxmlformats.org/officeDocument/2006/relationships" ax:classid="{978C9E23-D4B0-11CE-BF2D-00AA003F40D0}" r:id="rId1"/>
</file>

<file path=xl/activeX/activeX249.xml><?xml version="1.0" encoding="utf-8"?>
<ax:ocx xmlns:ax="http://schemas.microsoft.com/office/2006/activeX" xmlns:r="http://schemas.openxmlformats.org/officeDocument/2006/relationships" ax:classid="{978C9E23-D4B0-11CE-BF2D-00AA003F40D0}" r:id="rId1"/>
</file>

<file path=xl/activeX/activeX25.xml><?xml version="1.0" encoding="utf-8"?>
<ax:ocx xmlns:ax="http://schemas.microsoft.com/office/2006/activeX" xmlns:r="http://schemas.openxmlformats.org/officeDocument/2006/relationships" ax:classid="{978C9E23-D4B0-11CE-BF2D-00AA003F40D0}" r:id="rId1"/>
</file>

<file path=xl/activeX/activeX250.xml><?xml version="1.0" encoding="utf-8"?>
<ax:ocx xmlns:ax="http://schemas.microsoft.com/office/2006/activeX" xmlns:r="http://schemas.openxmlformats.org/officeDocument/2006/relationships" ax:classid="{978C9E23-D4B0-11CE-BF2D-00AA003F40D0}" r:id="rId1"/>
</file>

<file path=xl/activeX/activeX251.xml><?xml version="1.0" encoding="utf-8"?>
<ax:ocx xmlns:ax="http://schemas.microsoft.com/office/2006/activeX" xmlns:r="http://schemas.openxmlformats.org/officeDocument/2006/relationships" ax:classid="{978C9E23-D4B0-11CE-BF2D-00AA003F40D0}" r:id="rId1"/>
</file>

<file path=xl/activeX/activeX252.xml><?xml version="1.0" encoding="utf-8"?>
<ax:ocx xmlns:ax="http://schemas.microsoft.com/office/2006/activeX" xmlns:r="http://schemas.openxmlformats.org/officeDocument/2006/relationships" ax:classid="{978C9E23-D4B0-11CE-BF2D-00AA003F40D0}" r:id="rId1"/>
</file>

<file path=xl/activeX/activeX253.xml><?xml version="1.0" encoding="utf-8"?>
<ax:ocx xmlns:ax="http://schemas.microsoft.com/office/2006/activeX" xmlns:r="http://schemas.openxmlformats.org/officeDocument/2006/relationships" ax:classid="{978C9E23-D4B0-11CE-BF2D-00AA003F40D0}" r:id="rId1"/>
</file>

<file path=xl/activeX/activeX254.xml><?xml version="1.0" encoding="utf-8"?>
<ax:ocx xmlns:ax="http://schemas.microsoft.com/office/2006/activeX" xmlns:r="http://schemas.openxmlformats.org/officeDocument/2006/relationships" ax:classid="{978C9E23-D4B0-11CE-BF2D-00AA003F40D0}" r:id="rId1"/>
</file>

<file path=xl/activeX/activeX255.xml><?xml version="1.0" encoding="utf-8"?>
<ax:ocx xmlns:ax="http://schemas.microsoft.com/office/2006/activeX" xmlns:r="http://schemas.openxmlformats.org/officeDocument/2006/relationships" ax:classid="{8BD21D40-EC42-11CE-9E0D-00AA006002F3}" r:id="rId1"/>
</file>

<file path=xl/activeX/activeX256.xml><?xml version="1.0" encoding="utf-8"?>
<ax:ocx xmlns:ax="http://schemas.microsoft.com/office/2006/activeX" xmlns:r="http://schemas.openxmlformats.org/officeDocument/2006/relationships" ax:classid="{978C9E23-D4B0-11CE-BF2D-00AA003F40D0}" r:id="rId1"/>
</file>

<file path=xl/activeX/activeX257.xml><?xml version="1.0" encoding="utf-8"?>
<ax:ocx xmlns:ax="http://schemas.microsoft.com/office/2006/activeX" xmlns:r="http://schemas.openxmlformats.org/officeDocument/2006/relationships" ax:classid="{978C9E23-D4B0-11CE-BF2D-00AA003F40D0}" r:id="rId1"/>
</file>

<file path=xl/activeX/activeX258.xml><?xml version="1.0" encoding="utf-8"?>
<ax:ocx xmlns:ax="http://schemas.microsoft.com/office/2006/activeX" xmlns:r="http://schemas.openxmlformats.org/officeDocument/2006/relationships" ax:classid="{978C9E23-D4B0-11CE-BF2D-00AA003F40D0}" r:id="rId1"/>
</file>

<file path=xl/activeX/activeX259.xml><?xml version="1.0" encoding="utf-8"?>
<ax:ocx xmlns:ax="http://schemas.microsoft.com/office/2006/activeX" xmlns:r="http://schemas.openxmlformats.org/officeDocument/2006/relationships" ax:classid="{8BD21D40-EC42-11CE-9E0D-00AA006002F3}" r:id="rId1"/>
</file>

<file path=xl/activeX/activeX26.xml><?xml version="1.0" encoding="utf-8"?>
<ax:ocx xmlns:ax="http://schemas.microsoft.com/office/2006/activeX" xmlns:r="http://schemas.openxmlformats.org/officeDocument/2006/relationships" ax:classid="{978C9E23-D4B0-11CE-BF2D-00AA003F40D0}" r:id="rId1"/>
</file>

<file path=xl/activeX/activeX260.xml><?xml version="1.0" encoding="utf-8"?>
<ax:ocx xmlns:ax="http://schemas.microsoft.com/office/2006/activeX" xmlns:r="http://schemas.openxmlformats.org/officeDocument/2006/relationships" ax:classid="{978C9E23-D4B0-11CE-BF2D-00AA003F40D0}" r:id="rId1"/>
</file>

<file path=xl/activeX/activeX261.xml><?xml version="1.0" encoding="utf-8"?>
<ax:ocx xmlns:ax="http://schemas.microsoft.com/office/2006/activeX" xmlns:r="http://schemas.openxmlformats.org/officeDocument/2006/relationships" ax:classid="{978C9E23-D4B0-11CE-BF2D-00AA003F40D0}" r:id="rId1"/>
</file>

<file path=xl/activeX/activeX262.xml><?xml version="1.0" encoding="utf-8"?>
<ax:ocx xmlns:ax="http://schemas.microsoft.com/office/2006/activeX" xmlns:r="http://schemas.openxmlformats.org/officeDocument/2006/relationships" ax:classid="{978C9E23-D4B0-11CE-BF2D-00AA003F40D0}" r:id="rId1"/>
</file>

<file path=xl/activeX/activeX27.xml><?xml version="1.0" encoding="utf-8"?>
<ax:ocx xmlns:ax="http://schemas.microsoft.com/office/2006/activeX" xmlns:r="http://schemas.openxmlformats.org/officeDocument/2006/relationships" ax:classid="{978C9E23-D4B0-11CE-BF2D-00AA003F40D0}" r:id="rId1"/>
</file>

<file path=xl/activeX/activeX28.xml><?xml version="1.0" encoding="utf-8"?>
<ax:ocx xmlns:ax="http://schemas.microsoft.com/office/2006/activeX" xmlns:r="http://schemas.openxmlformats.org/officeDocument/2006/relationships" ax:classid="{978C9E23-D4B0-11CE-BF2D-00AA003F40D0}" r:id="rId1"/>
</file>

<file path=xl/activeX/activeX29.xml><?xml version="1.0" encoding="utf-8"?>
<ax:ocx xmlns:ax="http://schemas.microsoft.com/office/2006/activeX" xmlns:r="http://schemas.openxmlformats.org/officeDocument/2006/relationships" ax:classid="{978C9E23-D4B0-11CE-BF2D-00AA003F40D0}" r:id="rId1"/>
</file>

<file path=xl/activeX/activeX3.xml><?xml version="1.0" encoding="utf-8"?>
<ax:ocx xmlns:ax="http://schemas.microsoft.com/office/2006/activeX" xmlns:r="http://schemas.openxmlformats.org/officeDocument/2006/relationships" ax:classid="{978C9E23-D4B0-11CE-BF2D-00AA003F40D0}" r:id="rId1"/>
</file>

<file path=xl/activeX/activeX30.xml><?xml version="1.0" encoding="utf-8"?>
<ax:ocx xmlns:ax="http://schemas.microsoft.com/office/2006/activeX" xmlns:r="http://schemas.openxmlformats.org/officeDocument/2006/relationships" ax:classid="{978C9E23-D4B0-11CE-BF2D-00AA003F40D0}" r:id="rId1"/>
</file>

<file path=xl/activeX/activeX31.xml><?xml version="1.0" encoding="utf-8"?>
<ax:ocx xmlns:ax="http://schemas.microsoft.com/office/2006/activeX" xmlns:r="http://schemas.openxmlformats.org/officeDocument/2006/relationships" ax:classid="{978C9E23-D4B0-11CE-BF2D-00AA003F40D0}" r:id="rId1"/>
</file>

<file path=xl/activeX/activeX32.xml><?xml version="1.0" encoding="utf-8"?>
<ax:ocx xmlns:ax="http://schemas.microsoft.com/office/2006/activeX" xmlns:r="http://schemas.openxmlformats.org/officeDocument/2006/relationships" ax:classid="{978C9E23-D4B0-11CE-BF2D-00AA003F40D0}" r:id="rId1"/>
</file>

<file path=xl/activeX/activeX33.xml><?xml version="1.0" encoding="utf-8"?>
<ax:ocx xmlns:ax="http://schemas.microsoft.com/office/2006/activeX" xmlns:r="http://schemas.openxmlformats.org/officeDocument/2006/relationships" ax:classid="{978C9E23-D4B0-11CE-BF2D-00AA003F40D0}" r:id="rId1"/>
</file>

<file path=xl/activeX/activeX34.xml><?xml version="1.0" encoding="utf-8"?>
<ax:ocx xmlns:ax="http://schemas.microsoft.com/office/2006/activeX" xmlns:r="http://schemas.openxmlformats.org/officeDocument/2006/relationships" ax:classid="{978C9E23-D4B0-11CE-BF2D-00AA003F40D0}" r:id="rId1"/>
</file>

<file path=xl/activeX/activeX35.xml><?xml version="1.0" encoding="utf-8"?>
<ax:ocx xmlns:ax="http://schemas.microsoft.com/office/2006/activeX" xmlns:r="http://schemas.openxmlformats.org/officeDocument/2006/relationships" ax:classid="{978C9E23-D4B0-11CE-BF2D-00AA003F40D0}" r:id="rId1"/>
</file>

<file path=xl/activeX/activeX36.xml><?xml version="1.0" encoding="utf-8"?>
<ax:ocx xmlns:ax="http://schemas.microsoft.com/office/2006/activeX" xmlns:r="http://schemas.openxmlformats.org/officeDocument/2006/relationships" ax:classid="{978C9E23-D4B0-11CE-BF2D-00AA003F40D0}" r:id="rId1"/>
</file>

<file path=xl/activeX/activeX37.xml><?xml version="1.0" encoding="utf-8"?>
<ax:ocx xmlns:ax="http://schemas.microsoft.com/office/2006/activeX" xmlns:r="http://schemas.openxmlformats.org/officeDocument/2006/relationships" ax:classid="{978C9E23-D4B0-11CE-BF2D-00AA003F40D0}" r:id="rId1"/>
</file>

<file path=xl/activeX/activeX38.xml><?xml version="1.0" encoding="utf-8"?>
<ax:ocx xmlns:ax="http://schemas.microsoft.com/office/2006/activeX" xmlns:r="http://schemas.openxmlformats.org/officeDocument/2006/relationships" ax:classid="{978C9E23-D4B0-11CE-BF2D-00AA003F40D0}" r:id="rId1"/>
</file>

<file path=xl/activeX/activeX39.xml><?xml version="1.0" encoding="utf-8"?>
<ax:ocx xmlns:ax="http://schemas.microsoft.com/office/2006/activeX" xmlns:r="http://schemas.openxmlformats.org/officeDocument/2006/relationships" ax:classid="{978C9E23-D4B0-11CE-BF2D-00AA003F40D0}" r:id="rId1"/>
</file>

<file path=xl/activeX/activeX4.xml><?xml version="1.0" encoding="utf-8"?>
<ax:ocx xmlns:ax="http://schemas.microsoft.com/office/2006/activeX" xmlns:r="http://schemas.openxmlformats.org/officeDocument/2006/relationships" ax:classid="{978C9E23-D4B0-11CE-BF2D-00AA003F40D0}" r:id="rId1"/>
</file>

<file path=xl/activeX/activeX40.xml><?xml version="1.0" encoding="utf-8"?>
<ax:ocx xmlns:ax="http://schemas.microsoft.com/office/2006/activeX" xmlns:r="http://schemas.openxmlformats.org/officeDocument/2006/relationships" ax:classid="{978C9E23-D4B0-11CE-BF2D-00AA003F40D0}" r:id="rId1"/>
</file>

<file path=xl/activeX/activeX41.xml><?xml version="1.0" encoding="utf-8"?>
<ax:ocx xmlns:ax="http://schemas.microsoft.com/office/2006/activeX" xmlns:r="http://schemas.openxmlformats.org/officeDocument/2006/relationships" ax:classid="{978C9E23-D4B0-11CE-BF2D-00AA003F40D0}" r:id="rId1"/>
</file>

<file path=xl/activeX/activeX42.xml><?xml version="1.0" encoding="utf-8"?>
<ax:ocx xmlns:ax="http://schemas.microsoft.com/office/2006/activeX" xmlns:r="http://schemas.openxmlformats.org/officeDocument/2006/relationships" ax:classid="{978C9E23-D4B0-11CE-BF2D-00AA003F40D0}" r:id="rId1"/>
</file>

<file path=xl/activeX/activeX43.xml><?xml version="1.0" encoding="utf-8"?>
<ax:ocx xmlns:ax="http://schemas.microsoft.com/office/2006/activeX" xmlns:r="http://schemas.openxmlformats.org/officeDocument/2006/relationships" ax:classid="{978C9E23-D4B0-11CE-BF2D-00AA003F40D0}" r:id="rId1"/>
</file>

<file path=xl/activeX/activeX44.xml><?xml version="1.0" encoding="utf-8"?>
<ax:ocx xmlns:ax="http://schemas.microsoft.com/office/2006/activeX" xmlns:r="http://schemas.openxmlformats.org/officeDocument/2006/relationships" ax:classid="{978C9E23-D4B0-11CE-BF2D-00AA003F40D0}" r:id="rId1"/>
</file>

<file path=xl/activeX/activeX45.xml><?xml version="1.0" encoding="utf-8"?>
<ax:ocx xmlns:ax="http://schemas.microsoft.com/office/2006/activeX" xmlns:r="http://schemas.openxmlformats.org/officeDocument/2006/relationships" ax:classid="{978C9E23-D4B0-11CE-BF2D-00AA003F40D0}" r:id="rId1"/>
</file>

<file path=xl/activeX/activeX46.xml><?xml version="1.0" encoding="utf-8"?>
<ax:ocx xmlns:ax="http://schemas.microsoft.com/office/2006/activeX" xmlns:r="http://schemas.openxmlformats.org/officeDocument/2006/relationships" ax:classid="{978C9E23-D4B0-11CE-BF2D-00AA003F40D0}" r:id="rId1"/>
</file>

<file path=xl/activeX/activeX47.xml><?xml version="1.0" encoding="utf-8"?>
<ax:ocx xmlns:ax="http://schemas.microsoft.com/office/2006/activeX" xmlns:r="http://schemas.openxmlformats.org/officeDocument/2006/relationships" ax:classid="{978C9E23-D4B0-11CE-BF2D-00AA003F40D0}" r:id="rId1"/>
</file>

<file path=xl/activeX/activeX48.xml><?xml version="1.0" encoding="utf-8"?>
<ax:ocx xmlns:ax="http://schemas.microsoft.com/office/2006/activeX" xmlns:r="http://schemas.openxmlformats.org/officeDocument/2006/relationships" ax:classid="{978C9E23-D4B0-11CE-BF2D-00AA003F40D0}" r:id="rId1"/>
</file>

<file path=xl/activeX/activeX49.xml><?xml version="1.0" encoding="utf-8"?>
<ax:ocx xmlns:ax="http://schemas.microsoft.com/office/2006/activeX" xmlns:r="http://schemas.openxmlformats.org/officeDocument/2006/relationships" ax:classid="{978C9E23-D4B0-11CE-BF2D-00AA003F40D0}" r:id="rId1"/>
</file>

<file path=xl/activeX/activeX5.xml><?xml version="1.0" encoding="utf-8"?>
<ax:ocx xmlns:ax="http://schemas.microsoft.com/office/2006/activeX" xmlns:r="http://schemas.openxmlformats.org/officeDocument/2006/relationships" ax:classid="{4C599241-6926-101B-9992-00000B65C6F9}" r:id="rId1"/>
</file>

<file path=xl/activeX/activeX50.xml><?xml version="1.0" encoding="utf-8"?>
<ax:ocx xmlns:ax="http://schemas.microsoft.com/office/2006/activeX" xmlns:r="http://schemas.openxmlformats.org/officeDocument/2006/relationships" ax:classid="{978C9E23-D4B0-11CE-BF2D-00AA003F40D0}" r:id="rId1"/>
</file>

<file path=xl/activeX/activeX51.xml><?xml version="1.0" encoding="utf-8"?>
<ax:ocx xmlns:ax="http://schemas.microsoft.com/office/2006/activeX" xmlns:r="http://schemas.openxmlformats.org/officeDocument/2006/relationships" ax:classid="{978C9E23-D4B0-11CE-BF2D-00AA003F40D0}" r:id="rId1"/>
</file>

<file path=xl/activeX/activeX52.xml><?xml version="1.0" encoding="utf-8"?>
<ax:ocx xmlns:ax="http://schemas.microsoft.com/office/2006/activeX" xmlns:r="http://schemas.openxmlformats.org/officeDocument/2006/relationships" ax:classid="{978C9E23-D4B0-11CE-BF2D-00AA003F40D0}" r:id="rId1"/>
</file>

<file path=xl/activeX/activeX53.xml><?xml version="1.0" encoding="utf-8"?>
<ax:ocx xmlns:ax="http://schemas.microsoft.com/office/2006/activeX" xmlns:r="http://schemas.openxmlformats.org/officeDocument/2006/relationships" ax:classid="{978C9E23-D4B0-11CE-BF2D-00AA003F40D0}" r:id="rId1"/>
</file>

<file path=xl/activeX/activeX54.xml><?xml version="1.0" encoding="utf-8"?>
<ax:ocx xmlns:ax="http://schemas.microsoft.com/office/2006/activeX" xmlns:r="http://schemas.openxmlformats.org/officeDocument/2006/relationships" ax:classid="{978C9E23-D4B0-11CE-BF2D-00AA003F40D0}" r:id="rId1"/>
</file>

<file path=xl/activeX/activeX55.xml><?xml version="1.0" encoding="utf-8"?>
<ax:ocx xmlns:ax="http://schemas.microsoft.com/office/2006/activeX" xmlns:r="http://schemas.openxmlformats.org/officeDocument/2006/relationships" ax:classid="{978C9E23-D4B0-11CE-BF2D-00AA003F40D0}" r:id="rId1"/>
</file>

<file path=xl/activeX/activeX56.xml><?xml version="1.0" encoding="utf-8"?>
<ax:ocx xmlns:ax="http://schemas.microsoft.com/office/2006/activeX" xmlns:r="http://schemas.openxmlformats.org/officeDocument/2006/relationships" ax:classid="{978C9E23-D4B0-11CE-BF2D-00AA003F40D0}" r:id="rId1"/>
</file>

<file path=xl/activeX/activeX57.xml><?xml version="1.0" encoding="utf-8"?>
<ax:ocx xmlns:ax="http://schemas.microsoft.com/office/2006/activeX" xmlns:r="http://schemas.openxmlformats.org/officeDocument/2006/relationships" ax:classid="{978C9E23-D4B0-11CE-BF2D-00AA003F40D0}" r:id="rId1"/>
</file>

<file path=xl/activeX/activeX58.xml><?xml version="1.0" encoding="utf-8"?>
<ax:ocx xmlns:ax="http://schemas.microsoft.com/office/2006/activeX" xmlns:r="http://schemas.openxmlformats.org/officeDocument/2006/relationships" ax:classid="{978C9E23-D4B0-11CE-BF2D-00AA003F40D0}" r:id="rId1"/>
</file>

<file path=xl/activeX/activeX59.xml><?xml version="1.0" encoding="utf-8"?>
<ax:ocx xmlns:ax="http://schemas.microsoft.com/office/2006/activeX" xmlns:r="http://schemas.openxmlformats.org/officeDocument/2006/relationships" ax:classid="{978C9E23-D4B0-11CE-BF2D-00AA003F40D0}" r:id="rId1"/>
</file>

<file path=xl/activeX/activeX6.xml><?xml version="1.0" encoding="utf-8"?>
<ax:ocx xmlns:ax="http://schemas.microsoft.com/office/2006/activeX" xmlns:r="http://schemas.openxmlformats.org/officeDocument/2006/relationships" ax:classid="{4C599241-6926-101B-9992-00000B65C6F9}" r:id="rId1"/>
</file>

<file path=xl/activeX/activeX60.xml><?xml version="1.0" encoding="utf-8"?>
<ax:ocx xmlns:ax="http://schemas.microsoft.com/office/2006/activeX" xmlns:r="http://schemas.openxmlformats.org/officeDocument/2006/relationships" ax:classid="{978C9E23-D4B0-11CE-BF2D-00AA003F40D0}" r:id="rId1"/>
</file>

<file path=xl/activeX/activeX61.xml><?xml version="1.0" encoding="utf-8"?>
<ax:ocx xmlns:ax="http://schemas.microsoft.com/office/2006/activeX" xmlns:r="http://schemas.openxmlformats.org/officeDocument/2006/relationships" ax:classid="{978C9E23-D4B0-11CE-BF2D-00AA003F40D0}" r:id="rId1"/>
</file>

<file path=xl/activeX/activeX62.xml><?xml version="1.0" encoding="utf-8"?>
<ax:ocx xmlns:ax="http://schemas.microsoft.com/office/2006/activeX" xmlns:r="http://schemas.openxmlformats.org/officeDocument/2006/relationships" ax:classid="{978C9E23-D4B0-11CE-BF2D-00AA003F40D0}" r:id="rId1"/>
</file>

<file path=xl/activeX/activeX63.xml><?xml version="1.0" encoding="utf-8"?>
<ax:ocx xmlns:ax="http://schemas.microsoft.com/office/2006/activeX" xmlns:r="http://schemas.openxmlformats.org/officeDocument/2006/relationships" ax:classid="{978C9E23-D4B0-11CE-BF2D-00AA003F40D0}" r:id="rId1"/>
</file>

<file path=xl/activeX/activeX64.xml><?xml version="1.0" encoding="utf-8"?>
<ax:ocx xmlns:ax="http://schemas.microsoft.com/office/2006/activeX" xmlns:r="http://schemas.openxmlformats.org/officeDocument/2006/relationships" ax:classid="{978C9E23-D4B0-11CE-BF2D-00AA003F40D0}" r:id="rId1"/>
</file>

<file path=xl/activeX/activeX65.xml><?xml version="1.0" encoding="utf-8"?>
<ax:ocx xmlns:ax="http://schemas.microsoft.com/office/2006/activeX" xmlns:r="http://schemas.openxmlformats.org/officeDocument/2006/relationships" ax:classid="{978C9E23-D4B0-11CE-BF2D-00AA003F40D0}" r:id="rId1"/>
</file>

<file path=xl/activeX/activeX66.xml><?xml version="1.0" encoding="utf-8"?>
<ax:ocx xmlns:ax="http://schemas.microsoft.com/office/2006/activeX" xmlns:r="http://schemas.openxmlformats.org/officeDocument/2006/relationships" ax:classid="{978C9E23-D4B0-11CE-BF2D-00AA003F40D0}" r:id="rId1"/>
</file>

<file path=xl/activeX/activeX67.xml><?xml version="1.0" encoding="utf-8"?>
<ax:ocx xmlns:ax="http://schemas.microsoft.com/office/2006/activeX" xmlns:r="http://schemas.openxmlformats.org/officeDocument/2006/relationships" ax:classid="{978C9E23-D4B0-11CE-BF2D-00AA003F40D0}" r:id="rId1"/>
</file>

<file path=xl/activeX/activeX68.xml><?xml version="1.0" encoding="utf-8"?>
<ax:ocx xmlns:ax="http://schemas.microsoft.com/office/2006/activeX" xmlns:r="http://schemas.openxmlformats.org/officeDocument/2006/relationships" ax:classid="{978C9E23-D4B0-11CE-BF2D-00AA003F40D0}" r:id="rId1"/>
</file>

<file path=xl/activeX/activeX69.xml><?xml version="1.0" encoding="utf-8"?>
<ax:ocx xmlns:ax="http://schemas.microsoft.com/office/2006/activeX" xmlns:r="http://schemas.openxmlformats.org/officeDocument/2006/relationships" ax:classid="{978C9E23-D4B0-11CE-BF2D-00AA003F40D0}" r:id="rId1"/>
</file>

<file path=xl/activeX/activeX7.xml><?xml version="1.0" encoding="utf-8"?>
<ax:ocx xmlns:ax="http://schemas.microsoft.com/office/2006/activeX" xmlns:r="http://schemas.openxmlformats.org/officeDocument/2006/relationships" ax:classid="{978C9E23-D4B0-11CE-BF2D-00AA003F40D0}" r:id="rId1"/>
</file>

<file path=xl/activeX/activeX70.xml><?xml version="1.0" encoding="utf-8"?>
<ax:ocx xmlns:ax="http://schemas.microsoft.com/office/2006/activeX" xmlns:r="http://schemas.openxmlformats.org/officeDocument/2006/relationships" ax:classid="{978C9E23-D4B0-11CE-BF2D-00AA003F40D0}" r:id="rId1"/>
</file>

<file path=xl/activeX/activeX71.xml><?xml version="1.0" encoding="utf-8"?>
<ax:ocx xmlns:ax="http://schemas.microsoft.com/office/2006/activeX" xmlns:r="http://schemas.openxmlformats.org/officeDocument/2006/relationships" ax:classid="{978C9E23-D4B0-11CE-BF2D-00AA003F40D0}" r:id="rId1"/>
</file>

<file path=xl/activeX/activeX72.xml><?xml version="1.0" encoding="utf-8"?>
<ax:ocx xmlns:ax="http://schemas.microsoft.com/office/2006/activeX" xmlns:r="http://schemas.openxmlformats.org/officeDocument/2006/relationships" ax:classid="{978C9E23-D4B0-11CE-BF2D-00AA003F40D0}" r:id="rId1"/>
</file>

<file path=xl/activeX/activeX73.xml><?xml version="1.0" encoding="utf-8"?>
<ax:ocx xmlns:ax="http://schemas.microsoft.com/office/2006/activeX" xmlns:r="http://schemas.openxmlformats.org/officeDocument/2006/relationships" ax:classid="{978C9E23-D4B0-11CE-BF2D-00AA003F40D0}" r:id="rId1"/>
</file>

<file path=xl/activeX/activeX74.xml><?xml version="1.0" encoding="utf-8"?>
<ax:ocx xmlns:ax="http://schemas.microsoft.com/office/2006/activeX" xmlns:r="http://schemas.openxmlformats.org/officeDocument/2006/relationships" ax:classid="{978C9E23-D4B0-11CE-BF2D-00AA003F40D0}" r:id="rId1"/>
</file>

<file path=xl/activeX/activeX75.xml><?xml version="1.0" encoding="utf-8"?>
<ax:ocx xmlns:ax="http://schemas.microsoft.com/office/2006/activeX" xmlns:r="http://schemas.openxmlformats.org/officeDocument/2006/relationships" ax:classid="{978C9E23-D4B0-11CE-BF2D-00AA003F40D0}" r:id="rId1"/>
</file>

<file path=xl/activeX/activeX76.xml><?xml version="1.0" encoding="utf-8"?>
<ax:ocx xmlns:ax="http://schemas.microsoft.com/office/2006/activeX" xmlns:r="http://schemas.openxmlformats.org/officeDocument/2006/relationships" ax:classid="{978C9E23-D4B0-11CE-BF2D-00AA003F40D0}" r:id="rId1"/>
</file>

<file path=xl/activeX/activeX77.xml><?xml version="1.0" encoding="utf-8"?>
<ax:ocx xmlns:ax="http://schemas.microsoft.com/office/2006/activeX" xmlns:r="http://schemas.openxmlformats.org/officeDocument/2006/relationships" ax:classid="{978C9E23-D4B0-11CE-BF2D-00AA003F40D0}" r:id="rId1"/>
</file>

<file path=xl/activeX/activeX78.xml><?xml version="1.0" encoding="utf-8"?>
<ax:ocx xmlns:ax="http://schemas.microsoft.com/office/2006/activeX" xmlns:r="http://schemas.openxmlformats.org/officeDocument/2006/relationships" ax:classid="{978C9E23-D4B0-11CE-BF2D-00AA003F40D0}" r:id="rId1"/>
</file>

<file path=xl/activeX/activeX79.xml><?xml version="1.0" encoding="utf-8"?>
<ax:ocx xmlns:ax="http://schemas.microsoft.com/office/2006/activeX" xmlns:r="http://schemas.openxmlformats.org/officeDocument/2006/relationships" ax:classid="{978C9E23-D4B0-11CE-BF2D-00AA003F40D0}" r:id="rId1"/>
</file>

<file path=xl/activeX/activeX8.xml><?xml version="1.0" encoding="utf-8"?>
<ax:ocx xmlns:ax="http://schemas.microsoft.com/office/2006/activeX" xmlns:r="http://schemas.openxmlformats.org/officeDocument/2006/relationships" ax:classid="{978C9E23-D4B0-11CE-BF2D-00AA003F40D0}" r:id="rId1"/>
</file>

<file path=xl/activeX/activeX80.xml><?xml version="1.0" encoding="utf-8"?>
<ax:ocx xmlns:ax="http://schemas.microsoft.com/office/2006/activeX" xmlns:r="http://schemas.openxmlformats.org/officeDocument/2006/relationships" ax:classid="{978C9E23-D4B0-11CE-BF2D-00AA003F40D0}" r:id="rId1"/>
</file>

<file path=xl/activeX/activeX81.xml><?xml version="1.0" encoding="utf-8"?>
<ax:ocx xmlns:ax="http://schemas.microsoft.com/office/2006/activeX" xmlns:r="http://schemas.openxmlformats.org/officeDocument/2006/relationships" ax:classid="{978C9E23-D4B0-11CE-BF2D-00AA003F40D0}" r:id="rId1"/>
</file>

<file path=xl/activeX/activeX82.xml><?xml version="1.0" encoding="utf-8"?>
<ax:ocx xmlns:ax="http://schemas.microsoft.com/office/2006/activeX" xmlns:r="http://schemas.openxmlformats.org/officeDocument/2006/relationships" ax:classid="{978C9E23-D4B0-11CE-BF2D-00AA003F40D0}" r:id="rId1"/>
</file>

<file path=xl/activeX/activeX83.xml><?xml version="1.0" encoding="utf-8"?>
<ax:ocx xmlns:ax="http://schemas.microsoft.com/office/2006/activeX" xmlns:r="http://schemas.openxmlformats.org/officeDocument/2006/relationships" ax:classid="{978C9E23-D4B0-11CE-BF2D-00AA003F40D0}" r:id="rId1"/>
</file>

<file path=xl/activeX/activeX84.xml><?xml version="1.0" encoding="utf-8"?>
<ax:ocx xmlns:ax="http://schemas.microsoft.com/office/2006/activeX" xmlns:r="http://schemas.openxmlformats.org/officeDocument/2006/relationships" ax:classid="{978C9E23-D4B0-11CE-BF2D-00AA003F40D0}" r:id="rId1"/>
</file>

<file path=xl/activeX/activeX85.xml><?xml version="1.0" encoding="utf-8"?>
<ax:ocx xmlns:ax="http://schemas.microsoft.com/office/2006/activeX" xmlns:r="http://schemas.openxmlformats.org/officeDocument/2006/relationships" ax:classid="{978C9E23-D4B0-11CE-BF2D-00AA003F40D0}" r:id="rId1"/>
</file>

<file path=xl/activeX/activeX86.xml><?xml version="1.0" encoding="utf-8"?>
<ax:ocx xmlns:ax="http://schemas.microsoft.com/office/2006/activeX" xmlns:r="http://schemas.openxmlformats.org/officeDocument/2006/relationships" ax:classid="{978C9E23-D4B0-11CE-BF2D-00AA003F40D0}" r:id="rId1"/>
</file>

<file path=xl/activeX/activeX87.xml><?xml version="1.0" encoding="utf-8"?>
<ax:ocx xmlns:ax="http://schemas.microsoft.com/office/2006/activeX" xmlns:r="http://schemas.openxmlformats.org/officeDocument/2006/relationships" ax:classid="{978C9E23-D4B0-11CE-BF2D-00AA003F40D0}" r:id="rId1"/>
</file>

<file path=xl/activeX/activeX88.xml><?xml version="1.0" encoding="utf-8"?>
<ax:ocx xmlns:ax="http://schemas.microsoft.com/office/2006/activeX" xmlns:r="http://schemas.openxmlformats.org/officeDocument/2006/relationships" ax:classid="{978C9E23-D4B0-11CE-BF2D-00AA003F40D0}" r:id="rId1"/>
</file>

<file path=xl/activeX/activeX89.xml><?xml version="1.0" encoding="utf-8"?>
<ax:ocx xmlns:ax="http://schemas.microsoft.com/office/2006/activeX" xmlns:r="http://schemas.openxmlformats.org/officeDocument/2006/relationships" ax:classid="{978C9E23-D4B0-11CE-BF2D-00AA003F40D0}" r:id="rId1"/>
</file>

<file path=xl/activeX/activeX9.xml><?xml version="1.0" encoding="utf-8"?>
<ax:ocx xmlns:ax="http://schemas.microsoft.com/office/2006/activeX" xmlns:r="http://schemas.openxmlformats.org/officeDocument/2006/relationships" ax:classid="{978C9E23-D4B0-11CE-BF2D-00AA003F40D0}" r:id="rId1"/>
</file>

<file path=xl/activeX/activeX90.xml><?xml version="1.0" encoding="utf-8"?>
<ax:ocx xmlns:ax="http://schemas.microsoft.com/office/2006/activeX" xmlns:r="http://schemas.openxmlformats.org/officeDocument/2006/relationships" ax:classid="{978C9E23-D4B0-11CE-BF2D-00AA003F40D0}" r:id="rId1"/>
</file>

<file path=xl/activeX/activeX91.xml><?xml version="1.0" encoding="utf-8"?>
<ax:ocx xmlns:ax="http://schemas.microsoft.com/office/2006/activeX" xmlns:r="http://schemas.openxmlformats.org/officeDocument/2006/relationships" ax:classid="{978C9E23-D4B0-11CE-BF2D-00AA003F40D0}" r:id="rId1"/>
</file>

<file path=xl/activeX/activeX92.xml><?xml version="1.0" encoding="utf-8"?>
<ax:ocx xmlns:ax="http://schemas.microsoft.com/office/2006/activeX" xmlns:r="http://schemas.openxmlformats.org/officeDocument/2006/relationships" ax:classid="{978C9E23-D4B0-11CE-BF2D-00AA003F40D0}" r:id="rId1"/>
</file>

<file path=xl/activeX/activeX93.xml><?xml version="1.0" encoding="utf-8"?>
<ax:ocx xmlns:ax="http://schemas.microsoft.com/office/2006/activeX" xmlns:r="http://schemas.openxmlformats.org/officeDocument/2006/relationships" ax:classid="{978C9E23-D4B0-11CE-BF2D-00AA003F40D0}" r:id="rId1"/>
</file>

<file path=xl/activeX/activeX94.xml><?xml version="1.0" encoding="utf-8"?>
<ax:ocx xmlns:ax="http://schemas.microsoft.com/office/2006/activeX" xmlns:r="http://schemas.openxmlformats.org/officeDocument/2006/relationships" ax:classid="{978C9E23-D4B0-11CE-BF2D-00AA003F40D0}" r:id="rId1"/>
</file>

<file path=xl/activeX/activeX95.xml><?xml version="1.0" encoding="utf-8"?>
<ax:ocx xmlns:ax="http://schemas.microsoft.com/office/2006/activeX" xmlns:r="http://schemas.openxmlformats.org/officeDocument/2006/relationships" ax:classid="{978C9E23-D4B0-11CE-BF2D-00AA003F40D0}" r:id="rId1"/>
</file>

<file path=xl/activeX/activeX96.xml><?xml version="1.0" encoding="utf-8"?>
<ax:ocx xmlns:ax="http://schemas.microsoft.com/office/2006/activeX" xmlns:r="http://schemas.openxmlformats.org/officeDocument/2006/relationships" ax:classid="{978C9E23-D4B0-11CE-BF2D-00AA003F40D0}" r:id="rId1"/>
</file>

<file path=xl/activeX/activeX97.xml><?xml version="1.0" encoding="utf-8"?>
<ax:ocx xmlns:ax="http://schemas.microsoft.com/office/2006/activeX" xmlns:r="http://schemas.openxmlformats.org/officeDocument/2006/relationships" ax:classid="{978C9E23-D4B0-11CE-BF2D-00AA003F40D0}" r:id="rId1"/>
</file>

<file path=xl/activeX/activeX98.xml><?xml version="1.0" encoding="utf-8"?>
<ax:ocx xmlns:ax="http://schemas.microsoft.com/office/2006/activeX" xmlns:r="http://schemas.openxmlformats.org/officeDocument/2006/relationships" ax:classid="{978C9E23-D4B0-11CE-BF2D-00AA003F40D0}" r:id="rId1"/>
</file>

<file path=xl/activeX/activeX99.xml><?xml version="1.0" encoding="utf-8"?>
<ax:ocx xmlns:ax="http://schemas.microsoft.com/office/2006/activeX" xmlns:r="http://schemas.openxmlformats.org/officeDocument/2006/relationships" ax:classid="{978C9E23-D4B0-11CE-BF2D-00AA003F40D0}" r:id="rId1"/>
</file>

<file path=xl/drawings/_rels/vmlDrawing4.vml.rels><?xml version="1.0" encoding="UTF-8" standalone="yes"?>
<Relationships xmlns="http://schemas.openxmlformats.org/package/2006/relationships"><Relationship Id="rId117" Type="http://schemas.openxmlformats.org/officeDocument/2006/relationships/image" Target="../media/image35.emf"/><Relationship Id="rId21" Type="http://schemas.openxmlformats.org/officeDocument/2006/relationships/image" Target="../media/image128.emf"/><Relationship Id="rId42" Type="http://schemas.openxmlformats.org/officeDocument/2006/relationships/image" Target="../media/image107.emf"/><Relationship Id="rId63" Type="http://schemas.openxmlformats.org/officeDocument/2006/relationships/image" Target="../media/image90.emf"/><Relationship Id="rId84" Type="http://schemas.openxmlformats.org/officeDocument/2006/relationships/image" Target="../media/image69.emf"/><Relationship Id="rId138" Type="http://schemas.openxmlformats.org/officeDocument/2006/relationships/image" Target="../media/image11.emf"/><Relationship Id="rId107" Type="http://schemas.openxmlformats.org/officeDocument/2006/relationships/image" Target="../media/image45.emf"/><Relationship Id="rId11" Type="http://schemas.openxmlformats.org/officeDocument/2006/relationships/image" Target="../media/image138.emf"/><Relationship Id="rId32" Type="http://schemas.openxmlformats.org/officeDocument/2006/relationships/image" Target="../media/image117.emf"/><Relationship Id="rId37" Type="http://schemas.openxmlformats.org/officeDocument/2006/relationships/image" Target="../media/image112.emf"/><Relationship Id="rId53" Type="http://schemas.openxmlformats.org/officeDocument/2006/relationships/image" Target="../media/image84.emf"/><Relationship Id="rId58" Type="http://schemas.openxmlformats.org/officeDocument/2006/relationships/image" Target="../media/image86.emf"/><Relationship Id="rId74" Type="http://schemas.openxmlformats.org/officeDocument/2006/relationships/image" Target="../media/image76.emf"/><Relationship Id="rId79" Type="http://schemas.openxmlformats.org/officeDocument/2006/relationships/image" Target="../media/image74.emf"/><Relationship Id="rId102" Type="http://schemas.openxmlformats.org/officeDocument/2006/relationships/image" Target="../media/image50.emf"/><Relationship Id="rId123" Type="http://schemas.openxmlformats.org/officeDocument/2006/relationships/image" Target="../media/image29.emf"/><Relationship Id="rId128" Type="http://schemas.openxmlformats.org/officeDocument/2006/relationships/image" Target="../media/image21.emf"/><Relationship Id="rId5" Type="http://schemas.openxmlformats.org/officeDocument/2006/relationships/image" Target="../media/image5.emf"/><Relationship Id="rId90" Type="http://schemas.openxmlformats.org/officeDocument/2006/relationships/image" Target="../media/image26.emf"/><Relationship Id="rId95" Type="http://schemas.openxmlformats.org/officeDocument/2006/relationships/image" Target="../media/image57.emf"/><Relationship Id="rId22" Type="http://schemas.openxmlformats.org/officeDocument/2006/relationships/image" Target="../media/image127.emf"/><Relationship Id="rId27" Type="http://schemas.openxmlformats.org/officeDocument/2006/relationships/image" Target="../media/image122.emf"/><Relationship Id="rId43" Type="http://schemas.openxmlformats.org/officeDocument/2006/relationships/image" Target="../media/image106.emf"/><Relationship Id="rId48" Type="http://schemas.openxmlformats.org/officeDocument/2006/relationships/image" Target="../media/image101.emf"/><Relationship Id="rId64" Type="http://schemas.openxmlformats.org/officeDocument/2006/relationships/image" Target="../media/image88.emf"/><Relationship Id="rId69" Type="http://schemas.openxmlformats.org/officeDocument/2006/relationships/image" Target="../media/image80.emf"/><Relationship Id="rId113" Type="http://schemas.openxmlformats.org/officeDocument/2006/relationships/image" Target="../media/image39.emf"/><Relationship Id="rId118" Type="http://schemas.openxmlformats.org/officeDocument/2006/relationships/image" Target="../media/image34.emf"/><Relationship Id="rId134" Type="http://schemas.openxmlformats.org/officeDocument/2006/relationships/image" Target="../media/image15.emf"/><Relationship Id="rId139" Type="http://schemas.openxmlformats.org/officeDocument/2006/relationships/image" Target="../media/image10.emf"/><Relationship Id="rId80" Type="http://schemas.openxmlformats.org/officeDocument/2006/relationships/image" Target="../media/image73.emf"/><Relationship Id="rId85" Type="http://schemas.openxmlformats.org/officeDocument/2006/relationships/image" Target="../media/image67.emf"/><Relationship Id="rId12" Type="http://schemas.openxmlformats.org/officeDocument/2006/relationships/image" Target="../media/image137.emf"/><Relationship Id="rId17" Type="http://schemas.openxmlformats.org/officeDocument/2006/relationships/image" Target="../media/image132.emf"/><Relationship Id="rId33" Type="http://schemas.openxmlformats.org/officeDocument/2006/relationships/image" Target="../media/image116.emf"/><Relationship Id="rId38" Type="http://schemas.openxmlformats.org/officeDocument/2006/relationships/image" Target="../media/image111.emf"/><Relationship Id="rId59" Type="http://schemas.openxmlformats.org/officeDocument/2006/relationships/image" Target="../media/image94.emf"/><Relationship Id="rId103" Type="http://schemas.openxmlformats.org/officeDocument/2006/relationships/image" Target="../media/image49.emf"/><Relationship Id="rId108" Type="http://schemas.openxmlformats.org/officeDocument/2006/relationships/image" Target="../media/image44.emf"/><Relationship Id="rId124" Type="http://schemas.openxmlformats.org/officeDocument/2006/relationships/image" Target="../media/image25.emf"/><Relationship Id="rId129" Type="http://schemas.openxmlformats.org/officeDocument/2006/relationships/image" Target="../media/image20.emf"/><Relationship Id="rId54" Type="http://schemas.openxmlformats.org/officeDocument/2006/relationships/image" Target="../media/image98.emf"/><Relationship Id="rId70" Type="http://schemas.openxmlformats.org/officeDocument/2006/relationships/image" Target="../media/image79.emf"/><Relationship Id="rId75" Type="http://schemas.openxmlformats.org/officeDocument/2006/relationships/image" Target="../media/image75.emf"/><Relationship Id="rId91" Type="http://schemas.openxmlformats.org/officeDocument/2006/relationships/image" Target="../media/image63.emf"/><Relationship Id="rId96" Type="http://schemas.openxmlformats.org/officeDocument/2006/relationships/image" Target="../media/image56.emf"/><Relationship Id="rId140" Type="http://schemas.openxmlformats.org/officeDocument/2006/relationships/image" Target="../media/image9.emf"/><Relationship Id="rId1" Type="http://schemas.openxmlformats.org/officeDocument/2006/relationships/image" Target="../media/image1.emf"/><Relationship Id="rId6" Type="http://schemas.openxmlformats.org/officeDocument/2006/relationships/image" Target="../media/image143.emf"/><Relationship Id="rId23" Type="http://schemas.openxmlformats.org/officeDocument/2006/relationships/image" Target="../media/image126.emf"/><Relationship Id="rId28" Type="http://schemas.openxmlformats.org/officeDocument/2006/relationships/image" Target="../media/image121.emf"/><Relationship Id="rId49" Type="http://schemas.openxmlformats.org/officeDocument/2006/relationships/image" Target="../media/image100.emf"/><Relationship Id="rId114" Type="http://schemas.openxmlformats.org/officeDocument/2006/relationships/image" Target="../media/image38.emf"/><Relationship Id="rId119" Type="http://schemas.openxmlformats.org/officeDocument/2006/relationships/image" Target="../media/image33.emf"/><Relationship Id="rId44" Type="http://schemas.openxmlformats.org/officeDocument/2006/relationships/image" Target="../media/image105.emf"/><Relationship Id="rId60" Type="http://schemas.openxmlformats.org/officeDocument/2006/relationships/image" Target="../media/image93.emf"/><Relationship Id="rId65" Type="http://schemas.openxmlformats.org/officeDocument/2006/relationships/image" Target="../media/image87.emf"/><Relationship Id="rId81" Type="http://schemas.openxmlformats.org/officeDocument/2006/relationships/image" Target="../media/image72.emf"/><Relationship Id="rId86" Type="http://schemas.openxmlformats.org/officeDocument/2006/relationships/image" Target="../media/image66.emf"/><Relationship Id="rId130" Type="http://schemas.openxmlformats.org/officeDocument/2006/relationships/image" Target="../media/image19.emf"/><Relationship Id="rId135" Type="http://schemas.openxmlformats.org/officeDocument/2006/relationships/image" Target="../media/image14.emf"/><Relationship Id="rId13" Type="http://schemas.openxmlformats.org/officeDocument/2006/relationships/image" Target="../media/image136.emf"/><Relationship Id="rId18" Type="http://schemas.openxmlformats.org/officeDocument/2006/relationships/image" Target="../media/image131.emf"/><Relationship Id="rId39" Type="http://schemas.openxmlformats.org/officeDocument/2006/relationships/image" Target="../media/image110.emf"/><Relationship Id="rId109" Type="http://schemas.openxmlformats.org/officeDocument/2006/relationships/image" Target="../media/image43.emf"/><Relationship Id="rId34" Type="http://schemas.openxmlformats.org/officeDocument/2006/relationships/image" Target="../media/image115.emf"/><Relationship Id="rId50" Type="http://schemas.openxmlformats.org/officeDocument/2006/relationships/image" Target="../media/image89.emf"/><Relationship Id="rId55" Type="http://schemas.openxmlformats.org/officeDocument/2006/relationships/image" Target="../media/image97.emf"/><Relationship Id="rId76" Type="http://schemas.openxmlformats.org/officeDocument/2006/relationships/image" Target="../media/image28.emf"/><Relationship Id="rId97" Type="http://schemas.openxmlformats.org/officeDocument/2006/relationships/image" Target="../media/image55.emf"/><Relationship Id="rId104" Type="http://schemas.openxmlformats.org/officeDocument/2006/relationships/image" Target="../media/image48.emf"/><Relationship Id="rId120" Type="http://schemas.openxmlformats.org/officeDocument/2006/relationships/image" Target="../media/image32.emf"/><Relationship Id="rId125" Type="http://schemas.openxmlformats.org/officeDocument/2006/relationships/image" Target="../media/image24.emf"/><Relationship Id="rId141" Type="http://schemas.openxmlformats.org/officeDocument/2006/relationships/image" Target="../media/image8.emf"/><Relationship Id="rId7" Type="http://schemas.openxmlformats.org/officeDocument/2006/relationships/image" Target="../media/image142.emf"/><Relationship Id="rId71" Type="http://schemas.openxmlformats.org/officeDocument/2006/relationships/image" Target="../media/image60.emf"/><Relationship Id="rId92" Type="http://schemas.openxmlformats.org/officeDocument/2006/relationships/image" Target="../media/image62.emf"/><Relationship Id="rId2" Type="http://schemas.openxmlformats.org/officeDocument/2006/relationships/image" Target="../media/image2.emf"/><Relationship Id="rId29" Type="http://schemas.openxmlformats.org/officeDocument/2006/relationships/image" Target="../media/image120.emf"/><Relationship Id="rId24" Type="http://schemas.openxmlformats.org/officeDocument/2006/relationships/image" Target="../media/image125.emf"/><Relationship Id="rId40" Type="http://schemas.openxmlformats.org/officeDocument/2006/relationships/image" Target="../media/image109.emf"/><Relationship Id="rId45" Type="http://schemas.openxmlformats.org/officeDocument/2006/relationships/image" Target="../media/image104.emf"/><Relationship Id="rId66" Type="http://schemas.openxmlformats.org/officeDocument/2006/relationships/image" Target="../media/image83.emf"/><Relationship Id="rId87" Type="http://schemas.openxmlformats.org/officeDocument/2006/relationships/image" Target="../media/image65.emf"/><Relationship Id="rId110" Type="http://schemas.openxmlformats.org/officeDocument/2006/relationships/image" Target="../media/image42.emf"/><Relationship Id="rId115" Type="http://schemas.openxmlformats.org/officeDocument/2006/relationships/image" Target="../media/image37.emf"/><Relationship Id="rId131" Type="http://schemas.openxmlformats.org/officeDocument/2006/relationships/image" Target="../media/image18.emf"/><Relationship Id="rId136" Type="http://schemas.openxmlformats.org/officeDocument/2006/relationships/image" Target="../media/image13.emf"/><Relationship Id="rId61" Type="http://schemas.openxmlformats.org/officeDocument/2006/relationships/image" Target="../media/image92.emf"/><Relationship Id="rId82" Type="http://schemas.openxmlformats.org/officeDocument/2006/relationships/image" Target="../media/image71.emf"/><Relationship Id="rId19" Type="http://schemas.openxmlformats.org/officeDocument/2006/relationships/image" Target="../media/image130.emf"/><Relationship Id="rId14" Type="http://schemas.openxmlformats.org/officeDocument/2006/relationships/image" Target="../media/image135.emf"/><Relationship Id="rId30" Type="http://schemas.openxmlformats.org/officeDocument/2006/relationships/image" Target="../media/image119.emf"/><Relationship Id="rId35" Type="http://schemas.openxmlformats.org/officeDocument/2006/relationships/image" Target="../media/image114.emf"/><Relationship Id="rId56" Type="http://schemas.openxmlformats.org/officeDocument/2006/relationships/image" Target="../media/image96.emf"/><Relationship Id="rId77" Type="http://schemas.openxmlformats.org/officeDocument/2006/relationships/image" Target="../media/image59.emf"/><Relationship Id="rId100" Type="http://schemas.openxmlformats.org/officeDocument/2006/relationships/image" Target="../media/image52.emf"/><Relationship Id="rId105" Type="http://schemas.openxmlformats.org/officeDocument/2006/relationships/image" Target="../media/image47.emf"/><Relationship Id="rId126" Type="http://schemas.openxmlformats.org/officeDocument/2006/relationships/image" Target="../media/image23.emf"/><Relationship Id="rId8" Type="http://schemas.openxmlformats.org/officeDocument/2006/relationships/image" Target="../media/image141.emf"/><Relationship Id="rId51" Type="http://schemas.openxmlformats.org/officeDocument/2006/relationships/image" Target="../media/image99.emf"/><Relationship Id="rId72" Type="http://schemas.openxmlformats.org/officeDocument/2006/relationships/image" Target="../media/image78.emf"/><Relationship Id="rId93" Type="http://schemas.openxmlformats.org/officeDocument/2006/relationships/image" Target="../media/image61.emf"/><Relationship Id="rId98" Type="http://schemas.openxmlformats.org/officeDocument/2006/relationships/image" Target="../media/image54.emf"/><Relationship Id="rId121" Type="http://schemas.openxmlformats.org/officeDocument/2006/relationships/image" Target="../media/image31.emf"/><Relationship Id="rId142" Type="http://schemas.openxmlformats.org/officeDocument/2006/relationships/image" Target="../media/image7.emf"/><Relationship Id="rId3" Type="http://schemas.openxmlformats.org/officeDocument/2006/relationships/image" Target="../media/image3.emf"/><Relationship Id="rId25" Type="http://schemas.openxmlformats.org/officeDocument/2006/relationships/image" Target="../media/image124.emf"/><Relationship Id="rId46" Type="http://schemas.openxmlformats.org/officeDocument/2006/relationships/image" Target="../media/image103.emf"/><Relationship Id="rId67" Type="http://schemas.openxmlformats.org/officeDocument/2006/relationships/image" Target="../media/image82.emf"/><Relationship Id="rId116" Type="http://schemas.openxmlformats.org/officeDocument/2006/relationships/image" Target="../media/image36.emf"/><Relationship Id="rId137" Type="http://schemas.openxmlformats.org/officeDocument/2006/relationships/image" Target="../media/image12.emf"/><Relationship Id="rId20" Type="http://schemas.openxmlformats.org/officeDocument/2006/relationships/image" Target="../media/image129.emf"/><Relationship Id="rId41" Type="http://schemas.openxmlformats.org/officeDocument/2006/relationships/image" Target="../media/image108.emf"/><Relationship Id="rId62" Type="http://schemas.openxmlformats.org/officeDocument/2006/relationships/image" Target="../media/image91.emf"/><Relationship Id="rId83" Type="http://schemas.openxmlformats.org/officeDocument/2006/relationships/image" Target="../media/image70.emf"/><Relationship Id="rId88" Type="http://schemas.openxmlformats.org/officeDocument/2006/relationships/image" Target="../media/image27.emf"/><Relationship Id="rId111" Type="http://schemas.openxmlformats.org/officeDocument/2006/relationships/image" Target="../media/image41.emf"/><Relationship Id="rId132" Type="http://schemas.openxmlformats.org/officeDocument/2006/relationships/image" Target="../media/image17.emf"/><Relationship Id="rId15" Type="http://schemas.openxmlformats.org/officeDocument/2006/relationships/image" Target="../media/image134.emf"/><Relationship Id="rId36" Type="http://schemas.openxmlformats.org/officeDocument/2006/relationships/image" Target="../media/image113.emf"/><Relationship Id="rId57" Type="http://schemas.openxmlformats.org/officeDocument/2006/relationships/image" Target="../media/image95.emf"/><Relationship Id="rId106" Type="http://schemas.openxmlformats.org/officeDocument/2006/relationships/image" Target="../media/image46.emf"/><Relationship Id="rId127" Type="http://schemas.openxmlformats.org/officeDocument/2006/relationships/image" Target="../media/image22.emf"/><Relationship Id="rId10" Type="http://schemas.openxmlformats.org/officeDocument/2006/relationships/image" Target="../media/image139.emf"/><Relationship Id="rId31" Type="http://schemas.openxmlformats.org/officeDocument/2006/relationships/image" Target="../media/image118.emf"/><Relationship Id="rId52" Type="http://schemas.openxmlformats.org/officeDocument/2006/relationships/image" Target="../media/image85.emf"/><Relationship Id="rId73" Type="http://schemas.openxmlformats.org/officeDocument/2006/relationships/image" Target="../media/image77.emf"/><Relationship Id="rId78" Type="http://schemas.openxmlformats.org/officeDocument/2006/relationships/image" Target="../media/image68.emf"/><Relationship Id="rId94" Type="http://schemas.openxmlformats.org/officeDocument/2006/relationships/image" Target="../media/image58.emf"/><Relationship Id="rId99" Type="http://schemas.openxmlformats.org/officeDocument/2006/relationships/image" Target="../media/image53.emf"/><Relationship Id="rId101" Type="http://schemas.openxmlformats.org/officeDocument/2006/relationships/image" Target="../media/image51.emf"/><Relationship Id="rId122" Type="http://schemas.openxmlformats.org/officeDocument/2006/relationships/image" Target="../media/image30.emf"/><Relationship Id="rId143" Type="http://schemas.openxmlformats.org/officeDocument/2006/relationships/image" Target="../media/image6.emf"/><Relationship Id="rId4" Type="http://schemas.openxmlformats.org/officeDocument/2006/relationships/image" Target="../media/image4.emf"/><Relationship Id="rId9" Type="http://schemas.openxmlformats.org/officeDocument/2006/relationships/image" Target="../media/image140.emf"/><Relationship Id="rId26" Type="http://schemas.openxmlformats.org/officeDocument/2006/relationships/image" Target="../media/image123.emf"/><Relationship Id="rId47" Type="http://schemas.openxmlformats.org/officeDocument/2006/relationships/image" Target="../media/image102.emf"/><Relationship Id="rId68" Type="http://schemas.openxmlformats.org/officeDocument/2006/relationships/image" Target="../media/image81.emf"/><Relationship Id="rId89" Type="http://schemas.openxmlformats.org/officeDocument/2006/relationships/image" Target="../media/image64.emf"/><Relationship Id="rId112" Type="http://schemas.openxmlformats.org/officeDocument/2006/relationships/image" Target="../media/image40.emf"/><Relationship Id="rId133" Type="http://schemas.openxmlformats.org/officeDocument/2006/relationships/image" Target="../media/image16.emf"/><Relationship Id="rId16" Type="http://schemas.openxmlformats.org/officeDocument/2006/relationships/image" Target="../media/image13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0</xdr:colOff>
          <xdr:row>220</xdr:row>
          <xdr:rowOff>171450</xdr:rowOff>
        </xdr:from>
        <xdr:to>
          <xdr:col>10</xdr:col>
          <xdr:colOff>504825</xdr:colOff>
          <xdr:row>272</xdr:row>
          <xdr:rowOff>95250</xdr:rowOff>
        </xdr:to>
        <xdr:sp macro="" textlink="">
          <xdr:nvSpPr>
            <xdr:cNvPr id="13404" name="Object 3164" hidden="1">
              <a:extLst>
                <a:ext uri="{63B3BB69-23CF-44E3-9099-C40C66FF867C}">
                  <a14:compatExt spid="_x0000_s13404"/>
                </a:ext>
                <a:ext uri="{FF2B5EF4-FFF2-40B4-BE49-F238E27FC236}">
                  <a16:creationId xmlns:a16="http://schemas.microsoft.com/office/drawing/2014/main" id="{00000000-0008-0000-0700-00005C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0</xdr:col>
          <xdr:colOff>0</xdr:colOff>
          <xdr:row>166</xdr:row>
          <xdr:rowOff>0</xdr:rowOff>
        </xdr:from>
        <xdr:to>
          <xdr:col>10</xdr:col>
          <xdr:colOff>409575</xdr:colOff>
          <xdr:row>218</xdr:row>
          <xdr:rowOff>95250</xdr:rowOff>
        </xdr:to>
        <xdr:sp macro="" textlink="">
          <xdr:nvSpPr>
            <xdr:cNvPr id="13402" name="Object 3162" hidden="1">
              <a:extLst>
                <a:ext uri="{63B3BB69-23CF-44E3-9099-C40C66FF867C}">
                  <a14:compatExt spid="_x0000_s13402"/>
                </a:ext>
                <a:ext uri="{FF2B5EF4-FFF2-40B4-BE49-F238E27FC236}">
                  <a16:creationId xmlns:a16="http://schemas.microsoft.com/office/drawing/2014/main" id="{00000000-0008-0000-0700-00005A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0</xdr:col>
          <xdr:colOff>0</xdr:colOff>
          <xdr:row>110</xdr:row>
          <xdr:rowOff>19050</xdr:rowOff>
        </xdr:from>
        <xdr:to>
          <xdr:col>10</xdr:col>
          <xdr:colOff>533400</xdr:colOff>
          <xdr:row>163</xdr:row>
          <xdr:rowOff>76200</xdr:rowOff>
        </xdr:to>
        <xdr:sp macro="" textlink="">
          <xdr:nvSpPr>
            <xdr:cNvPr id="13401" name="Object 3161" hidden="1">
              <a:extLst>
                <a:ext uri="{63B3BB69-23CF-44E3-9099-C40C66FF867C}">
                  <a14:compatExt spid="_x0000_s13401"/>
                </a:ext>
                <a:ext uri="{FF2B5EF4-FFF2-40B4-BE49-F238E27FC236}">
                  <a16:creationId xmlns:a16="http://schemas.microsoft.com/office/drawing/2014/main" id="{00000000-0008-0000-0700-000059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0</xdr:col>
          <xdr:colOff>0</xdr:colOff>
          <xdr:row>55</xdr:row>
          <xdr:rowOff>0</xdr:rowOff>
        </xdr:from>
        <xdr:to>
          <xdr:col>10</xdr:col>
          <xdr:colOff>466725</xdr:colOff>
          <xdr:row>106</xdr:row>
          <xdr:rowOff>142875</xdr:rowOff>
        </xdr:to>
        <xdr:sp macro="" textlink="">
          <xdr:nvSpPr>
            <xdr:cNvPr id="13395" name="Object 3155" hidden="1">
              <a:extLst>
                <a:ext uri="{63B3BB69-23CF-44E3-9099-C40C66FF867C}">
                  <a14:compatExt spid="_x0000_s13395"/>
                </a:ext>
                <a:ext uri="{FF2B5EF4-FFF2-40B4-BE49-F238E27FC236}">
                  <a16:creationId xmlns:a16="http://schemas.microsoft.com/office/drawing/2014/main" id="{00000000-0008-0000-0700-000053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0</xdr:col>
          <xdr:colOff>0</xdr:colOff>
          <xdr:row>0</xdr:row>
          <xdr:rowOff>0</xdr:rowOff>
        </xdr:from>
        <xdr:to>
          <xdr:col>11</xdr:col>
          <xdr:colOff>0</xdr:colOff>
          <xdr:row>53</xdr:row>
          <xdr:rowOff>104775</xdr:rowOff>
        </xdr:to>
        <xdr:sp macro="" textlink="">
          <xdr:nvSpPr>
            <xdr:cNvPr id="13394" name="Object 3154" hidden="1">
              <a:extLst>
                <a:ext uri="{63B3BB69-23CF-44E3-9099-C40C66FF867C}">
                  <a14:compatExt spid="_x0000_s13394"/>
                </a:ext>
                <a:ext uri="{FF2B5EF4-FFF2-40B4-BE49-F238E27FC236}">
                  <a16:creationId xmlns:a16="http://schemas.microsoft.com/office/drawing/2014/main" id="{00000000-0008-0000-0700-000052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6</xdr:row>
          <xdr:rowOff>9525</xdr:rowOff>
        </xdr:from>
        <xdr:to>
          <xdr:col>3</xdr:col>
          <xdr:colOff>447675</xdr:colOff>
          <xdr:row>7</xdr:row>
          <xdr:rowOff>9525</xdr:rowOff>
        </xdr:to>
        <xdr:sp macro="" textlink="">
          <xdr:nvSpPr>
            <xdr:cNvPr id="1025" name="Label1" hidden="1">
              <a:extLst>
                <a:ext uri="{63B3BB69-23CF-44E3-9099-C40C66FF867C}">
                  <a14:compatExt spid="_x0000_s1025"/>
                </a:ext>
                <a:ext uri="{FF2B5EF4-FFF2-40B4-BE49-F238E27FC236}">
                  <a16:creationId xmlns:a16="http://schemas.microsoft.com/office/drawing/2014/main" id="{00000000-0008-0000-07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xdr:row>
          <xdr:rowOff>0</xdr:rowOff>
        </xdr:from>
        <xdr:to>
          <xdr:col>3</xdr:col>
          <xdr:colOff>447675</xdr:colOff>
          <xdr:row>8</xdr:row>
          <xdr:rowOff>171450</xdr:rowOff>
        </xdr:to>
        <xdr:sp macro="" textlink="">
          <xdr:nvSpPr>
            <xdr:cNvPr id="5927" name="Label2" hidden="1">
              <a:extLst>
                <a:ext uri="{63B3BB69-23CF-44E3-9099-C40C66FF867C}">
                  <a14:compatExt spid="_x0000_s5927"/>
                </a:ext>
                <a:ext uri="{FF2B5EF4-FFF2-40B4-BE49-F238E27FC236}">
                  <a16:creationId xmlns:a16="http://schemas.microsoft.com/office/drawing/2014/main" id="{00000000-0008-0000-0700-00002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523875</xdr:colOff>
          <xdr:row>6</xdr:row>
          <xdr:rowOff>152400</xdr:rowOff>
        </xdr:from>
        <xdr:to>
          <xdr:col>10</xdr:col>
          <xdr:colOff>228600</xdr:colOff>
          <xdr:row>7</xdr:row>
          <xdr:rowOff>142875</xdr:rowOff>
        </xdr:to>
        <xdr:sp macro="" textlink="">
          <xdr:nvSpPr>
            <xdr:cNvPr id="5928" name="Label3" hidden="1">
              <a:extLst>
                <a:ext uri="{63B3BB69-23CF-44E3-9099-C40C66FF867C}">
                  <a14:compatExt spid="_x0000_s5928"/>
                </a:ext>
                <a:ext uri="{FF2B5EF4-FFF2-40B4-BE49-F238E27FC236}">
                  <a16:creationId xmlns:a16="http://schemas.microsoft.com/office/drawing/2014/main" id="{00000000-0008-0000-0700-00002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6</xdr:row>
          <xdr:rowOff>47625</xdr:rowOff>
        </xdr:from>
        <xdr:to>
          <xdr:col>7</xdr:col>
          <xdr:colOff>19050</xdr:colOff>
          <xdr:row>6</xdr:row>
          <xdr:rowOff>171450</xdr:rowOff>
        </xdr:to>
        <xdr:sp macro="" textlink="">
          <xdr:nvSpPr>
            <xdr:cNvPr id="5929" name="CheckBox1" hidden="1">
              <a:extLst>
                <a:ext uri="{63B3BB69-23CF-44E3-9099-C40C66FF867C}">
                  <a14:compatExt spid="_x0000_s5929"/>
                </a:ext>
                <a:ext uri="{FF2B5EF4-FFF2-40B4-BE49-F238E27FC236}">
                  <a16:creationId xmlns:a16="http://schemas.microsoft.com/office/drawing/2014/main" id="{00000000-0008-0000-0700-00002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9</xdr:row>
          <xdr:rowOff>152400</xdr:rowOff>
        </xdr:from>
        <xdr:to>
          <xdr:col>10</xdr:col>
          <xdr:colOff>485775</xdr:colOff>
          <xdr:row>11</xdr:row>
          <xdr:rowOff>114300</xdr:rowOff>
        </xdr:to>
        <xdr:sp macro="" textlink="">
          <xdr:nvSpPr>
            <xdr:cNvPr id="5930" name="Label4" hidden="1">
              <a:extLst>
                <a:ext uri="{63B3BB69-23CF-44E3-9099-C40C66FF867C}">
                  <a14:compatExt spid="_x0000_s5930"/>
                </a:ext>
                <a:ext uri="{FF2B5EF4-FFF2-40B4-BE49-F238E27FC236}">
                  <a16:creationId xmlns:a16="http://schemas.microsoft.com/office/drawing/2014/main" id="{00000000-0008-0000-0700-00002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12</xdr:row>
          <xdr:rowOff>95250</xdr:rowOff>
        </xdr:from>
        <xdr:to>
          <xdr:col>9</xdr:col>
          <xdr:colOff>152400</xdr:colOff>
          <xdr:row>13</xdr:row>
          <xdr:rowOff>95250</xdr:rowOff>
        </xdr:to>
        <xdr:sp macro="" textlink="">
          <xdr:nvSpPr>
            <xdr:cNvPr id="5931" name="Label5" hidden="1">
              <a:extLst>
                <a:ext uri="{63B3BB69-23CF-44E3-9099-C40C66FF867C}">
                  <a14:compatExt spid="_x0000_s5931"/>
                </a:ext>
                <a:ext uri="{FF2B5EF4-FFF2-40B4-BE49-F238E27FC236}">
                  <a16:creationId xmlns:a16="http://schemas.microsoft.com/office/drawing/2014/main" id="{00000000-0008-0000-0700-00002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17</xdr:row>
          <xdr:rowOff>76200</xdr:rowOff>
        </xdr:from>
        <xdr:to>
          <xdr:col>4</xdr:col>
          <xdr:colOff>95250</xdr:colOff>
          <xdr:row>18</xdr:row>
          <xdr:rowOff>57150</xdr:rowOff>
        </xdr:to>
        <xdr:sp macro="" textlink="">
          <xdr:nvSpPr>
            <xdr:cNvPr id="5932" name="Label6" hidden="1">
              <a:extLst>
                <a:ext uri="{63B3BB69-23CF-44E3-9099-C40C66FF867C}">
                  <a14:compatExt spid="_x0000_s5932"/>
                </a:ext>
                <a:ext uri="{FF2B5EF4-FFF2-40B4-BE49-F238E27FC236}">
                  <a16:creationId xmlns:a16="http://schemas.microsoft.com/office/drawing/2014/main" id="{00000000-0008-0000-0700-00002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514350</xdr:colOff>
          <xdr:row>7</xdr:row>
          <xdr:rowOff>123825</xdr:rowOff>
        </xdr:from>
        <xdr:to>
          <xdr:col>7</xdr:col>
          <xdr:colOff>28575</xdr:colOff>
          <xdr:row>8</xdr:row>
          <xdr:rowOff>57150</xdr:rowOff>
        </xdr:to>
        <xdr:sp macro="" textlink="">
          <xdr:nvSpPr>
            <xdr:cNvPr id="5933" name="CheckBox2" hidden="1">
              <a:extLst>
                <a:ext uri="{63B3BB69-23CF-44E3-9099-C40C66FF867C}">
                  <a14:compatExt spid="_x0000_s5933"/>
                </a:ext>
                <a:ext uri="{FF2B5EF4-FFF2-40B4-BE49-F238E27FC236}">
                  <a16:creationId xmlns:a16="http://schemas.microsoft.com/office/drawing/2014/main" id="{00000000-0008-0000-0700-00002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19</xdr:row>
          <xdr:rowOff>0</xdr:rowOff>
        </xdr:from>
        <xdr:to>
          <xdr:col>4</xdr:col>
          <xdr:colOff>38100</xdr:colOff>
          <xdr:row>19</xdr:row>
          <xdr:rowOff>161925</xdr:rowOff>
        </xdr:to>
        <xdr:sp macro="" textlink="">
          <xdr:nvSpPr>
            <xdr:cNvPr id="5934" name="Label7" hidden="1">
              <a:extLst>
                <a:ext uri="{63B3BB69-23CF-44E3-9099-C40C66FF867C}">
                  <a14:compatExt spid="_x0000_s5934"/>
                </a:ext>
                <a:ext uri="{FF2B5EF4-FFF2-40B4-BE49-F238E27FC236}">
                  <a16:creationId xmlns:a16="http://schemas.microsoft.com/office/drawing/2014/main" id="{00000000-0008-0000-0700-00002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20</xdr:row>
          <xdr:rowOff>47625</xdr:rowOff>
        </xdr:from>
        <xdr:to>
          <xdr:col>4</xdr:col>
          <xdr:colOff>38100</xdr:colOff>
          <xdr:row>21</xdr:row>
          <xdr:rowOff>28575</xdr:rowOff>
        </xdr:to>
        <xdr:sp macro="" textlink="">
          <xdr:nvSpPr>
            <xdr:cNvPr id="5935" name="Label8" hidden="1">
              <a:extLst>
                <a:ext uri="{63B3BB69-23CF-44E3-9099-C40C66FF867C}">
                  <a14:compatExt spid="_x0000_s5935"/>
                </a:ext>
                <a:ext uri="{FF2B5EF4-FFF2-40B4-BE49-F238E27FC236}">
                  <a16:creationId xmlns:a16="http://schemas.microsoft.com/office/drawing/2014/main" id="{00000000-0008-0000-0700-00002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21</xdr:row>
          <xdr:rowOff>38100</xdr:rowOff>
        </xdr:from>
        <xdr:to>
          <xdr:col>4</xdr:col>
          <xdr:colOff>28575</xdr:colOff>
          <xdr:row>22</xdr:row>
          <xdr:rowOff>19050</xdr:rowOff>
        </xdr:to>
        <xdr:sp macro="" textlink="">
          <xdr:nvSpPr>
            <xdr:cNvPr id="5936" name="Label9" hidden="1">
              <a:extLst>
                <a:ext uri="{63B3BB69-23CF-44E3-9099-C40C66FF867C}">
                  <a14:compatExt spid="_x0000_s5936"/>
                </a:ext>
                <a:ext uri="{FF2B5EF4-FFF2-40B4-BE49-F238E27FC236}">
                  <a16:creationId xmlns:a16="http://schemas.microsoft.com/office/drawing/2014/main" id="{00000000-0008-0000-0700-00003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17</xdr:row>
          <xdr:rowOff>57150</xdr:rowOff>
        </xdr:from>
        <xdr:to>
          <xdr:col>9</xdr:col>
          <xdr:colOff>276225</xdr:colOff>
          <xdr:row>18</xdr:row>
          <xdr:rowOff>38100</xdr:rowOff>
        </xdr:to>
        <xdr:sp macro="" textlink="">
          <xdr:nvSpPr>
            <xdr:cNvPr id="5937" name="Label10" hidden="1">
              <a:extLst>
                <a:ext uri="{63B3BB69-23CF-44E3-9099-C40C66FF867C}">
                  <a14:compatExt spid="_x0000_s5937"/>
                </a:ext>
                <a:ext uri="{FF2B5EF4-FFF2-40B4-BE49-F238E27FC236}">
                  <a16:creationId xmlns:a16="http://schemas.microsoft.com/office/drawing/2014/main" id="{00000000-0008-0000-0700-00003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17</xdr:row>
          <xdr:rowOff>57150</xdr:rowOff>
        </xdr:from>
        <xdr:to>
          <xdr:col>10</xdr:col>
          <xdr:colOff>476250</xdr:colOff>
          <xdr:row>18</xdr:row>
          <xdr:rowOff>38100</xdr:rowOff>
        </xdr:to>
        <xdr:sp macro="" textlink="">
          <xdr:nvSpPr>
            <xdr:cNvPr id="5938" name="Label11" hidden="1">
              <a:extLst>
                <a:ext uri="{63B3BB69-23CF-44E3-9099-C40C66FF867C}">
                  <a14:compatExt spid="_x0000_s5938"/>
                </a:ext>
                <a:ext uri="{FF2B5EF4-FFF2-40B4-BE49-F238E27FC236}">
                  <a16:creationId xmlns:a16="http://schemas.microsoft.com/office/drawing/2014/main" id="{00000000-0008-0000-0700-00003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18</xdr:row>
          <xdr:rowOff>180975</xdr:rowOff>
        </xdr:from>
        <xdr:to>
          <xdr:col>9</xdr:col>
          <xdr:colOff>276225</xdr:colOff>
          <xdr:row>19</xdr:row>
          <xdr:rowOff>161925</xdr:rowOff>
        </xdr:to>
        <xdr:sp macro="" textlink="">
          <xdr:nvSpPr>
            <xdr:cNvPr id="5939" name="Label12" hidden="1">
              <a:extLst>
                <a:ext uri="{63B3BB69-23CF-44E3-9099-C40C66FF867C}">
                  <a14:compatExt spid="_x0000_s5939"/>
                </a:ext>
                <a:ext uri="{FF2B5EF4-FFF2-40B4-BE49-F238E27FC236}">
                  <a16:creationId xmlns:a16="http://schemas.microsoft.com/office/drawing/2014/main" id="{00000000-0008-0000-0700-00003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18</xdr:row>
          <xdr:rowOff>180975</xdr:rowOff>
        </xdr:from>
        <xdr:to>
          <xdr:col>10</xdr:col>
          <xdr:colOff>476250</xdr:colOff>
          <xdr:row>19</xdr:row>
          <xdr:rowOff>161925</xdr:rowOff>
        </xdr:to>
        <xdr:sp macro="" textlink="">
          <xdr:nvSpPr>
            <xdr:cNvPr id="5940" name="Label13" hidden="1">
              <a:extLst>
                <a:ext uri="{63B3BB69-23CF-44E3-9099-C40C66FF867C}">
                  <a14:compatExt spid="_x0000_s5940"/>
                </a:ext>
                <a:ext uri="{FF2B5EF4-FFF2-40B4-BE49-F238E27FC236}">
                  <a16:creationId xmlns:a16="http://schemas.microsoft.com/office/drawing/2014/main" id="{00000000-0008-0000-0700-00003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20</xdr:row>
          <xdr:rowOff>47625</xdr:rowOff>
        </xdr:from>
        <xdr:to>
          <xdr:col>9</xdr:col>
          <xdr:colOff>276225</xdr:colOff>
          <xdr:row>21</xdr:row>
          <xdr:rowOff>38100</xdr:rowOff>
        </xdr:to>
        <xdr:sp macro="" textlink="">
          <xdr:nvSpPr>
            <xdr:cNvPr id="5941" name="Label14" hidden="1">
              <a:extLst>
                <a:ext uri="{63B3BB69-23CF-44E3-9099-C40C66FF867C}">
                  <a14:compatExt spid="_x0000_s5941"/>
                </a:ext>
                <a:ext uri="{FF2B5EF4-FFF2-40B4-BE49-F238E27FC236}">
                  <a16:creationId xmlns:a16="http://schemas.microsoft.com/office/drawing/2014/main" id="{00000000-0008-0000-0700-00003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20</xdr:row>
          <xdr:rowOff>47625</xdr:rowOff>
        </xdr:from>
        <xdr:to>
          <xdr:col>10</xdr:col>
          <xdr:colOff>476250</xdr:colOff>
          <xdr:row>21</xdr:row>
          <xdr:rowOff>38100</xdr:rowOff>
        </xdr:to>
        <xdr:sp macro="" textlink="">
          <xdr:nvSpPr>
            <xdr:cNvPr id="5942" name="Label15" hidden="1">
              <a:extLst>
                <a:ext uri="{63B3BB69-23CF-44E3-9099-C40C66FF867C}">
                  <a14:compatExt spid="_x0000_s5942"/>
                </a:ext>
                <a:ext uri="{FF2B5EF4-FFF2-40B4-BE49-F238E27FC236}">
                  <a16:creationId xmlns:a16="http://schemas.microsoft.com/office/drawing/2014/main" id="{00000000-0008-0000-0700-00003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21</xdr:row>
          <xdr:rowOff>47625</xdr:rowOff>
        </xdr:from>
        <xdr:to>
          <xdr:col>10</xdr:col>
          <xdr:colOff>476250</xdr:colOff>
          <xdr:row>22</xdr:row>
          <xdr:rowOff>38100</xdr:rowOff>
        </xdr:to>
        <xdr:sp macro="" textlink="">
          <xdr:nvSpPr>
            <xdr:cNvPr id="5943" name="Label16" hidden="1">
              <a:extLst>
                <a:ext uri="{63B3BB69-23CF-44E3-9099-C40C66FF867C}">
                  <a14:compatExt spid="_x0000_s5943"/>
                </a:ext>
                <a:ext uri="{FF2B5EF4-FFF2-40B4-BE49-F238E27FC236}">
                  <a16:creationId xmlns:a16="http://schemas.microsoft.com/office/drawing/2014/main" id="{00000000-0008-0000-0700-00003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26</xdr:row>
          <xdr:rowOff>180975</xdr:rowOff>
        </xdr:from>
        <xdr:to>
          <xdr:col>2</xdr:col>
          <xdr:colOff>514350</xdr:colOff>
          <xdr:row>27</xdr:row>
          <xdr:rowOff>180975</xdr:rowOff>
        </xdr:to>
        <xdr:sp macro="" textlink="">
          <xdr:nvSpPr>
            <xdr:cNvPr id="5944" name="Label17" hidden="1">
              <a:extLst>
                <a:ext uri="{63B3BB69-23CF-44E3-9099-C40C66FF867C}">
                  <a14:compatExt spid="_x0000_s5944"/>
                </a:ext>
                <a:ext uri="{FF2B5EF4-FFF2-40B4-BE49-F238E27FC236}">
                  <a16:creationId xmlns:a16="http://schemas.microsoft.com/office/drawing/2014/main" id="{00000000-0008-0000-0700-00003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29</xdr:row>
          <xdr:rowOff>0</xdr:rowOff>
        </xdr:from>
        <xdr:to>
          <xdr:col>1</xdr:col>
          <xdr:colOff>85725</xdr:colOff>
          <xdr:row>30</xdr:row>
          <xdr:rowOff>0</xdr:rowOff>
        </xdr:to>
        <xdr:sp macro="" textlink="">
          <xdr:nvSpPr>
            <xdr:cNvPr id="5945" name="Label18" hidden="1">
              <a:extLst>
                <a:ext uri="{63B3BB69-23CF-44E3-9099-C40C66FF867C}">
                  <a14:compatExt spid="_x0000_s5945"/>
                </a:ext>
                <a:ext uri="{FF2B5EF4-FFF2-40B4-BE49-F238E27FC236}">
                  <a16:creationId xmlns:a16="http://schemas.microsoft.com/office/drawing/2014/main" id="{00000000-0008-0000-0700-00003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29</xdr:row>
          <xdr:rowOff>0</xdr:rowOff>
        </xdr:from>
        <xdr:to>
          <xdr:col>2</xdr:col>
          <xdr:colOff>514350</xdr:colOff>
          <xdr:row>30</xdr:row>
          <xdr:rowOff>0</xdr:rowOff>
        </xdr:to>
        <xdr:sp macro="" textlink="">
          <xdr:nvSpPr>
            <xdr:cNvPr id="5946" name="Label19" hidden="1">
              <a:extLst>
                <a:ext uri="{63B3BB69-23CF-44E3-9099-C40C66FF867C}">
                  <a14:compatExt spid="_x0000_s5946"/>
                </a:ext>
                <a:ext uri="{FF2B5EF4-FFF2-40B4-BE49-F238E27FC236}">
                  <a16:creationId xmlns:a16="http://schemas.microsoft.com/office/drawing/2014/main" id="{00000000-0008-0000-0700-00003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9525</xdr:rowOff>
        </xdr:from>
        <xdr:to>
          <xdr:col>1</xdr:col>
          <xdr:colOff>85725</xdr:colOff>
          <xdr:row>32</xdr:row>
          <xdr:rowOff>9525</xdr:rowOff>
        </xdr:to>
        <xdr:sp macro="" textlink="">
          <xdr:nvSpPr>
            <xdr:cNvPr id="5947" name="Label20" hidden="1">
              <a:extLst>
                <a:ext uri="{63B3BB69-23CF-44E3-9099-C40C66FF867C}">
                  <a14:compatExt spid="_x0000_s5947"/>
                </a:ext>
                <a:ext uri="{FF2B5EF4-FFF2-40B4-BE49-F238E27FC236}">
                  <a16:creationId xmlns:a16="http://schemas.microsoft.com/office/drawing/2014/main" id="{00000000-0008-0000-0700-00003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31</xdr:row>
          <xdr:rowOff>9525</xdr:rowOff>
        </xdr:from>
        <xdr:to>
          <xdr:col>2</xdr:col>
          <xdr:colOff>514350</xdr:colOff>
          <xdr:row>32</xdr:row>
          <xdr:rowOff>9525</xdr:rowOff>
        </xdr:to>
        <xdr:sp macro="" textlink="">
          <xdr:nvSpPr>
            <xdr:cNvPr id="5948" name="Label21" hidden="1">
              <a:extLst>
                <a:ext uri="{63B3BB69-23CF-44E3-9099-C40C66FF867C}">
                  <a14:compatExt spid="_x0000_s5948"/>
                </a:ext>
                <a:ext uri="{FF2B5EF4-FFF2-40B4-BE49-F238E27FC236}">
                  <a16:creationId xmlns:a16="http://schemas.microsoft.com/office/drawing/2014/main" id="{00000000-0008-0000-0700-00003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33</xdr:row>
          <xdr:rowOff>28575</xdr:rowOff>
        </xdr:from>
        <xdr:to>
          <xdr:col>1</xdr:col>
          <xdr:colOff>85725</xdr:colOff>
          <xdr:row>34</xdr:row>
          <xdr:rowOff>28575</xdr:rowOff>
        </xdr:to>
        <xdr:sp macro="" textlink="">
          <xdr:nvSpPr>
            <xdr:cNvPr id="5949" name="Label22" hidden="1">
              <a:extLst>
                <a:ext uri="{63B3BB69-23CF-44E3-9099-C40C66FF867C}">
                  <a14:compatExt spid="_x0000_s5949"/>
                </a:ext>
                <a:ext uri="{FF2B5EF4-FFF2-40B4-BE49-F238E27FC236}">
                  <a16:creationId xmlns:a16="http://schemas.microsoft.com/office/drawing/2014/main" id="{00000000-0008-0000-0700-00003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33</xdr:row>
          <xdr:rowOff>28575</xdr:rowOff>
        </xdr:from>
        <xdr:to>
          <xdr:col>2</xdr:col>
          <xdr:colOff>514350</xdr:colOff>
          <xdr:row>34</xdr:row>
          <xdr:rowOff>28575</xdr:rowOff>
        </xdr:to>
        <xdr:sp macro="" textlink="">
          <xdr:nvSpPr>
            <xdr:cNvPr id="5950" name="Label23" hidden="1">
              <a:extLst>
                <a:ext uri="{63B3BB69-23CF-44E3-9099-C40C66FF867C}">
                  <a14:compatExt spid="_x0000_s5950"/>
                </a:ext>
                <a:ext uri="{FF2B5EF4-FFF2-40B4-BE49-F238E27FC236}">
                  <a16:creationId xmlns:a16="http://schemas.microsoft.com/office/drawing/2014/main" id="{00000000-0008-0000-0700-00003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35</xdr:row>
          <xdr:rowOff>38100</xdr:rowOff>
        </xdr:from>
        <xdr:to>
          <xdr:col>1</xdr:col>
          <xdr:colOff>85725</xdr:colOff>
          <xdr:row>36</xdr:row>
          <xdr:rowOff>38100</xdr:rowOff>
        </xdr:to>
        <xdr:sp macro="" textlink="">
          <xdr:nvSpPr>
            <xdr:cNvPr id="5951" name="Label24" hidden="1">
              <a:extLst>
                <a:ext uri="{63B3BB69-23CF-44E3-9099-C40C66FF867C}">
                  <a14:compatExt spid="_x0000_s5951"/>
                </a:ext>
                <a:ext uri="{FF2B5EF4-FFF2-40B4-BE49-F238E27FC236}">
                  <a16:creationId xmlns:a16="http://schemas.microsoft.com/office/drawing/2014/main" id="{00000000-0008-0000-0700-00003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35</xdr:row>
          <xdr:rowOff>38100</xdr:rowOff>
        </xdr:from>
        <xdr:to>
          <xdr:col>2</xdr:col>
          <xdr:colOff>514350</xdr:colOff>
          <xdr:row>36</xdr:row>
          <xdr:rowOff>38100</xdr:rowOff>
        </xdr:to>
        <xdr:sp macro="" textlink="">
          <xdr:nvSpPr>
            <xdr:cNvPr id="5952" name="Label25" hidden="1">
              <a:extLst>
                <a:ext uri="{63B3BB69-23CF-44E3-9099-C40C66FF867C}">
                  <a14:compatExt spid="_x0000_s5952"/>
                </a:ext>
                <a:ext uri="{FF2B5EF4-FFF2-40B4-BE49-F238E27FC236}">
                  <a16:creationId xmlns:a16="http://schemas.microsoft.com/office/drawing/2014/main" id="{00000000-0008-0000-0700-00004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37</xdr:row>
          <xdr:rowOff>47625</xdr:rowOff>
        </xdr:from>
        <xdr:to>
          <xdr:col>1</xdr:col>
          <xdr:colOff>85725</xdr:colOff>
          <xdr:row>38</xdr:row>
          <xdr:rowOff>47625</xdr:rowOff>
        </xdr:to>
        <xdr:sp macro="" textlink="">
          <xdr:nvSpPr>
            <xdr:cNvPr id="5953" name="Label26" hidden="1">
              <a:extLst>
                <a:ext uri="{63B3BB69-23CF-44E3-9099-C40C66FF867C}">
                  <a14:compatExt spid="_x0000_s5953"/>
                </a:ext>
                <a:ext uri="{FF2B5EF4-FFF2-40B4-BE49-F238E27FC236}">
                  <a16:creationId xmlns:a16="http://schemas.microsoft.com/office/drawing/2014/main" id="{00000000-0008-0000-0700-00004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37</xdr:row>
          <xdr:rowOff>47625</xdr:rowOff>
        </xdr:from>
        <xdr:to>
          <xdr:col>2</xdr:col>
          <xdr:colOff>514350</xdr:colOff>
          <xdr:row>38</xdr:row>
          <xdr:rowOff>47625</xdr:rowOff>
        </xdr:to>
        <xdr:sp macro="" textlink="">
          <xdr:nvSpPr>
            <xdr:cNvPr id="5954" name="Label27" hidden="1">
              <a:extLst>
                <a:ext uri="{63B3BB69-23CF-44E3-9099-C40C66FF867C}">
                  <a14:compatExt spid="_x0000_s5954"/>
                </a:ext>
                <a:ext uri="{FF2B5EF4-FFF2-40B4-BE49-F238E27FC236}">
                  <a16:creationId xmlns:a16="http://schemas.microsoft.com/office/drawing/2014/main" id="{00000000-0008-0000-0700-00004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39</xdr:row>
          <xdr:rowOff>57150</xdr:rowOff>
        </xdr:from>
        <xdr:to>
          <xdr:col>1</xdr:col>
          <xdr:colOff>85725</xdr:colOff>
          <xdr:row>40</xdr:row>
          <xdr:rowOff>57150</xdr:rowOff>
        </xdr:to>
        <xdr:sp macro="" textlink="">
          <xdr:nvSpPr>
            <xdr:cNvPr id="5955" name="Label28" hidden="1">
              <a:extLst>
                <a:ext uri="{63B3BB69-23CF-44E3-9099-C40C66FF867C}">
                  <a14:compatExt spid="_x0000_s5955"/>
                </a:ext>
                <a:ext uri="{FF2B5EF4-FFF2-40B4-BE49-F238E27FC236}">
                  <a16:creationId xmlns:a16="http://schemas.microsoft.com/office/drawing/2014/main" id="{00000000-0008-0000-0700-00004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39</xdr:row>
          <xdr:rowOff>47625</xdr:rowOff>
        </xdr:from>
        <xdr:to>
          <xdr:col>2</xdr:col>
          <xdr:colOff>533400</xdr:colOff>
          <xdr:row>40</xdr:row>
          <xdr:rowOff>47625</xdr:rowOff>
        </xdr:to>
        <xdr:sp macro="" textlink="">
          <xdr:nvSpPr>
            <xdr:cNvPr id="5956" name="Label29" hidden="1">
              <a:extLst>
                <a:ext uri="{63B3BB69-23CF-44E3-9099-C40C66FF867C}">
                  <a14:compatExt spid="_x0000_s5956"/>
                </a:ext>
                <a:ext uri="{FF2B5EF4-FFF2-40B4-BE49-F238E27FC236}">
                  <a16:creationId xmlns:a16="http://schemas.microsoft.com/office/drawing/2014/main" id="{00000000-0008-0000-0700-00004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26</xdr:row>
          <xdr:rowOff>180975</xdr:rowOff>
        </xdr:from>
        <xdr:to>
          <xdr:col>1</xdr:col>
          <xdr:colOff>85725</xdr:colOff>
          <xdr:row>27</xdr:row>
          <xdr:rowOff>180975</xdr:rowOff>
        </xdr:to>
        <xdr:sp macro="" textlink="">
          <xdr:nvSpPr>
            <xdr:cNvPr id="5957" name="Label30" hidden="1">
              <a:extLst>
                <a:ext uri="{63B3BB69-23CF-44E3-9099-C40C66FF867C}">
                  <a14:compatExt spid="_x0000_s5957"/>
                </a:ext>
                <a:ext uri="{FF2B5EF4-FFF2-40B4-BE49-F238E27FC236}">
                  <a16:creationId xmlns:a16="http://schemas.microsoft.com/office/drawing/2014/main" id="{00000000-0008-0000-0700-00004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542925</xdr:colOff>
          <xdr:row>23</xdr:row>
          <xdr:rowOff>47625</xdr:rowOff>
        </xdr:from>
        <xdr:to>
          <xdr:col>5</xdr:col>
          <xdr:colOff>219075</xdr:colOff>
          <xdr:row>26</xdr:row>
          <xdr:rowOff>95250</xdr:rowOff>
        </xdr:to>
        <xdr:sp macro="" textlink="">
          <xdr:nvSpPr>
            <xdr:cNvPr id="5958" name="Label31" hidden="1">
              <a:extLst>
                <a:ext uri="{63B3BB69-23CF-44E3-9099-C40C66FF867C}">
                  <a14:compatExt spid="_x0000_s5958"/>
                </a:ext>
                <a:ext uri="{FF2B5EF4-FFF2-40B4-BE49-F238E27FC236}">
                  <a16:creationId xmlns:a16="http://schemas.microsoft.com/office/drawing/2014/main" id="{00000000-0008-0000-0700-00004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600075</xdr:colOff>
          <xdr:row>25</xdr:row>
          <xdr:rowOff>133350</xdr:rowOff>
        </xdr:from>
        <xdr:to>
          <xdr:col>10</xdr:col>
          <xdr:colOff>447675</xdr:colOff>
          <xdr:row>26</xdr:row>
          <xdr:rowOff>114300</xdr:rowOff>
        </xdr:to>
        <xdr:sp macro="" textlink="">
          <xdr:nvSpPr>
            <xdr:cNvPr id="5961" name="Label34" hidden="1">
              <a:extLst>
                <a:ext uri="{63B3BB69-23CF-44E3-9099-C40C66FF867C}">
                  <a14:compatExt spid="_x0000_s5961"/>
                </a:ext>
                <a:ext uri="{FF2B5EF4-FFF2-40B4-BE49-F238E27FC236}">
                  <a16:creationId xmlns:a16="http://schemas.microsoft.com/office/drawing/2014/main" id="{00000000-0008-0000-0700-00004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28</xdr:row>
          <xdr:rowOff>95250</xdr:rowOff>
        </xdr:from>
        <xdr:to>
          <xdr:col>10</xdr:col>
          <xdr:colOff>466725</xdr:colOff>
          <xdr:row>29</xdr:row>
          <xdr:rowOff>66675</xdr:rowOff>
        </xdr:to>
        <xdr:sp macro="" textlink="">
          <xdr:nvSpPr>
            <xdr:cNvPr id="5962" name="Label35" hidden="1">
              <a:extLst>
                <a:ext uri="{63B3BB69-23CF-44E3-9099-C40C66FF867C}">
                  <a14:compatExt spid="_x0000_s5962"/>
                </a:ext>
                <a:ext uri="{FF2B5EF4-FFF2-40B4-BE49-F238E27FC236}">
                  <a16:creationId xmlns:a16="http://schemas.microsoft.com/office/drawing/2014/main" id="{00000000-0008-0000-0700-00004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600075</xdr:colOff>
          <xdr:row>31</xdr:row>
          <xdr:rowOff>47625</xdr:rowOff>
        </xdr:from>
        <xdr:to>
          <xdr:col>10</xdr:col>
          <xdr:colOff>447675</xdr:colOff>
          <xdr:row>32</xdr:row>
          <xdr:rowOff>19050</xdr:rowOff>
        </xdr:to>
        <xdr:sp macro="" textlink="">
          <xdr:nvSpPr>
            <xdr:cNvPr id="5963" name="Label36" hidden="1">
              <a:extLst>
                <a:ext uri="{63B3BB69-23CF-44E3-9099-C40C66FF867C}">
                  <a14:compatExt spid="_x0000_s5963"/>
                </a:ext>
                <a:ext uri="{FF2B5EF4-FFF2-40B4-BE49-F238E27FC236}">
                  <a16:creationId xmlns:a16="http://schemas.microsoft.com/office/drawing/2014/main" id="{00000000-0008-0000-0700-00004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34</xdr:row>
          <xdr:rowOff>133350</xdr:rowOff>
        </xdr:from>
        <xdr:to>
          <xdr:col>10</xdr:col>
          <xdr:colOff>457200</xdr:colOff>
          <xdr:row>35</xdr:row>
          <xdr:rowOff>104775</xdr:rowOff>
        </xdr:to>
        <xdr:sp macro="" textlink="">
          <xdr:nvSpPr>
            <xdr:cNvPr id="5964" name="Label37" hidden="1">
              <a:extLst>
                <a:ext uri="{63B3BB69-23CF-44E3-9099-C40C66FF867C}">
                  <a14:compatExt spid="_x0000_s5964"/>
                </a:ext>
                <a:ext uri="{FF2B5EF4-FFF2-40B4-BE49-F238E27FC236}">
                  <a16:creationId xmlns:a16="http://schemas.microsoft.com/office/drawing/2014/main" id="{00000000-0008-0000-0700-00004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38</xdr:row>
          <xdr:rowOff>38100</xdr:rowOff>
        </xdr:from>
        <xdr:to>
          <xdr:col>10</xdr:col>
          <xdr:colOff>466725</xdr:colOff>
          <xdr:row>39</xdr:row>
          <xdr:rowOff>9525</xdr:rowOff>
        </xdr:to>
        <xdr:sp macro="" textlink="">
          <xdr:nvSpPr>
            <xdr:cNvPr id="5965" name="Label38" hidden="1">
              <a:extLst>
                <a:ext uri="{63B3BB69-23CF-44E3-9099-C40C66FF867C}">
                  <a14:compatExt spid="_x0000_s5965"/>
                </a:ext>
                <a:ext uri="{FF2B5EF4-FFF2-40B4-BE49-F238E27FC236}">
                  <a16:creationId xmlns:a16="http://schemas.microsoft.com/office/drawing/2014/main" id="{00000000-0008-0000-0700-00004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44</xdr:row>
          <xdr:rowOff>66675</xdr:rowOff>
        </xdr:from>
        <xdr:to>
          <xdr:col>1</xdr:col>
          <xdr:colOff>561975</xdr:colOff>
          <xdr:row>45</xdr:row>
          <xdr:rowOff>104775</xdr:rowOff>
        </xdr:to>
        <xdr:sp macro="" textlink="">
          <xdr:nvSpPr>
            <xdr:cNvPr id="5966" name="Label39" hidden="1">
              <a:extLst>
                <a:ext uri="{63B3BB69-23CF-44E3-9099-C40C66FF867C}">
                  <a14:compatExt spid="_x0000_s5966"/>
                </a:ext>
                <a:ext uri="{FF2B5EF4-FFF2-40B4-BE49-F238E27FC236}">
                  <a16:creationId xmlns:a16="http://schemas.microsoft.com/office/drawing/2014/main" id="{00000000-0008-0000-0700-00004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44</xdr:row>
          <xdr:rowOff>66675</xdr:rowOff>
        </xdr:from>
        <xdr:to>
          <xdr:col>3</xdr:col>
          <xdr:colOff>419100</xdr:colOff>
          <xdr:row>45</xdr:row>
          <xdr:rowOff>104775</xdr:rowOff>
        </xdr:to>
        <xdr:sp macro="" textlink="">
          <xdr:nvSpPr>
            <xdr:cNvPr id="5967" name="Label40" hidden="1">
              <a:extLst>
                <a:ext uri="{63B3BB69-23CF-44E3-9099-C40C66FF867C}">
                  <a14:compatExt spid="_x0000_s5967"/>
                </a:ext>
                <a:ext uri="{FF2B5EF4-FFF2-40B4-BE49-F238E27FC236}">
                  <a16:creationId xmlns:a16="http://schemas.microsoft.com/office/drawing/2014/main" id="{00000000-0008-0000-0700-00004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504825</xdr:colOff>
          <xdr:row>44</xdr:row>
          <xdr:rowOff>66675</xdr:rowOff>
        </xdr:from>
        <xdr:to>
          <xdr:col>5</xdr:col>
          <xdr:colOff>257175</xdr:colOff>
          <xdr:row>45</xdr:row>
          <xdr:rowOff>104775</xdr:rowOff>
        </xdr:to>
        <xdr:sp macro="" textlink="">
          <xdr:nvSpPr>
            <xdr:cNvPr id="5968" name="Label41" hidden="1">
              <a:extLst>
                <a:ext uri="{63B3BB69-23CF-44E3-9099-C40C66FF867C}">
                  <a14:compatExt spid="_x0000_s5968"/>
                </a:ext>
                <a:ext uri="{FF2B5EF4-FFF2-40B4-BE49-F238E27FC236}">
                  <a16:creationId xmlns:a16="http://schemas.microsoft.com/office/drawing/2014/main" id="{00000000-0008-0000-0700-00005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44</xdr:row>
          <xdr:rowOff>66675</xdr:rowOff>
        </xdr:from>
        <xdr:to>
          <xdr:col>7</xdr:col>
          <xdr:colOff>219075</xdr:colOff>
          <xdr:row>45</xdr:row>
          <xdr:rowOff>104775</xdr:rowOff>
        </xdr:to>
        <xdr:sp macro="" textlink="">
          <xdr:nvSpPr>
            <xdr:cNvPr id="5969" name="Label42" hidden="1">
              <a:extLst>
                <a:ext uri="{63B3BB69-23CF-44E3-9099-C40C66FF867C}">
                  <a14:compatExt spid="_x0000_s5969"/>
                </a:ext>
                <a:ext uri="{FF2B5EF4-FFF2-40B4-BE49-F238E27FC236}">
                  <a16:creationId xmlns:a16="http://schemas.microsoft.com/office/drawing/2014/main" id="{00000000-0008-0000-0700-00005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447675</xdr:colOff>
          <xdr:row>44</xdr:row>
          <xdr:rowOff>66675</xdr:rowOff>
        </xdr:from>
        <xdr:to>
          <xdr:col>9</xdr:col>
          <xdr:colOff>219075</xdr:colOff>
          <xdr:row>45</xdr:row>
          <xdr:rowOff>104775</xdr:rowOff>
        </xdr:to>
        <xdr:sp macro="" textlink="">
          <xdr:nvSpPr>
            <xdr:cNvPr id="5970" name="Label43" hidden="1">
              <a:extLst>
                <a:ext uri="{63B3BB69-23CF-44E3-9099-C40C66FF867C}">
                  <a14:compatExt spid="_x0000_s5970"/>
                </a:ext>
                <a:ext uri="{FF2B5EF4-FFF2-40B4-BE49-F238E27FC236}">
                  <a16:creationId xmlns:a16="http://schemas.microsoft.com/office/drawing/2014/main" id="{00000000-0008-0000-0700-00005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44</xdr:row>
          <xdr:rowOff>66675</xdr:rowOff>
        </xdr:from>
        <xdr:to>
          <xdr:col>10</xdr:col>
          <xdr:colOff>495300</xdr:colOff>
          <xdr:row>45</xdr:row>
          <xdr:rowOff>104775</xdr:rowOff>
        </xdr:to>
        <xdr:sp macro="" textlink="">
          <xdr:nvSpPr>
            <xdr:cNvPr id="5971" name="Label44" hidden="1">
              <a:extLst>
                <a:ext uri="{63B3BB69-23CF-44E3-9099-C40C66FF867C}">
                  <a14:compatExt spid="_x0000_s5971"/>
                </a:ext>
                <a:ext uri="{FF2B5EF4-FFF2-40B4-BE49-F238E27FC236}">
                  <a16:creationId xmlns:a16="http://schemas.microsoft.com/office/drawing/2014/main" id="{00000000-0008-0000-0700-00005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48</xdr:row>
          <xdr:rowOff>28575</xdr:rowOff>
        </xdr:from>
        <xdr:to>
          <xdr:col>8</xdr:col>
          <xdr:colOff>190500</xdr:colOff>
          <xdr:row>50</xdr:row>
          <xdr:rowOff>9525</xdr:rowOff>
        </xdr:to>
        <xdr:sp macro="" textlink="">
          <xdr:nvSpPr>
            <xdr:cNvPr id="5972" name="Label45" hidden="1">
              <a:extLst>
                <a:ext uri="{63B3BB69-23CF-44E3-9099-C40C66FF867C}">
                  <a14:compatExt spid="_x0000_s5972"/>
                </a:ext>
                <a:ext uri="{FF2B5EF4-FFF2-40B4-BE49-F238E27FC236}">
                  <a16:creationId xmlns:a16="http://schemas.microsoft.com/office/drawing/2014/main" id="{00000000-0008-0000-0700-00005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219075</xdr:colOff>
          <xdr:row>48</xdr:row>
          <xdr:rowOff>28575</xdr:rowOff>
        </xdr:from>
        <xdr:to>
          <xdr:col>10</xdr:col>
          <xdr:colOff>552450</xdr:colOff>
          <xdr:row>50</xdr:row>
          <xdr:rowOff>9525</xdr:rowOff>
        </xdr:to>
        <xdr:sp macro="" textlink="">
          <xdr:nvSpPr>
            <xdr:cNvPr id="5973" name="Label46" hidden="1">
              <a:extLst>
                <a:ext uri="{63B3BB69-23CF-44E3-9099-C40C66FF867C}">
                  <a14:compatExt spid="_x0000_s5973"/>
                </a:ext>
                <a:ext uri="{FF2B5EF4-FFF2-40B4-BE49-F238E27FC236}">
                  <a16:creationId xmlns:a16="http://schemas.microsoft.com/office/drawing/2014/main" id="{00000000-0008-0000-0700-00005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51</xdr:row>
          <xdr:rowOff>76200</xdr:rowOff>
        </xdr:from>
        <xdr:to>
          <xdr:col>4</xdr:col>
          <xdr:colOff>85725</xdr:colOff>
          <xdr:row>52</xdr:row>
          <xdr:rowOff>57150</xdr:rowOff>
        </xdr:to>
        <xdr:sp macro="" textlink="">
          <xdr:nvSpPr>
            <xdr:cNvPr id="5974" name="Label47" hidden="1">
              <a:extLst>
                <a:ext uri="{63B3BB69-23CF-44E3-9099-C40C66FF867C}">
                  <a14:compatExt spid="_x0000_s5974"/>
                </a:ext>
                <a:ext uri="{FF2B5EF4-FFF2-40B4-BE49-F238E27FC236}">
                  <a16:creationId xmlns:a16="http://schemas.microsoft.com/office/drawing/2014/main" id="{00000000-0008-0000-0700-00005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51</xdr:row>
          <xdr:rowOff>85725</xdr:rowOff>
        </xdr:from>
        <xdr:to>
          <xdr:col>8</xdr:col>
          <xdr:colOff>209550</xdr:colOff>
          <xdr:row>52</xdr:row>
          <xdr:rowOff>123825</xdr:rowOff>
        </xdr:to>
        <xdr:sp macro="" textlink="">
          <xdr:nvSpPr>
            <xdr:cNvPr id="5975" name="Label48" hidden="1">
              <a:extLst>
                <a:ext uri="{63B3BB69-23CF-44E3-9099-C40C66FF867C}">
                  <a14:compatExt spid="_x0000_s5975"/>
                </a:ext>
                <a:ext uri="{FF2B5EF4-FFF2-40B4-BE49-F238E27FC236}">
                  <a16:creationId xmlns:a16="http://schemas.microsoft.com/office/drawing/2014/main" id="{00000000-0008-0000-0700-00005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65</xdr:row>
          <xdr:rowOff>76200</xdr:rowOff>
        </xdr:from>
        <xdr:to>
          <xdr:col>6</xdr:col>
          <xdr:colOff>171450</xdr:colOff>
          <xdr:row>66</xdr:row>
          <xdr:rowOff>114300</xdr:rowOff>
        </xdr:to>
        <xdr:sp macro="" textlink="">
          <xdr:nvSpPr>
            <xdr:cNvPr id="5976" name="Label49" hidden="1">
              <a:extLst>
                <a:ext uri="{63B3BB69-23CF-44E3-9099-C40C66FF867C}">
                  <a14:compatExt spid="_x0000_s5976"/>
                </a:ext>
                <a:ext uri="{FF2B5EF4-FFF2-40B4-BE49-F238E27FC236}">
                  <a16:creationId xmlns:a16="http://schemas.microsoft.com/office/drawing/2014/main" id="{00000000-0008-0000-0700-00005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67</xdr:row>
          <xdr:rowOff>38100</xdr:rowOff>
        </xdr:from>
        <xdr:to>
          <xdr:col>6</xdr:col>
          <xdr:colOff>171450</xdr:colOff>
          <xdr:row>68</xdr:row>
          <xdr:rowOff>76200</xdr:rowOff>
        </xdr:to>
        <xdr:sp macro="" textlink="">
          <xdr:nvSpPr>
            <xdr:cNvPr id="5977" name="Label50" hidden="1">
              <a:extLst>
                <a:ext uri="{63B3BB69-23CF-44E3-9099-C40C66FF867C}">
                  <a14:compatExt spid="_x0000_s5977"/>
                </a:ext>
                <a:ext uri="{FF2B5EF4-FFF2-40B4-BE49-F238E27FC236}">
                  <a16:creationId xmlns:a16="http://schemas.microsoft.com/office/drawing/2014/main" id="{00000000-0008-0000-0700-00005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69</xdr:row>
          <xdr:rowOff>0</xdr:rowOff>
        </xdr:from>
        <xdr:to>
          <xdr:col>6</xdr:col>
          <xdr:colOff>171450</xdr:colOff>
          <xdr:row>70</xdr:row>
          <xdr:rowOff>38100</xdr:rowOff>
        </xdr:to>
        <xdr:sp macro="" textlink="">
          <xdr:nvSpPr>
            <xdr:cNvPr id="5978" name="Label51" hidden="1">
              <a:extLst>
                <a:ext uri="{63B3BB69-23CF-44E3-9099-C40C66FF867C}">
                  <a14:compatExt spid="_x0000_s5978"/>
                </a:ext>
                <a:ext uri="{FF2B5EF4-FFF2-40B4-BE49-F238E27FC236}">
                  <a16:creationId xmlns:a16="http://schemas.microsoft.com/office/drawing/2014/main" id="{00000000-0008-0000-0700-00005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70</xdr:row>
          <xdr:rowOff>142875</xdr:rowOff>
        </xdr:from>
        <xdr:to>
          <xdr:col>6</xdr:col>
          <xdr:colOff>171450</xdr:colOff>
          <xdr:row>71</xdr:row>
          <xdr:rowOff>180975</xdr:rowOff>
        </xdr:to>
        <xdr:sp macro="" textlink="">
          <xdr:nvSpPr>
            <xdr:cNvPr id="5979" name="Label52" hidden="1">
              <a:extLst>
                <a:ext uri="{63B3BB69-23CF-44E3-9099-C40C66FF867C}">
                  <a14:compatExt spid="_x0000_s5979"/>
                </a:ext>
                <a:ext uri="{FF2B5EF4-FFF2-40B4-BE49-F238E27FC236}">
                  <a16:creationId xmlns:a16="http://schemas.microsoft.com/office/drawing/2014/main" id="{00000000-0008-0000-0700-00005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72</xdr:row>
          <xdr:rowOff>114300</xdr:rowOff>
        </xdr:from>
        <xdr:to>
          <xdr:col>6</xdr:col>
          <xdr:colOff>171450</xdr:colOff>
          <xdr:row>73</xdr:row>
          <xdr:rowOff>152400</xdr:rowOff>
        </xdr:to>
        <xdr:sp macro="" textlink="">
          <xdr:nvSpPr>
            <xdr:cNvPr id="5980" name="Label53" hidden="1">
              <a:extLst>
                <a:ext uri="{63B3BB69-23CF-44E3-9099-C40C66FF867C}">
                  <a14:compatExt spid="_x0000_s5980"/>
                </a:ext>
                <a:ext uri="{FF2B5EF4-FFF2-40B4-BE49-F238E27FC236}">
                  <a16:creationId xmlns:a16="http://schemas.microsoft.com/office/drawing/2014/main" id="{00000000-0008-0000-0700-00005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74</xdr:row>
          <xdr:rowOff>76200</xdr:rowOff>
        </xdr:from>
        <xdr:to>
          <xdr:col>6</xdr:col>
          <xdr:colOff>171450</xdr:colOff>
          <xdr:row>75</xdr:row>
          <xdr:rowOff>114300</xdr:rowOff>
        </xdr:to>
        <xdr:sp macro="" textlink="">
          <xdr:nvSpPr>
            <xdr:cNvPr id="5981" name="Label54" hidden="1">
              <a:extLst>
                <a:ext uri="{63B3BB69-23CF-44E3-9099-C40C66FF867C}">
                  <a14:compatExt spid="_x0000_s5981"/>
                </a:ext>
                <a:ext uri="{FF2B5EF4-FFF2-40B4-BE49-F238E27FC236}">
                  <a16:creationId xmlns:a16="http://schemas.microsoft.com/office/drawing/2014/main" id="{00000000-0008-0000-0700-00005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65</xdr:row>
          <xdr:rowOff>76200</xdr:rowOff>
        </xdr:from>
        <xdr:to>
          <xdr:col>7</xdr:col>
          <xdr:colOff>495300</xdr:colOff>
          <xdr:row>66</xdr:row>
          <xdr:rowOff>114300</xdr:rowOff>
        </xdr:to>
        <xdr:sp macro="" textlink="">
          <xdr:nvSpPr>
            <xdr:cNvPr id="5982" name="Label55" hidden="1">
              <a:extLst>
                <a:ext uri="{63B3BB69-23CF-44E3-9099-C40C66FF867C}">
                  <a14:compatExt spid="_x0000_s5982"/>
                </a:ext>
                <a:ext uri="{FF2B5EF4-FFF2-40B4-BE49-F238E27FC236}">
                  <a16:creationId xmlns:a16="http://schemas.microsoft.com/office/drawing/2014/main" id="{00000000-0008-0000-0700-00005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67</xdr:row>
          <xdr:rowOff>38100</xdr:rowOff>
        </xdr:from>
        <xdr:to>
          <xdr:col>7</xdr:col>
          <xdr:colOff>495300</xdr:colOff>
          <xdr:row>68</xdr:row>
          <xdr:rowOff>76200</xdr:rowOff>
        </xdr:to>
        <xdr:sp macro="" textlink="">
          <xdr:nvSpPr>
            <xdr:cNvPr id="5983" name="Label56" hidden="1">
              <a:extLst>
                <a:ext uri="{63B3BB69-23CF-44E3-9099-C40C66FF867C}">
                  <a14:compatExt spid="_x0000_s5983"/>
                </a:ext>
                <a:ext uri="{FF2B5EF4-FFF2-40B4-BE49-F238E27FC236}">
                  <a16:creationId xmlns:a16="http://schemas.microsoft.com/office/drawing/2014/main" id="{00000000-0008-0000-0700-00005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69</xdr:row>
          <xdr:rowOff>0</xdr:rowOff>
        </xdr:from>
        <xdr:to>
          <xdr:col>7</xdr:col>
          <xdr:colOff>495300</xdr:colOff>
          <xdr:row>70</xdr:row>
          <xdr:rowOff>38100</xdr:rowOff>
        </xdr:to>
        <xdr:sp macro="" textlink="">
          <xdr:nvSpPr>
            <xdr:cNvPr id="5984" name="Label57" hidden="1">
              <a:extLst>
                <a:ext uri="{63B3BB69-23CF-44E3-9099-C40C66FF867C}">
                  <a14:compatExt spid="_x0000_s5984"/>
                </a:ext>
                <a:ext uri="{FF2B5EF4-FFF2-40B4-BE49-F238E27FC236}">
                  <a16:creationId xmlns:a16="http://schemas.microsoft.com/office/drawing/2014/main" id="{00000000-0008-0000-0700-00006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70</xdr:row>
          <xdr:rowOff>142875</xdr:rowOff>
        </xdr:from>
        <xdr:to>
          <xdr:col>7</xdr:col>
          <xdr:colOff>495300</xdr:colOff>
          <xdr:row>71</xdr:row>
          <xdr:rowOff>180975</xdr:rowOff>
        </xdr:to>
        <xdr:sp macro="" textlink="">
          <xdr:nvSpPr>
            <xdr:cNvPr id="5985" name="Label58" hidden="1">
              <a:extLst>
                <a:ext uri="{63B3BB69-23CF-44E3-9099-C40C66FF867C}">
                  <a14:compatExt spid="_x0000_s5985"/>
                </a:ext>
                <a:ext uri="{FF2B5EF4-FFF2-40B4-BE49-F238E27FC236}">
                  <a16:creationId xmlns:a16="http://schemas.microsoft.com/office/drawing/2014/main" id="{00000000-0008-0000-0700-00006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72</xdr:row>
          <xdr:rowOff>114300</xdr:rowOff>
        </xdr:from>
        <xdr:to>
          <xdr:col>7</xdr:col>
          <xdr:colOff>495300</xdr:colOff>
          <xdr:row>73</xdr:row>
          <xdr:rowOff>152400</xdr:rowOff>
        </xdr:to>
        <xdr:sp macro="" textlink="">
          <xdr:nvSpPr>
            <xdr:cNvPr id="5986" name="Label59" hidden="1">
              <a:extLst>
                <a:ext uri="{63B3BB69-23CF-44E3-9099-C40C66FF867C}">
                  <a14:compatExt spid="_x0000_s5986"/>
                </a:ext>
                <a:ext uri="{FF2B5EF4-FFF2-40B4-BE49-F238E27FC236}">
                  <a16:creationId xmlns:a16="http://schemas.microsoft.com/office/drawing/2014/main" id="{00000000-0008-0000-0700-00006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74</xdr:row>
          <xdr:rowOff>76200</xdr:rowOff>
        </xdr:from>
        <xdr:to>
          <xdr:col>7</xdr:col>
          <xdr:colOff>495300</xdr:colOff>
          <xdr:row>75</xdr:row>
          <xdr:rowOff>114300</xdr:rowOff>
        </xdr:to>
        <xdr:sp macro="" textlink="">
          <xdr:nvSpPr>
            <xdr:cNvPr id="5987" name="Label60" hidden="1">
              <a:extLst>
                <a:ext uri="{63B3BB69-23CF-44E3-9099-C40C66FF867C}">
                  <a14:compatExt spid="_x0000_s5987"/>
                </a:ext>
                <a:ext uri="{FF2B5EF4-FFF2-40B4-BE49-F238E27FC236}">
                  <a16:creationId xmlns:a16="http://schemas.microsoft.com/office/drawing/2014/main" id="{00000000-0008-0000-0700-00006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65</xdr:row>
          <xdr:rowOff>76200</xdr:rowOff>
        </xdr:from>
        <xdr:to>
          <xdr:col>9</xdr:col>
          <xdr:colOff>161925</xdr:colOff>
          <xdr:row>66</xdr:row>
          <xdr:rowOff>123825</xdr:rowOff>
        </xdr:to>
        <xdr:sp macro="" textlink="">
          <xdr:nvSpPr>
            <xdr:cNvPr id="5988" name="Label61" hidden="1">
              <a:extLst>
                <a:ext uri="{63B3BB69-23CF-44E3-9099-C40C66FF867C}">
                  <a14:compatExt spid="_x0000_s5988"/>
                </a:ext>
                <a:ext uri="{FF2B5EF4-FFF2-40B4-BE49-F238E27FC236}">
                  <a16:creationId xmlns:a16="http://schemas.microsoft.com/office/drawing/2014/main" id="{00000000-0008-0000-0700-00006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67</xdr:row>
          <xdr:rowOff>38100</xdr:rowOff>
        </xdr:from>
        <xdr:to>
          <xdr:col>9</xdr:col>
          <xdr:colOff>161925</xdr:colOff>
          <xdr:row>68</xdr:row>
          <xdr:rowOff>85725</xdr:rowOff>
        </xdr:to>
        <xdr:sp macro="" textlink="">
          <xdr:nvSpPr>
            <xdr:cNvPr id="5989" name="Label62" hidden="1">
              <a:extLst>
                <a:ext uri="{63B3BB69-23CF-44E3-9099-C40C66FF867C}">
                  <a14:compatExt spid="_x0000_s5989"/>
                </a:ext>
                <a:ext uri="{FF2B5EF4-FFF2-40B4-BE49-F238E27FC236}">
                  <a16:creationId xmlns:a16="http://schemas.microsoft.com/office/drawing/2014/main" id="{00000000-0008-0000-0700-00006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68</xdr:row>
          <xdr:rowOff>180975</xdr:rowOff>
        </xdr:from>
        <xdr:to>
          <xdr:col>9</xdr:col>
          <xdr:colOff>161925</xdr:colOff>
          <xdr:row>70</xdr:row>
          <xdr:rowOff>38100</xdr:rowOff>
        </xdr:to>
        <xdr:sp macro="" textlink="">
          <xdr:nvSpPr>
            <xdr:cNvPr id="5990" name="Label63" hidden="1">
              <a:extLst>
                <a:ext uri="{63B3BB69-23CF-44E3-9099-C40C66FF867C}">
                  <a14:compatExt spid="_x0000_s5990"/>
                </a:ext>
                <a:ext uri="{FF2B5EF4-FFF2-40B4-BE49-F238E27FC236}">
                  <a16:creationId xmlns:a16="http://schemas.microsoft.com/office/drawing/2014/main" id="{00000000-0008-0000-0700-00006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70</xdr:row>
          <xdr:rowOff>142875</xdr:rowOff>
        </xdr:from>
        <xdr:to>
          <xdr:col>9</xdr:col>
          <xdr:colOff>161925</xdr:colOff>
          <xdr:row>71</xdr:row>
          <xdr:rowOff>180975</xdr:rowOff>
        </xdr:to>
        <xdr:sp macro="" textlink="">
          <xdr:nvSpPr>
            <xdr:cNvPr id="5991" name="Label64" hidden="1">
              <a:extLst>
                <a:ext uri="{63B3BB69-23CF-44E3-9099-C40C66FF867C}">
                  <a14:compatExt spid="_x0000_s5991"/>
                </a:ext>
                <a:ext uri="{FF2B5EF4-FFF2-40B4-BE49-F238E27FC236}">
                  <a16:creationId xmlns:a16="http://schemas.microsoft.com/office/drawing/2014/main" id="{00000000-0008-0000-0700-00006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72</xdr:row>
          <xdr:rowOff>114300</xdr:rowOff>
        </xdr:from>
        <xdr:to>
          <xdr:col>9</xdr:col>
          <xdr:colOff>161925</xdr:colOff>
          <xdr:row>73</xdr:row>
          <xdr:rowOff>152400</xdr:rowOff>
        </xdr:to>
        <xdr:sp macro="" textlink="">
          <xdr:nvSpPr>
            <xdr:cNvPr id="5992" name="Label65" hidden="1">
              <a:extLst>
                <a:ext uri="{63B3BB69-23CF-44E3-9099-C40C66FF867C}">
                  <a14:compatExt spid="_x0000_s5992"/>
                </a:ext>
                <a:ext uri="{FF2B5EF4-FFF2-40B4-BE49-F238E27FC236}">
                  <a16:creationId xmlns:a16="http://schemas.microsoft.com/office/drawing/2014/main" id="{00000000-0008-0000-0700-00006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476250</xdr:colOff>
          <xdr:row>74</xdr:row>
          <xdr:rowOff>76200</xdr:rowOff>
        </xdr:from>
        <xdr:to>
          <xdr:col>9</xdr:col>
          <xdr:colOff>142875</xdr:colOff>
          <xdr:row>75</xdr:row>
          <xdr:rowOff>123825</xdr:rowOff>
        </xdr:to>
        <xdr:sp macro="" textlink="">
          <xdr:nvSpPr>
            <xdr:cNvPr id="5993" name="Label66" hidden="1">
              <a:extLst>
                <a:ext uri="{63B3BB69-23CF-44E3-9099-C40C66FF867C}">
                  <a14:compatExt spid="_x0000_s5993"/>
                </a:ext>
                <a:ext uri="{FF2B5EF4-FFF2-40B4-BE49-F238E27FC236}">
                  <a16:creationId xmlns:a16="http://schemas.microsoft.com/office/drawing/2014/main" id="{00000000-0008-0000-0700-00006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65</xdr:row>
          <xdr:rowOff>76200</xdr:rowOff>
        </xdr:from>
        <xdr:to>
          <xdr:col>10</xdr:col>
          <xdr:colOff>352425</xdr:colOff>
          <xdr:row>66</xdr:row>
          <xdr:rowOff>123825</xdr:rowOff>
        </xdr:to>
        <xdr:sp macro="" textlink="">
          <xdr:nvSpPr>
            <xdr:cNvPr id="5994" name="Label67" hidden="1">
              <a:extLst>
                <a:ext uri="{63B3BB69-23CF-44E3-9099-C40C66FF867C}">
                  <a14:compatExt spid="_x0000_s5994"/>
                </a:ext>
                <a:ext uri="{FF2B5EF4-FFF2-40B4-BE49-F238E27FC236}">
                  <a16:creationId xmlns:a16="http://schemas.microsoft.com/office/drawing/2014/main" id="{00000000-0008-0000-0700-00006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67</xdr:row>
          <xdr:rowOff>38100</xdr:rowOff>
        </xdr:from>
        <xdr:to>
          <xdr:col>10</xdr:col>
          <xdr:colOff>352425</xdr:colOff>
          <xdr:row>68</xdr:row>
          <xdr:rowOff>85725</xdr:rowOff>
        </xdr:to>
        <xdr:sp macro="" textlink="">
          <xdr:nvSpPr>
            <xdr:cNvPr id="5995" name="Label68" hidden="1">
              <a:extLst>
                <a:ext uri="{63B3BB69-23CF-44E3-9099-C40C66FF867C}">
                  <a14:compatExt spid="_x0000_s5995"/>
                </a:ext>
                <a:ext uri="{FF2B5EF4-FFF2-40B4-BE49-F238E27FC236}">
                  <a16:creationId xmlns:a16="http://schemas.microsoft.com/office/drawing/2014/main" id="{00000000-0008-0000-0700-00006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68</xdr:row>
          <xdr:rowOff>180975</xdr:rowOff>
        </xdr:from>
        <xdr:to>
          <xdr:col>10</xdr:col>
          <xdr:colOff>352425</xdr:colOff>
          <xdr:row>70</xdr:row>
          <xdr:rowOff>38100</xdr:rowOff>
        </xdr:to>
        <xdr:sp macro="" textlink="">
          <xdr:nvSpPr>
            <xdr:cNvPr id="5996" name="Label69" hidden="1">
              <a:extLst>
                <a:ext uri="{63B3BB69-23CF-44E3-9099-C40C66FF867C}">
                  <a14:compatExt spid="_x0000_s5996"/>
                </a:ext>
                <a:ext uri="{FF2B5EF4-FFF2-40B4-BE49-F238E27FC236}">
                  <a16:creationId xmlns:a16="http://schemas.microsoft.com/office/drawing/2014/main" id="{00000000-0008-0000-0700-00006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70</xdr:row>
          <xdr:rowOff>142875</xdr:rowOff>
        </xdr:from>
        <xdr:to>
          <xdr:col>10</xdr:col>
          <xdr:colOff>352425</xdr:colOff>
          <xdr:row>71</xdr:row>
          <xdr:rowOff>180975</xdr:rowOff>
        </xdr:to>
        <xdr:sp macro="" textlink="">
          <xdr:nvSpPr>
            <xdr:cNvPr id="5997" name="Label70" hidden="1">
              <a:extLst>
                <a:ext uri="{63B3BB69-23CF-44E3-9099-C40C66FF867C}">
                  <a14:compatExt spid="_x0000_s5997"/>
                </a:ext>
                <a:ext uri="{FF2B5EF4-FFF2-40B4-BE49-F238E27FC236}">
                  <a16:creationId xmlns:a16="http://schemas.microsoft.com/office/drawing/2014/main" id="{00000000-0008-0000-0700-00006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72</xdr:row>
          <xdr:rowOff>114300</xdr:rowOff>
        </xdr:from>
        <xdr:to>
          <xdr:col>10</xdr:col>
          <xdr:colOff>352425</xdr:colOff>
          <xdr:row>73</xdr:row>
          <xdr:rowOff>152400</xdr:rowOff>
        </xdr:to>
        <xdr:sp macro="" textlink="">
          <xdr:nvSpPr>
            <xdr:cNvPr id="5998" name="Label71" hidden="1">
              <a:extLst>
                <a:ext uri="{63B3BB69-23CF-44E3-9099-C40C66FF867C}">
                  <a14:compatExt spid="_x0000_s5998"/>
                </a:ext>
                <a:ext uri="{FF2B5EF4-FFF2-40B4-BE49-F238E27FC236}">
                  <a16:creationId xmlns:a16="http://schemas.microsoft.com/office/drawing/2014/main" id="{00000000-0008-0000-0700-00006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74</xdr:row>
          <xdr:rowOff>76200</xdr:rowOff>
        </xdr:from>
        <xdr:to>
          <xdr:col>10</xdr:col>
          <xdr:colOff>361950</xdr:colOff>
          <xdr:row>75</xdr:row>
          <xdr:rowOff>123825</xdr:rowOff>
        </xdr:to>
        <xdr:sp macro="" textlink="">
          <xdr:nvSpPr>
            <xdr:cNvPr id="5999" name="Label72" hidden="1">
              <a:extLst>
                <a:ext uri="{63B3BB69-23CF-44E3-9099-C40C66FF867C}">
                  <a14:compatExt spid="_x0000_s5999"/>
                </a:ext>
                <a:ext uri="{FF2B5EF4-FFF2-40B4-BE49-F238E27FC236}">
                  <a16:creationId xmlns:a16="http://schemas.microsoft.com/office/drawing/2014/main" id="{00000000-0008-0000-0700-00006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82</xdr:row>
          <xdr:rowOff>19050</xdr:rowOff>
        </xdr:from>
        <xdr:to>
          <xdr:col>5</xdr:col>
          <xdr:colOff>57150</xdr:colOff>
          <xdr:row>82</xdr:row>
          <xdr:rowOff>180975</xdr:rowOff>
        </xdr:to>
        <xdr:sp macro="" textlink="">
          <xdr:nvSpPr>
            <xdr:cNvPr id="6000" name="Label73" hidden="1">
              <a:extLst>
                <a:ext uri="{63B3BB69-23CF-44E3-9099-C40C66FF867C}">
                  <a14:compatExt spid="_x0000_s6000"/>
                </a:ext>
                <a:ext uri="{FF2B5EF4-FFF2-40B4-BE49-F238E27FC236}">
                  <a16:creationId xmlns:a16="http://schemas.microsoft.com/office/drawing/2014/main" id="{00000000-0008-0000-0700-00007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82</xdr:row>
          <xdr:rowOff>19050</xdr:rowOff>
        </xdr:from>
        <xdr:to>
          <xdr:col>6</xdr:col>
          <xdr:colOff>247650</xdr:colOff>
          <xdr:row>82</xdr:row>
          <xdr:rowOff>180975</xdr:rowOff>
        </xdr:to>
        <xdr:sp macro="" textlink="">
          <xdr:nvSpPr>
            <xdr:cNvPr id="6001" name="Label74" hidden="1">
              <a:extLst>
                <a:ext uri="{63B3BB69-23CF-44E3-9099-C40C66FF867C}">
                  <a14:compatExt spid="_x0000_s6001"/>
                </a:ext>
                <a:ext uri="{FF2B5EF4-FFF2-40B4-BE49-F238E27FC236}">
                  <a16:creationId xmlns:a16="http://schemas.microsoft.com/office/drawing/2014/main" id="{00000000-0008-0000-0700-00007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82</xdr:row>
          <xdr:rowOff>19050</xdr:rowOff>
        </xdr:from>
        <xdr:to>
          <xdr:col>7</xdr:col>
          <xdr:colOff>438150</xdr:colOff>
          <xdr:row>82</xdr:row>
          <xdr:rowOff>180975</xdr:rowOff>
        </xdr:to>
        <xdr:sp macro="" textlink="">
          <xdr:nvSpPr>
            <xdr:cNvPr id="6002" name="Label75" hidden="1">
              <a:extLst>
                <a:ext uri="{63B3BB69-23CF-44E3-9099-C40C66FF867C}">
                  <a14:compatExt spid="_x0000_s6002"/>
                </a:ext>
                <a:ext uri="{FF2B5EF4-FFF2-40B4-BE49-F238E27FC236}">
                  <a16:creationId xmlns:a16="http://schemas.microsoft.com/office/drawing/2014/main" id="{00000000-0008-0000-0700-00007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82</xdr:row>
          <xdr:rowOff>19050</xdr:rowOff>
        </xdr:from>
        <xdr:to>
          <xdr:col>8</xdr:col>
          <xdr:colOff>590550</xdr:colOff>
          <xdr:row>82</xdr:row>
          <xdr:rowOff>180975</xdr:rowOff>
        </xdr:to>
        <xdr:sp macro="" textlink="">
          <xdr:nvSpPr>
            <xdr:cNvPr id="6003" name="Label76" hidden="1">
              <a:extLst>
                <a:ext uri="{63B3BB69-23CF-44E3-9099-C40C66FF867C}">
                  <a14:compatExt spid="_x0000_s6003"/>
                </a:ext>
                <a:ext uri="{FF2B5EF4-FFF2-40B4-BE49-F238E27FC236}">
                  <a16:creationId xmlns:a16="http://schemas.microsoft.com/office/drawing/2014/main" id="{00000000-0008-0000-0700-00007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83</xdr:row>
          <xdr:rowOff>142875</xdr:rowOff>
        </xdr:from>
        <xdr:to>
          <xdr:col>5</xdr:col>
          <xdr:colOff>57150</xdr:colOff>
          <xdr:row>84</xdr:row>
          <xdr:rowOff>114300</xdr:rowOff>
        </xdr:to>
        <xdr:sp macro="" textlink="">
          <xdr:nvSpPr>
            <xdr:cNvPr id="6004" name="Label77" hidden="1">
              <a:extLst>
                <a:ext uri="{63B3BB69-23CF-44E3-9099-C40C66FF867C}">
                  <a14:compatExt spid="_x0000_s6004"/>
                </a:ext>
                <a:ext uri="{FF2B5EF4-FFF2-40B4-BE49-F238E27FC236}">
                  <a16:creationId xmlns:a16="http://schemas.microsoft.com/office/drawing/2014/main" id="{00000000-0008-0000-0700-00007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83</xdr:row>
          <xdr:rowOff>142875</xdr:rowOff>
        </xdr:from>
        <xdr:to>
          <xdr:col>6</xdr:col>
          <xdr:colOff>247650</xdr:colOff>
          <xdr:row>84</xdr:row>
          <xdr:rowOff>114300</xdr:rowOff>
        </xdr:to>
        <xdr:sp macro="" textlink="">
          <xdr:nvSpPr>
            <xdr:cNvPr id="6005" name="Label78" hidden="1">
              <a:extLst>
                <a:ext uri="{63B3BB69-23CF-44E3-9099-C40C66FF867C}">
                  <a14:compatExt spid="_x0000_s6005"/>
                </a:ext>
                <a:ext uri="{FF2B5EF4-FFF2-40B4-BE49-F238E27FC236}">
                  <a16:creationId xmlns:a16="http://schemas.microsoft.com/office/drawing/2014/main" id="{00000000-0008-0000-0700-00007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83</xdr:row>
          <xdr:rowOff>142875</xdr:rowOff>
        </xdr:from>
        <xdr:to>
          <xdr:col>7</xdr:col>
          <xdr:colOff>438150</xdr:colOff>
          <xdr:row>84</xdr:row>
          <xdr:rowOff>114300</xdr:rowOff>
        </xdr:to>
        <xdr:sp macro="" textlink="">
          <xdr:nvSpPr>
            <xdr:cNvPr id="6006" name="Label79" hidden="1">
              <a:extLst>
                <a:ext uri="{63B3BB69-23CF-44E3-9099-C40C66FF867C}">
                  <a14:compatExt spid="_x0000_s6006"/>
                </a:ext>
                <a:ext uri="{FF2B5EF4-FFF2-40B4-BE49-F238E27FC236}">
                  <a16:creationId xmlns:a16="http://schemas.microsoft.com/office/drawing/2014/main" id="{00000000-0008-0000-0700-00007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83</xdr:row>
          <xdr:rowOff>142875</xdr:rowOff>
        </xdr:from>
        <xdr:to>
          <xdr:col>8</xdr:col>
          <xdr:colOff>590550</xdr:colOff>
          <xdr:row>84</xdr:row>
          <xdr:rowOff>114300</xdr:rowOff>
        </xdr:to>
        <xdr:sp macro="" textlink="">
          <xdr:nvSpPr>
            <xdr:cNvPr id="6007" name="Label80" hidden="1">
              <a:extLst>
                <a:ext uri="{63B3BB69-23CF-44E3-9099-C40C66FF867C}">
                  <a14:compatExt spid="_x0000_s6007"/>
                </a:ext>
                <a:ext uri="{FF2B5EF4-FFF2-40B4-BE49-F238E27FC236}">
                  <a16:creationId xmlns:a16="http://schemas.microsoft.com/office/drawing/2014/main" id="{00000000-0008-0000-0700-00007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85</xdr:row>
          <xdr:rowOff>76200</xdr:rowOff>
        </xdr:from>
        <xdr:to>
          <xdr:col>7</xdr:col>
          <xdr:colOff>438150</xdr:colOff>
          <xdr:row>86</xdr:row>
          <xdr:rowOff>47625</xdr:rowOff>
        </xdr:to>
        <xdr:sp macro="" textlink="">
          <xdr:nvSpPr>
            <xdr:cNvPr id="6008" name="Label81" hidden="1">
              <a:extLst>
                <a:ext uri="{63B3BB69-23CF-44E3-9099-C40C66FF867C}">
                  <a14:compatExt spid="_x0000_s6008"/>
                </a:ext>
                <a:ext uri="{FF2B5EF4-FFF2-40B4-BE49-F238E27FC236}">
                  <a16:creationId xmlns:a16="http://schemas.microsoft.com/office/drawing/2014/main" id="{00000000-0008-0000-0700-00007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85</xdr:row>
          <xdr:rowOff>76200</xdr:rowOff>
        </xdr:from>
        <xdr:to>
          <xdr:col>8</xdr:col>
          <xdr:colOff>590550</xdr:colOff>
          <xdr:row>86</xdr:row>
          <xdr:rowOff>47625</xdr:rowOff>
        </xdr:to>
        <xdr:sp macro="" textlink="">
          <xdr:nvSpPr>
            <xdr:cNvPr id="6009" name="Label82" hidden="1">
              <a:extLst>
                <a:ext uri="{63B3BB69-23CF-44E3-9099-C40C66FF867C}">
                  <a14:compatExt spid="_x0000_s6009"/>
                </a:ext>
                <a:ext uri="{FF2B5EF4-FFF2-40B4-BE49-F238E27FC236}">
                  <a16:creationId xmlns:a16="http://schemas.microsoft.com/office/drawing/2014/main" id="{00000000-0008-0000-0700-00007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86</xdr:row>
          <xdr:rowOff>180975</xdr:rowOff>
        </xdr:from>
        <xdr:to>
          <xdr:col>7</xdr:col>
          <xdr:colOff>438150</xdr:colOff>
          <xdr:row>87</xdr:row>
          <xdr:rowOff>152400</xdr:rowOff>
        </xdr:to>
        <xdr:sp macro="" textlink="">
          <xdr:nvSpPr>
            <xdr:cNvPr id="6010" name="Label83" hidden="1">
              <a:extLst>
                <a:ext uri="{63B3BB69-23CF-44E3-9099-C40C66FF867C}">
                  <a14:compatExt spid="_x0000_s6010"/>
                </a:ext>
                <a:ext uri="{FF2B5EF4-FFF2-40B4-BE49-F238E27FC236}">
                  <a16:creationId xmlns:a16="http://schemas.microsoft.com/office/drawing/2014/main" id="{00000000-0008-0000-0700-00007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87</xdr:row>
          <xdr:rowOff>9525</xdr:rowOff>
        </xdr:from>
        <xdr:to>
          <xdr:col>8</xdr:col>
          <xdr:colOff>590550</xdr:colOff>
          <xdr:row>87</xdr:row>
          <xdr:rowOff>171450</xdr:rowOff>
        </xdr:to>
        <xdr:sp macro="" textlink="">
          <xdr:nvSpPr>
            <xdr:cNvPr id="6011" name="Label84" hidden="1">
              <a:extLst>
                <a:ext uri="{63B3BB69-23CF-44E3-9099-C40C66FF867C}">
                  <a14:compatExt spid="_x0000_s6011"/>
                </a:ext>
                <a:ext uri="{FF2B5EF4-FFF2-40B4-BE49-F238E27FC236}">
                  <a16:creationId xmlns:a16="http://schemas.microsoft.com/office/drawing/2014/main" id="{00000000-0008-0000-0700-00007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92</xdr:row>
          <xdr:rowOff>85725</xdr:rowOff>
        </xdr:from>
        <xdr:to>
          <xdr:col>7</xdr:col>
          <xdr:colOff>409575</xdr:colOff>
          <xdr:row>93</xdr:row>
          <xdr:rowOff>57150</xdr:rowOff>
        </xdr:to>
        <xdr:sp macro="" textlink="">
          <xdr:nvSpPr>
            <xdr:cNvPr id="6012" name="Label85" hidden="1">
              <a:extLst>
                <a:ext uri="{63B3BB69-23CF-44E3-9099-C40C66FF867C}">
                  <a14:compatExt spid="_x0000_s6012"/>
                </a:ext>
                <a:ext uri="{FF2B5EF4-FFF2-40B4-BE49-F238E27FC236}">
                  <a16:creationId xmlns:a16="http://schemas.microsoft.com/office/drawing/2014/main" id="{00000000-0008-0000-0700-00007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92</xdr:row>
          <xdr:rowOff>85725</xdr:rowOff>
        </xdr:from>
        <xdr:to>
          <xdr:col>8</xdr:col>
          <xdr:colOff>590550</xdr:colOff>
          <xdr:row>93</xdr:row>
          <xdr:rowOff>57150</xdr:rowOff>
        </xdr:to>
        <xdr:sp macro="" textlink="">
          <xdr:nvSpPr>
            <xdr:cNvPr id="6013" name="Label86" hidden="1">
              <a:extLst>
                <a:ext uri="{63B3BB69-23CF-44E3-9099-C40C66FF867C}">
                  <a14:compatExt spid="_x0000_s6013"/>
                </a:ext>
                <a:ext uri="{FF2B5EF4-FFF2-40B4-BE49-F238E27FC236}">
                  <a16:creationId xmlns:a16="http://schemas.microsoft.com/office/drawing/2014/main" id="{00000000-0008-0000-0700-00007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94</xdr:row>
          <xdr:rowOff>19050</xdr:rowOff>
        </xdr:from>
        <xdr:to>
          <xdr:col>7</xdr:col>
          <xdr:colOff>409575</xdr:colOff>
          <xdr:row>94</xdr:row>
          <xdr:rowOff>180975</xdr:rowOff>
        </xdr:to>
        <xdr:sp macro="" textlink="">
          <xdr:nvSpPr>
            <xdr:cNvPr id="6014" name="Label87" hidden="1">
              <a:extLst>
                <a:ext uri="{63B3BB69-23CF-44E3-9099-C40C66FF867C}">
                  <a14:compatExt spid="_x0000_s6014"/>
                </a:ext>
                <a:ext uri="{FF2B5EF4-FFF2-40B4-BE49-F238E27FC236}">
                  <a16:creationId xmlns:a16="http://schemas.microsoft.com/office/drawing/2014/main" id="{00000000-0008-0000-0700-00007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94</xdr:row>
          <xdr:rowOff>19050</xdr:rowOff>
        </xdr:from>
        <xdr:to>
          <xdr:col>8</xdr:col>
          <xdr:colOff>590550</xdr:colOff>
          <xdr:row>94</xdr:row>
          <xdr:rowOff>180975</xdr:rowOff>
        </xdr:to>
        <xdr:sp macro="" textlink="">
          <xdr:nvSpPr>
            <xdr:cNvPr id="6015" name="Label88" hidden="1">
              <a:extLst>
                <a:ext uri="{63B3BB69-23CF-44E3-9099-C40C66FF867C}">
                  <a14:compatExt spid="_x0000_s6015"/>
                </a:ext>
                <a:ext uri="{FF2B5EF4-FFF2-40B4-BE49-F238E27FC236}">
                  <a16:creationId xmlns:a16="http://schemas.microsoft.com/office/drawing/2014/main" id="{00000000-0008-0000-0700-00007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95</xdr:row>
          <xdr:rowOff>142875</xdr:rowOff>
        </xdr:from>
        <xdr:to>
          <xdr:col>7</xdr:col>
          <xdr:colOff>419100</xdr:colOff>
          <xdr:row>96</xdr:row>
          <xdr:rowOff>114300</xdr:rowOff>
        </xdr:to>
        <xdr:sp macro="" textlink="">
          <xdr:nvSpPr>
            <xdr:cNvPr id="6016" name="Label89" hidden="1">
              <a:extLst>
                <a:ext uri="{63B3BB69-23CF-44E3-9099-C40C66FF867C}">
                  <a14:compatExt spid="_x0000_s6016"/>
                </a:ext>
                <a:ext uri="{FF2B5EF4-FFF2-40B4-BE49-F238E27FC236}">
                  <a16:creationId xmlns:a16="http://schemas.microsoft.com/office/drawing/2014/main" id="{00000000-0008-0000-0700-00008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95</xdr:row>
          <xdr:rowOff>142875</xdr:rowOff>
        </xdr:from>
        <xdr:to>
          <xdr:col>8</xdr:col>
          <xdr:colOff>600075</xdr:colOff>
          <xdr:row>96</xdr:row>
          <xdr:rowOff>114300</xdr:rowOff>
        </xdr:to>
        <xdr:sp macro="" textlink="">
          <xdr:nvSpPr>
            <xdr:cNvPr id="6017" name="Label90" hidden="1">
              <a:extLst>
                <a:ext uri="{63B3BB69-23CF-44E3-9099-C40C66FF867C}">
                  <a14:compatExt spid="_x0000_s6017"/>
                </a:ext>
                <a:ext uri="{FF2B5EF4-FFF2-40B4-BE49-F238E27FC236}">
                  <a16:creationId xmlns:a16="http://schemas.microsoft.com/office/drawing/2014/main" id="{00000000-0008-0000-0700-00008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97</xdr:row>
          <xdr:rowOff>76200</xdr:rowOff>
        </xdr:from>
        <xdr:to>
          <xdr:col>7</xdr:col>
          <xdr:colOff>419100</xdr:colOff>
          <xdr:row>98</xdr:row>
          <xdr:rowOff>47625</xdr:rowOff>
        </xdr:to>
        <xdr:sp macro="" textlink="">
          <xdr:nvSpPr>
            <xdr:cNvPr id="6018" name="Label91" hidden="1">
              <a:extLst>
                <a:ext uri="{63B3BB69-23CF-44E3-9099-C40C66FF867C}">
                  <a14:compatExt spid="_x0000_s6018"/>
                </a:ext>
                <a:ext uri="{FF2B5EF4-FFF2-40B4-BE49-F238E27FC236}">
                  <a16:creationId xmlns:a16="http://schemas.microsoft.com/office/drawing/2014/main" id="{00000000-0008-0000-0700-00008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97</xdr:row>
          <xdr:rowOff>76200</xdr:rowOff>
        </xdr:from>
        <xdr:to>
          <xdr:col>8</xdr:col>
          <xdr:colOff>600075</xdr:colOff>
          <xdr:row>98</xdr:row>
          <xdr:rowOff>47625</xdr:rowOff>
        </xdr:to>
        <xdr:sp macro="" textlink="">
          <xdr:nvSpPr>
            <xdr:cNvPr id="6019" name="Label92" hidden="1">
              <a:extLst>
                <a:ext uri="{63B3BB69-23CF-44E3-9099-C40C66FF867C}">
                  <a14:compatExt spid="_x0000_s6019"/>
                </a:ext>
                <a:ext uri="{FF2B5EF4-FFF2-40B4-BE49-F238E27FC236}">
                  <a16:creationId xmlns:a16="http://schemas.microsoft.com/office/drawing/2014/main" id="{00000000-0008-0000-0700-00008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105</xdr:row>
          <xdr:rowOff>76200</xdr:rowOff>
        </xdr:from>
        <xdr:to>
          <xdr:col>5</xdr:col>
          <xdr:colOff>257175</xdr:colOff>
          <xdr:row>106</xdr:row>
          <xdr:rowOff>47625</xdr:rowOff>
        </xdr:to>
        <xdr:sp macro="" textlink="">
          <xdr:nvSpPr>
            <xdr:cNvPr id="6022" name="Label93" hidden="1">
              <a:extLst>
                <a:ext uri="{63B3BB69-23CF-44E3-9099-C40C66FF867C}">
                  <a14:compatExt spid="_x0000_s6022"/>
                </a:ext>
                <a:ext uri="{FF2B5EF4-FFF2-40B4-BE49-F238E27FC236}">
                  <a16:creationId xmlns:a16="http://schemas.microsoft.com/office/drawing/2014/main" id="{00000000-0008-0000-0700-00008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105</xdr:row>
          <xdr:rowOff>76200</xdr:rowOff>
        </xdr:from>
        <xdr:to>
          <xdr:col>10</xdr:col>
          <xdr:colOff>419100</xdr:colOff>
          <xdr:row>106</xdr:row>
          <xdr:rowOff>123825</xdr:rowOff>
        </xdr:to>
        <xdr:sp macro="" textlink="">
          <xdr:nvSpPr>
            <xdr:cNvPr id="6023" name="Label94" hidden="1">
              <a:extLst>
                <a:ext uri="{63B3BB69-23CF-44E3-9099-C40C66FF867C}">
                  <a14:compatExt spid="_x0000_s6023"/>
                </a:ext>
                <a:ext uri="{FF2B5EF4-FFF2-40B4-BE49-F238E27FC236}">
                  <a16:creationId xmlns:a16="http://schemas.microsoft.com/office/drawing/2014/main" id="{00000000-0008-0000-0700-00008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123</xdr:row>
          <xdr:rowOff>114300</xdr:rowOff>
        </xdr:from>
        <xdr:to>
          <xdr:col>5</xdr:col>
          <xdr:colOff>276225</xdr:colOff>
          <xdr:row>125</xdr:row>
          <xdr:rowOff>47625</xdr:rowOff>
        </xdr:to>
        <xdr:sp macro="" textlink="">
          <xdr:nvSpPr>
            <xdr:cNvPr id="6024" name="Label95" hidden="1">
              <a:extLst>
                <a:ext uri="{63B3BB69-23CF-44E3-9099-C40C66FF867C}">
                  <a14:compatExt spid="_x0000_s6024"/>
                </a:ext>
                <a:ext uri="{FF2B5EF4-FFF2-40B4-BE49-F238E27FC236}">
                  <a16:creationId xmlns:a16="http://schemas.microsoft.com/office/drawing/2014/main" id="{00000000-0008-0000-0700-00008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123</xdr:row>
          <xdr:rowOff>114300</xdr:rowOff>
        </xdr:from>
        <xdr:to>
          <xdr:col>7</xdr:col>
          <xdr:colOff>209550</xdr:colOff>
          <xdr:row>125</xdr:row>
          <xdr:rowOff>47625</xdr:rowOff>
        </xdr:to>
        <xdr:sp macro="" textlink="">
          <xdr:nvSpPr>
            <xdr:cNvPr id="6025" name="Label96" hidden="1">
              <a:extLst>
                <a:ext uri="{63B3BB69-23CF-44E3-9099-C40C66FF867C}">
                  <a14:compatExt spid="_x0000_s6025"/>
                </a:ext>
                <a:ext uri="{FF2B5EF4-FFF2-40B4-BE49-F238E27FC236}">
                  <a16:creationId xmlns:a16="http://schemas.microsoft.com/office/drawing/2014/main" id="{00000000-0008-0000-0700-00008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125</xdr:row>
          <xdr:rowOff>57150</xdr:rowOff>
        </xdr:from>
        <xdr:to>
          <xdr:col>5</xdr:col>
          <xdr:colOff>276225</xdr:colOff>
          <xdr:row>127</xdr:row>
          <xdr:rowOff>19050</xdr:rowOff>
        </xdr:to>
        <xdr:sp macro="" textlink="">
          <xdr:nvSpPr>
            <xdr:cNvPr id="6026" name="Label97" hidden="1">
              <a:extLst>
                <a:ext uri="{63B3BB69-23CF-44E3-9099-C40C66FF867C}">
                  <a14:compatExt spid="_x0000_s6026"/>
                </a:ext>
                <a:ext uri="{FF2B5EF4-FFF2-40B4-BE49-F238E27FC236}">
                  <a16:creationId xmlns:a16="http://schemas.microsoft.com/office/drawing/2014/main" id="{00000000-0008-0000-0700-00008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125</xdr:row>
          <xdr:rowOff>57150</xdr:rowOff>
        </xdr:from>
        <xdr:to>
          <xdr:col>7</xdr:col>
          <xdr:colOff>209550</xdr:colOff>
          <xdr:row>127</xdr:row>
          <xdr:rowOff>19050</xdr:rowOff>
        </xdr:to>
        <xdr:sp macro="" textlink="">
          <xdr:nvSpPr>
            <xdr:cNvPr id="6027" name="Label98" hidden="1">
              <a:extLst>
                <a:ext uri="{63B3BB69-23CF-44E3-9099-C40C66FF867C}">
                  <a14:compatExt spid="_x0000_s6027"/>
                </a:ext>
                <a:ext uri="{FF2B5EF4-FFF2-40B4-BE49-F238E27FC236}">
                  <a16:creationId xmlns:a16="http://schemas.microsoft.com/office/drawing/2014/main" id="{00000000-0008-0000-0700-00008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124</xdr:row>
          <xdr:rowOff>123825</xdr:rowOff>
        </xdr:from>
        <xdr:to>
          <xdr:col>8</xdr:col>
          <xdr:colOff>600075</xdr:colOff>
          <xdr:row>125</xdr:row>
          <xdr:rowOff>104775</xdr:rowOff>
        </xdr:to>
        <xdr:sp macro="" textlink="">
          <xdr:nvSpPr>
            <xdr:cNvPr id="6028" name="Label99" hidden="1">
              <a:extLst>
                <a:ext uri="{63B3BB69-23CF-44E3-9099-C40C66FF867C}">
                  <a14:compatExt spid="_x0000_s6028"/>
                </a:ext>
                <a:ext uri="{FF2B5EF4-FFF2-40B4-BE49-F238E27FC236}">
                  <a16:creationId xmlns:a16="http://schemas.microsoft.com/office/drawing/2014/main" id="{00000000-0008-0000-0700-00008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124</xdr:row>
          <xdr:rowOff>123825</xdr:rowOff>
        </xdr:from>
        <xdr:to>
          <xdr:col>10</xdr:col>
          <xdr:colOff>371475</xdr:colOff>
          <xdr:row>125</xdr:row>
          <xdr:rowOff>104775</xdr:rowOff>
        </xdr:to>
        <xdr:sp macro="" textlink="">
          <xdr:nvSpPr>
            <xdr:cNvPr id="6029" name="Label100" hidden="1">
              <a:extLst>
                <a:ext uri="{63B3BB69-23CF-44E3-9099-C40C66FF867C}">
                  <a14:compatExt spid="_x0000_s6029"/>
                </a:ext>
                <a:ext uri="{FF2B5EF4-FFF2-40B4-BE49-F238E27FC236}">
                  <a16:creationId xmlns:a16="http://schemas.microsoft.com/office/drawing/2014/main" id="{00000000-0008-0000-0700-00008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127</xdr:row>
          <xdr:rowOff>19050</xdr:rowOff>
        </xdr:from>
        <xdr:to>
          <xdr:col>5</xdr:col>
          <xdr:colOff>276225</xdr:colOff>
          <xdr:row>128</xdr:row>
          <xdr:rowOff>171450</xdr:rowOff>
        </xdr:to>
        <xdr:sp macro="" textlink="">
          <xdr:nvSpPr>
            <xdr:cNvPr id="6030" name="Label101" hidden="1">
              <a:extLst>
                <a:ext uri="{63B3BB69-23CF-44E3-9099-C40C66FF867C}">
                  <a14:compatExt spid="_x0000_s6030"/>
                </a:ext>
                <a:ext uri="{FF2B5EF4-FFF2-40B4-BE49-F238E27FC236}">
                  <a16:creationId xmlns:a16="http://schemas.microsoft.com/office/drawing/2014/main" id="{00000000-0008-0000-0700-00008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127</xdr:row>
          <xdr:rowOff>19050</xdr:rowOff>
        </xdr:from>
        <xdr:to>
          <xdr:col>7</xdr:col>
          <xdr:colOff>209550</xdr:colOff>
          <xdr:row>128</xdr:row>
          <xdr:rowOff>171450</xdr:rowOff>
        </xdr:to>
        <xdr:sp macro="" textlink="">
          <xdr:nvSpPr>
            <xdr:cNvPr id="6031" name="Label102" hidden="1">
              <a:extLst>
                <a:ext uri="{63B3BB69-23CF-44E3-9099-C40C66FF867C}">
                  <a14:compatExt spid="_x0000_s6031"/>
                </a:ext>
                <a:ext uri="{FF2B5EF4-FFF2-40B4-BE49-F238E27FC236}">
                  <a16:creationId xmlns:a16="http://schemas.microsoft.com/office/drawing/2014/main" id="{00000000-0008-0000-0700-00008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128</xdr:row>
          <xdr:rowOff>161925</xdr:rowOff>
        </xdr:from>
        <xdr:to>
          <xdr:col>5</xdr:col>
          <xdr:colOff>276225</xdr:colOff>
          <xdr:row>130</xdr:row>
          <xdr:rowOff>123825</xdr:rowOff>
        </xdr:to>
        <xdr:sp macro="" textlink="">
          <xdr:nvSpPr>
            <xdr:cNvPr id="6032" name="Label103" hidden="1">
              <a:extLst>
                <a:ext uri="{63B3BB69-23CF-44E3-9099-C40C66FF867C}">
                  <a14:compatExt spid="_x0000_s6032"/>
                </a:ext>
                <a:ext uri="{FF2B5EF4-FFF2-40B4-BE49-F238E27FC236}">
                  <a16:creationId xmlns:a16="http://schemas.microsoft.com/office/drawing/2014/main" id="{00000000-0008-0000-0700-00009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128</xdr:row>
          <xdr:rowOff>171450</xdr:rowOff>
        </xdr:from>
        <xdr:to>
          <xdr:col>7</xdr:col>
          <xdr:colOff>209550</xdr:colOff>
          <xdr:row>130</xdr:row>
          <xdr:rowOff>133350</xdr:rowOff>
        </xdr:to>
        <xdr:sp macro="" textlink="">
          <xdr:nvSpPr>
            <xdr:cNvPr id="6033" name="Label104" hidden="1">
              <a:extLst>
                <a:ext uri="{63B3BB69-23CF-44E3-9099-C40C66FF867C}">
                  <a14:compatExt spid="_x0000_s6033"/>
                </a:ext>
                <a:ext uri="{FF2B5EF4-FFF2-40B4-BE49-F238E27FC236}">
                  <a16:creationId xmlns:a16="http://schemas.microsoft.com/office/drawing/2014/main" id="{00000000-0008-0000-0700-00009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128</xdr:row>
          <xdr:rowOff>85725</xdr:rowOff>
        </xdr:from>
        <xdr:to>
          <xdr:col>8</xdr:col>
          <xdr:colOff>600075</xdr:colOff>
          <xdr:row>129</xdr:row>
          <xdr:rowOff>66675</xdr:rowOff>
        </xdr:to>
        <xdr:sp macro="" textlink="">
          <xdr:nvSpPr>
            <xdr:cNvPr id="6034" name="Label105" hidden="1">
              <a:extLst>
                <a:ext uri="{63B3BB69-23CF-44E3-9099-C40C66FF867C}">
                  <a14:compatExt spid="_x0000_s6034"/>
                </a:ext>
                <a:ext uri="{FF2B5EF4-FFF2-40B4-BE49-F238E27FC236}">
                  <a16:creationId xmlns:a16="http://schemas.microsoft.com/office/drawing/2014/main" id="{00000000-0008-0000-0700-00009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128</xdr:row>
          <xdr:rowOff>85725</xdr:rowOff>
        </xdr:from>
        <xdr:to>
          <xdr:col>10</xdr:col>
          <xdr:colOff>371475</xdr:colOff>
          <xdr:row>129</xdr:row>
          <xdr:rowOff>66675</xdr:rowOff>
        </xdr:to>
        <xdr:sp macro="" textlink="">
          <xdr:nvSpPr>
            <xdr:cNvPr id="6035" name="Label106" hidden="1">
              <a:extLst>
                <a:ext uri="{63B3BB69-23CF-44E3-9099-C40C66FF867C}">
                  <a14:compatExt spid="_x0000_s6035"/>
                </a:ext>
                <a:ext uri="{FF2B5EF4-FFF2-40B4-BE49-F238E27FC236}">
                  <a16:creationId xmlns:a16="http://schemas.microsoft.com/office/drawing/2014/main" id="{00000000-0008-0000-0700-00009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130</xdr:row>
          <xdr:rowOff>133350</xdr:rowOff>
        </xdr:from>
        <xdr:to>
          <xdr:col>5</xdr:col>
          <xdr:colOff>276225</xdr:colOff>
          <xdr:row>132</xdr:row>
          <xdr:rowOff>76200</xdr:rowOff>
        </xdr:to>
        <xdr:sp macro="" textlink="">
          <xdr:nvSpPr>
            <xdr:cNvPr id="6036" name="Label107" hidden="1">
              <a:extLst>
                <a:ext uri="{63B3BB69-23CF-44E3-9099-C40C66FF867C}">
                  <a14:compatExt spid="_x0000_s6036"/>
                </a:ext>
                <a:ext uri="{FF2B5EF4-FFF2-40B4-BE49-F238E27FC236}">
                  <a16:creationId xmlns:a16="http://schemas.microsoft.com/office/drawing/2014/main" id="{00000000-0008-0000-0700-00009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130</xdr:row>
          <xdr:rowOff>133350</xdr:rowOff>
        </xdr:from>
        <xdr:to>
          <xdr:col>7</xdr:col>
          <xdr:colOff>209550</xdr:colOff>
          <xdr:row>132</xdr:row>
          <xdr:rowOff>95250</xdr:rowOff>
        </xdr:to>
        <xdr:sp macro="" textlink="">
          <xdr:nvSpPr>
            <xdr:cNvPr id="6037" name="Label108" hidden="1">
              <a:extLst>
                <a:ext uri="{63B3BB69-23CF-44E3-9099-C40C66FF867C}">
                  <a14:compatExt spid="_x0000_s6037"/>
                </a:ext>
                <a:ext uri="{FF2B5EF4-FFF2-40B4-BE49-F238E27FC236}">
                  <a16:creationId xmlns:a16="http://schemas.microsoft.com/office/drawing/2014/main" id="{00000000-0008-0000-0700-00009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132</xdr:row>
          <xdr:rowOff>95250</xdr:rowOff>
        </xdr:from>
        <xdr:to>
          <xdr:col>5</xdr:col>
          <xdr:colOff>276225</xdr:colOff>
          <xdr:row>134</xdr:row>
          <xdr:rowOff>47625</xdr:rowOff>
        </xdr:to>
        <xdr:sp macro="" textlink="">
          <xdr:nvSpPr>
            <xdr:cNvPr id="6038" name="Label109" hidden="1">
              <a:extLst>
                <a:ext uri="{63B3BB69-23CF-44E3-9099-C40C66FF867C}">
                  <a14:compatExt spid="_x0000_s6038"/>
                </a:ext>
                <a:ext uri="{FF2B5EF4-FFF2-40B4-BE49-F238E27FC236}">
                  <a16:creationId xmlns:a16="http://schemas.microsoft.com/office/drawing/2014/main" id="{00000000-0008-0000-0700-00009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132</xdr:row>
          <xdr:rowOff>85725</xdr:rowOff>
        </xdr:from>
        <xdr:to>
          <xdr:col>7</xdr:col>
          <xdr:colOff>209550</xdr:colOff>
          <xdr:row>134</xdr:row>
          <xdr:rowOff>47625</xdr:rowOff>
        </xdr:to>
        <xdr:sp macro="" textlink="">
          <xdr:nvSpPr>
            <xdr:cNvPr id="6039" name="Label110" hidden="1">
              <a:extLst>
                <a:ext uri="{63B3BB69-23CF-44E3-9099-C40C66FF867C}">
                  <a14:compatExt spid="_x0000_s6039"/>
                </a:ext>
                <a:ext uri="{FF2B5EF4-FFF2-40B4-BE49-F238E27FC236}">
                  <a16:creationId xmlns:a16="http://schemas.microsoft.com/office/drawing/2014/main" id="{00000000-0008-0000-0700-00009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131</xdr:row>
          <xdr:rowOff>152400</xdr:rowOff>
        </xdr:from>
        <xdr:to>
          <xdr:col>8</xdr:col>
          <xdr:colOff>600075</xdr:colOff>
          <xdr:row>132</xdr:row>
          <xdr:rowOff>123825</xdr:rowOff>
        </xdr:to>
        <xdr:sp macro="" textlink="">
          <xdr:nvSpPr>
            <xdr:cNvPr id="6040" name="Label111" hidden="1">
              <a:extLst>
                <a:ext uri="{63B3BB69-23CF-44E3-9099-C40C66FF867C}">
                  <a14:compatExt spid="_x0000_s6040"/>
                </a:ext>
                <a:ext uri="{FF2B5EF4-FFF2-40B4-BE49-F238E27FC236}">
                  <a16:creationId xmlns:a16="http://schemas.microsoft.com/office/drawing/2014/main" id="{00000000-0008-0000-0700-00009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131</xdr:row>
          <xdr:rowOff>152400</xdr:rowOff>
        </xdr:from>
        <xdr:to>
          <xdr:col>10</xdr:col>
          <xdr:colOff>371475</xdr:colOff>
          <xdr:row>132</xdr:row>
          <xdr:rowOff>123825</xdr:rowOff>
        </xdr:to>
        <xdr:sp macro="" textlink="">
          <xdr:nvSpPr>
            <xdr:cNvPr id="6041" name="Label112" hidden="1">
              <a:extLst>
                <a:ext uri="{63B3BB69-23CF-44E3-9099-C40C66FF867C}">
                  <a14:compatExt spid="_x0000_s6041"/>
                </a:ext>
                <a:ext uri="{FF2B5EF4-FFF2-40B4-BE49-F238E27FC236}">
                  <a16:creationId xmlns:a16="http://schemas.microsoft.com/office/drawing/2014/main" id="{00000000-0008-0000-0700-00009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134</xdr:row>
          <xdr:rowOff>57150</xdr:rowOff>
        </xdr:from>
        <xdr:to>
          <xdr:col>5</xdr:col>
          <xdr:colOff>276225</xdr:colOff>
          <xdr:row>136</xdr:row>
          <xdr:rowOff>0</xdr:rowOff>
        </xdr:to>
        <xdr:sp macro="" textlink="">
          <xdr:nvSpPr>
            <xdr:cNvPr id="6042" name="Label113" hidden="1">
              <a:extLst>
                <a:ext uri="{63B3BB69-23CF-44E3-9099-C40C66FF867C}">
                  <a14:compatExt spid="_x0000_s6042"/>
                </a:ext>
                <a:ext uri="{FF2B5EF4-FFF2-40B4-BE49-F238E27FC236}">
                  <a16:creationId xmlns:a16="http://schemas.microsoft.com/office/drawing/2014/main" id="{00000000-0008-0000-0700-00009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134</xdr:row>
          <xdr:rowOff>47625</xdr:rowOff>
        </xdr:from>
        <xdr:to>
          <xdr:col>7</xdr:col>
          <xdr:colOff>209550</xdr:colOff>
          <xdr:row>136</xdr:row>
          <xdr:rowOff>9525</xdr:rowOff>
        </xdr:to>
        <xdr:sp macro="" textlink="">
          <xdr:nvSpPr>
            <xdr:cNvPr id="6043" name="Label114" hidden="1">
              <a:extLst>
                <a:ext uri="{63B3BB69-23CF-44E3-9099-C40C66FF867C}">
                  <a14:compatExt spid="_x0000_s6043"/>
                </a:ext>
                <a:ext uri="{FF2B5EF4-FFF2-40B4-BE49-F238E27FC236}">
                  <a16:creationId xmlns:a16="http://schemas.microsoft.com/office/drawing/2014/main" id="{00000000-0008-0000-0700-00009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136</xdr:row>
          <xdr:rowOff>0</xdr:rowOff>
        </xdr:from>
        <xdr:to>
          <xdr:col>5</xdr:col>
          <xdr:colOff>276225</xdr:colOff>
          <xdr:row>137</xdr:row>
          <xdr:rowOff>152400</xdr:rowOff>
        </xdr:to>
        <xdr:sp macro="" textlink="">
          <xdr:nvSpPr>
            <xdr:cNvPr id="6044" name="Label115" hidden="1">
              <a:extLst>
                <a:ext uri="{63B3BB69-23CF-44E3-9099-C40C66FF867C}">
                  <a14:compatExt spid="_x0000_s6044"/>
                </a:ext>
                <a:ext uri="{FF2B5EF4-FFF2-40B4-BE49-F238E27FC236}">
                  <a16:creationId xmlns:a16="http://schemas.microsoft.com/office/drawing/2014/main" id="{00000000-0008-0000-0700-00009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136</xdr:row>
          <xdr:rowOff>0</xdr:rowOff>
        </xdr:from>
        <xdr:to>
          <xdr:col>7</xdr:col>
          <xdr:colOff>209550</xdr:colOff>
          <xdr:row>137</xdr:row>
          <xdr:rowOff>152400</xdr:rowOff>
        </xdr:to>
        <xdr:sp macro="" textlink="">
          <xdr:nvSpPr>
            <xdr:cNvPr id="6045" name="Label116" hidden="1">
              <a:extLst>
                <a:ext uri="{63B3BB69-23CF-44E3-9099-C40C66FF867C}">
                  <a14:compatExt spid="_x0000_s6045"/>
                </a:ext>
                <a:ext uri="{FF2B5EF4-FFF2-40B4-BE49-F238E27FC236}">
                  <a16:creationId xmlns:a16="http://schemas.microsoft.com/office/drawing/2014/main" id="{00000000-0008-0000-0700-00009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135</xdr:row>
          <xdr:rowOff>76200</xdr:rowOff>
        </xdr:from>
        <xdr:to>
          <xdr:col>8</xdr:col>
          <xdr:colOff>600075</xdr:colOff>
          <xdr:row>136</xdr:row>
          <xdr:rowOff>57150</xdr:rowOff>
        </xdr:to>
        <xdr:sp macro="" textlink="">
          <xdr:nvSpPr>
            <xdr:cNvPr id="6046" name="Label117" hidden="1">
              <a:extLst>
                <a:ext uri="{63B3BB69-23CF-44E3-9099-C40C66FF867C}">
                  <a14:compatExt spid="_x0000_s6046"/>
                </a:ext>
                <a:ext uri="{FF2B5EF4-FFF2-40B4-BE49-F238E27FC236}">
                  <a16:creationId xmlns:a16="http://schemas.microsoft.com/office/drawing/2014/main" id="{00000000-0008-0000-0700-00009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135</xdr:row>
          <xdr:rowOff>76200</xdr:rowOff>
        </xdr:from>
        <xdr:to>
          <xdr:col>10</xdr:col>
          <xdr:colOff>371475</xdr:colOff>
          <xdr:row>136</xdr:row>
          <xdr:rowOff>57150</xdr:rowOff>
        </xdr:to>
        <xdr:sp macro="" textlink="">
          <xdr:nvSpPr>
            <xdr:cNvPr id="6047" name="Label118" hidden="1">
              <a:extLst>
                <a:ext uri="{63B3BB69-23CF-44E3-9099-C40C66FF867C}">
                  <a14:compatExt spid="_x0000_s6047"/>
                </a:ext>
                <a:ext uri="{FF2B5EF4-FFF2-40B4-BE49-F238E27FC236}">
                  <a16:creationId xmlns:a16="http://schemas.microsoft.com/office/drawing/2014/main" id="{00000000-0008-0000-0700-00009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137</xdr:row>
          <xdr:rowOff>171450</xdr:rowOff>
        </xdr:from>
        <xdr:to>
          <xdr:col>5</xdr:col>
          <xdr:colOff>276225</xdr:colOff>
          <xdr:row>139</xdr:row>
          <xdr:rowOff>104775</xdr:rowOff>
        </xdr:to>
        <xdr:sp macro="" textlink="">
          <xdr:nvSpPr>
            <xdr:cNvPr id="6048" name="Label119" hidden="1">
              <a:extLst>
                <a:ext uri="{63B3BB69-23CF-44E3-9099-C40C66FF867C}">
                  <a14:compatExt spid="_x0000_s6048"/>
                </a:ext>
                <a:ext uri="{FF2B5EF4-FFF2-40B4-BE49-F238E27FC236}">
                  <a16:creationId xmlns:a16="http://schemas.microsoft.com/office/drawing/2014/main" id="{00000000-0008-0000-0700-0000A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137</xdr:row>
          <xdr:rowOff>152400</xdr:rowOff>
        </xdr:from>
        <xdr:to>
          <xdr:col>7</xdr:col>
          <xdr:colOff>209550</xdr:colOff>
          <xdr:row>139</xdr:row>
          <xdr:rowOff>114300</xdr:rowOff>
        </xdr:to>
        <xdr:sp macro="" textlink="">
          <xdr:nvSpPr>
            <xdr:cNvPr id="6049" name="Label120" hidden="1">
              <a:extLst>
                <a:ext uri="{63B3BB69-23CF-44E3-9099-C40C66FF867C}">
                  <a14:compatExt spid="_x0000_s6049"/>
                </a:ext>
                <a:ext uri="{FF2B5EF4-FFF2-40B4-BE49-F238E27FC236}">
                  <a16:creationId xmlns:a16="http://schemas.microsoft.com/office/drawing/2014/main" id="{00000000-0008-0000-0700-0000A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139</xdr:row>
          <xdr:rowOff>114300</xdr:rowOff>
        </xdr:from>
        <xdr:to>
          <xdr:col>5</xdr:col>
          <xdr:colOff>276225</xdr:colOff>
          <xdr:row>141</xdr:row>
          <xdr:rowOff>76200</xdr:rowOff>
        </xdr:to>
        <xdr:sp macro="" textlink="">
          <xdr:nvSpPr>
            <xdr:cNvPr id="6050" name="Label121" hidden="1">
              <a:extLst>
                <a:ext uri="{63B3BB69-23CF-44E3-9099-C40C66FF867C}">
                  <a14:compatExt spid="_x0000_s6050"/>
                </a:ext>
                <a:ext uri="{FF2B5EF4-FFF2-40B4-BE49-F238E27FC236}">
                  <a16:creationId xmlns:a16="http://schemas.microsoft.com/office/drawing/2014/main" id="{00000000-0008-0000-0700-0000A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139</xdr:row>
          <xdr:rowOff>104775</xdr:rowOff>
        </xdr:from>
        <xdr:to>
          <xdr:col>7</xdr:col>
          <xdr:colOff>209550</xdr:colOff>
          <xdr:row>141</xdr:row>
          <xdr:rowOff>66675</xdr:rowOff>
        </xdr:to>
        <xdr:sp macro="" textlink="">
          <xdr:nvSpPr>
            <xdr:cNvPr id="6051" name="Label122" hidden="1">
              <a:extLst>
                <a:ext uri="{63B3BB69-23CF-44E3-9099-C40C66FF867C}">
                  <a14:compatExt spid="_x0000_s6051"/>
                </a:ext>
                <a:ext uri="{FF2B5EF4-FFF2-40B4-BE49-F238E27FC236}">
                  <a16:creationId xmlns:a16="http://schemas.microsoft.com/office/drawing/2014/main" id="{00000000-0008-0000-0700-0000A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139</xdr:row>
          <xdr:rowOff>0</xdr:rowOff>
        </xdr:from>
        <xdr:to>
          <xdr:col>8</xdr:col>
          <xdr:colOff>600075</xdr:colOff>
          <xdr:row>139</xdr:row>
          <xdr:rowOff>171450</xdr:rowOff>
        </xdr:to>
        <xdr:sp macro="" textlink="">
          <xdr:nvSpPr>
            <xdr:cNvPr id="6052" name="Label123" hidden="1">
              <a:extLst>
                <a:ext uri="{63B3BB69-23CF-44E3-9099-C40C66FF867C}">
                  <a14:compatExt spid="_x0000_s6052"/>
                </a:ext>
                <a:ext uri="{FF2B5EF4-FFF2-40B4-BE49-F238E27FC236}">
                  <a16:creationId xmlns:a16="http://schemas.microsoft.com/office/drawing/2014/main" id="{00000000-0008-0000-0700-0000A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139</xdr:row>
          <xdr:rowOff>0</xdr:rowOff>
        </xdr:from>
        <xdr:to>
          <xdr:col>10</xdr:col>
          <xdr:colOff>371475</xdr:colOff>
          <xdr:row>139</xdr:row>
          <xdr:rowOff>171450</xdr:rowOff>
        </xdr:to>
        <xdr:sp macro="" textlink="">
          <xdr:nvSpPr>
            <xdr:cNvPr id="6053" name="Label124" hidden="1">
              <a:extLst>
                <a:ext uri="{63B3BB69-23CF-44E3-9099-C40C66FF867C}">
                  <a14:compatExt spid="_x0000_s6053"/>
                </a:ext>
                <a:ext uri="{FF2B5EF4-FFF2-40B4-BE49-F238E27FC236}">
                  <a16:creationId xmlns:a16="http://schemas.microsoft.com/office/drawing/2014/main" id="{00000000-0008-0000-0700-0000A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141</xdr:row>
          <xdr:rowOff>85725</xdr:rowOff>
        </xdr:from>
        <xdr:to>
          <xdr:col>5</xdr:col>
          <xdr:colOff>276225</xdr:colOff>
          <xdr:row>143</xdr:row>
          <xdr:rowOff>28575</xdr:rowOff>
        </xdr:to>
        <xdr:sp macro="" textlink="">
          <xdr:nvSpPr>
            <xdr:cNvPr id="6054" name="Label125" hidden="1">
              <a:extLst>
                <a:ext uri="{63B3BB69-23CF-44E3-9099-C40C66FF867C}">
                  <a14:compatExt spid="_x0000_s6054"/>
                </a:ext>
                <a:ext uri="{FF2B5EF4-FFF2-40B4-BE49-F238E27FC236}">
                  <a16:creationId xmlns:a16="http://schemas.microsoft.com/office/drawing/2014/main" id="{00000000-0008-0000-0700-0000A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141</xdr:row>
          <xdr:rowOff>76200</xdr:rowOff>
        </xdr:from>
        <xdr:to>
          <xdr:col>7</xdr:col>
          <xdr:colOff>209550</xdr:colOff>
          <xdr:row>143</xdr:row>
          <xdr:rowOff>38100</xdr:rowOff>
        </xdr:to>
        <xdr:sp macro="" textlink="">
          <xdr:nvSpPr>
            <xdr:cNvPr id="6055" name="Label126" hidden="1">
              <a:extLst>
                <a:ext uri="{63B3BB69-23CF-44E3-9099-C40C66FF867C}">
                  <a14:compatExt spid="_x0000_s6055"/>
                </a:ext>
                <a:ext uri="{FF2B5EF4-FFF2-40B4-BE49-F238E27FC236}">
                  <a16:creationId xmlns:a16="http://schemas.microsoft.com/office/drawing/2014/main" id="{00000000-0008-0000-0700-0000A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143</xdr:row>
          <xdr:rowOff>28575</xdr:rowOff>
        </xdr:from>
        <xdr:to>
          <xdr:col>5</xdr:col>
          <xdr:colOff>276225</xdr:colOff>
          <xdr:row>144</xdr:row>
          <xdr:rowOff>180975</xdr:rowOff>
        </xdr:to>
        <xdr:sp macro="" textlink="">
          <xdr:nvSpPr>
            <xdr:cNvPr id="6056" name="Label127" hidden="1">
              <a:extLst>
                <a:ext uri="{63B3BB69-23CF-44E3-9099-C40C66FF867C}">
                  <a14:compatExt spid="_x0000_s6056"/>
                </a:ext>
                <a:ext uri="{FF2B5EF4-FFF2-40B4-BE49-F238E27FC236}">
                  <a16:creationId xmlns:a16="http://schemas.microsoft.com/office/drawing/2014/main" id="{00000000-0008-0000-0700-0000A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143</xdr:row>
          <xdr:rowOff>38100</xdr:rowOff>
        </xdr:from>
        <xdr:to>
          <xdr:col>7</xdr:col>
          <xdr:colOff>209550</xdr:colOff>
          <xdr:row>145</xdr:row>
          <xdr:rowOff>0</xdr:rowOff>
        </xdr:to>
        <xdr:sp macro="" textlink="">
          <xdr:nvSpPr>
            <xdr:cNvPr id="6057" name="Label128" hidden="1">
              <a:extLst>
                <a:ext uri="{63B3BB69-23CF-44E3-9099-C40C66FF867C}">
                  <a14:compatExt spid="_x0000_s6057"/>
                </a:ext>
                <a:ext uri="{FF2B5EF4-FFF2-40B4-BE49-F238E27FC236}">
                  <a16:creationId xmlns:a16="http://schemas.microsoft.com/office/drawing/2014/main" id="{00000000-0008-0000-0700-0000A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257175</xdr:colOff>
          <xdr:row>142</xdr:row>
          <xdr:rowOff>123825</xdr:rowOff>
        </xdr:from>
        <xdr:to>
          <xdr:col>8</xdr:col>
          <xdr:colOff>600075</xdr:colOff>
          <xdr:row>143</xdr:row>
          <xdr:rowOff>104775</xdr:rowOff>
        </xdr:to>
        <xdr:sp macro="" textlink="">
          <xdr:nvSpPr>
            <xdr:cNvPr id="6058" name="Label129" hidden="1">
              <a:extLst>
                <a:ext uri="{63B3BB69-23CF-44E3-9099-C40C66FF867C}">
                  <a14:compatExt spid="_x0000_s6058"/>
                </a:ext>
                <a:ext uri="{FF2B5EF4-FFF2-40B4-BE49-F238E27FC236}">
                  <a16:creationId xmlns:a16="http://schemas.microsoft.com/office/drawing/2014/main" id="{00000000-0008-0000-0700-0000A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142</xdr:row>
          <xdr:rowOff>123825</xdr:rowOff>
        </xdr:from>
        <xdr:to>
          <xdr:col>10</xdr:col>
          <xdr:colOff>371475</xdr:colOff>
          <xdr:row>143</xdr:row>
          <xdr:rowOff>104775</xdr:rowOff>
        </xdr:to>
        <xdr:sp macro="" textlink="">
          <xdr:nvSpPr>
            <xdr:cNvPr id="6059" name="Label130" hidden="1">
              <a:extLst>
                <a:ext uri="{63B3BB69-23CF-44E3-9099-C40C66FF867C}">
                  <a14:compatExt spid="_x0000_s6059"/>
                </a:ext>
                <a:ext uri="{FF2B5EF4-FFF2-40B4-BE49-F238E27FC236}">
                  <a16:creationId xmlns:a16="http://schemas.microsoft.com/office/drawing/2014/main" id="{00000000-0008-0000-0700-0000A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145</xdr:row>
          <xdr:rowOff>57150</xdr:rowOff>
        </xdr:from>
        <xdr:to>
          <xdr:col>9</xdr:col>
          <xdr:colOff>514350</xdr:colOff>
          <xdr:row>146</xdr:row>
          <xdr:rowOff>38100</xdr:rowOff>
        </xdr:to>
        <xdr:sp macro="" textlink="">
          <xdr:nvSpPr>
            <xdr:cNvPr id="6060" name="Label131" hidden="1">
              <a:extLst>
                <a:ext uri="{63B3BB69-23CF-44E3-9099-C40C66FF867C}">
                  <a14:compatExt spid="_x0000_s6060"/>
                </a:ext>
                <a:ext uri="{FF2B5EF4-FFF2-40B4-BE49-F238E27FC236}">
                  <a16:creationId xmlns:a16="http://schemas.microsoft.com/office/drawing/2014/main" id="{00000000-0008-0000-0700-0000A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146</xdr:row>
          <xdr:rowOff>152400</xdr:rowOff>
        </xdr:from>
        <xdr:to>
          <xdr:col>9</xdr:col>
          <xdr:colOff>514350</xdr:colOff>
          <xdr:row>147</xdr:row>
          <xdr:rowOff>133350</xdr:rowOff>
        </xdr:to>
        <xdr:sp macro="" textlink="">
          <xdr:nvSpPr>
            <xdr:cNvPr id="6061" name="Label132" hidden="1">
              <a:extLst>
                <a:ext uri="{63B3BB69-23CF-44E3-9099-C40C66FF867C}">
                  <a14:compatExt spid="_x0000_s6061"/>
                </a:ext>
                <a:ext uri="{FF2B5EF4-FFF2-40B4-BE49-F238E27FC236}">
                  <a16:creationId xmlns:a16="http://schemas.microsoft.com/office/drawing/2014/main" id="{00000000-0008-0000-0700-0000A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229</xdr:row>
          <xdr:rowOff>95250</xdr:rowOff>
        </xdr:from>
        <xdr:to>
          <xdr:col>4</xdr:col>
          <xdr:colOff>552450</xdr:colOff>
          <xdr:row>230</xdr:row>
          <xdr:rowOff>47625</xdr:rowOff>
        </xdr:to>
        <xdr:sp macro="" textlink="">
          <xdr:nvSpPr>
            <xdr:cNvPr id="6062" name="Label133" hidden="1">
              <a:extLst>
                <a:ext uri="{63B3BB69-23CF-44E3-9099-C40C66FF867C}">
                  <a14:compatExt spid="_x0000_s6062"/>
                </a:ext>
                <a:ext uri="{FF2B5EF4-FFF2-40B4-BE49-F238E27FC236}">
                  <a16:creationId xmlns:a16="http://schemas.microsoft.com/office/drawing/2014/main" id="{00000000-0008-0000-0700-0000A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230</xdr:row>
          <xdr:rowOff>76200</xdr:rowOff>
        </xdr:from>
        <xdr:to>
          <xdr:col>4</xdr:col>
          <xdr:colOff>523875</xdr:colOff>
          <xdr:row>231</xdr:row>
          <xdr:rowOff>28575</xdr:rowOff>
        </xdr:to>
        <xdr:sp macro="" textlink="">
          <xdr:nvSpPr>
            <xdr:cNvPr id="6063" name="Label134" hidden="1">
              <a:extLst>
                <a:ext uri="{63B3BB69-23CF-44E3-9099-C40C66FF867C}">
                  <a14:compatExt spid="_x0000_s6063"/>
                </a:ext>
                <a:ext uri="{FF2B5EF4-FFF2-40B4-BE49-F238E27FC236}">
                  <a16:creationId xmlns:a16="http://schemas.microsoft.com/office/drawing/2014/main" id="{00000000-0008-0000-0700-0000A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231</xdr:row>
          <xdr:rowOff>85725</xdr:rowOff>
        </xdr:from>
        <xdr:to>
          <xdr:col>4</xdr:col>
          <xdr:colOff>419100</xdr:colOff>
          <xdr:row>232</xdr:row>
          <xdr:rowOff>47625</xdr:rowOff>
        </xdr:to>
        <xdr:sp macro="" textlink="">
          <xdr:nvSpPr>
            <xdr:cNvPr id="6064" name="Label135" hidden="1">
              <a:extLst>
                <a:ext uri="{63B3BB69-23CF-44E3-9099-C40C66FF867C}">
                  <a14:compatExt spid="_x0000_s6064"/>
                </a:ext>
                <a:ext uri="{FF2B5EF4-FFF2-40B4-BE49-F238E27FC236}">
                  <a16:creationId xmlns:a16="http://schemas.microsoft.com/office/drawing/2014/main" id="{00000000-0008-0000-0700-0000B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232</xdr:row>
          <xdr:rowOff>85725</xdr:rowOff>
        </xdr:from>
        <xdr:to>
          <xdr:col>4</xdr:col>
          <xdr:colOff>419100</xdr:colOff>
          <xdr:row>233</xdr:row>
          <xdr:rowOff>47625</xdr:rowOff>
        </xdr:to>
        <xdr:sp macro="" textlink="">
          <xdr:nvSpPr>
            <xdr:cNvPr id="6065" name="Label136" hidden="1">
              <a:extLst>
                <a:ext uri="{63B3BB69-23CF-44E3-9099-C40C66FF867C}">
                  <a14:compatExt spid="_x0000_s6065"/>
                </a:ext>
                <a:ext uri="{FF2B5EF4-FFF2-40B4-BE49-F238E27FC236}">
                  <a16:creationId xmlns:a16="http://schemas.microsoft.com/office/drawing/2014/main" id="{00000000-0008-0000-0700-0000B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233</xdr:row>
          <xdr:rowOff>66675</xdr:rowOff>
        </xdr:from>
        <xdr:to>
          <xdr:col>4</xdr:col>
          <xdr:colOff>419100</xdr:colOff>
          <xdr:row>234</xdr:row>
          <xdr:rowOff>28575</xdr:rowOff>
        </xdr:to>
        <xdr:sp macro="" textlink="">
          <xdr:nvSpPr>
            <xdr:cNvPr id="6066" name="Label137" hidden="1">
              <a:extLst>
                <a:ext uri="{63B3BB69-23CF-44E3-9099-C40C66FF867C}">
                  <a14:compatExt spid="_x0000_s6066"/>
                </a:ext>
                <a:ext uri="{FF2B5EF4-FFF2-40B4-BE49-F238E27FC236}">
                  <a16:creationId xmlns:a16="http://schemas.microsoft.com/office/drawing/2014/main" id="{00000000-0008-0000-0700-0000B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229</xdr:row>
          <xdr:rowOff>66675</xdr:rowOff>
        </xdr:from>
        <xdr:to>
          <xdr:col>6</xdr:col>
          <xdr:colOff>200025</xdr:colOff>
          <xdr:row>230</xdr:row>
          <xdr:rowOff>28575</xdr:rowOff>
        </xdr:to>
        <xdr:sp macro="" textlink="">
          <xdr:nvSpPr>
            <xdr:cNvPr id="6067" name="Label138" hidden="1">
              <a:extLst>
                <a:ext uri="{63B3BB69-23CF-44E3-9099-C40C66FF867C}">
                  <a14:compatExt spid="_x0000_s6067"/>
                </a:ext>
                <a:ext uri="{FF2B5EF4-FFF2-40B4-BE49-F238E27FC236}">
                  <a16:creationId xmlns:a16="http://schemas.microsoft.com/office/drawing/2014/main" id="{00000000-0008-0000-0700-0000B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229</xdr:row>
          <xdr:rowOff>66675</xdr:rowOff>
        </xdr:from>
        <xdr:to>
          <xdr:col>7</xdr:col>
          <xdr:colOff>495300</xdr:colOff>
          <xdr:row>230</xdr:row>
          <xdr:rowOff>28575</xdr:rowOff>
        </xdr:to>
        <xdr:sp macro="" textlink="">
          <xdr:nvSpPr>
            <xdr:cNvPr id="6069" name="Label139" hidden="1">
              <a:extLst>
                <a:ext uri="{63B3BB69-23CF-44E3-9099-C40C66FF867C}">
                  <a14:compatExt spid="_x0000_s6069"/>
                </a:ext>
                <a:ext uri="{FF2B5EF4-FFF2-40B4-BE49-F238E27FC236}">
                  <a16:creationId xmlns:a16="http://schemas.microsoft.com/office/drawing/2014/main" id="{00000000-0008-0000-0700-0000B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229</xdr:row>
          <xdr:rowOff>66675</xdr:rowOff>
        </xdr:from>
        <xdr:to>
          <xdr:col>9</xdr:col>
          <xdr:colOff>152400</xdr:colOff>
          <xdr:row>230</xdr:row>
          <xdr:rowOff>28575</xdr:rowOff>
        </xdr:to>
        <xdr:sp macro="" textlink="">
          <xdr:nvSpPr>
            <xdr:cNvPr id="6070" name="Label140" hidden="1">
              <a:extLst>
                <a:ext uri="{63B3BB69-23CF-44E3-9099-C40C66FF867C}">
                  <a14:compatExt spid="_x0000_s6070"/>
                </a:ext>
                <a:ext uri="{FF2B5EF4-FFF2-40B4-BE49-F238E27FC236}">
                  <a16:creationId xmlns:a16="http://schemas.microsoft.com/office/drawing/2014/main" id="{00000000-0008-0000-0700-0000B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229</xdr:row>
          <xdr:rowOff>66675</xdr:rowOff>
        </xdr:from>
        <xdr:to>
          <xdr:col>10</xdr:col>
          <xdr:colOff>342900</xdr:colOff>
          <xdr:row>230</xdr:row>
          <xdr:rowOff>28575</xdr:rowOff>
        </xdr:to>
        <xdr:sp macro="" textlink="">
          <xdr:nvSpPr>
            <xdr:cNvPr id="6071" name="Label141" hidden="1">
              <a:extLst>
                <a:ext uri="{63B3BB69-23CF-44E3-9099-C40C66FF867C}">
                  <a14:compatExt spid="_x0000_s6071"/>
                </a:ext>
                <a:ext uri="{FF2B5EF4-FFF2-40B4-BE49-F238E27FC236}">
                  <a16:creationId xmlns:a16="http://schemas.microsoft.com/office/drawing/2014/main" id="{00000000-0008-0000-0700-0000B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230</xdr:row>
          <xdr:rowOff>47625</xdr:rowOff>
        </xdr:from>
        <xdr:to>
          <xdr:col>6</xdr:col>
          <xdr:colOff>200025</xdr:colOff>
          <xdr:row>231</xdr:row>
          <xdr:rowOff>9525</xdr:rowOff>
        </xdr:to>
        <xdr:sp macro="" textlink="">
          <xdr:nvSpPr>
            <xdr:cNvPr id="6072" name="Label142" hidden="1">
              <a:extLst>
                <a:ext uri="{63B3BB69-23CF-44E3-9099-C40C66FF867C}">
                  <a14:compatExt spid="_x0000_s6072"/>
                </a:ext>
                <a:ext uri="{FF2B5EF4-FFF2-40B4-BE49-F238E27FC236}">
                  <a16:creationId xmlns:a16="http://schemas.microsoft.com/office/drawing/2014/main" id="{00000000-0008-0000-0700-0000B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230</xdr:row>
          <xdr:rowOff>47625</xdr:rowOff>
        </xdr:from>
        <xdr:to>
          <xdr:col>7</xdr:col>
          <xdr:colOff>495300</xdr:colOff>
          <xdr:row>231</xdr:row>
          <xdr:rowOff>9525</xdr:rowOff>
        </xdr:to>
        <xdr:sp macro="" textlink="">
          <xdr:nvSpPr>
            <xdr:cNvPr id="6073" name="Label143" hidden="1">
              <a:extLst>
                <a:ext uri="{63B3BB69-23CF-44E3-9099-C40C66FF867C}">
                  <a14:compatExt spid="_x0000_s6073"/>
                </a:ext>
                <a:ext uri="{FF2B5EF4-FFF2-40B4-BE49-F238E27FC236}">
                  <a16:creationId xmlns:a16="http://schemas.microsoft.com/office/drawing/2014/main" id="{00000000-0008-0000-0700-0000B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230</xdr:row>
          <xdr:rowOff>47625</xdr:rowOff>
        </xdr:from>
        <xdr:to>
          <xdr:col>9</xdr:col>
          <xdr:colOff>152400</xdr:colOff>
          <xdr:row>231</xdr:row>
          <xdr:rowOff>9525</xdr:rowOff>
        </xdr:to>
        <xdr:sp macro="" textlink="">
          <xdr:nvSpPr>
            <xdr:cNvPr id="6074" name="Label144" hidden="1">
              <a:extLst>
                <a:ext uri="{63B3BB69-23CF-44E3-9099-C40C66FF867C}">
                  <a14:compatExt spid="_x0000_s6074"/>
                </a:ext>
                <a:ext uri="{FF2B5EF4-FFF2-40B4-BE49-F238E27FC236}">
                  <a16:creationId xmlns:a16="http://schemas.microsoft.com/office/drawing/2014/main" id="{00000000-0008-0000-0700-0000B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230</xdr:row>
          <xdr:rowOff>47625</xdr:rowOff>
        </xdr:from>
        <xdr:to>
          <xdr:col>10</xdr:col>
          <xdr:colOff>342900</xdr:colOff>
          <xdr:row>231</xdr:row>
          <xdr:rowOff>9525</xdr:rowOff>
        </xdr:to>
        <xdr:sp macro="" textlink="">
          <xdr:nvSpPr>
            <xdr:cNvPr id="6075" name="Label145" hidden="1">
              <a:extLst>
                <a:ext uri="{63B3BB69-23CF-44E3-9099-C40C66FF867C}">
                  <a14:compatExt spid="_x0000_s6075"/>
                </a:ext>
                <a:ext uri="{FF2B5EF4-FFF2-40B4-BE49-F238E27FC236}">
                  <a16:creationId xmlns:a16="http://schemas.microsoft.com/office/drawing/2014/main" id="{00000000-0008-0000-0700-0000B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231</xdr:row>
          <xdr:rowOff>57150</xdr:rowOff>
        </xdr:from>
        <xdr:to>
          <xdr:col>6</xdr:col>
          <xdr:colOff>200025</xdr:colOff>
          <xdr:row>232</xdr:row>
          <xdr:rowOff>19050</xdr:rowOff>
        </xdr:to>
        <xdr:sp macro="" textlink="">
          <xdr:nvSpPr>
            <xdr:cNvPr id="6076" name="Label146" hidden="1">
              <a:extLst>
                <a:ext uri="{63B3BB69-23CF-44E3-9099-C40C66FF867C}">
                  <a14:compatExt spid="_x0000_s6076"/>
                </a:ext>
                <a:ext uri="{FF2B5EF4-FFF2-40B4-BE49-F238E27FC236}">
                  <a16:creationId xmlns:a16="http://schemas.microsoft.com/office/drawing/2014/main" id="{00000000-0008-0000-0700-0000B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231</xdr:row>
          <xdr:rowOff>57150</xdr:rowOff>
        </xdr:from>
        <xdr:to>
          <xdr:col>7</xdr:col>
          <xdr:colOff>495300</xdr:colOff>
          <xdr:row>232</xdr:row>
          <xdr:rowOff>19050</xdr:rowOff>
        </xdr:to>
        <xdr:sp macro="" textlink="">
          <xdr:nvSpPr>
            <xdr:cNvPr id="6077" name="Label147" hidden="1">
              <a:extLst>
                <a:ext uri="{63B3BB69-23CF-44E3-9099-C40C66FF867C}">
                  <a14:compatExt spid="_x0000_s6077"/>
                </a:ext>
                <a:ext uri="{FF2B5EF4-FFF2-40B4-BE49-F238E27FC236}">
                  <a16:creationId xmlns:a16="http://schemas.microsoft.com/office/drawing/2014/main" id="{00000000-0008-0000-0700-0000B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231</xdr:row>
          <xdr:rowOff>57150</xdr:rowOff>
        </xdr:from>
        <xdr:to>
          <xdr:col>9</xdr:col>
          <xdr:colOff>152400</xdr:colOff>
          <xdr:row>232</xdr:row>
          <xdr:rowOff>19050</xdr:rowOff>
        </xdr:to>
        <xdr:sp macro="" textlink="">
          <xdr:nvSpPr>
            <xdr:cNvPr id="6078" name="Label148" hidden="1">
              <a:extLst>
                <a:ext uri="{63B3BB69-23CF-44E3-9099-C40C66FF867C}">
                  <a14:compatExt spid="_x0000_s6078"/>
                </a:ext>
                <a:ext uri="{FF2B5EF4-FFF2-40B4-BE49-F238E27FC236}">
                  <a16:creationId xmlns:a16="http://schemas.microsoft.com/office/drawing/2014/main" id="{00000000-0008-0000-0700-0000B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231</xdr:row>
          <xdr:rowOff>57150</xdr:rowOff>
        </xdr:from>
        <xdr:to>
          <xdr:col>10</xdr:col>
          <xdr:colOff>342900</xdr:colOff>
          <xdr:row>232</xdr:row>
          <xdr:rowOff>19050</xdr:rowOff>
        </xdr:to>
        <xdr:sp macro="" textlink="">
          <xdr:nvSpPr>
            <xdr:cNvPr id="6079" name="Label149" hidden="1">
              <a:extLst>
                <a:ext uri="{63B3BB69-23CF-44E3-9099-C40C66FF867C}">
                  <a14:compatExt spid="_x0000_s6079"/>
                </a:ext>
                <a:ext uri="{FF2B5EF4-FFF2-40B4-BE49-F238E27FC236}">
                  <a16:creationId xmlns:a16="http://schemas.microsoft.com/office/drawing/2014/main" id="{00000000-0008-0000-0700-0000B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232</xdr:row>
          <xdr:rowOff>57150</xdr:rowOff>
        </xdr:from>
        <xdr:to>
          <xdr:col>6</xdr:col>
          <xdr:colOff>200025</xdr:colOff>
          <xdr:row>233</xdr:row>
          <xdr:rowOff>19050</xdr:rowOff>
        </xdr:to>
        <xdr:sp macro="" textlink="">
          <xdr:nvSpPr>
            <xdr:cNvPr id="6080" name="Label150" hidden="1">
              <a:extLst>
                <a:ext uri="{63B3BB69-23CF-44E3-9099-C40C66FF867C}">
                  <a14:compatExt spid="_x0000_s6080"/>
                </a:ext>
                <a:ext uri="{FF2B5EF4-FFF2-40B4-BE49-F238E27FC236}">
                  <a16:creationId xmlns:a16="http://schemas.microsoft.com/office/drawing/2014/main" id="{00000000-0008-0000-0700-0000C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232</xdr:row>
          <xdr:rowOff>57150</xdr:rowOff>
        </xdr:from>
        <xdr:to>
          <xdr:col>7</xdr:col>
          <xdr:colOff>495300</xdr:colOff>
          <xdr:row>233</xdr:row>
          <xdr:rowOff>19050</xdr:rowOff>
        </xdr:to>
        <xdr:sp macro="" textlink="">
          <xdr:nvSpPr>
            <xdr:cNvPr id="6081" name="Label151" hidden="1">
              <a:extLst>
                <a:ext uri="{63B3BB69-23CF-44E3-9099-C40C66FF867C}">
                  <a14:compatExt spid="_x0000_s6081"/>
                </a:ext>
                <a:ext uri="{FF2B5EF4-FFF2-40B4-BE49-F238E27FC236}">
                  <a16:creationId xmlns:a16="http://schemas.microsoft.com/office/drawing/2014/main" id="{00000000-0008-0000-0700-0000C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232</xdr:row>
          <xdr:rowOff>57150</xdr:rowOff>
        </xdr:from>
        <xdr:to>
          <xdr:col>9</xdr:col>
          <xdr:colOff>152400</xdr:colOff>
          <xdr:row>233</xdr:row>
          <xdr:rowOff>19050</xdr:rowOff>
        </xdr:to>
        <xdr:sp macro="" textlink="">
          <xdr:nvSpPr>
            <xdr:cNvPr id="6082" name="Label152" hidden="1">
              <a:extLst>
                <a:ext uri="{63B3BB69-23CF-44E3-9099-C40C66FF867C}">
                  <a14:compatExt spid="_x0000_s6082"/>
                </a:ext>
                <a:ext uri="{FF2B5EF4-FFF2-40B4-BE49-F238E27FC236}">
                  <a16:creationId xmlns:a16="http://schemas.microsoft.com/office/drawing/2014/main" id="{00000000-0008-0000-0700-0000C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232</xdr:row>
          <xdr:rowOff>57150</xdr:rowOff>
        </xdr:from>
        <xdr:to>
          <xdr:col>10</xdr:col>
          <xdr:colOff>342900</xdr:colOff>
          <xdr:row>233</xdr:row>
          <xdr:rowOff>19050</xdr:rowOff>
        </xdr:to>
        <xdr:sp macro="" textlink="">
          <xdr:nvSpPr>
            <xdr:cNvPr id="6083" name="Label153" hidden="1">
              <a:extLst>
                <a:ext uri="{63B3BB69-23CF-44E3-9099-C40C66FF867C}">
                  <a14:compatExt spid="_x0000_s6083"/>
                </a:ext>
                <a:ext uri="{FF2B5EF4-FFF2-40B4-BE49-F238E27FC236}">
                  <a16:creationId xmlns:a16="http://schemas.microsoft.com/office/drawing/2014/main" id="{00000000-0008-0000-0700-0000C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233</xdr:row>
          <xdr:rowOff>38100</xdr:rowOff>
        </xdr:from>
        <xdr:to>
          <xdr:col>6</xdr:col>
          <xdr:colOff>200025</xdr:colOff>
          <xdr:row>234</xdr:row>
          <xdr:rowOff>0</xdr:rowOff>
        </xdr:to>
        <xdr:sp macro="" textlink="">
          <xdr:nvSpPr>
            <xdr:cNvPr id="6084" name="Label154" hidden="1">
              <a:extLst>
                <a:ext uri="{63B3BB69-23CF-44E3-9099-C40C66FF867C}">
                  <a14:compatExt spid="_x0000_s6084"/>
                </a:ext>
                <a:ext uri="{FF2B5EF4-FFF2-40B4-BE49-F238E27FC236}">
                  <a16:creationId xmlns:a16="http://schemas.microsoft.com/office/drawing/2014/main" id="{00000000-0008-0000-0700-0000C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233</xdr:row>
          <xdr:rowOff>38100</xdr:rowOff>
        </xdr:from>
        <xdr:to>
          <xdr:col>7</xdr:col>
          <xdr:colOff>495300</xdr:colOff>
          <xdr:row>234</xdr:row>
          <xdr:rowOff>0</xdr:rowOff>
        </xdr:to>
        <xdr:sp macro="" textlink="">
          <xdr:nvSpPr>
            <xdr:cNvPr id="6085" name="Label155" hidden="1">
              <a:extLst>
                <a:ext uri="{63B3BB69-23CF-44E3-9099-C40C66FF867C}">
                  <a14:compatExt spid="_x0000_s6085"/>
                </a:ext>
                <a:ext uri="{FF2B5EF4-FFF2-40B4-BE49-F238E27FC236}">
                  <a16:creationId xmlns:a16="http://schemas.microsoft.com/office/drawing/2014/main" id="{00000000-0008-0000-0700-0000C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233</xdr:row>
          <xdr:rowOff>38100</xdr:rowOff>
        </xdr:from>
        <xdr:to>
          <xdr:col>9</xdr:col>
          <xdr:colOff>152400</xdr:colOff>
          <xdr:row>234</xdr:row>
          <xdr:rowOff>0</xdr:rowOff>
        </xdr:to>
        <xdr:sp macro="" textlink="">
          <xdr:nvSpPr>
            <xdr:cNvPr id="6086" name="Label156" hidden="1">
              <a:extLst>
                <a:ext uri="{63B3BB69-23CF-44E3-9099-C40C66FF867C}">
                  <a14:compatExt spid="_x0000_s6086"/>
                </a:ext>
                <a:ext uri="{FF2B5EF4-FFF2-40B4-BE49-F238E27FC236}">
                  <a16:creationId xmlns:a16="http://schemas.microsoft.com/office/drawing/2014/main" id="{00000000-0008-0000-0700-0000C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233</xdr:row>
          <xdr:rowOff>38100</xdr:rowOff>
        </xdr:from>
        <xdr:to>
          <xdr:col>10</xdr:col>
          <xdr:colOff>342900</xdr:colOff>
          <xdr:row>234</xdr:row>
          <xdr:rowOff>0</xdr:rowOff>
        </xdr:to>
        <xdr:sp macro="" textlink="">
          <xdr:nvSpPr>
            <xdr:cNvPr id="6087" name="Label157" hidden="1">
              <a:extLst>
                <a:ext uri="{63B3BB69-23CF-44E3-9099-C40C66FF867C}">
                  <a14:compatExt spid="_x0000_s6087"/>
                </a:ext>
                <a:ext uri="{FF2B5EF4-FFF2-40B4-BE49-F238E27FC236}">
                  <a16:creationId xmlns:a16="http://schemas.microsoft.com/office/drawing/2014/main" id="{00000000-0008-0000-0700-0000C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235</xdr:row>
          <xdr:rowOff>57150</xdr:rowOff>
        </xdr:from>
        <xdr:to>
          <xdr:col>4</xdr:col>
          <xdr:colOff>419100</xdr:colOff>
          <xdr:row>236</xdr:row>
          <xdr:rowOff>19050</xdr:rowOff>
        </xdr:to>
        <xdr:sp macro="" textlink="">
          <xdr:nvSpPr>
            <xdr:cNvPr id="6093" name="Label158" hidden="1">
              <a:extLst>
                <a:ext uri="{63B3BB69-23CF-44E3-9099-C40C66FF867C}">
                  <a14:compatExt spid="_x0000_s6093"/>
                </a:ext>
                <a:ext uri="{FF2B5EF4-FFF2-40B4-BE49-F238E27FC236}">
                  <a16:creationId xmlns:a16="http://schemas.microsoft.com/office/drawing/2014/main" id="{00000000-0008-0000-0700-0000C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236</xdr:row>
          <xdr:rowOff>38100</xdr:rowOff>
        </xdr:from>
        <xdr:to>
          <xdr:col>4</xdr:col>
          <xdr:colOff>419100</xdr:colOff>
          <xdr:row>237</xdr:row>
          <xdr:rowOff>0</xdr:rowOff>
        </xdr:to>
        <xdr:sp macro="" textlink="">
          <xdr:nvSpPr>
            <xdr:cNvPr id="6094" name="Label159" hidden="1">
              <a:extLst>
                <a:ext uri="{63B3BB69-23CF-44E3-9099-C40C66FF867C}">
                  <a14:compatExt spid="_x0000_s6094"/>
                </a:ext>
                <a:ext uri="{FF2B5EF4-FFF2-40B4-BE49-F238E27FC236}">
                  <a16:creationId xmlns:a16="http://schemas.microsoft.com/office/drawing/2014/main" id="{00000000-0008-0000-0700-0000C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237</xdr:row>
          <xdr:rowOff>19050</xdr:rowOff>
        </xdr:from>
        <xdr:to>
          <xdr:col>4</xdr:col>
          <xdr:colOff>419100</xdr:colOff>
          <xdr:row>237</xdr:row>
          <xdr:rowOff>171450</xdr:rowOff>
        </xdr:to>
        <xdr:sp macro="" textlink="">
          <xdr:nvSpPr>
            <xdr:cNvPr id="6095" name="Label160" hidden="1">
              <a:extLst>
                <a:ext uri="{63B3BB69-23CF-44E3-9099-C40C66FF867C}">
                  <a14:compatExt spid="_x0000_s6095"/>
                </a:ext>
                <a:ext uri="{FF2B5EF4-FFF2-40B4-BE49-F238E27FC236}">
                  <a16:creationId xmlns:a16="http://schemas.microsoft.com/office/drawing/2014/main" id="{00000000-0008-0000-0700-0000C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238</xdr:row>
          <xdr:rowOff>9525</xdr:rowOff>
        </xdr:from>
        <xdr:to>
          <xdr:col>4</xdr:col>
          <xdr:colOff>419100</xdr:colOff>
          <xdr:row>238</xdr:row>
          <xdr:rowOff>161925</xdr:rowOff>
        </xdr:to>
        <xdr:sp macro="" textlink="">
          <xdr:nvSpPr>
            <xdr:cNvPr id="6096" name="Label161" hidden="1">
              <a:extLst>
                <a:ext uri="{63B3BB69-23CF-44E3-9099-C40C66FF867C}">
                  <a14:compatExt spid="_x0000_s6096"/>
                </a:ext>
                <a:ext uri="{FF2B5EF4-FFF2-40B4-BE49-F238E27FC236}">
                  <a16:creationId xmlns:a16="http://schemas.microsoft.com/office/drawing/2014/main" id="{00000000-0008-0000-0700-0000D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238</xdr:row>
          <xdr:rowOff>180975</xdr:rowOff>
        </xdr:from>
        <xdr:to>
          <xdr:col>4</xdr:col>
          <xdr:colOff>419100</xdr:colOff>
          <xdr:row>239</xdr:row>
          <xdr:rowOff>152400</xdr:rowOff>
        </xdr:to>
        <xdr:sp macro="" textlink="">
          <xdr:nvSpPr>
            <xdr:cNvPr id="6097" name="Label162" hidden="1">
              <a:extLst>
                <a:ext uri="{63B3BB69-23CF-44E3-9099-C40C66FF867C}">
                  <a14:compatExt spid="_x0000_s6097"/>
                </a:ext>
                <a:ext uri="{FF2B5EF4-FFF2-40B4-BE49-F238E27FC236}">
                  <a16:creationId xmlns:a16="http://schemas.microsoft.com/office/drawing/2014/main" id="{00000000-0008-0000-0700-0000D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235</xdr:row>
          <xdr:rowOff>28575</xdr:rowOff>
        </xdr:from>
        <xdr:to>
          <xdr:col>6</xdr:col>
          <xdr:colOff>190500</xdr:colOff>
          <xdr:row>235</xdr:row>
          <xdr:rowOff>180975</xdr:rowOff>
        </xdr:to>
        <xdr:sp macro="" textlink="">
          <xdr:nvSpPr>
            <xdr:cNvPr id="6098" name="Label163" hidden="1">
              <a:extLst>
                <a:ext uri="{63B3BB69-23CF-44E3-9099-C40C66FF867C}">
                  <a14:compatExt spid="_x0000_s6098"/>
                </a:ext>
                <a:ext uri="{FF2B5EF4-FFF2-40B4-BE49-F238E27FC236}">
                  <a16:creationId xmlns:a16="http://schemas.microsoft.com/office/drawing/2014/main" id="{00000000-0008-0000-0700-0000D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236</xdr:row>
          <xdr:rowOff>9525</xdr:rowOff>
        </xdr:from>
        <xdr:to>
          <xdr:col>6</xdr:col>
          <xdr:colOff>190500</xdr:colOff>
          <xdr:row>236</xdr:row>
          <xdr:rowOff>161925</xdr:rowOff>
        </xdr:to>
        <xdr:sp macro="" textlink="">
          <xdr:nvSpPr>
            <xdr:cNvPr id="6099" name="Label164" hidden="1">
              <a:extLst>
                <a:ext uri="{63B3BB69-23CF-44E3-9099-C40C66FF867C}">
                  <a14:compatExt spid="_x0000_s6099"/>
                </a:ext>
                <a:ext uri="{FF2B5EF4-FFF2-40B4-BE49-F238E27FC236}">
                  <a16:creationId xmlns:a16="http://schemas.microsoft.com/office/drawing/2014/main" id="{00000000-0008-0000-0700-0000D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236</xdr:row>
          <xdr:rowOff>180975</xdr:rowOff>
        </xdr:from>
        <xdr:to>
          <xdr:col>6</xdr:col>
          <xdr:colOff>190500</xdr:colOff>
          <xdr:row>237</xdr:row>
          <xdr:rowOff>142875</xdr:rowOff>
        </xdr:to>
        <xdr:sp macro="" textlink="">
          <xdr:nvSpPr>
            <xdr:cNvPr id="6100" name="Label165" hidden="1">
              <a:extLst>
                <a:ext uri="{63B3BB69-23CF-44E3-9099-C40C66FF867C}">
                  <a14:compatExt spid="_x0000_s6100"/>
                </a:ext>
                <a:ext uri="{FF2B5EF4-FFF2-40B4-BE49-F238E27FC236}">
                  <a16:creationId xmlns:a16="http://schemas.microsoft.com/office/drawing/2014/main" id="{00000000-0008-0000-0700-0000D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237</xdr:row>
          <xdr:rowOff>171450</xdr:rowOff>
        </xdr:from>
        <xdr:to>
          <xdr:col>6</xdr:col>
          <xdr:colOff>200025</xdr:colOff>
          <xdr:row>238</xdr:row>
          <xdr:rowOff>133350</xdr:rowOff>
        </xdr:to>
        <xdr:sp macro="" textlink="">
          <xdr:nvSpPr>
            <xdr:cNvPr id="6101" name="Label166" hidden="1">
              <a:extLst>
                <a:ext uri="{63B3BB69-23CF-44E3-9099-C40C66FF867C}">
                  <a14:compatExt spid="_x0000_s6101"/>
                </a:ext>
                <a:ext uri="{FF2B5EF4-FFF2-40B4-BE49-F238E27FC236}">
                  <a16:creationId xmlns:a16="http://schemas.microsoft.com/office/drawing/2014/main" id="{00000000-0008-0000-0700-0000D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238</xdr:row>
          <xdr:rowOff>152400</xdr:rowOff>
        </xdr:from>
        <xdr:to>
          <xdr:col>6</xdr:col>
          <xdr:colOff>200025</xdr:colOff>
          <xdr:row>239</xdr:row>
          <xdr:rowOff>114300</xdr:rowOff>
        </xdr:to>
        <xdr:sp macro="" textlink="">
          <xdr:nvSpPr>
            <xdr:cNvPr id="6102" name="Label167" hidden="1">
              <a:extLst>
                <a:ext uri="{63B3BB69-23CF-44E3-9099-C40C66FF867C}">
                  <a14:compatExt spid="_x0000_s6102"/>
                </a:ext>
                <a:ext uri="{FF2B5EF4-FFF2-40B4-BE49-F238E27FC236}">
                  <a16:creationId xmlns:a16="http://schemas.microsoft.com/office/drawing/2014/main" id="{00000000-0008-0000-0700-0000D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235</xdr:row>
          <xdr:rowOff>28575</xdr:rowOff>
        </xdr:from>
        <xdr:to>
          <xdr:col>7</xdr:col>
          <xdr:colOff>495300</xdr:colOff>
          <xdr:row>235</xdr:row>
          <xdr:rowOff>180975</xdr:rowOff>
        </xdr:to>
        <xdr:sp macro="" textlink="">
          <xdr:nvSpPr>
            <xdr:cNvPr id="6103" name="Label168" hidden="1">
              <a:extLst>
                <a:ext uri="{63B3BB69-23CF-44E3-9099-C40C66FF867C}">
                  <a14:compatExt spid="_x0000_s6103"/>
                </a:ext>
                <a:ext uri="{FF2B5EF4-FFF2-40B4-BE49-F238E27FC236}">
                  <a16:creationId xmlns:a16="http://schemas.microsoft.com/office/drawing/2014/main" id="{00000000-0008-0000-0700-0000D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235</xdr:row>
          <xdr:rowOff>28575</xdr:rowOff>
        </xdr:from>
        <xdr:to>
          <xdr:col>9</xdr:col>
          <xdr:colOff>152400</xdr:colOff>
          <xdr:row>235</xdr:row>
          <xdr:rowOff>180975</xdr:rowOff>
        </xdr:to>
        <xdr:sp macro="" textlink="">
          <xdr:nvSpPr>
            <xdr:cNvPr id="6104" name="Label169" hidden="1">
              <a:extLst>
                <a:ext uri="{63B3BB69-23CF-44E3-9099-C40C66FF867C}">
                  <a14:compatExt spid="_x0000_s6104"/>
                </a:ext>
                <a:ext uri="{FF2B5EF4-FFF2-40B4-BE49-F238E27FC236}">
                  <a16:creationId xmlns:a16="http://schemas.microsoft.com/office/drawing/2014/main" id="{00000000-0008-0000-0700-0000D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235</xdr:row>
          <xdr:rowOff>28575</xdr:rowOff>
        </xdr:from>
        <xdr:to>
          <xdr:col>10</xdr:col>
          <xdr:colOff>342900</xdr:colOff>
          <xdr:row>235</xdr:row>
          <xdr:rowOff>180975</xdr:rowOff>
        </xdr:to>
        <xdr:sp macro="" textlink="">
          <xdr:nvSpPr>
            <xdr:cNvPr id="6105" name="Label170" hidden="1">
              <a:extLst>
                <a:ext uri="{63B3BB69-23CF-44E3-9099-C40C66FF867C}">
                  <a14:compatExt spid="_x0000_s6105"/>
                </a:ext>
                <a:ext uri="{FF2B5EF4-FFF2-40B4-BE49-F238E27FC236}">
                  <a16:creationId xmlns:a16="http://schemas.microsoft.com/office/drawing/2014/main" id="{00000000-0008-0000-0700-0000D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236</xdr:row>
          <xdr:rowOff>9525</xdr:rowOff>
        </xdr:from>
        <xdr:to>
          <xdr:col>7</xdr:col>
          <xdr:colOff>495300</xdr:colOff>
          <xdr:row>236</xdr:row>
          <xdr:rowOff>161925</xdr:rowOff>
        </xdr:to>
        <xdr:sp macro="" textlink="">
          <xdr:nvSpPr>
            <xdr:cNvPr id="6106" name="Label171" hidden="1">
              <a:extLst>
                <a:ext uri="{63B3BB69-23CF-44E3-9099-C40C66FF867C}">
                  <a14:compatExt spid="_x0000_s6106"/>
                </a:ext>
                <a:ext uri="{FF2B5EF4-FFF2-40B4-BE49-F238E27FC236}">
                  <a16:creationId xmlns:a16="http://schemas.microsoft.com/office/drawing/2014/main" id="{00000000-0008-0000-0700-0000D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236</xdr:row>
          <xdr:rowOff>9525</xdr:rowOff>
        </xdr:from>
        <xdr:to>
          <xdr:col>9</xdr:col>
          <xdr:colOff>152400</xdr:colOff>
          <xdr:row>236</xdr:row>
          <xdr:rowOff>161925</xdr:rowOff>
        </xdr:to>
        <xdr:sp macro="" textlink="">
          <xdr:nvSpPr>
            <xdr:cNvPr id="6107" name="Label172" hidden="1">
              <a:extLst>
                <a:ext uri="{63B3BB69-23CF-44E3-9099-C40C66FF867C}">
                  <a14:compatExt spid="_x0000_s6107"/>
                </a:ext>
                <a:ext uri="{FF2B5EF4-FFF2-40B4-BE49-F238E27FC236}">
                  <a16:creationId xmlns:a16="http://schemas.microsoft.com/office/drawing/2014/main" id="{00000000-0008-0000-0700-0000D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236</xdr:row>
          <xdr:rowOff>9525</xdr:rowOff>
        </xdr:from>
        <xdr:to>
          <xdr:col>10</xdr:col>
          <xdr:colOff>342900</xdr:colOff>
          <xdr:row>236</xdr:row>
          <xdr:rowOff>161925</xdr:rowOff>
        </xdr:to>
        <xdr:sp macro="" textlink="">
          <xdr:nvSpPr>
            <xdr:cNvPr id="6108" name="Label173" hidden="1">
              <a:extLst>
                <a:ext uri="{63B3BB69-23CF-44E3-9099-C40C66FF867C}">
                  <a14:compatExt spid="_x0000_s6108"/>
                </a:ext>
                <a:ext uri="{FF2B5EF4-FFF2-40B4-BE49-F238E27FC236}">
                  <a16:creationId xmlns:a16="http://schemas.microsoft.com/office/drawing/2014/main" id="{00000000-0008-0000-0700-0000D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236</xdr:row>
          <xdr:rowOff>180975</xdr:rowOff>
        </xdr:from>
        <xdr:to>
          <xdr:col>7</xdr:col>
          <xdr:colOff>495300</xdr:colOff>
          <xdr:row>237</xdr:row>
          <xdr:rowOff>142875</xdr:rowOff>
        </xdr:to>
        <xdr:sp macro="" textlink="">
          <xdr:nvSpPr>
            <xdr:cNvPr id="6109" name="Label174" hidden="1">
              <a:extLst>
                <a:ext uri="{63B3BB69-23CF-44E3-9099-C40C66FF867C}">
                  <a14:compatExt spid="_x0000_s6109"/>
                </a:ext>
                <a:ext uri="{FF2B5EF4-FFF2-40B4-BE49-F238E27FC236}">
                  <a16:creationId xmlns:a16="http://schemas.microsoft.com/office/drawing/2014/main" id="{00000000-0008-0000-0700-0000D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236</xdr:row>
          <xdr:rowOff>180975</xdr:rowOff>
        </xdr:from>
        <xdr:to>
          <xdr:col>9</xdr:col>
          <xdr:colOff>152400</xdr:colOff>
          <xdr:row>237</xdr:row>
          <xdr:rowOff>142875</xdr:rowOff>
        </xdr:to>
        <xdr:sp macro="" textlink="">
          <xdr:nvSpPr>
            <xdr:cNvPr id="6110" name="Label175" hidden="1">
              <a:extLst>
                <a:ext uri="{63B3BB69-23CF-44E3-9099-C40C66FF867C}">
                  <a14:compatExt spid="_x0000_s6110"/>
                </a:ext>
                <a:ext uri="{FF2B5EF4-FFF2-40B4-BE49-F238E27FC236}">
                  <a16:creationId xmlns:a16="http://schemas.microsoft.com/office/drawing/2014/main" id="{00000000-0008-0000-0700-0000D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236</xdr:row>
          <xdr:rowOff>180975</xdr:rowOff>
        </xdr:from>
        <xdr:to>
          <xdr:col>10</xdr:col>
          <xdr:colOff>342900</xdr:colOff>
          <xdr:row>237</xdr:row>
          <xdr:rowOff>142875</xdr:rowOff>
        </xdr:to>
        <xdr:sp macro="" textlink="">
          <xdr:nvSpPr>
            <xdr:cNvPr id="6111" name="Label176" hidden="1">
              <a:extLst>
                <a:ext uri="{63B3BB69-23CF-44E3-9099-C40C66FF867C}">
                  <a14:compatExt spid="_x0000_s6111"/>
                </a:ext>
                <a:ext uri="{FF2B5EF4-FFF2-40B4-BE49-F238E27FC236}">
                  <a16:creationId xmlns:a16="http://schemas.microsoft.com/office/drawing/2014/main" id="{00000000-0008-0000-0700-0000D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237</xdr:row>
          <xdr:rowOff>171450</xdr:rowOff>
        </xdr:from>
        <xdr:to>
          <xdr:col>7</xdr:col>
          <xdr:colOff>495300</xdr:colOff>
          <xdr:row>238</xdr:row>
          <xdr:rowOff>133350</xdr:rowOff>
        </xdr:to>
        <xdr:sp macro="" textlink="">
          <xdr:nvSpPr>
            <xdr:cNvPr id="6112" name="Label177" hidden="1">
              <a:extLst>
                <a:ext uri="{63B3BB69-23CF-44E3-9099-C40C66FF867C}">
                  <a14:compatExt spid="_x0000_s6112"/>
                </a:ext>
                <a:ext uri="{FF2B5EF4-FFF2-40B4-BE49-F238E27FC236}">
                  <a16:creationId xmlns:a16="http://schemas.microsoft.com/office/drawing/2014/main" id="{00000000-0008-0000-0700-0000E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237</xdr:row>
          <xdr:rowOff>171450</xdr:rowOff>
        </xdr:from>
        <xdr:to>
          <xdr:col>9</xdr:col>
          <xdr:colOff>152400</xdr:colOff>
          <xdr:row>238</xdr:row>
          <xdr:rowOff>133350</xdr:rowOff>
        </xdr:to>
        <xdr:sp macro="" textlink="">
          <xdr:nvSpPr>
            <xdr:cNvPr id="6113" name="Label178" hidden="1">
              <a:extLst>
                <a:ext uri="{63B3BB69-23CF-44E3-9099-C40C66FF867C}">
                  <a14:compatExt spid="_x0000_s6113"/>
                </a:ext>
                <a:ext uri="{FF2B5EF4-FFF2-40B4-BE49-F238E27FC236}">
                  <a16:creationId xmlns:a16="http://schemas.microsoft.com/office/drawing/2014/main" id="{00000000-0008-0000-0700-0000E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237</xdr:row>
          <xdr:rowOff>171450</xdr:rowOff>
        </xdr:from>
        <xdr:to>
          <xdr:col>10</xdr:col>
          <xdr:colOff>342900</xdr:colOff>
          <xdr:row>238</xdr:row>
          <xdr:rowOff>133350</xdr:rowOff>
        </xdr:to>
        <xdr:sp macro="" textlink="">
          <xdr:nvSpPr>
            <xdr:cNvPr id="6114" name="Label179" hidden="1">
              <a:extLst>
                <a:ext uri="{63B3BB69-23CF-44E3-9099-C40C66FF867C}">
                  <a14:compatExt spid="_x0000_s6114"/>
                </a:ext>
                <a:ext uri="{FF2B5EF4-FFF2-40B4-BE49-F238E27FC236}">
                  <a16:creationId xmlns:a16="http://schemas.microsoft.com/office/drawing/2014/main" id="{00000000-0008-0000-0700-0000E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238</xdr:row>
          <xdr:rowOff>152400</xdr:rowOff>
        </xdr:from>
        <xdr:to>
          <xdr:col>7</xdr:col>
          <xdr:colOff>495300</xdr:colOff>
          <xdr:row>239</xdr:row>
          <xdr:rowOff>114300</xdr:rowOff>
        </xdr:to>
        <xdr:sp macro="" textlink="">
          <xdr:nvSpPr>
            <xdr:cNvPr id="6115" name="Label180" hidden="1">
              <a:extLst>
                <a:ext uri="{63B3BB69-23CF-44E3-9099-C40C66FF867C}">
                  <a14:compatExt spid="_x0000_s6115"/>
                </a:ext>
                <a:ext uri="{FF2B5EF4-FFF2-40B4-BE49-F238E27FC236}">
                  <a16:creationId xmlns:a16="http://schemas.microsoft.com/office/drawing/2014/main" id="{00000000-0008-0000-0700-0000E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238</xdr:row>
          <xdr:rowOff>152400</xdr:rowOff>
        </xdr:from>
        <xdr:to>
          <xdr:col>9</xdr:col>
          <xdr:colOff>152400</xdr:colOff>
          <xdr:row>239</xdr:row>
          <xdr:rowOff>114300</xdr:rowOff>
        </xdr:to>
        <xdr:sp macro="" textlink="">
          <xdr:nvSpPr>
            <xdr:cNvPr id="6116" name="Label181" hidden="1">
              <a:extLst>
                <a:ext uri="{63B3BB69-23CF-44E3-9099-C40C66FF867C}">
                  <a14:compatExt spid="_x0000_s6116"/>
                </a:ext>
                <a:ext uri="{FF2B5EF4-FFF2-40B4-BE49-F238E27FC236}">
                  <a16:creationId xmlns:a16="http://schemas.microsoft.com/office/drawing/2014/main" id="{00000000-0008-0000-0700-0000E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238</xdr:row>
          <xdr:rowOff>152400</xdr:rowOff>
        </xdr:from>
        <xdr:to>
          <xdr:col>10</xdr:col>
          <xdr:colOff>342900</xdr:colOff>
          <xdr:row>239</xdr:row>
          <xdr:rowOff>114300</xdr:rowOff>
        </xdr:to>
        <xdr:sp macro="" textlink="">
          <xdr:nvSpPr>
            <xdr:cNvPr id="6117" name="Label182" hidden="1">
              <a:extLst>
                <a:ext uri="{63B3BB69-23CF-44E3-9099-C40C66FF867C}">
                  <a14:compatExt spid="_x0000_s6117"/>
                </a:ext>
                <a:ext uri="{FF2B5EF4-FFF2-40B4-BE49-F238E27FC236}">
                  <a16:creationId xmlns:a16="http://schemas.microsoft.com/office/drawing/2014/main" id="{00000000-0008-0000-0700-0000E5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239</xdr:row>
          <xdr:rowOff>171450</xdr:rowOff>
        </xdr:from>
        <xdr:to>
          <xdr:col>4</xdr:col>
          <xdr:colOff>419100</xdr:colOff>
          <xdr:row>240</xdr:row>
          <xdr:rowOff>133350</xdr:rowOff>
        </xdr:to>
        <xdr:sp macro="" textlink="">
          <xdr:nvSpPr>
            <xdr:cNvPr id="6118" name="Label183" hidden="1">
              <a:extLst>
                <a:ext uri="{63B3BB69-23CF-44E3-9099-C40C66FF867C}">
                  <a14:compatExt spid="_x0000_s6118"/>
                </a:ext>
                <a:ext uri="{FF2B5EF4-FFF2-40B4-BE49-F238E27FC236}">
                  <a16:creationId xmlns:a16="http://schemas.microsoft.com/office/drawing/2014/main" id="{00000000-0008-0000-0700-0000E6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240</xdr:row>
          <xdr:rowOff>152400</xdr:rowOff>
        </xdr:from>
        <xdr:to>
          <xdr:col>4</xdr:col>
          <xdr:colOff>419100</xdr:colOff>
          <xdr:row>241</xdr:row>
          <xdr:rowOff>114300</xdr:rowOff>
        </xdr:to>
        <xdr:sp macro="" textlink="">
          <xdr:nvSpPr>
            <xdr:cNvPr id="6119" name="Label184" hidden="1">
              <a:extLst>
                <a:ext uri="{63B3BB69-23CF-44E3-9099-C40C66FF867C}">
                  <a14:compatExt spid="_x0000_s6119"/>
                </a:ext>
                <a:ext uri="{FF2B5EF4-FFF2-40B4-BE49-F238E27FC236}">
                  <a16:creationId xmlns:a16="http://schemas.microsoft.com/office/drawing/2014/main" id="{00000000-0008-0000-0700-0000E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242</xdr:row>
          <xdr:rowOff>180975</xdr:rowOff>
        </xdr:from>
        <xdr:to>
          <xdr:col>4</xdr:col>
          <xdr:colOff>419100</xdr:colOff>
          <xdr:row>243</xdr:row>
          <xdr:rowOff>133350</xdr:rowOff>
        </xdr:to>
        <xdr:sp macro="" textlink="">
          <xdr:nvSpPr>
            <xdr:cNvPr id="6120" name="Label185" hidden="1">
              <a:extLst>
                <a:ext uri="{63B3BB69-23CF-44E3-9099-C40C66FF867C}">
                  <a14:compatExt spid="_x0000_s6120"/>
                </a:ext>
                <a:ext uri="{FF2B5EF4-FFF2-40B4-BE49-F238E27FC236}">
                  <a16:creationId xmlns:a16="http://schemas.microsoft.com/office/drawing/2014/main" id="{00000000-0008-0000-0700-0000E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239</xdr:row>
          <xdr:rowOff>142875</xdr:rowOff>
        </xdr:from>
        <xdr:to>
          <xdr:col>6</xdr:col>
          <xdr:colOff>200025</xdr:colOff>
          <xdr:row>240</xdr:row>
          <xdr:rowOff>95250</xdr:rowOff>
        </xdr:to>
        <xdr:sp macro="" textlink="">
          <xdr:nvSpPr>
            <xdr:cNvPr id="6121" name="Label186" hidden="1">
              <a:extLst>
                <a:ext uri="{63B3BB69-23CF-44E3-9099-C40C66FF867C}">
                  <a14:compatExt spid="_x0000_s6121"/>
                </a:ext>
                <a:ext uri="{FF2B5EF4-FFF2-40B4-BE49-F238E27FC236}">
                  <a16:creationId xmlns:a16="http://schemas.microsoft.com/office/drawing/2014/main" id="{00000000-0008-0000-0700-0000E9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240</xdr:row>
          <xdr:rowOff>123825</xdr:rowOff>
        </xdr:from>
        <xdr:to>
          <xdr:col>6</xdr:col>
          <xdr:colOff>200025</xdr:colOff>
          <xdr:row>241</xdr:row>
          <xdr:rowOff>85725</xdr:rowOff>
        </xdr:to>
        <xdr:sp macro="" textlink="">
          <xdr:nvSpPr>
            <xdr:cNvPr id="6122" name="Label187" hidden="1">
              <a:extLst>
                <a:ext uri="{63B3BB69-23CF-44E3-9099-C40C66FF867C}">
                  <a14:compatExt spid="_x0000_s6122"/>
                </a:ext>
                <a:ext uri="{FF2B5EF4-FFF2-40B4-BE49-F238E27FC236}">
                  <a16:creationId xmlns:a16="http://schemas.microsoft.com/office/drawing/2014/main" id="{00000000-0008-0000-0700-0000EA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242</xdr:row>
          <xdr:rowOff>152400</xdr:rowOff>
        </xdr:from>
        <xdr:to>
          <xdr:col>6</xdr:col>
          <xdr:colOff>200025</xdr:colOff>
          <xdr:row>243</xdr:row>
          <xdr:rowOff>114300</xdr:rowOff>
        </xdr:to>
        <xdr:sp macro="" textlink="">
          <xdr:nvSpPr>
            <xdr:cNvPr id="6123" name="Label188" hidden="1">
              <a:extLst>
                <a:ext uri="{63B3BB69-23CF-44E3-9099-C40C66FF867C}">
                  <a14:compatExt spid="_x0000_s6123"/>
                </a:ext>
                <a:ext uri="{FF2B5EF4-FFF2-40B4-BE49-F238E27FC236}">
                  <a16:creationId xmlns:a16="http://schemas.microsoft.com/office/drawing/2014/main" id="{00000000-0008-0000-0700-0000EB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239</xdr:row>
          <xdr:rowOff>142875</xdr:rowOff>
        </xdr:from>
        <xdr:to>
          <xdr:col>7</xdr:col>
          <xdr:colOff>495300</xdr:colOff>
          <xdr:row>240</xdr:row>
          <xdr:rowOff>95250</xdr:rowOff>
        </xdr:to>
        <xdr:sp macro="" textlink="">
          <xdr:nvSpPr>
            <xdr:cNvPr id="6124" name="Label189" hidden="1">
              <a:extLst>
                <a:ext uri="{63B3BB69-23CF-44E3-9099-C40C66FF867C}">
                  <a14:compatExt spid="_x0000_s6124"/>
                </a:ext>
                <a:ext uri="{FF2B5EF4-FFF2-40B4-BE49-F238E27FC236}">
                  <a16:creationId xmlns:a16="http://schemas.microsoft.com/office/drawing/2014/main" id="{00000000-0008-0000-0700-0000EC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239</xdr:row>
          <xdr:rowOff>142875</xdr:rowOff>
        </xdr:from>
        <xdr:to>
          <xdr:col>9</xdr:col>
          <xdr:colOff>152400</xdr:colOff>
          <xdr:row>240</xdr:row>
          <xdr:rowOff>95250</xdr:rowOff>
        </xdr:to>
        <xdr:sp macro="" textlink="">
          <xdr:nvSpPr>
            <xdr:cNvPr id="6125" name="Label190" hidden="1">
              <a:extLst>
                <a:ext uri="{63B3BB69-23CF-44E3-9099-C40C66FF867C}">
                  <a14:compatExt spid="_x0000_s6125"/>
                </a:ext>
                <a:ext uri="{FF2B5EF4-FFF2-40B4-BE49-F238E27FC236}">
                  <a16:creationId xmlns:a16="http://schemas.microsoft.com/office/drawing/2014/main" id="{00000000-0008-0000-0700-0000ED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239</xdr:row>
          <xdr:rowOff>142875</xdr:rowOff>
        </xdr:from>
        <xdr:to>
          <xdr:col>10</xdr:col>
          <xdr:colOff>333375</xdr:colOff>
          <xdr:row>240</xdr:row>
          <xdr:rowOff>95250</xdr:rowOff>
        </xdr:to>
        <xdr:sp macro="" textlink="">
          <xdr:nvSpPr>
            <xdr:cNvPr id="6126" name="Label191" hidden="1">
              <a:extLst>
                <a:ext uri="{63B3BB69-23CF-44E3-9099-C40C66FF867C}">
                  <a14:compatExt spid="_x0000_s6126"/>
                </a:ext>
                <a:ext uri="{FF2B5EF4-FFF2-40B4-BE49-F238E27FC236}">
                  <a16:creationId xmlns:a16="http://schemas.microsoft.com/office/drawing/2014/main" id="{00000000-0008-0000-0700-0000E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240</xdr:row>
          <xdr:rowOff>123825</xdr:rowOff>
        </xdr:from>
        <xdr:to>
          <xdr:col>7</xdr:col>
          <xdr:colOff>495300</xdr:colOff>
          <xdr:row>241</xdr:row>
          <xdr:rowOff>85725</xdr:rowOff>
        </xdr:to>
        <xdr:sp macro="" textlink="">
          <xdr:nvSpPr>
            <xdr:cNvPr id="6127" name="Label192" hidden="1">
              <a:extLst>
                <a:ext uri="{63B3BB69-23CF-44E3-9099-C40C66FF867C}">
                  <a14:compatExt spid="_x0000_s6127"/>
                </a:ext>
                <a:ext uri="{FF2B5EF4-FFF2-40B4-BE49-F238E27FC236}">
                  <a16:creationId xmlns:a16="http://schemas.microsoft.com/office/drawing/2014/main" id="{00000000-0008-0000-0700-0000E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240</xdr:row>
          <xdr:rowOff>123825</xdr:rowOff>
        </xdr:from>
        <xdr:to>
          <xdr:col>9</xdr:col>
          <xdr:colOff>152400</xdr:colOff>
          <xdr:row>241</xdr:row>
          <xdr:rowOff>85725</xdr:rowOff>
        </xdr:to>
        <xdr:sp macro="" textlink="">
          <xdr:nvSpPr>
            <xdr:cNvPr id="6128" name="Label193" hidden="1">
              <a:extLst>
                <a:ext uri="{63B3BB69-23CF-44E3-9099-C40C66FF867C}">
                  <a14:compatExt spid="_x0000_s6128"/>
                </a:ext>
                <a:ext uri="{FF2B5EF4-FFF2-40B4-BE49-F238E27FC236}">
                  <a16:creationId xmlns:a16="http://schemas.microsoft.com/office/drawing/2014/main" id="{00000000-0008-0000-0700-0000F0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240</xdr:row>
          <xdr:rowOff>123825</xdr:rowOff>
        </xdr:from>
        <xdr:to>
          <xdr:col>10</xdr:col>
          <xdr:colOff>333375</xdr:colOff>
          <xdr:row>241</xdr:row>
          <xdr:rowOff>85725</xdr:rowOff>
        </xdr:to>
        <xdr:sp macro="" textlink="">
          <xdr:nvSpPr>
            <xdr:cNvPr id="6129" name="Label194" hidden="1">
              <a:extLst>
                <a:ext uri="{63B3BB69-23CF-44E3-9099-C40C66FF867C}">
                  <a14:compatExt spid="_x0000_s6129"/>
                </a:ext>
                <a:ext uri="{FF2B5EF4-FFF2-40B4-BE49-F238E27FC236}">
                  <a16:creationId xmlns:a16="http://schemas.microsoft.com/office/drawing/2014/main" id="{00000000-0008-0000-0700-0000F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242</xdr:row>
          <xdr:rowOff>152400</xdr:rowOff>
        </xdr:from>
        <xdr:to>
          <xdr:col>7</xdr:col>
          <xdr:colOff>485775</xdr:colOff>
          <xdr:row>243</xdr:row>
          <xdr:rowOff>114300</xdr:rowOff>
        </xdr:to>
        <xdr:sp macro="" textlink="">
          <xdr:nvSpPr>
            <xdr:cNvPr id="6130" name="Label195" hidden="1">
              <a:extLst>
                <a:ext uri="{63B3BB69-23CF-44E3-9099-C40C66FF867C}">
                  <a14:compatExt spid="_x0000_s6130"/>
                </a:ext>
                <a:ext uri="{FF2B5EF4-FFF2-40B4-BE49-F238E27FC236}">
                  <a16:creationId xmlns:a16="http://schemas.microsoft.com/office/drawing/2014/main" id="{00000000-0008-0000-0700-0000F2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242</xdr:row>
          <xdr:rowOff>152400</xdr:rowOff>
        </xdr:from>
        <xdr:to>
          <xdr:col>9</xdr:col>
          <xdr:colOff>142875</xdr:colOff>
          <xdr:row>243</xdr:row>
          <xdr:rowOff>114300</xdr:rowOff>
        </xdr:to>
        <xdr:sp macro="" textlink="">
          <xdr:nvSpPr>
            <xdr:cNvPr id="6131" name="Label196" hidden="1">
              <a:extLst>
                <a:ext uri="{63B3BB69-23CF-44E3-9099-C40C66FF867C}">
                  <a14:compatExt spid="_x0000_s6131"/>
                </a:ext>
                <a:ext uri="{FF2B5EF4-FFF2-40B4-BE49-F238E27FC236}">
                  <a16:creationId xmlns:a16="http://schemas.microsoft.com/office/drawing/2014/main" id="{00000000-0008-0000-0700-0000F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242</xdr:row>
          <xdr:rowOff>152400</xdr:rowOff>
        </xdr:from>
        <xdr:to>
          <xdr:col>10</xdr:col>
          <xdr:colOff>333375</xdr:colOff>
          <xdr:row>243</xdr:row>
          <xdr:rowOff>114300</xdr:rowOff>
        </xdr:to>
        <xdr:sp macro="" textlink="">
          <xdr:nvSpPr>
            <xdr:cNvPr id="6132" name="Label197" hidden="1">
              <a:extLst>
                <a:ext uri="{63B3BB69-23CF-44E3-9099-C40C66FF867C}">
                  <a14:compatExt spid="_x0000_s6132"/>
                </a:ext>
                <a:ext uri="{FF2B5EF4-FFF2-40B4-BE49-F238E27FC236}">
                  <a16:creationId xmlns:a16="http://schemas.microsoft.com/office/drawing/2014/main" id="{00000000-0008-0000-0700-0000F4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243</xdr:row>
          <xdr:rowOff>142875</xdr:rowOff>
        </xdr:from>
        <xdr:to>
          <xdr:col>4</xdr:col>
          <xdr:colOff>419100</xdr:colOff>
          <xdr:row>244</xdr:row>
          <xdr:rowOff>104775</xdr:rowOff>
        </xdr:to>
        <xdr:sp macro="" textlink="">
          <xdr:nvSpPr>
            <xdr:cNvPr id="13336" name="Label198" hidden="1">
              <a:extLst>
                <a:ext uri="{63B3BB69-23CF-44E3-9099-C40C66FF867C}">
                  <a14:compatExt spid="_x0000_s13336"/>
                </a:ext>
                <a:ext uri="{FF2B5EF4-FFF2-40B4-BE49-F238E27FC236}">
                  <a16:creationId xmlns:a16="http://schemas.microsoft.com/office/drawing/2014/main" id="{00000000-0008-0000-0700-00001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243</xdr:row>
          <xdr:rowOff>114300</xdr:rowOff>
        </xdr:from>
        <xdr:to>
          <xdr:col>6</xdr:col>
          <xdr:colOff>200025</xdr:colOff>
          <xdr:row>244</xdr:row>
          <xdr:rowOff>76200</xdr:rowOff>
        </xdr:to>
        <xdr:sp macro="" textlink="">
          <xdr:nvSpPr>
            <xdr:cNvPr id="13337" name="Label199" hidden="1">
              <a:extLst>
                <a:ext uri="{63B3BB69-23CF-44E3-9099-C40C66FF867C}">
                  <a14:compatExt spid="_x0000_s13337"/>
                </a:ext>
                <a:ext uri="{FF2B5EF4-FFF2-40B4-BE49-F238E27FC236}">
                  <a16:creationId xmlns:a16="http://schemas.microsoft.com/office/drawing/2014/main" id="{00000000-0008-0000-0700-00001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243</xdr:row>
          <xdr:rowOff>114300</xdr:rowOff>
        </xdr:from>
        <xdr:to>
          <xdr:col>7</xdr:col>
          <xdr:colOff>485775</xdr:colOff>
          <xdr:row>244</xdr:row>
          <xdr:rowOff>76200</xdr:rowOff>
        </xdr:to>
        <xdr:sp macro="" textlink="">
          <xdr:nvSpPr>
            <xdr:cNvPr id="13338" name="Label200" hidden="1">
              <a:extLst>
                <a:ext uri="{63B3BB69-23CF-44E3-9099-C40C66FF867C}">
                  <a14:compatExt spid="_x0000_s13338"/>
                </a:ext>
                <a:ext uri="{FF2B5EF4-FFF2-40B4-BE49-F238E27FC236}">
                  <a16:creationId xmlns:a16="http://schemas.microsoft.com/office/drawing/2014/main" id="{00000000-0008-0000-0700-00001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243</xdr:row>
          <xdr:rowOff>114300</xdr:rowOff>
        </xdr:from>
        <xdr:to>
          <xdr:col>9</xdr:col>
          <xdr:colOff>142875</xdr:colOff>
          <xdr:row>244</xdr:row>
          <xdr:rowOff>76200</xdr:rowOff>
        </xdr:to>
        <xdr:sp macro="" textlink="">
          <xdr:nvSpPr>
            <xdr:cNvPr id="13339" name="Label201" hidden="1">
              <a:extLst>
                <a:ext uri="{63B3BB69-23CF-44E3-9099-C40C66FF867C}">
                  <a14:compatExt spid="_x0000_s13339"/>
                </a:ext>
                <a:ext uri="{FF2B5EF4-FFF2-40B4-BE49-F238E27FC236}">
                  <a16:creationId xmlns:a16="http://schemas.microsoft.com/office/drawing/2014/main" id="{00000000-0008-0000-0700-00001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243</xdr:row>
          <xdr:rowOff>114300</xdr:rowOff>
        </xdr:from>
        <xdr:to>
          <xdr:col>10</xdr:col>
          <xdr:colOff>333375</xdr:colOff>
          <xdr:row>244</xdr:row>
          <xdr:rowOff>76200</xdr:rowOff>
        </xdr:to>
        <xdr:sp macro="" textlink="">
          <xdr:nvSpPr>
            <xdr:cNvPr id="13340" name="Label202" hidden="1">
              <a:extLst>
                <a:ext uri="{63B3BB69-23CF-44E3-9099-C40C66FF867C}">
                  <a14:compatExt spid="_x0000_s13340"/>
                </a:ext>
                <a:ext uri="{FF2B5EF4-FFF2-40B4-BE49-F238E27FC236}">
                  <a16:creationId xmlns:a16="http://schemas.microsoft.com/office/drawing/2014/main" id="{00000000-0008-0000-0700-00001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245</xdr:row>
          <xdr:rowOff>123825</xdr:rowOff>
        </xdr:from>
        <xdr:to>
          <xdr:col>4</xdr:col>
          <xdr:colOff>504825</xdr:colOff>
          <xdr:row>247</xdr:row>
          <xdr:rowOff>123825</xdr:rowOff>
        </xdr:to>
        <xdr:sp macro="" textlink="">
          <xdr:nvSpPr>
            <xdr:cNvPr id="13341" name="Label203" hidden="1">
              <a:extLst>
                <a:ext uri="{63B3BB69-23CF-44E3-9099-C40C66FF867C}">
                  <a14:compatExt spid="_x0000_s13341"/>
                </a:ext>
                <a:ext uri="{FF2B5EF4-FFF2-40B4-BE49-F238E27FC236}">
                  <a16:creationId xmlns:a16="http://schemas.microsoft.com/office/drawing/2014/main" id="{00000000-0008-0000-0700-00001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258</xdr:row>
          <xdr:rowOff>104775</xdr:rowOff>
        </xdr:from>
        <xdr:to>
          <xdr:col>10</xdr:col>
          <xdr:colOff>180975</xdr:colOff>
          <xdr:row>259</xdr:row>
          <xdr:rowOff>76200</xdr:rowOff>
        </xdr:to>
        <xdr:sp macro="" textlink="">
          <xdr:nvSpPr>
            <xdr:cNvPr id="13342" name="Label204" hidden="1">
              <a:extLst>
                <a:ext uri="{63B3BB69-23CF-44E3-9099-C40C66FF867C}">
                  <a14:compatExt spid="_x0000_s13342"/>
                </a:ext>
                <a:ext uri="{FF2B5EF4-FFF2-40B4-BE49-F238E27FC236}">
                  <a16:creationId xmlns:a16="http://schemas.microsoft.com/office/drawing/2014/main" id="{00000000-0008-0000-0700-00001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265</xdr:row>
          <xdr:rowOff>57150</xdr:rowOff>
        </xdr:from>
        <xdr:to>
          <xdr:col>2</xdr:col>
          <xdr:colOff>581025</xdr:colOff>
          <xdr:row>266</xdr:row>
          <xdr:rowOff>9525</xdr:rowOff>
        </xdr:to>
        <xdr:sp macro="" textlink="">
          <xdr:nvSpPr>
            <xdr:cNvPr id="13343" name="Label205" hidden="1">
              <a:extLst>
                <a:ext uri="{63B3BB69-23CF-44E3-9099-C40C66FF867C}">
                  <a14:compatExt spid="_x0000_s13343"/>
                </a:ext>
                <a:ext uri="{FF2B5EF4-FFF2-40B4-BE49-F238E27FC236}">
                  <a16:creationId xmlns:a16="http://schemas.microsoft.com/office/drawing/2014/main" id="{00000000-0008-0000-0700-00001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265</xdr:row>
          <xdr:rowOff>57150</xdr:rowOff>
        </xdr:from>
        <xdr:to>
          <xdr:col>4</xdr:col>
          <xdr:colOff>28575</xdr:colOff>
          <xdr:row>266</xdr:row>
          <xdr:rowOff>9525</xdr:rowOff>
        </xdr:to>
        <xdr:sp macro="" textlink="">
          <xdr:nvSpPr>
            <xdr:cNvPr id="13344" name="Label206" hidden="1">
              <a:extLst>
                <a:ext uri="{63B3BB69-23CF-44E3-9099-C40C66FF867C}">
                  <a14:compatExt spid="_x0000_s13344"/>
                </a:ext>
                <a:ext uri="{FF2B5EF4-FFF2-40B4-BE49-F238E27FC236}">
                  <a16:creationId xmlns:a16="http://schemas.microsoft.com/office/drawing/2014/main" id="{00000000-0008-0000-0700-00002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265</xdr:row>
          <xdr:rowOff>57150</xdr:rowOff>
        </xdr:from>
        <xdr:to>
          <xdr:col>5</xdr:col>
          <xdr:colOff>257175</xdr:colOff>
          <xdr:row>266</xdr:row>
          <xdr:rowOff>9525</xdr:rowOff>
        </xdr:to>
        <xdr:sp macro="" textlink="">
          <xdr:nvSpPr>
            <xdr:cNvPr id="13345" name="Label207" hidden="1">
              <a:extLst>
                <a:ext uri="{63B3BB69-23CF-44E3-9099-C40C66FF867C}">
                  <a14:compatExt spid="_x0000_s13345"/>
                </a:ext>
                <a:ext uri="{FF2B5EF4-FFF2-40B4-BE49-F238E27FC236}">
                  <a16:creationId xmlns:a16="http://schemas.microsoft.com/office/drawing/2014/main" id="{00000000-0008-0000-0700-00002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265</xdr:row>
          <xdr:rowOff>57150</xdr:rowOff>
        </xdr:from>
        <xdr:to>
          <xdr:col>6</xdr:col>
          <xdr:colOff>428625</xdr:colOff>
          <xdr:row>266</xdr:row>
          <xdr:rowOff>9525</xdr:rowOff>
        </xdr:to>
        <xdr:sp macro="" textlink="">
          <xdr:nvSpPr>
            <xdr:cNvPr id="13346" name="Label208" hidden="1">
              <a:extLst>
                <a:ext uri="{63B3BB69-23CF-44E3-9099-C40C66FF867C}">
                  <a14:compatExt spid="_x0000_s13346"/>
                </a:ext>
                <a:ext uri="{FF2B5EF4-FFF2-40B4-BE49-F238E27FC236}">
                  <a16:creationId xmlns:a16="http://schemas.microsoft.com/office/drawing/2014/main" id="{00000000-0008-0000-0700-00002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476250</xdr:colOff>
          <xdr:row>265</xdr:row>
          <xdr:rowOff>57150</xdr:rowOff>
        </xdr:from>
        <xdr:to>
          <xdr:col>8</xdr:col>
          <xdr:colOff>9525</xdr:colOff>
          <xdr:row>266</xdr:row>
          <xdr:rowOff>9525</xdr:rowOff>
        </xdr:to>
        <xdr:sp macro="" textlink="">
          <xdr:nvSpPr>
            <xdr:cNvPr id="13347" name="Label209" hidden="1">
              <a:extLst>
                <a:ext uri="{63B3BB69-23CF-44E3-9099-C40C66FF867C}">
                  <a14:compatExt spid="_x0000_s13347"/>
                </a:ext>
                <a:ext uri="{FF2B5EF4-FFF2-40B4-BE49-F238E27FC236}">
                  <a16:creationId xmlns:a16="http://schemas.microsoft.com/office/drawing/2014/main" id="{00000000-0008-0000-0700-00002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66675</xdr:colOff>
          <xdr:row>265</xdr:row>
          <xdr:rowOff>57150</xdr:rowOff>
        </xdr:from>
        <xdr:to>
          <xdr:col>9</xdr:col>
          <xdr:colOff>200025</xdr:colOff>
          <xdr:row>266</xdr:row>
          <xdr:rowOff>9525</xdr:rowOff>
        </xdr:to>
        <xdr:sp macro="" textlink="">
          <xdr:nvSpPr>
            <xdr:cNvPr id="13348" name="Label210" hidden="1">
              <a:extLst>
                <a:ext uri="{63B3BB69-23CF-44E3-9099-C40C66FF867C}">
                  <a14:compatExt spid="_x0000_s13348"/>
                </a:ext>
                <a:ext uri="{FF2B5EF4-FFF2-40B4-BE49-F238E27FC236}">
                  <a16:creationId xmlns:a16="http://schemas.microsoft.com/office/drawing/2014/main" id="{00000000-0008-0000-0700-000024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265</xdr:row>
          <xdr:rowOff>57150</xdr:rowOff>
        </xdr:from>
        <xdr:to>
          <xdr:col>10</xdr:col>
          <xdr:colOff>333375</xdr:colOff>
          <xdr:row>266</xdr:row>
          <xdr:rowOff>9525</xdr:rowOff>
        </xdr:to>
        <xdr:sp macro="" textlink="">
          <xdr:nvSpPr>
            <xdr:cNvPr id="13349" name="Label211" hidden="1">
              <a:extLst>
                <a:ext uri="{63B3BB69-23CF-44E3-9099-C40C66FF867C}">
                  <a14:compatExt spid="_x0000_s13349"/>
                </a:ext>
                <a:ext uri="{FF2B5EF4-FFF2-40B4-BE49-F238E27FC236}">
                  <a16:creationId xmlns:a16="http://schemas.microsoft.com/office/drawing/2014/main" id="{00000000-0008-0000-0700-00002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160</xdr:row>
          <xdr:rowOff>171450</xdr:rowOff>
        </xdr:from>
        <xdr:to>
          <xdr:col>5</xdr:col>
          <xdr:colOff>257175</xdr:colOff>
          <xdr:row>161</xdr:row>
          <xdr:rowOff>142875</xdr:rowOff>
        </xdr:to>
        <xdr:sp macro="" textlink="">
          <xdr:nvSpPr>
            <xdr:cNvPr id="13351" name="Label212" hidden="1">
              <a:extLst>
                <a:ext uri="{63B3BB69-23CF-44E3-9099-C40C66FF867C}">
                  <a14:compatExt spid="_x0000_s13351"/>
                </a:ext>
                <a:ext uri="{FF2B5EF4-FFF2-40B4-BE49-F238E27FC236}">
                  <a16:creationId xmlns:a16="http://schemas.microsoft.com/office/drawing/2014/main" id="{00000000-0008-0000-0700-00002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161</xdr:row>
          <xdr:rowOff>9525</xdr:rowOff>
        </xdr:from>
        <xdr:to>
          <xdr:col>10</xdr:col>
          <xdr:colOff>428625</xdr:colOff>
          <xdr:row>162</xdr:row>
          <xdr:rowOff>57150</xdr:rowOff>
        </xdr:to>
        <xdr:sp macro="" textlink="">
          <xdr:nvSpPr>
            <xdr:cNvPr id="13352" name="Label213" hidden="1">
              <a:extLst>
                <a:ext uri="{63B3BB69-23CF-44E3-9099-C40C66FF867C}">
                  <a14:compatExt spid="_x0000_s13352"/>
                </a:ext>
                <a:ext uri="{FF2B5EF4-FFF2-40B4-BE49-F238E27FC236}">
                  <a16:creationId xmlns:a16="http://schemas.microsoft.com/office/drawing/2014/main" id="{00000000-0008-0000-0700-00002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342900</xdr:colOff>
          <xdr:row>216</xdr:row>
          <xdr:rowOff>161925</xdr:rowOff>
        </xdr:from>
        <xdr:to>
          <xdr:col>5</xdr:col>
          <xdr:colOff>190500</xdr:colOff>
          <xdr:row>217</xdr:row>
          <xdr:rowOff>133350</xdr:rowOff>
        </xdr:to>
        <xdr:sp macro="" textlink="">
          <xdr:nvSpPr>
            <xdr:cNvPr id="13353" name="Label214" hidden="1">
              <a:extLst>
                <a:ext uri="{63B3BB69-23CF-44E3-9099-C40C66FF867C}">
                  <a14:compatExt spid="_x0000_s13353"/>
                </a:ext>
                <a:ext uri="{FF2B5EF4-FFF2-40B4-BE49-F238E27FC236}">
                  <a16:creationId xmlns:a16="http://schemas.microsoft.com/office/drawing/2014/main" id="{00000000-0008-0000-0700-00002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217</xdr:row>
          <xdr:rowOff>9525</xdr:rowOff>
        </xdr:from>
        <xdr:to>
          <xdr:col>10</xdr:col>
          <xdr:colOff>371475</xdr:colOff>
          <xdr:row>218</xdr:row>
          <xdr:rowOff>28575</xdr:rowOff>
        </xdr:to>
        <xdr:sp macro="" textlink="">
          <xdr:nvSpPr>
            <xdr:cNvPr id="13354" name="Label215" hidden="1">
              <a:extLst>
                <a:ext uri="{63B3BB69-23CF-44E3-9099-C40C66FF867C}">
                  <a14:compatExt spid="_x0000_s13354"/>
                </a:ext>
                <a:ext uri="{FF2B5EF4-FFF2-40B4-BE49-F238E27FC236}">
                  <a16:creationId xmlns:a16="http://schemas.microsoft.com/office/drawing/2014/main" id="{00000000-0008-0000-0700-00002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270</xdr:row>
          <xdr:rowOff>133350</xdr:rowOff>
        </xdr:from>
        <xdr:to>
          <xdr:col>5</xdr:col>
          <xdr:colOff>76200</xdr:colOff>
          <xdr:row>271</xdr:row>
          <xdr:rowOff>104775</xdr:rowOff>
        </xdr:to>
        <xdr:sp macro="" textlink="">
          <xdr:nvSpPr>
            <xdr:cNvPr id="13355" name="Label216" hidden="1">
              <a:extLst>
                <a:ext uri="{63B3BB69-23CF-44E3-9099-C40C66FF867C}">
                  <a14:compatExt spid="_x0000_s13355"/>
                </a:ext>
                <a:ext uri="{FF2B5EF4-FFF2-40B4-BE49-F238E27FC236}">
                  <a16:creationId xmlns:a16="http://schemas.microsoft.com/office/drawing/2014/main" id="{00000000-0008-0000-0700-00002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268</xdr:row>
          <xdr:rowOff>9525</xdr:rowOff>
        </xdr:from>
        <xdr:to>
          <xdr:col>10</xdr:col>
          <xdr:colOff>342900</xdr:colOff>
          <xdr:row>269</xdr:row>
          <xdr:rowOff>152400</xdr:rowOff>
        </xdr:to>
        <xdr:sp macro="" textlink="">
          <xdr:nvSpPr>
            <xdr:cNvPr id="13356" name="Label217" hidden="1">
              <a:extLst>
                <a:ext uri="{63B3BB69-23CF-44E3-9099-C40C66FF867C}">
                  <a14:compatExt spid="_x0000_s13356"/>
                </a:ext>
                <a:ext uri="{FF2B5EF4-FFF2-40B4-BE49-F238E27FC236}">
                  <a16:creationId xmlns:a16="http://schemas.microsoft.com/office/drawing/2014/main" id="{00000000-0008-0000-0700-00002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82</xdr:row>
          <xdr:rowOff>19050</xdr:rowOff>
        </xdr:from>
        <xdr:to>
          <xdr:col>10</xdr:col>
          <xdr:colOff>333375</xdr:colOff>
          <xdr:row>82</xdr:row>
          <xdr:rowOff>180975</xdr:rowOff>
        </xdr:to>
        <xdr:sp macro="" textlink="">
          <xdr:nvSpPr>
            <xdr:cNvPr id="13357" name="Label218" hidden="1">
              <a:extLst>
                <a:ext uri="{63B3BB69-23CF-44E3-9099-C40C66FF867C}">
                  <a14:compatExt spid="_x0000_s13357"/>
                </a:ext>
                <a:ext uri="{FF2B5EF4-FFF2-40B4-BE49-F238E27FC236}">
                  <a16:creationId xmlns:a16="http://schemas.microsoft.com/office/drawing/2014/main" id="{00000000-0008-0000-0700-00002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133350</xdr:colOff>
          <xdr:row>83</xdr:row>
          <xdr:rowOff>142875</xdr:rowOff>
        </xdr:from>
        <xdr:to>
          <xdr:col>10</xdr:col>
          <xdr:colOff>342900</xdr:colOff>
          <xdr:row>84</xdr:row>
          <xdr:rowOff>114300</xdr:rowOff>
        </xdr:to>
        <xdr:sp macro="" textlink="">
          <xdr:nvSpPr>
            <xdr:cNvPr id="13359" name="Label219" hidden="1">
              <a:extLst>
                <a:ext uri="{63B3BB69-23CF-44E3-9099-C40C66FF867C}">
                  <a14:compatExt spid="_x0000_s13359"/>
                </a:ext>
                <a:ext uri="{FF2B5EF4-FFF2-40B4-BE49-F238E27FC236}">
                  <a16:creationId xmlns:a16="http://schemas.microsoft.com/office/drawing/2014/main" id="{00000000-0008-0000-0700-00002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85</xdr:row>
          <xdr:rowOff>76200</xdr:rowOff>
        </xdr:from>
        <xdr:to>
          <xdr:col>10</xdr:col>
          <xdr:colOff>361950</xdr:colOff>
          <xdr:row>86</xdr:row>
          <xdr:rowOff>47625</xdr:rowOff>
        </xdr:to>
        <xdr:sp macro="" textlink="">
          <xdr:nvSpPr>
            <xdr:cNvPr id="13360" name="Label220" hidden="1">
              <a:extLst>
                <a:ext uri="{63B3BB69-23CF-44E3-9099-C40C66FF867C}">
                  <a14:compatExt spid="_x0000_s13360"/>
                </a:ext>
                <a:ext uri="{FF2B5EF4-FFF2-40B4-BE49-F238E27FC236}">
                  <a16:creationId xmlns:a16="http://schemas.microsoft.com/office/drawing/2014/main" id="{00000000-0008-0000-0700-00003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86</xdr:row>
          <xdr:rowOff>180975</xdr:rowOff>
        </xdr:from>
        <xdr:to>
          <xdr:col>10</xdr:col>
          <xdr:colOff>361950</xdr:colOff>
          <xdr:row>87</xdr:row>
          <xdr:rowOff>152400</xdr:rowOff>
        </xdr:to>
        <xdr:sp macro="" textlink="">
          <xdr:nvSpPr>
            <xdr:cNvPr id="13361" name="Label221" hidden="1">
              <a:extLst>
                <a:ext uri="{63B3BB69-23CF-44E3-9099-C40C66FF867C}">
                  <a14:compatExt spid="_x0000_s13361"/>
                </a:ext>
                <a:ext uri="{FF2B5EF4-FFF2-40B4-BE49-F238E27FC236}">
                  <a16:creationId xmlns:a16="http://schemas.microsoft.com/office/drawing/2014/main" id="{00000000-0008-0000-0700-00003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92</xdr:row>
          <xdr:rowOff>85725</xdr:rowOff>
        </xdr:from>
        <xdr:to>
          <xdr:col>10</xdr:col>
          <xdr:colOff>333375</xdr:colOff>
          <xdr:row>93</xdr:row>
          <xdr:rowOff>57150</xdr:rowOff>
        </xdr:to>
        <xdr:sp macro="" textlink="">
          <xdr:nvSpPr>
            <xdr:cNvPr id="13362" name="Label222" hidden="1">
              <a:extLst>
                <a:ext uri="{63B3BB69-23CF-44E3-9099-C40C66FF867C}">
                  <a14:compatExt spid="_x0000_s13362"/>
                </a:ext>
                <a:ext uri="{FF2B5EF4-FFF2-40B4-BE49-F238E27FC236}">
                  <a16:creationId xmlns:a16="http://schemas.microsoft.com/office/drawing/2014/main" id="{00000000-0008-0000-0700-00003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94</xdr:row>
          <xdr:rowOff>19050</xdr:rowOff>
        </xdr:from>
        <xdr:to>
          <xdr:col>10</xdr:col>
          <xdr:colOff>333375</xdr:colOff>
          <xdr:row>94</xdr:row>
          <xdr:rowOff>180975</xdr:rowOff>
        </xdr:to>
        <xdr:sp macro="" textlink="">
          <xdr:nvSpPr>
            <xdr:cNvPr id="13363" name="Label223" hidden="1">
              <a:extLst>
                <a:ext uri="{63B3BB69-23CF-44E3-9099-C40C66FF867C}">
                  <a14:compatExt spid="_x0000_s13363"/>
                </a:ext>
                <a:ext uri="{FF2B5EF4-FFF2-40B4-BE49-F238E27FC236}">
                  <a16:creationId xmlns:a16="http://schemas.microsoft.com/office/drawing/2014/main" id="{00000000-0008-0000-0700-00003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101</xdr:row>
          <xdr:rowOff>95250</xdr:rowOff>
        </xdr:from>
        <xdr:to>
          <xdr:col>8</xdr:col>
          <xdr:colOff>85725</xdr:colOff>
          <xdr:row>102</xdr:row>
          <xdr:rowOff>66675</xdr:rowOff>
        </xdr:to>
        <xdr:sp macro="" textlink="">
          <xdr:nvSpPr>
            <xdr:cNvPr id="13364" name="Label224" hidden="1">
              <a:extLst>
                <a:ext uri="{63B3BB69-23CF-44E3-9099-C40C66FF867C}">
                  <a14:compatExt spid="_x0000_s13364"/>
                </a:ext>
                <a:ext uri="{FF2B5EF4-FFF2-40B4-BE49-F238E27FC236}">
                  <a16:creationId xmlns:a16="http://schemas.microsoft.com/office/drawing/2014/main" id="{00000000-0008-0000-0700-000034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101</xdr:row>
          <xdr:rowOff>95250</xdr:rowOff>
        </xdr:from>
        <xdr:to>
          <xdr:col>10</xdr:col>
          <xdr:colOff>76200</xdr:colOff>
          <xdr:row>102</xdr:row>
          <xdr:rowOff>66675</xdr:rowOff>
        </xdr:to>
        <xdr:sp macro="" textlink="">
          <xdr:nvSpPr>
            <xdr:cNvPr id="13365" name="Label225" hidden="1">
              <a:extLst>
                <a:ext uri="{63B3BB69-23CF-44E3-9099-C40C66FF867C}">
                  <a14:compatExt spid="_x0000_s13365"/>
                </a:ext>
                <a:ext uri="{FF2B5EF4-FFF2-40B4-BE49-F238E27FC236}">
                  <a16:creationId xmlns:a16="http://schemas.microsoft.com/office/drawing/2014/main" id="{00000000-0008-0000-0700-00003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245</xdr:row>
          <xdr:rowOff>133350</xdr:rowOff>
        </xdr:from>
        <xdr:to>
          <xdr:col>6</xdr:col>
          <xdr:colOff>200025</xdr:colOff>
          <xdr:row>247</xdr:row>
          <xdr:rowOff>28575</xdr:rowOff>
        </xdr:to>
        <xdr:sp macro="" textlink="">
          <xdr:nvSpPr>
            <xdr:cNvPr id="13366" name="Label226" hidden="1">
              <a:extLst>
                <a:ext uri="{63B3BB69-23CF-44E3-9099-C40C66FF867C}">
                  <a14:compatExt spid="_x0000_s13366"/>
                </a:ext>
                <a:ext uri="{FF2B5EF4-FFF2-40B4-BE49-F238E27FC236}">
                  <a16:creationId xmlns:a16="http://schemas.microsoft.com/office/drawing/2014/main" id="{00000000-0008-0000-0700-000036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245</xdr:row>
          <xdr:rowOff>133350</xdr:rowOff>
        </xdr:from>
        <xdr:to>
          <xdr:col>7</xdr:col>
          <xdr:colOff>495300</xdr:colOff>
          <xdr:row>247</xdr:row>
          <xdr:rowOff>0</xdr:rowOff>
        </xdr:to>
        <xdr:sp macro="" textlink="">
          <xdr:nvSpPr>
            <xdr:cNvPr id="13367" name="Label227" hidden="1">
              <a:extLst>
                <a:ext uri="{63B3BB69-23CF-44E3-9099-C40C66FF867C}">
                  <a14:compatExt spid="_x0000_s13367"/>
                </a:ext>
                <a:ext uri="{FF2B5EF4-FFF2-40B4-BE49-F238E27FC236}">
                  <a16:creationId xmlns:a16="http://schemas.microsoft.com/office/drawing/2014/main" id="{00000000-0008-0000-0700-00003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245</xdr:row>
          <xdr:rowOff>133350</xdr:rowOff>
        </xdr:from>
        <xdr:to>
          <xdr:col>9</xdr:col>
          <xdr:colOff>152400</xdr:colOff>
          <xdr:row>247</xdr:row>
          <xdr:rowOff>0</xdr:rowOff>
        </xdr:to>
        <xdr:sp macro="" textlink="">
          <xdr:nvSpPr>
            <xdr:cNvPr id="13368" name="Label228" hidden="1">
              <a:extLst>
                <a:ext uri="{63B3BB69-23CF-44E3-9099-C40C66FF867C}">
                  <a14:compatExt spid="_x0000_s13368"/>
                </a:ext>
                <a:ext uri="{FF2B5EF4-FFF2-40B4-BE49-F238E27FC236}">
                  <a16:creationId xmlns:a16="http://schemas.microsoft.com/office/drawing/2014/main" id="{00000000-0008-0000-0700-00003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245</xdr:row>
          <xdr:rowOff>114300</xdr:rowOff>
        </xdr:from>
        <xdr:to>
          <xdr:col>10</xdr:col>
          <xdr:colOff>314325</xdr:colOff>
          <xdr:row>246</xdr:row>
          <xdr:rowOff>171450</xdr:rowOff>
        </xdr:to>
        <xdr:sp macro="" textlink="">
          <xdr:nvSpPr>
            <xdr:cNvPr id="13369" name="Label229" hidden="1">
              <a:extLst>
                <a:ext uri="{63B3BB69-23CF-44E3-9099-C40C66FF867C}">
                  <a14:compatExt spid="_x0000_s13369"/>
                </a:ext>
                <a:ext uri="{FF2B5EF4-FFF2-40B4-BE49-F238E27FC236}">
                  <a16:creationId xmlns:a16="http://schemas.microsoft.com/office/drawing/2014/main" id="{00000000-0008-0000-0700-00003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248</xdr:row>
          <xdr:rowOff>104775</xdr:rowOff>
        </xdr:from>
        <xdr:to>
          <xdr:col>6</xdr:col>
          <xdr:colOff>200025</xdr:colOff>
          <xdr:row>249</xdr:row>
          <xdr:rowOff>57150</xdr:rowOff>
        </xdr:to>
        <xdr:sp macro="" textlink="">
          <xdr:nvSpPr>
            <xdr:cNvPr id="13372" name="Label230" hidden="1">
              <a:extLst>
                <a:ext uri="{63B3BB69-23CF-44E3-9099-C40C66FF867C}">
                  <a14:compatExt spid="_x0000_s13372"/>
                </a:ext>
                <a:ext uri="{FF2B5EF4-FFF2-40B4-BE49-F238E27FC236}">
                  <a16:creationId xmlns:a16="http://schemas.microsoft.com/office/drawing/2014/main" id="{00000000-0008-0000-0700-00003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249</xdr:row>
          <xdr:rowOff>85725</xdr:rowOff>
        </xdr:from>
        <xdr:to>
          <xdr:col>6</xdr:col>
          <xdr:colOff>200025</xdr:colOff>
          <xdr:row>250</xdr:row>
          <xdr:rowOff>47625</xdr:rowOff>
        </xdr:to>
        <xdr:sp macro="" textlink="">
          <xdr:nvSpPr>
            <xdr:cNvPr id="13373" name="Label231" hidden="1">
              <a:extLst>
                <a:ext uri="{63B3BB69-23CF-44E3-9099-C40C66FF867C}">
                  <a14:compatExt spid="_x0000_s13373"/>
                </a:ext>
                <a:ext uri="{FF2B5EF4-FFF2-40B4-BE49-F238E27FC236}">
                  <a16:creationId xmlns:a16="http://schemas.microsoft.com/office/drawing/2014/main" id="{00000000-0008-0000-0700-00003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250</xdr:row>
          <xdr:rowOff>85725</xdr:rowOff>
        </xdr:from>
        <xdr:to>
          <xdr:col>6</xdr:col>
          <xdr:colOff>200025</xdr:colOff>
          <xdr:row>251</xdr:row>
          <xdr:rowOff>47625</xdr:rowOff>
        </xdr:to>
        <xdr:sp macro="" textlink="">
          <xdr:nvSpPr>
            <xdr:cNvPr id="13374" name="Label232" hidden="1">
              <a:extLst>
                <a:ext uri="{63B3BB69-23CF-44E3-9099-C40C66FF867C}">
                  <a14:compatExt spid="_x0000_s13374"/>
                </a:ext>
                <a:ext uri="{FF2B5EF4-FFF2-40B4-BE49-F238E27FC236}">
                  <a16:creationId xmlns:a16="http://schemas.microsoft.com/office/drawing/2014/main" id="{00000000-0008-0000-0700-00003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248</xdr:row>
          <xdr:rowOff>104775</xdr:rowOff>
        </xdr:from>
        <xdr:to>
          <xdr:col>9</xdr:col>
          <xdr:colOff>152400</xdr:colOff>
          <xdr:row>249</xdr:row>
          <xdr:rowOff>57150</xdr:rowOff>
        </xdr:to>
        <xdr:sp macro="" textlink="">
          <xdr:nvSpPr>
            <xdr:cNvPr id="13375" name="Label233" hidden="1">
              <a:extLst>
                <a:ext uri="{63B3BB69-23CF-44E3-9099-C40C66FF867C}">
                  <a14:compatExt spid="_x0000_s13375"/>
                </a:ext>
                <a:ext uri="{FF2B5EF4-FFF2-40B4-BE49-F238E27FC236}">
                  <a16:creationId xmlns:a16="http://schemas.microsoft.com/office/drawing/2014/main" id="{00000000-0008-0000-0700-00003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248</xdr:row>
          <xdr:rowOff>104775</xdr:rowOff>
        </xdr:from>
        <xdr:to>
          <xdr:col>10</xdr:col>
          <xdr:colOff>314325</xdr:colOff>
          <xdr:row>249</xdr:row>
          <xdr:rowOff>57150</xdr:rowOff>
        </xdr:to>
        <xdr:sp macro="" textlink="">
          <xdr:nvSpPr>
            <xdr:cNvPr id="13376" name="Label234" hidden="1">
              <a:extLst>
                <a:ext uri="{63B3BB69-23CF-44E3-9099-C40C66FF867C}">
                  <a14:compatExt spid="_x0000_s13376"/>
                </a:ext>
                <a:ext uri="{FF2B5EF4-FFF2-40B4-BE49-F238E27FC236}">
                  <a16:creationId xmlns:a16="http://schemas.microsoft.com/office/drawing/2014/main" id="{00000000-0008-0000-0700-00004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249</xdr:row>
          <xdr:rowOff>85725</xdr:rowOff>
        </xdr:from>
        <xdr:to>
          <xdr:col>9</xdr:col>
          <xdr:colOff>152400</xdr:colOff>
          <xdr:row>250</xdr:row>
          <xdr:rowOff>38100</xdr:rowOff>
        </xdr:to>
        <xdr:sp macro="" textlink="">
          <xdr:nvSpPr>
            <xdr:cNvPr id="13377" name="Label235" hidden="1">
              <a:extLst>
                <a:ext uri="{63B3BB69-23CF-44E3-9099-C40C66FF867C}">
                  <a14:compatExt spid="_x0000_s13377"/>
                </a:ext>
                <a:ext uri="{FF2B5EF4-FFF2-40B4-BE49-F238E27FC236}">
                  <a16:creationId xmlns:a16="http://schemas.microsoft.com/office/drawing/2014/main" id="{00000000-0008-0000-0700-00004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249</xdr:row>
          <xdr:rowOff>85725</xdr:rowOff>
        </xdr:from>
        <xdr:to>
          <xdr:col>10</xdr:col>
          <xdr:colOff>314325</xdr:colOff>
          <xdr:row>250</xdr:row>
          <xdr:rowOff>47625</xdr:rowOff>
        </xdr:to>
        <xdr:sp macro="" textlink="">
          <xdr:nvSpPr>
            <xdr:cNvPr id="13378" name="Label236" hidden="1">
              <a:extLst>
                <a:ext uri="{63B3BB69-23CF-44E3-9099-C40C66FF867C}">
                  <a14:compatExt spid="_x0000_s13378"/>
                </a:ext>
                <a:ext uri="{FF2B5EF4-FFF2-40B4-BE49-F238E27FC236}">
                  <a16:creationId xmlns:a16="http://schemas.microsoft.com/office/drawing/2014/main" id="{00000000-0008-0000-0700-00004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250</xdr:row>
          <xdr:rowOff>85725</xdr:rowOff>
        </xdr:from>
        <xdr:to>
          <xdr:col>9</xdr:col>
          <xdr:colOff>152400</xdr:colOff>
          <xdr:row>251</xdr:row>
          <xdr:rowOff>38100</xdr:rowOff>
        </xdr:to>
        <xdr:sp macro="" textlink="">
          <xdr:nvSpPr>
            <xdr:cNvPr id="13379" name="Label237" hidden="1">
              <a:extLst>
                <a:ext uri="{63B3BB69-23CF-44E3-9099-C40C66FF867C}">
                  <a14:compatExt spid="_x0000_s13379"/>
                </a:ext>
                <a:ext uri="{FF2B5EF4-FFF2-40B4-BE49-F238E27FC236}">
                  <a16:creationId xmlns:a16="http://schemas.microsoft.com/office/drawing/2014/main" id="{00000000-0008-0000-0700-00004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250</xdr:row>
          <xdr:rowOff>85725</xdr:rowOff>
        </xdr:from>
        <xdr:to>
          <xdr:col>10</xdr:col>
          <xdr:colOff>314325</xdr:colOff>
          <xdr:row>251</xdr:row>
          <xdr:rowOff>47625</xdr:rowOff>
        </xdr:to>
        <xdr:sp macro="" textlink="">
          <xdr:nvSpPr>
            <xdr:cNvPr id="13380" name="Label238" hidden="1">
              <a:extLst>
                <a:ext uri="{63B3BB69-23CF-44E3-9099-C40C66FF867C}">
                  <a14:compatExt spid="_x0000_s13380"/>
                </a:ext>
                <a:ext uri="{FF2B5EF4-FFF2-40B4-BE49-F238E27FC236}">
                  <a16:creationId xmlns:a16="http://schemas.microsoft.com/office/drawing/2014/main" id="{00000000-0008-0000-0700-000044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251</xdr:row>
          <xdr:rowOff>85725</xdr:rowOff>
        </xdr:from>
        <xdr:to>
          <xdr:col>6</xdr:col>
          <xdr:colOff>200025</xdr:colOff>
          <xdr:row>252</xdr:row>
          <xdr:rowOff>47625</xdr:rowOff>
        </xdr:to>
        <xdr:sp macro="" textlink="">
          <xdr:nvSpPr>
            <xdr:cNvPr id="13381" name="Label239" hidden="1">
              <a:extLst>
                <a:ext uri="{63B3BB69-23CF-44E3-9099-C40C66FF867C}">
                  <a14:compatExt spid="_x0000_s13381"/>
                </a:ext>
                <a:ext uri="{FF2B5EF4-FFF2-40B4-BE49-F238E27FC236}">
                  <a16:creationId xmlns:a16="http://schemas.microsoft.com/office/drawing/2014/main" id="{00000000-0008-0000-0700-00004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251</xdr:row>
          <xdr:rowOff>85725</xdr:rowOff>
        </xdr:from>
        <xdr:to>
          <xdr:col>9</xdr:col>
          <xdr:colOff>152400</xdr:colOff>
          <xdr:row>252</xdr:row>
          <xdr:rowOff>38100</xdr:rowOff>
        </xdr:to>
        <xdr:sp macro="" textlink="">
          <xdr:nvSpPr>
            <xdr:cNvPr id="13382" name="Label240" hidden="1">
              <a:extLst>
                <a:ext uri="{63B3BB69-23CF-44E3-9099-C40C66FF867C}">
                  <a14:compatExt spid="_x0000_s13382"/>
                </a:ext>
                <a:ext uri="{FF2B5EF4-FFF2-40B4-BE49-F238E27FC236}">
                  <a16:creationId xmlns:a16="http://schemas.microsoft.com/office/drawing/2014/main" id="{00000000-0008-0000-0700-000046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251</xdr:row>
          <xdr:rowOff>85725</xdr:rowOff>
        </xdr:from>
        <xdr:to>
          <xdr:col>10</xdr:col>
          <xdr:colOff>314325</xdr:colOff>
          <xdr:row>252</xdr:row>
          <xdr:rowOff>47625</xdr:rowOff>
        </xdr:to>
        <xdr:sp macro="" textlink="">
          <xdr:nvSpPr>
            <xdr:cNvPr id="13383" name="Label241" hidden="1">
              <a:extLst>
                <a:ext uri="{63B3BB69-23CF-44E3-9099-C40C66FF867C}">
                  <a14:compatExt spid="_x0000_s13383"/>
                </a:ext>
                <a:ext uri="{FF2B5EF4-FFF2-40B4-BE49-F238E27FC236}">
                  <a16:creationId xmlns:a16="http://schemas.microsoft.com/office/drawing/2014/main" id="{00000000-0008-0000-0700-00004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254</xdr:row>
          <xdr:rowOff>0</xdr:rowOff>
        </xdr:from>
        <xdr:to>
          <xdr:col>6</xdr:col>
          <xdr:colOff>219075</xdr:colOff>
          <xdr:row>254</xdr:row>
          <xdr:rowOff>152400</xdr:rowOff>
        </xdr:to>
        <xdr:sp macro="" textlink="">
          <xdr:nvSpPr>
            <xdr:cNvPr id="13384" name="Label242" hidden="1">
              <a:extLst>
                <a:ext uri="{63B3BB69-23CF-44E3-9099-C40C66FF867C}">
                  <a14:compatExt spid="_x0000_s13384"/>
                </a:ext>
                <a:ext uri="{FF2B5EF4-FFF2-40B4-BE49-F238E27FC236}">
                  <a16:creationId xmlns:a16="http://schemas.microsoft.com/office/drawing/2014/main" id="{00000000-0008-0000-0700-00004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254</xdr:row>
          <xdr:rowOff>0</xdr:rowOff>
        </xdr:from>
        <xdr:to>
          <xdr:col>7</xdr:col>
          <xdr:colOff>504825</xdr:colOff>
          <xdr:row>254</xdr:row>
          <xdr:rowOff>152400</xdr:rowOff>
        </xdr:to>
        <xdr:sp macro="" textlink="">
          <xdr:nvSpPr>
            <xdr:cNvPr id="13385" name="Label243" hidden="1">
              <a:extLst>
                <a:ext uri="{63B3BB69-23CF-44E3-9099-C40C66FF867C}">
                  <a14:compatExt spid="_x0000_s13385"/>
                </a:ext>
                <a:ext uri="{FF2B5EF4-FFF2-40B4-BE49-F238E27FC236}">
                  <a16:creationId xmlns:a16="http://schemas.microsoft.com/office/drawing/2014/main" id="{00000000-0008-0000-0700-00004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514350</xdr:colOff>
          <xdr:row>254</xdr:row>
          <xdr:rowOff>0</xdr:rowOff>
        </xdr:from>
        <xdr:to>
          <xdr:col>9</xdr:col>
          <xdr:colOff>161925</xdr:colOff>
          <xdr:row>254</xdr:row>
          <xdr:rowOff>152400</xdr:rowOff>
        </xdr:to>
        <xdr:sp macro="" textlink="">
          <xdr:nvSpPr>
            <xdr:cNvPr id="13386" name="Label244" hidden="1">
              <a:extLst>
                <a:ext uri="{63B3BB69-23CF-44E3-9099-C40C66FF867C}">
                  <a14:compatExt spid="_x0000_s13386"/>
                </a:ext>
                <a:ext uri="{FF2B5EF4-FFF2-40B4-BE49-F238E27FC236}">
                  <a16:creationId xmlns:a16="http://schemas.microsoft.com/office/drawing/2014/main" id="{00000000-0008-0000-0700-00004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248</xdr:row>
          <xdr:rowOff>104775</xdr:rowOff>
        </xdr:from>
        <xdr:to>
          <xdr:col>4</xdr:col>
          <xdr:colOff>542925</xdr:colOff>
          <xdr:row>249</xdr:row>
          <xdr:rowOff>66675</xdr:rowOff>
        </xdr:to>
        <xdr:sp macro="" textlink="">
          <xdr:nvSpPr>
            <xdr:cNvPr id="13387" name="Label245" hidden="1">
              <a:extLst>
                <a:ext uri="{63B3BB69-23CF-44E3-9099-C40C66FF867C}">
                  <a14:compatExt spid="_x0000_s13387"/>
                </a:ext>
                <a:ext uri="{FF2B5EF4-FFF2-40B4-BE49-F238E27FC236}">
                  <a16:creationId xmlns:a16="http://schemas.microsoft.com/office/drawing/2014/main" id="{00000000-0008-0000-0700-00004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249</xdr:row>
          <xdr:rowOff>114300</xdr:rowOff>
        </xdr:from>
        <xdr:to>
          <xdr:col>4</xdr:col>
          <xdr:colOff>542925</xdr:colOff>
          <xdr:row>250</xdr:row>
          <xdr:rowOff>66675</xdr:rowOff>
        </xdr:to>
        <xdr:sp macro="" textlink="">
          <xdr:nvSpPr>
            <xdr:cNvPr id="13388" name="Label246" hidden="1">
              <a:extLst>
                <a:ext uri="{63B3BB69-23CF-44E3-9099-C40C66FF867C}">
                  <a14:compatExt spid="_x0000_s13388"/>
                </a:ext>
                <a:ext uri="{FF2B5EF4-FFF2-40B4-BE49-F238E27FC236}">
                  <a16:creationId xmlns:a16="http://schemas.microsoft.com/office/drawing/2014/main" id="{00000000-0008-0000-0700-00004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250</xdr:row>
          <xdr:rowOff>114300</xdr:rowOff>
        </xdr:from>
        <xdr:to>
          <xdr:col>4</xdr:col>
          <xdr:colOff>542925</xdr:colOff>
          <xdr:row>251</xdr:row>
          <xdr:rowOff>66675</xdr:rowOff>
        </xdr:to>
        <xdr:sp macro="" textlink="">
          <xdr:nvSpPr>
            <xdr:cNvPr id="13389" name="Label247" hidden="1">
              <a:extLst>
                <a:ext uri="{63B3BB69-23CF-44E3-9099-C40C66FF867C}">
                  <a14:compatExt spid="_x0000_s13389"/>
                </a:ext>
                <a:ext uri="{FF2B5EF4-FFF2-40B4-BE49-F238E27FC236}">
                  <a16:creationId xmlns:a16="http://schemas.microsoft.com/office/drawing/2014/main" id="{00000000-0008-0000-0700-00004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251</xdr:row>
          <xdr:rowOff>114300</xdr:rowOff>
        </xdr:from>
        <xdr:to>
          <xdr:col>4</xdr:col>
          <xdr:colOff>542925</xdr:colOff>
          <xdr:row>252</xdr:row>
          <xdr:rowOff>76200</xdr:rowOff>
        </xdr:to>
        <xdr:sp macro="" textlink="">
          <xdr:nvSpPr>
            <xdr:cNvPr id="13390" name="Label248" hidden="1">
              <a:extLst>
                <a:ext uri="{63B3BB69-23CF-44E3-9099-C40C66FF867C}">
                  <a14:compatExt spid="_x0000_s13390"/>
                </a:ext>
                <a:ext uri="{FF2B5EF4-FFF2-40B4-BE49-F238E27FC236}">
                  <a16:creationId xmlns:a16="http://schemas.microsoft.com/office/drawing/2014/main" id="{00000000-0008-0000-0700-00004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254</xdr:row>
          <xdr:rowOff>0</xdr:rowOff>
        </xdr:from>
        <xdr:to>
          <xdr:col>10</xdr:col>
          <xdr:colOff>323850</xdr:colOff>
          <xdr:row>254</xdr:row>
          <xdr:rowOff>152400</xdr:rowOff>
        </xdr:to>
        <xdr:sp macro="" textlink="">
          <xdr:nvSpPr>
            <xdr:cNvPr id="13391" name="Label249" hidden="1">
              <a:extLst>
                <a:ext uri="{63B3BB69-23CF-44E3-9099-C40C66FF867C}">
                  <a14:compatExt spid="_x0000_s13391"/>
                </a:ext>
                <a:ext uri="{FF2B5EF4-FFF2-40B4-BE49-F238E27FC236}">
                  <a16:creationId xmlns:a16="http://schemas.microsoft.com/office/drawing/2014/main" id="{00000000-0008-0000-0700-00004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12</xdr:row>
          <xdr:rowOff>95250</xdr:rowOff>
        </xdr:from>
        <xdr:to>
          <xdr:col>10</xdr:col>
          <xdr:colOff>457200</xdr:colOff>
          <xdr:row>13</xdr:row>
          <xdr:rowOff>95250</xdr:rowOff>
        </xdr:to>
        <xdr:sp macro="" textlink="">
          <xdr:nvSpPr>
            <xdr:cNvPr id="13405" name="Label250" hidden="1">
              <a:extLst>
                <a:ext uri="{63B3BB69-23CF-44E3-9099-C40C66FF867C}">
                  <a14:compatExt spid="_x0000_s13405"/>
                </a:ext>
                <a:ext uri="{FF2B5EF4-FFF2-40B4-BE49-F238E27FC236}">
                  <a16:creationId xmlns:a16="http://schemas.microsoft.com/office/drawing/2014/main" id="{00000000-0008-0000-0700-00005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241</xdr:row>
          <xdr:rowOff>142875</xdr:rowOff>
        </xdr:from>
        <xdr:to>
          <xdr:col>4</xdr:col>
          <xdr:colOff>485775</xdr:colOff>
          <xdr:row>242</xdr:row>
          <xdr:rowOff>133350</xdr:rowOff>
        </xdr:to>
        <xdr:sp macro="" textlink="">
          <xdr:nvSpPr>
            <xdr:cNvPr id="13407" name="Label251" hidden="1">
              <a:extLst>
                <a:ext uri="{63B3BB69-23CF-44E3-9099-C40C66FF867C}">
                  <a14:compatExt spid="_x0000_s13407"/>
                </a:ext>
                <a:ext uri="{FF2B5EF4-FFF2-40B4-BE49-F238E27FC236}">
                  <a16:creationId xmlns:a16="http://schemas.microsoft.com/office/drawing/2014/main" id="{00000000-0008-0000-0700-00005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234</xdr:row>
          <xdr:rowOff>57150</xdr:rowOff>
        </xdr:from>
        <xdr:to>
          <xdr:col>4</xdr:col>
          <xdr:colOff>447675</xdr:colOff>
          <xdr:row>235</xdr:row>
          <xdr:rowOff>47625</xdr:rowOff>
        </xdr:to>
        <xdr:sp macro="" textlink="">
          <xdr:nvSpPr>
            <xdr:cNvPr id="13408" name="Label252" hidden="1">
              <a:extLst>
                <a:ext uri="{63B3BB69-23CF-44E3-9099-C40C66FF867C}">
                  <a14:compatExt spid="_x0000_s13408"/>
                </a:ext>
                <a:ext uri="{FF2B5EF4-FFF2-40B4-BE49-F238E27FC236}">
                  <a16:creationId xmlns:a16="http://schemas.microsoft.com/office/drawing/2014/main" id="{00000000-0008-0000-0700-00006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228</xdr:row>
          <xdr:rowOff>104775</xdr:rowOff>
        </xdr:from>
        <xdr:to>
          <xdr:col>4</xdr:col>
          <xdr:colOff>285750</xdr:colOff>
          <xdr:row>229</xdr:row>
          <xdr:rowOff>95250</xdr:rowOff>
        </xdr:to>
        <xdr:sp macro="" textlink="">
          <xdr:nvSpPr>
            <xdr:cNvPr id="13409" name="Label253" hidden="1">
              <a:extLst>
                <a:ext uri="{63B3BB69-23CF-44E3-9099-C40C66FF867C}">
                  <a14:compatExt spid="_x0000_s13409"/>
                </a:ext>
                <a:ext uri="{FF2B5EF4-FFF2-40B4-BE49-F238E27FC236}">
                  <a16:creationId xmlns:a16="http://schemas.microsoft.com/office/drawing/2014/main" id="{00000000-0008-0000-0700-00006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428625</xdr:colOff>
          <xdr:row>49</xdr:row>
          <xdr:rowOff>38100</xdr:rowOff>
        </xdr:from>
        <xdr:to>
          <xdr:col>1</xdr:col>
          <xdr:colOff>590550</xdr:colOff>
          <xdr:row>50</xdr:row>
          <xdr:rowOff>19050</xdr:rowOff>
        </xdr:to>
        <xdr:sp macro="" textlink="">
          <xdr:nvSpPr>
            <xdr:cNvPr id="13410" name="Label254" hidden="1">
              <a:extLst>
                <a:ext uri="{63B3BB69-23CF-44E3-9099-C40C66FF867C}">
                  <a14:compatExt spid="_x0000_s13410"/>
                </a:ext>
                <a:ext uri="{FF2B5EF4-FFF2-40B4-BE49-F238E27FC236}">
                  <a16:creationId xmlns:a16="http://schemas.microsoft.com/office/drawing/2014/main" id="{00000000-0008-0000-0700-00006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49</xdr:row>
          <xdr:rowOff>38100</xdr:rowOff>
        </xdr:from>
        <xdr:to>
          <xdr:col>3</xdr:col>
          <xdr:colOff>542925</xdr:colOff>
          <xdr:row>50</xdr:row>
          <xdr:rowOff>19050</xdr:rowOff>
        </xdr:to>
        <xdr:sp macro="" textlink="">
          <xdr:nvSpPr>
            <xdr:cNvPr id="13411" name="Label255" hidden="1">
              <a:extLst>
                <a:ext uri="{63B3BB69-23CF-44E3-9099-C40C66FF867C}">
                  <a14:compatExt spid="_x0000_s13411"/>
                </a:ext>
                <a:ext uri="{FF2B5EF4-FFF2-40B4-BE49-F238E27FC236}">
                  <a16:creationId xmlns:a16="http://schemas.microsoft.com/office/drawing/2014/main" id="{00000000-0008-0000-0700-00006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256</xdr:row>
          <xdr:rowOff>76200</xdr:rowOff>
        </xdr:from>
        <xdr:to>
          <xdr:col>10</xdr:col>
          <xdr:colOff>171450</xdr:colOff>
          <xdr:row>257</xdr:row>
          <xdr:rowOff>76200</xdr:rowOff>
        </xdr:to>
        <xdr:sp macro="" textlink="">
          <xdr:nvSpPr>
            <xdr:cNvPr id="13413" name="Label256" hidden="1">
              <a:extLst>
                <a:ext uri="{63B3BB69-23CF-44E3-9099-C40C66FF867C}">
                  <a14:compatExt spid="_x0000_s13413"/>
                </a:ext>
                <a:ext uri="{FF2B5EF4-FFF2-40B4-BE49-F238E27FC236}">
                  <a16:creationId xmlns:a16="http://schemas.microsoft.com/office/drawing/2014/main" id="{00000000-0008-0000-0700-00006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600075</xdr:colOff>
          <xdr:row>170</xdr:row>
          <xdr:rowOff>47625</xdr:rowOff>
        </xdr:from>
        <xdr:to>
          <xdr:col>10</xdr:col>
          <xdr:colOff>200025</xdr:colOff>
          <xdr:row>186</xdr:row>
          <xdr:rowOff>180975</xdr:rowOff>
        </xdr:to>
        <xdr:sp macro="" textlink="">
          <xdr:nvSpPr>
            <xdr:cNvPr id="13418" name="Image1" hidden="1">
              <a:extLst>
                <a:ext uri="{63B3BB69-23CF-44E3-9099-C40C66FF867C}">
                  <a14:compatExt spid="_x0000_s13418"/>
                </a:ext>
                <a:ext uri="{FF2B5EF4-FFF2-40B4-BE49-F238E27FC236}">
                  <a16:creationId xmlns:a16="http://schemas.microsoft.com/office/drawing/2014/main" id="{00000000-0008-0000-0700-00006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600075</xdr:colOff>
          <xdr:row>193</xdr:row>
          <xdr:rowOff>161925</xdr:rowOff>
        </xdr:from>
        <xdr:to>
          <xdr:col>10</xdr:col>
          <xdr:colOff>200025</xdr:colOff>
          <xdr:row>213</xdr:row>
          <xdr:rowOff>114300</xdr:rowOff>
        </xdr:to>
        <xdr:sp macro="" textlink="">
          <xdr:nvSpPr>
            <xdr:cNvPr id="13420" name="Image2" hidden="1">
              <a:extLst>
                <a:ext uri="{63B3BB69-23CF-44E3-9099-C40C66FF867C}">
                  <a14:compatExt spid="_x0000_s13420"/>
                </a:ext>
                <a:ext uri="{FF2B5EF4-FFF2-40B4-BE49-F238E27FC236}">
                  <a16:creationId xmlns:a16="http://schemas.microsoft.com/office/drawing/2014/main" id="{00000000-0008-0000-0700-00006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581025</xdr:colOff>
          <xdr:row>150</xdr:row>
          <xdr:rowOff>9525</xdr:rowOff>
        </xdr:from>
        <xdr:to>
          <xdr:col>10</xdr:col>
          <xdr:colOff>361950</xdr:colOff>
          <xdr:row>155</xdr:row>
          <xdr:rowOff>19050</xdr:rowOff>
        </xdr:to>
        <xdr:sp macro="" textlink="">
          <xdr:nvSpPr>
            <xdr:cNvPr id="13422" name="Label257" hidden="1">
              <a:extLst>
                <a:ext uri="{63B3BB69-23CF-44E3-9099-C40C66FF867C}">
                  <a14:compatExt spid="_x0000_s13422"/>
                </a:ext>
                <a:ext uri="{FF2B5EF4-FFF2-40B4-BE49-F238E27FC236}">
                  <a16:creationId xmlns:a16="http://schemas.microsoft.com/office/drawing/2014/main" id="{00000000-0008-0000-0700-00006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352425</xdr:colOff>
          <xdr:row>245</xdr:row>
          <xdr:rowOff>123825</xdr:rowOff>
        </xdr:from>
        <xdr:to>
          <xdr:col>2</xdr:col>
          <xdr:colOff>9525</xdr:colOff>
          <xdr:row>246</xdr:row>
          <xdr:rowOff>123825</xdr:rowOff>
        </xdr:to>
        <xdr:sp macro="" textlink="">
          <xdr:nvSpPr>
            <xdr:cNvPr id="13424" name="Label258" hidden="1">
              <a:extLst>
                <a:ext uri="{63B3BB69-23CF-44E3-9099-C40C66FF867C}">
                  <a14:compatExt spid="_x0000_s13424"/>
                </a:ext>
                <a:ext uri="{FF2B5EF4-FFF2-40B4-BE49-F238E27FC236}">
                  <a16:creationId xmlns:a16="http://schemas.microsoft.com/office/drawing/2014/main" id="{00000000-0008-0000-0700-00007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26</xdr:row>
          <xdr:rowOff>180975</xdr:rowOff>
        </xdr:from>
        <xdr:to>
          <xdr:col>6</xdr:col>
          <xdr:colOff>152400</xdr:colOff>
          <xdr:row>27</xdr:row>
          <xdr:rowOff>161925</xdr:rowOff>
        </xdr:to>
        <xdr:sp macro="" textlink="">
          <xdr:nvSpPr>
            <xdr:cNvPr id="5959" name="Label32" hidden="1">
              <a:extLst>
                <a:ext uri="{63B3BB69-23CF-44E3-9099-C40C66FF867C}">
                  <a14:compatExt spid="_x0000_s5959"/>
                </a:ext>
                <a:ext uri="{FF2B5EF4-FFF2-40B4-BE49-F238E27FC236}">
                  <a16:creationId xmlns:a16="http://schemas.microsoft.com/office/drawing/2014/main" id="{00000000-0008-0000-0700-000047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26</xdr:row>
          <xdr:rowOff>180975</xdr:rowOff>
        </xdr:from>
        <xdr:to>
          <xdr:col>7</xdr:col>
          <xdr:colOff>104775</xdr:colOff>
          <xdr:row>27</xdr:row>
          <xdr:rowOff>161925</xdr:rowOff>
        </xdr:to>
        <xdr:sp macro="" textlink="">
          <xdr:nvSpPr>
            <xdr:cNvPr id="5960" name="Label33" hidden="1">
              <a:extLst>
                <a:ext uri="{63B3BB69-23CF-44E3-9099-C40C66FF867C}">
                  <a14:compatExt spid="_x0000_s5960"/>
                </a:ext>
                <a:ext uri="{FF2B5EF4-FFF2-40B4-BE49-F238E27FC236}">
                  <a16:creationId xmlns:a16="http://schemas.microsoft.com/office/drawing/2014/main" id="{00000000-0008-0000-0700-000048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17" Type="http://schemas.openxmlformats.org/officeDocument/2006/relationships/control" Target="../activeX/activeX56.xml"/><Relationship Id="rId299" Type="http://schemas.openxmlformats.org/officeDocument/2006/relationships/control" Target="../activeX/activeX189.xml"/><Relationship Id="rId21" Type="http://schemas.openxmlformats.org/officeDocument/2006/relationships/image" Target="../media/image9.emf"/><Relationship Id="rId63" Type="http://schemas.openxmlformats.org/officeDocument/2006/relationships/control" Target="../activeX/activeX27.xml"/><Relationship Id="rId159" Type="http://schemas.openxmlformats.org/officeDocument/2006/relationships/control" Target="../activeX/activeX83.xml"/><Relationship Id="rId324" Type="http://schemas.openxmlformats.org/officeDocument/2006/relationships/control" Target="../activeX/activeX209.xml"/><Relationship Id="rId366" Type="http://schemas.openxmlformats.org/officeDocument/2006/relationships/control" Target="../activeX/activeX234.xml"/><Relationship Id="rId170" Type="http://schemas.openxmlformats.org/officeDocument/2006/relationships/image" Target="../media/image69.emf"/><Relationship Id="rId226" Type="http://schemas.openxmlformats.org/officeDocument/2006/relationships/control" Target="../activeX/activeX135.xml"/><Relationship Id="rId268" Type="http://schemas.openxmlformats.org/officeDocument/2006/relationships/image" Target="../media/image97.emf"/><Relationship Id="rId32" Type="http://schemas.openxmlformats.org/officeDocument/2006/relationships/control" Target="../activeX/activeX10.xml"/><Relationship Id="rId74" Type="http://schemas.openxmlformats.org/officeDocument/2006/relationships/image" Target="../media/image32.emf"/><Relationship Id="rId128" Type="http://schemas.openxmlformats.org/officeDocument/2006/relationships/control" Target="../activeX/activeX62.xml"/><Relationship Id="rId335" Type="http://schemas.openxmlformats.org/officeDocument/2006/relationships/control" Target="../activeX/activeX217.xml"/><Relationship Id="rId377" Type="http://schemas.openxmlformats.org/officeDocument/2006/relationships/control" Target="../activeX/activeX244.xml"/><Relationship Id="rId5" Type="http://schemas.openxmlformats.org/officeDocument/2006/relationships/image" Target="../media/image1.emf"/><Relationship Id="rId181" Type="http://schemas.openxmlformats.org/officeDocument/2006/relationships/control" Target="../activeX/activeX101.xml"/><Relationship Id="rId237" Type="http://schemas.openxmlformats.org/officeDocument/2006/relationships/control" Target="../activeX/activeX141.xml"/><Relationship Id="rId402" Type="http://schemas.openxmlformats.org/officeDocument/2006/relationships/control" Target="../activeX/activeX257.xml"/><Relationship Id="rId279" Type="http://schemas.openxmlformats.org/officeDocument/2006/relationships/image" Target="../media/image101.emf"/><Relationship Id="rId43" Type="http://schemas.openxmlformats.org/officeDocument/2006/relationships/image" Target="../media/image20.emf"/><Relationship Id="rId139" Type="http://schemas.openxmlformats.org/officeDocument/2006/relationships/image" Target="../media/image63.emf"/><Relationship Id="rId290" Type="http://schemas.openxmlformats.org/officeDocument/2006/relationships/control" Target="../activeX/activeX180.xml"/><Relationship Id="rId304" Type="http://schemas.openxmlformats.org/officeDocument/2006/relationships/image" Target="../media/image104.emf"/><Relationship Id="rId346" Type="http://schemas.openxmlformats.org/officeDocument/2006/relationships/image" Target="../media/image116.emf"/><Relationship Id="rId388" Type="http://schemas.openxmlformats.org/officeDocument/2006/relationships/control" Target="../activeX/activeX250.xml"/><Relationship Id="rId85" Type="http://schemas.openxmlformats.org/officeDocument/2006/relationships/control" Target="../activeX/activeX40.xml"/><Relationship Id="rId150" Type="http://schemas.openxmlformats.org/officeDocument/2006/relationships/control" Target="../activeX/activeX77.xml"/><Relationship Id="rId192" Type="http://schemas.openxmlformats.org/officeDocument/2006/relationships/control" Target="../activeX/activeX110.xml"/><Relationship Id="rId206" Type="http://schemas.openxmlformats.org/officeDocument/2006/relationships/control" Target="../activeX/activeX123.xml"/><Relationship Id="rId413" Type="http://schemas.openxmlformats.org/officeDocument/2006/relationships/image" Target="../media/image143.emf"/><Relationship Id="rId248" Type="http://schemas.openxmlformats.org/officeDocument/2006/relationships/control" Target="../activeX/activeX149.xml"/><Relationship Id="rId12" Type="http://schemas.openxmlformats.org/officeDocument/2006/relationships/oleObject" Target="../embeddings/oleObject4.bin"/><Relationship Id="rId108" Type="http://schemas.openxmlformats.org/officeDocument/2006/relationships/image" Target="../media/image49.emf"/><Relationship Id="rId315" Type="http://schemas.openxmlformats.org/officeDocument/2006/relationships/control" Target="../activeX/activeX200.xml"/><Relationship Id="rId357" Type="http://schemas.openxmlformats.org/officeDocument/2006/relationships/image" Target="../media/image121.emf"/><Relationship Id="rId54" Type="http://schemas.openxmlformats.org/officeDocument/2006/relationships/image" Target="../media/image25.emf"/><Relationship Id="rId96" Type="http://schemas.openxmlformats.org/officeDocument/2006/relationships/image" Target="../media/image43.emf"/><Relationship Id="rId161" Type="http://schemas.openxmlformats.org/officeDocument/2006/relationships/control" Target="../activeX/activeX85.xml"/><Relationship Id="rId217" Type="http://schemas.openxmlformats.org/officeDocument/2006/relationships/control" Target="../activeX/activeX130.xml"/><Relationship Id="rId399" Type="http://schemas.openxmlformats.org/officeDocument/2006/relationships/image" Target="../media/image136.emf"/><Relationship Id="rId259" Type="http://schemas.openxmlformats.org/officeDocument/2006/relationships/control" Target="../activeX/activeX157.xml"/><Relationship Id="rId23" Type="http://schemas.openxmlformats.org/officeDocument/2006/relationships/image" Target="../media/image10.emf"/><Relationship Id="rId119" Type="http://schemas.openxmlformats.org/officeDocument/2006/relationships/control" Target="../activeX/activeX57.xml"/><Relationship Id="rId270" Type="http://schemas.openxmlformats.org/officeDocument/2006/relationships/image" Target="../media/image98.emf"/><Relationship Id="rId326" Type="http://schemas.openxmlformats.org/officeDocument/2006/relationships/control" Target="../activeX/activeX210.xml"/><Relationship Id="rId65" Type="http://schemas.openxmlformats.org/officeDocument/2006/relationships/control" Target="../activeX/activeX29.xml"/><Relationship Id="rId130" Type="http://schemas.openxmlformats.org/officeDocument/2006/relationships/control" Target="../activeX/activeX63.xml"/><Relationship Id="rId368" Type="http://schemas.openxmlformats.org/officeDocument/2006/relationships/control" Target="../activeX/activeX235.xml"/><Relationship Id="rId172" Type="http://schemas.openxmlformats.org/officeDocument/2006/relationships/image" Target="../media/image70.emf"/><Relationship Id="rId228" Type="http://schemas.openxmlformats.org/officeDocument/2006/relationships/control" Target="../activeX/activeX136.xml"/><Relationship Id="rId281" Type="http://schemas.openxmlformats.org/officeDocument/2006/relationships/image" Target="../media/image102.emf"/><Relationship Id="rId337" Type="http://schemas.openxmlformats.org/officeDocument/2006/relationships/control" Target="../activeX/activeX218.xml"/><Relationship Id="rId34" Type="http://schemas.openxmlformats.org/officeDocument/2006/relationships/control" Target="../activeX/activeX11.xml"/><Relationship Id="rId76" Type="http://schemas.openxmlformats.org/officeDocument/2006/relationships/image" Target="../media/image33.emf"/><Relationship Id="rId141" Type="http://schemas.openxmlformats.org/officeDocument/2006/relationships/control" Target="../activeX/activeX70.xml"/><Relationship Id="rId379" Type="http://schemas.openxmlformats.org/officeDocument/2006/relationships/image" Target="../media/image126.emf"/><Relationship Id="rId7" Type="http://schemas.openxmlformats.org/officeDocument/2006/relationships/image" Target="../media/image2.emf"/><Relationship Id="rId183" Type="http://schemas.openxmlformats.org/officeDocument/2006/relationships/control" Target="../activeX/activeX102.xml"/><Relationship Id="rId239" Type="http://schemas.openxmlformats.org/officeDocument/2006/relationships/control" Target="../activeX/activeX143.xml"/><Relationship Id="rId390" Type="http://schemas.openxmlformats.org/officeDocument/2006/relationships/control" Target="../activeX/activeX251.xml"/><Relationship Id="rId404" Type="http://schemas.openxmlformats.org/officeDocument/2006/relationships/control" Target="../activeX/activeX258.xml"/><Relationship Id="rId250" Type="http://schemas.openxmlformats.org/officeDocument/2006/relationships/control" Target="../activeX/activeX151.xml"/><Relationship Id="rId292" Type="http://schemas.openxmlformats.org/officeDocument/2006/relationships/control" Target="../activeX/activeX182.xml"/><Relationship Id="rId306" Type="http://schemas.openxmlformats.org/officeDocument/2006/relationships/control" Target="../activeX/activeX194.xml"/><Relationship Id="rId45" Type="http://schemas.openxmlformats.org/officeDocument/2006/relationships/image" Target="../media/image21.emf"/><Relationship Id="rId87" Type="http://schemas.openxmlformats.org/officeDocument/2006/relationships/control" Target="../activeX/activeX41.xml"/><Relationship Id="rId110" Type="http://schemas.openxmlformats.org/officeDocument/2006/relationships/image" Target="../media/image50.emf"/><Relationship Id="rId348" Type="http://schemas.openxmlformats.org/officeDocument/2006/relationships/image" Target="../media/image117.emf"/><Relationship Id="rId152" Type="http://schemas.openxmlformats.org/officeDocument/2006/relationships/control" Target="../activeX/activeX78.xml"/><Relationship Id="rId194" Type="http://schemas.openxmlformats.org/officeDocument/2006/relationships/control" Target="../activeX/activeX112.xml"/><Relationship Id="rId208" Type="http://schemas.openxmlformats.org/officeDocument/2006/relationships/control" Target="../activeX/activeX124.xml"/><Relationship Id="rId261" Type="http://schemas.openxmlformats.org/officeDocument/2006/relationships/control" Target="../activeX/activeX158.xml"/><Relationship Id="rId14" Type="http://schemas.openxmlformats.org/officeDocument/2006/relationships/control" Target="../activeX/activeX1.xml"/><Relationship Id="rId56" Type="http://schemas.openxmlformats.org/officeDocument/2006/relationships/image" Target="../media/image26.emf"/><Relationship Id="rId317" Type="http://schemas.openxmlformats.org/officeDocument/2006/relationships/control" Target="../activeX/activeX202.xml"/><Relationship Id="rId359" Type="http://schemas.openxmlformats.org/officeDocument/2006/relationships/image" Target="../media/image122.emf"/><Relationship Id="rId98" Type="http://schemas.openxmlformats.org/officeDocument/2006/relationships/image" Target="../media/image44.emf"/><Relationship Id="rId121" Type="http://schemas.openxmlformats.org/officeDocument/2006/relationships/control" Target="../activeX/activeX58.xml"/><Relationship Id="rId163" Type="http://schemas.openxmlformats.org/officeDocument/2006/relationships/control" Target="../activeX/activeX87.xml"/><Relationship Id="rId219" Type="http://schemas.openxmlformats.org/officeDocument/2006/relationships/control" Target="../activeX/activeX131.xml"/><Relationship Id="rId370" Type="http://schemas.openxmlformats.org/officeDocument/2006/relationships/control" Target="../activeX/activeX237.xml"/><Relationship Id="rId230" Type="http://schemas.openxmlformats.org/officeDocument/2006/relationships/control" Target="../activeX/activeX137.xml"/><Relationship Id="rId25" Type="http://schemas.openxmlformats.org/officeDocument/2006/relationships/image" Target="../media/image11.emf"/><Relationship Id="rId67" Type="http://schemas.openxmlformats.org/officeDocument/2006/relationships/control" Target="../activeX/activeX30.xml"/><Relationship Id="rId272" Type="http://schemas.openxmlformats.org/officeDocument/2006/relationships/control" Target="../activeX/activeX166.xml"/><Relationship Id="rId328" Type="http://schemas.openxmlformats.org/officeDocument/2006/relationships/control" Target="../activeX/activeX212.xml"/><Relationship Id="rId132" Type="http://schemas.openxmlformats.org/officeDocument/2006/relationships/control" Target="../activeX/activeX65.xml"/><Relationship Id="rId174" Type="http://schemas.openxmlformats.org/officeDocument/2006/relationships/image" Target="../media/image71.emf"/><Relationship Id="rId381" Type="http://schemas.openxmlformats.org/officeDocument/2006/relationships/image" Target="../media/image127.emf"/><Relationship Id="rId241" Type="http://schemas.openxmlformats.org/officeDocument/2006/relationships/image" Target="../media/image89.emf"/><Relationship Id="rId36" Type="http://schemas.openxmlformats.org/officeDocument/2006/relationships/control" Target="../activeX/activeX12.xml"/><Relationship Id="rId283" Type="http://schemas.openxmlformats.org/officeDocument/2006/relationships/control" Target="../activeX/activeX173.xml"/><Relationship Id="rId339" Type="http://schemas.openxmlformats.org/officeDocument/2006/relationships/control" Target="../activeX/activeX219.xml"/><Relationship Id="rId78" Type="http://schemas.openxmlformats.org/officeDocument/2006/relationships/image" Target="../media/image34.emf"/><Relationship Id="rId101" Type="http://schemas.openxmlformats.org/officeDocument/2006/relationships/control" Target="../activeX/activeX48.xml"/><Relationship Id="rId143" Type="http://schemas.openxmlformats.org/officeDocument/2006/relationships/control" Target="../activeX/activeX72.xml"/><Relationship Id="rId185" Type="http://schemas.openxmlformats.org/officeDocument/2006/relationships/control" Target="../activeX/activeX104.xml"/><Relationship Id="rId350" Type="http://schemas.openxmlformats.org/officeDocument/2006/relationships/image" Target="../media/image118.emf"/><Relationship Id="rId406" Type="http://schemas.openxmlformats.org/officeDocument/2006/relationships/control" Target="../activeX/activeX259.xml"/><Relationship Id="rId9" Type="http://schemas.openxmlformats.org/officeDocument/2006/relationships/image" Target="../media/image3.emf"/><Relationship Id="rId210" Type="http://schemas.openxmlformats.org/officeDocument/2006/relationships/control" Target="../activeX/activeX125.xml"/><Relationship Id="rId392" Type="http://schemas.openxmlformats.org/officeDocument/2006/relationships/control" Target="../activeX/activeX252.xml"/><Relationship Id="rId252" Type="http://schemas.openxmlformats.org/officeDocument/2006/relationships/control" Target="../activeX/activeX152.xml"/><Relationship Id="rId294" Type="http://schemas.openxmlformats.org/officeDocument/2006/relationships/control" Target="../activeX/activeX184.xml"/><Relationship Id="rId308" Type="http://schemas.openxmlformats.org/officeDocument/2006/relationships/control" Target="../activeX/activeX195.xml"/><Relationship Id="rId47" Type="http://schemas.openxmlformats.org/officeDocument/2006/relationships/control" Target="../activeX/activeX18.xml"/><Relationship Id="rId89" Type="http://schemas.openxmlformats.org/officeDocument/2006/relationships/control" Target="../activeX/activeX42.xml"/><Relationship Id="rId112" Type="http://schemas.openxmlformats.org/officeDocument/2006/relationships/image" Target="../media/image51.emf"/><Relationship Id="rId154" Type="http://schemas.openxmlformats.org/officeDocument/2006/relationships/control" Target="../activeX/activeX79.xml"/><Relationship Id="rId361" Type="http://schemas.openxmlformats.org/officeDocument/2006/relationships/image" Target="../media/image123.emf"/><Relationship Id="rId196" Type="http://schemas.openxmlformats.org/officeDocument/2006/relationships/control" Target="../activeX/activeX114.xml"/><Relationship Id="rId16" Type="http://schemas.openxmlformats.org/officeDocument/2006/relationships/control" Target="../activeX/activeX2.xml"/><Relationship Id="rId221" Type="http://schemas.openxmlformats.org/officeDocument/2006/relationships/control" Target="../activeX/activeX132.xml"/><Relationship Id="rId263" Type="http://schemas.openxmlformats.org/officeDocument/2006/relationships/control" Target="../activeX/activeX159.xml"/><Relationship Id="rId319" Type="http://schemas.openxmlformats.org/officeDocument/2006/relationships/control" Target="../activeX/activeX204.xml"/><Relationship Id="rId58" Type="http://schemas.openxmlformats.org/officeDocument/2006/relationships/image" Target="../media/image27.emf"/><Relationship Id="rId123" Type="http://schemas.openxmlformats.org/officeDocument/2006/relationships/control" Target="../activeX/activeX59.xml"/><Relationship Id="rId330" Type="http://schemas.openxmlformats.org/officeDocument/2006/relationships/control" Target="../activeX/activeX214.xml"/><Relationship Id="rId165" Type="http://schemas.openxmlformats.org/officeDocument/2006/relationships/control" Target="../activeX/activeX89.xml"/><Relationship Id="rId372" Type="http://schemas.openxmlformats.org/officeDocument/2006/relationships/control" Target="../activeX/activeX239.xml"/><Relationship Id="rId232" Type="http://schemas.openxmlformats.org/officeDocument/2006/relationships/image" Target="../media/image86.emf"/><Relationship Id="rId274" Type="http://schemas.openxmlformats.org/officeDocument/2006/relationships/image" Target="../media/image99.emf"/><Relationship Id="rId27" Type="http://schemas.openxmlformats.org/officeDocument/2006/relationships/image" Target="../media/image12.emf"/><Relationship Id="rId69" Type="http://schemas.openxmlformats.org/officeDocument/2006/relationships/control" Target="../activeX/activeX31.xml"/><Relationship Id="rId134" Type="http://schemas.openxmlformats.org/officeDocument/2006/relationships/control" Target="../activeX/activeX66.xml"/><Relationship Id="rId80" Type="http://schemas.openxmlformats.org/officeDocument/2006/relationships/image" Target="../media/image35.emf"/><Relationship Id="rId155" Type="http://schemas.openxmlformats.org/officeDocument/2006/relationships/control" Target="../activeX/activeX80.xml"/><Relationship Id="rId176" Type="http://schemas.openxmlformats.org/officeDocument/2006/relationships/control" Target="../activeX/activeX97.xml"/><Relationship Id="rId197" Type="http://schemas.openxmlformats.org/officeDocument/2006/relationships/control" Target="../activeX/activeX115.xml"/><Relationship Id="rId341" Type="http://schemas.openxmlformats.org/officeDocument/2006/relationships/control" Target="../activeX/activeX220.xml"/><Relationship Id="rId362" Type="http://schemas.openxmlformats.org/officeDocument/2006/relationships/control" Target="../activeX/activeX231.xml"/><Relationship Id="rId383" Type="http://schemas.openxmlformats.org/officeDocument/2006/relationships/image" Target="../media/image128.emf"/><Relationship Id="rId201" Type="http://schemas.openxmlformats.org/officeDocument/2006/relationships/control" Target="../activeX/activeX119.xml"/><Relationship Id="rId222" Type="http://schemas.openxmlformats.org/officeDocument/2006/relationships/control" Target="../activeX/activeX133.xml"/><Relationship Id="rId243" Type="http://schemas.openxmlformats.org/officeDocument/2006/relationships/image" Target="../media/image90.emf"/><Relationship Id="rId264" Type="http://schemas.openxmlformats.org/officeDocument/2006/relationships/control" Target="../activeX/activeX160.xml"/><Relationship Id="rId285" Type="http://schemas.openxmlformats.org/officeDocument/2006/relationships/control" Target="../activeX/activeX175.xml"/><Relationship Id="rId17" Type="http://schemas.openxmlformats.org/officeDocument/2006/relationships/image" Target="../media/image7.emf"/><Relationship Id="rId38" Type="http://schemas.openxmlformats.org/officeDocument/2006/relationships/control" Target="../activeX/activeX13.xml"/><Relationship Id="rId59" Type="http://schemas.openxmlformats.org/officeDocument/2006/relationships/control" Target="../activeX/activeX24.xml"/><Relationship Id="rId103" Type="http://schemas.openxmlformats.org/officeDocument/2006/relationships/control" Target="../activeX/activeX49.xml"/><Relationship Id="rId124" Type="http://schemas.openxmlformats.org/officeDocument/2006/relationships/image" Target="../media/image57.emf"/><Relationship Id="rId310" Type="http://schemas.openxmlformats.org/officeDocument/2006/relationships/control" Target="../activeX/activeX197.xml"/><Relationship Id="rId70" Type="http://schemas.openxmlformats.org/officeDocument/2006/relationships/control" Target="../activeX/activeX32.xml"/><Relationship Id="rId91" Type="http://schemas.openxmlformats.org/officeDocument/2006/relationships/control" Target="../activeX/activeX43.xml"/><Relationship Id="rId145" Type="http://schemas.openxmlformats.org/officeDocument/2006/relationships/control" Target="../activeX/activeX73.xml"/><Relationship Id="rId166" Type="http://schemas.openxmlformats.org/officeDocument/2006/relationships/control" Target="../activeX/activeX90.xml"/><Relationship Id="rId187" Type="http://schemas.openxmlformats.org/officeDocument/2006/relationships/image" Target="../media/image74.emf"/><Relationship Id="rId331" Type="http://schemas.openxmlformats.org/officeDocument/2006/relationships/control" Target="../activeX/activeX215.xml"/><Relationship Id="rId352" Type="http://schemas.openxmlformats.org/officeDocument/2006/relationships/image" Target="../media/image119.emf"/><Relationship Id="rId373" Type="http://schemas.openxmlformats.org/officeDocument/2006/relationships/control" Target="../activeX/activeX240.xml"/><Relationship Id="rId394" Type="http://schemas.openxmlformats.org/officeDocument/2006/relationships/control" Target="../activeX/activeX253.xml"/><Relationship Id="rId408" Type="http://schemas.openxmlformats.org/officeDocument/2006/relationships/control" Target="../activeX/activeX260.xml"/><Relationship Id="rId1" Type="http://schemas.openxmlformats.org/officeDocument/2006/relationships/printerSettings" Target="../printerSettings/printerSettings7.bin"/><Relationship Id="rId212" Type="http://schemas.openxmlformats.org/officeDocument/2006/relationships/control" Target="../activeX/activeX126.xml"/><Relationship Id="rId233" Type="http://schemas.openxmlformats.org/officeDocument/2006/relationships/control" Target="../activeX/activeX139.xml"/><Relationship Id="rId254" Type="http://schemas.openxmlformats.org/officeDocument/2006/relationships/control" Target="../activeX/activeX153.xml"/><Relationship Id="rId28" Type="http://schemas.openxmlformats.org/officeDocument/2006/relationships/control" Target="../activeX/activeX8.xml"/><Relationship Id="rId49" Type="http://schemas.openxmlformats.org/officeDocument/2006/relationships/control" Target="../activeX/activeX19.xml"/><Relationship Id="rId114" Type="http://schemas.openxmlformats.org/officeDocument/2006/relationships/image" Target="../media/image52.emf"/><Relationship Id="rId275" Type="http://schemas.openxmlformats.org/officeDocument/2006/relationships/control" Target="../activeX/activeX168.xml"/><Relationship Id="rId296" Type="http://schemas.openxmlformats.org/officeDocument/2006/relationships/control" Target="../activeX/activeX186.xml"/><Relationship Id="rId300" Type="http://schemas.openxmlformats.org/officeDocument/2006/relationships/control" Target="../activeX/activeX190.xml"/><Relationship Id="rId60" Type="http://schemas.openxmlformats.org/officeDocument/2006/relationships/image" Target="../media/image28.emf"/><Relationship Id="rId81" Type="http://schemas.openxmlformats.org/officeDocument/2006/relationships/control" Target="../activeX/activeX38.xml"/><Relationship Id="rId135" Type="http://schemas.openxmlformats.org/officeDocument/2006/relationships/image" Target="../media/image61.emf"/><Relationship Id="rId156" Type="http://schemas.openxmlformats.org/officeDocument/2006/relationships/control" Target="../activeX/activeX81.xml"/><Relationship Id="rId177" Type="http://schemas.openxmlformats.org/officeDocument/2006/relationships/control" Target="../activeX/activeX98.xml"/><Relationship Id="rId198" Type="http://schemas.openxmlformats.org/officeDocument/2006/relationships/control" Target="../activeX/activeX116.xml"/><Relationship Id="rId321" Type="http://schemas.openxmlformats.org/officeDocument/2006/relationships/control" Target="../activeX/activeX206.xml"/><Relationship Id="rId342" Type="http://schemas.openxmlformats.org/officeDocument/2006/relationships/image" Target="../media/image114.emf"/><Relationship Id="rId363" Type="http://schemas.openxmlformats.org/officeDocument/2006/relationships/image" Target="../media/image124.emf"/><Relationship Id="rId384" Type="http://schemas.openxmlformats.org/officeDocument/2006/relationships/control" Target="../activeX/activeX248.xml"/><Relationship Id="rId202" Type="http://schemas.openxmlformats.org/officeDocument/2006/relationships/control" Target="../activeX/activeX120.xml"/><Relationship Id="rId223" Type="http://schemas.openxmlformats.org/officeDocument/2006/relationships/image" Target="../media/image82.emf"/><Relationship Id="rId244" Type="http://schemas.openxmlformats.org/officeDocument/2006/relationships/control" Target="../activeX/activeX146.xml"/><Relationship Id="rId18" Type="http://schemas.openxmlformats.org/officeDocument/2006/relationships/control" Target="../activeX/activeX3.xml"/><Relationship Id="rId39" Type="http://schemas.openxmlformats.org/officeDocument/2006/relationships/image" Target="../media/image18.emf"/><Relationship Id="rId265" Type="http://schemas.openxmlformats.org/officeDocument/2006/relationships/control" Target="../activeX/activeX161.xml"/><Relationship Id="rId286" Type="http://schemas.openxmlformats.org/officeDocument/2006/relationships/control" Target="../activeX/activeX176.xml"/><Relationship Id="rId50" Type="http://schemas.openxmlformats.org/officeDocument/2006/relationships/image" Target="../media/image23.emf"/><Relationship Id="rId104" Type="http://schemas.openxmlformats.org/officeDocument/2006/relationships/image" Target="../media/image47.emf"/><Relationship Id="rId125" Type="http://schemas.openxmlformats.org/officeDocument/2006/relationships/control" Target="../activeX/activeX60.xml"/><Relationship Id="rId146" Type="http://schemas.openxmlformats.org/officeDocument/2006/relationships/control" Target="../activeX/activeX74.xml"/><Relationship Id="rId167" Type="http://schemas.openxmlformats.org/officeDocument/2006/relationships/control" Target="../activeX/activeX91.xml"/><Relationship Id="rId188" Type="http://schemas.openxmlformats.org/officeDocument/2006/relationships/control" Target="../activeX/activeX106.xml"/><Relationship Id="rId311" Type="http://schemas.openxmlformats.org/officeDocument/2006/relationships/image" Target="../media/image106.emf"/><Relationship Id="rId332" Type="http://schemas.openxmlformats.org/officeDocument/2006/relationships/image" Target="../media/image109.emf"/><Relationship Id="rId353" Type="http://schemas.openxmlformats.org/officeDocument/2006/relationships/control" Target="../activeX/activeX226.xml"/><Relationship Id="rId374" Type="http://schemas.openxmlformats.org/officeDocument/2006/relationships/control" Target="../activeX/activeX241.xml"/><Relationship Id="rId395" Type="http://schemas.openxmlformats.org/officeDocument/2006/relationships/image" Target="../media/image134.emf"/><Relationship Id="rId409" Type="http://schemas.openxmlformats.org/officeDocument/2006/relationships/image" Target="../media/image141.emf"/><Relationship Id="rId71" Type="http://schemas.openxmlformats.org/officeDocument/2006/relationships/control" Target="../activeX/activeX33.xml"/><Relationship Id="rId92" Type="http://schemas.openxmlformats.org/officeDocument/2006/relationships/image" Target="../media/image41.emf"/><Relationship Id="rId213" Type="http://schemas.openxmlformats.org/officeDocument/2006/relationships/control" Target="../activeX/activeX127.xml"/><Relationship Id="rId234" Type="http://schemas.openxmlformats.org/officeDocument/2006/relationships/image" Target="../media/image87.emf"/><Relationship Id="rId2" Type="http://schemas.openxmlformats.org/officeDocument/2006/relationships/drawing" Target="../drawings/drawing1.xml"/><Relationship Id="rId29" Type="http://schemas.openxmlformats.org/officeDocument/2006/relationships/image" Target="../media/image13.emf"/><Relationship Id="rId255" Type="http://schemas.openxmlformats.org/officeDocument/2006/relationships/control" Target="../activeX/activeX154.xml"/><Relationship Id="rId276" Type="http://schemas.openxmlformats.org/officeDocument/2006/relationships/control" Target="../activeX/activeX169.xml"/><Relationship Id="rId297" Type="http://schemas.openxmlformats.org/officeDocument/2006/relationships/control" Target="../activeX/activeX187.xml"/><Relationship Id="rId40" Type="http://schemas.openxmlformats.org/officeDocument/2006/relationships/control" Target="../activeX/activeX14.xml"/><Relationship Id="rId115" Type="http://schemas.openxmlformats.org/officeDocument/2006/relationships/control" Target="../activeX/activeX55.xml"/><Relationship Id="rId136" Type="http://schemas.openxmlformats.org/officeDocument/2006/relationships/control" Target="../activeX/activeX67.xml"/><Relationship Id="rId157" Type="http://schemas.openxmlformats.org/officeDocument/2006/relationships/image" Target="../media/image68.emf"/><Relationship Id="rId178" Type="http://schemas.openxmlformats.org/officeDocument/2006/relationships/control" Target="../activeX/activeX99.xml"/><Relationship Id="rId301" Type="http://schemas.openxmlformats.org/officeDocument/2006/relationships/control" Target="../activeX/activeX191.xml"/><Relationship Id="rId322" Type="http://schemas.openxmlformats.org/officeDocument/2006/relationships/control" Target="../activeX/activeX207.xml"/><Relationship Id="rId343" Type="http://schemas.openxmlformats.org/officeDocument/2006/relationships/control" Target="../activeX/activeX221.xml"/><Relationship Id="rId364" Type="http://schemas.openxmlformats.org/officeDocument/2006/relationships/control" Target="../activeX/activeX232.xml"/><Relationship Id="rId61" Type="http://schemas.openxmlformats.org/officeDocument/2006/relationships/control" Target="../activeX/activeX25.xml"/><Relationship Id="rId82" Type="http://schemas.openxmlformats.org/officeDocument/2006/relationships/image" Target="../media/image36.emf"/><Relationship Id="rId199" Type="http://schemas.openxmlformats.org/officeDocument/2006/relationships/control" Target="../activeX/activeX117.xml"/><Relationship Id="rId203" Type="http://schemas.openxmlformats.org/officeDocument/2006/relationships/control" Target="../activeX/activeX121.xml"/><Relationship Id="rId385" Type="http://schemas.openxmlformats.org/officeDocument/2006/relationships/image" Target="../media/image129.emf"/><Relationship Id="rId19" Type="http://schemas.openxmlformats.org/officeDocument/2006/relationships/image" Target="../media/image8.emf"/><Relationship Id="rId224" Type="http://schemas.openxmlformats.org/officeDocument/2006/relationships/control" Target="../activeX/activeX134.xml"/><Relationship Id="rId245" Type="http://schemas.openxmlformats.org/officeDocument/2006/relationships/image" Target="../media/image91.emf"/><Relationship Id="rId266" Type="http://schemas.openxmlformats.org/officeDocument/2006/relationships/control" Target="../activeX/activeX162.xml"/><Relationship Id="rId287" Type="http://schemas.openxmlformats.org/officeDocument/2006/relationships/control" Target="../activeX/activeX177.xml"/><Relationship Id="rId410" Type="http://schemas.openxmlformats.org/officeDocument/2006/relationships/control" Target="../activeX/activeX261.xml"/><Relationship Id="rId30" Type="http://schemas.openxmlformats.org/officeDocument/2006/relationships/control" Target="../activeX/activeX9.xml"/><Relationship Id="rId105" Type="http://schemas.openxmlformats.org/officeDocument/2006/relationships/control" Target="../activeX/activeX50.xml"/><Relationship Id="rId126" Type="http://schemas.openxmlformats.org/officeDocument/2006/relationships/image" Target="../media/image58.emf"/><Relationship Id="rId147" Type="http://schemas.openxmlformats.org/officeDocument/2006/relationships/control" Target="../activeX/activeX75.xml"/><Relationship Id="rId168" Type="http://schemas.openxmlformats.org/officeDocument/2006/relationships/control" Target="../activeX/activeX92.xml"/><Relationship Id="rId312" Type="http://schemas.openxmlformats.org/officeDocument/2006/relationships/control" Target="../activeX/activeX198.xml"/><Relationship Id="rId333" Type="http://schemas.openxmlformats.org/officeDocument/2006/relationships/control" Target="../activeX/activeX216.xml"/><Relationship Id="rId354" Type="http://schemas.openxmlformats.org/officeDocument/2006/relationships/control" Target="../activeX/activeX227.xml"/><Relationship Id="rId51" Type="http://schemas.openxmlformats.org/officeDocument/2006/relationships/control" Target="../activeX/activeX20.xml"/><Relationship Id="rId72" Type="http://schemas.openxmlformats.org/officeDocument/2006/relationships/image" Target="../media/image31.emf"/><Relationship Id="rId93" Type="http://schemas.openxmlformats.org/officeDocument/2006/relationships/control" Target="../activeX/activeX44.xml"/><Relationship Id="rId189" Type="http://schemas.openxmlformats.org/officeDocument/2006/relationships/control" Target="../activeX/activeX107.xml"/><Relationship Id="rId375" Type="http://schemas.openxmlformats.org/officeDocument/2006/relationships/control" Target="../activeX/activeX242.xml"/><Relationship Id="rId396" Type="http://schemas.openxmlformats.org/officeDocument/2006/relationships/control" Target="../activeX/activeX254.xml"/><Relationship Id="rId3" Type="http://schemas.openxmlformats.org/officeDocument/2006/relationships/vmlDrawing" Target="../drawings/vmlDrawing4.vml"/><Relationship Id="rId214" Type="http://schemas.openxmlformats.org/officeDocument/2006/relationships/control" Target="../activeX/activeX128.xml"/><Relationship Id="rId235" Type="http://schemas.openxmlformats.org/officeDocument/2006/relationships/control" Target="../activeX/activeX140.xml"/><Relationship Id="rId256" Type="http://schemas.openxmlformats.org/officeDocument/2006/relationships/image" Target="../media/image94.emf"/><Relationship Id="rId277" Type="http://schemas.openxmlformats.org/officeDocument/2006/relationships/image" Target="../media/image100.emf"/><Relationship Id="rId298" Type="http://schemas.openxmlformats.org/officeDocument/2006/relationships/control" Target="../activeX/activeX188.xml"/><Relationship Id="rId400" Type="http://schemas.openxmlformats.org/officeDocument/2006/relationships/control" Target="../activeX/activeX256.xml"/><Relationship Id="rId116" Type="http://schemas.openxmlformats.org/officeDocument/2006/relationships/image" Target="../media/image53.emf"/><Relationship Id="rId137" Type="http://schemas.openxmlformats.org/officeDocument/2006/relationships/image" Target="../media/image62.emf"/><Relationship Id="rId158" Type="http://schemas.openxmlformats.org/officeDocument/2006/relationships/control" Target="../activeX/activeX82.xml"/><Relationship Id="rId302" Type="http://schemas.openxmlformats.org/officeDocument/2006/relationships/image" Target="../media/image103.emf"/><Relationship Id="rId323" Type="http://schemas.openxmlformats.org/officeDocument/2006/relationships/control" Target="../activeX/activeX208.xml"/><Relationship Id="rId344" Type="http://schemas.openxmlformats.org/officeDocument/2006/relationships/image" Target="../media/image115.emf"/><Relationship Id="rId20" Type="http://schemas.openxmlformats.org/officeDocument/2006/relationships/control" Target="../activeX/activeX4.xml"/><Relationship Id="rId41" Type="http://schemas.openxmlformats.org/officeDocument/2006/relationships/image" Target="../media/image19.emf"/><Relationship Id="rId62" Type="http://schemas.openxmlformats.org/officeDocument/2006/relationships/control" Target="../activeX/activeX26.xml"/><Relationship Id="rId83" Type="http://schemas.openxmlformats.org/officeDocument/2006/relationships/control" Target="../activeX/activeX39.xml"/><Relationship Id="rId179" Type="http://schemas.openxmlformats.org/officeDocument/2006/relationships/control" Target="../activeX/activeX100.xml"/><Relationship Id="rId365" Type="http://schemas.openxmlformats.org/officeDocument/2006/relationships/control" Target="../activeX/activeX233.xml"/><Relationship Id="rId386" Type="http://schemas.openxmlformats.org/officeDocument/2006/relationships/control" Target="../activeX/activeX249.xml"/><Relationship Id="rId190" Type="http://schemas.openxmlformats.org/officeDocument/2006/relationships/control" Target="../activeX/activeX108.xml"/><Relationship Id="rId204" Type="http://schemas.openxmlformats.org/officeDocument/2006/relationships/control" Target="../activeX/activeX122.xml"/><Relationship Id="rId225" Type="http://schemas.openxmlformats.org/officeDocument/2006/relationships/image" Target="../media/image83.emf"/><Relationship Id="rId246" Type="http://schemas.openxmlformats.org/officeDocument/2006/relationships/control" Target="../activeX/activeX147.xml"/><Relationship Id="rId267" Type="http://schemas.openxmlformats.org/officeDocument/2006/relationships/control" Target="../activeX/activeX163.xml"/><Relationship Id="rId288" Type="http://schemas.openxmlformats.org/officeDocument/2006/relationships/control" Target="../activeX/activeX178.xml"/><Relationship Id="rId411" Type="http://schemas.openxmlformats.org/officeDocument/2006/relationships/image" Target="../media/image142.emf"/><Relationship Id="rId106" Type="http://schemas.openxmlformats.org/officeDocument/2006/relationships/image" Target="../media/image48.emf"/><Relationship Id="rId127" Type="http://schemas.openxmlformats.org/officeDocument/2006/relationships/control" Target="../activeX/activeX61.xml"/><Relationship Id="rId313" Type="http://schemas.openxmlformats.org/officeDocument/2006/relationships/image" Target="../media/image107.emf"/><Relationship Id="rId10" Type="http://schemas.openxmlformats.org/officeDocument/2006/relationships/oleObject" Target="../embeddings/oleObject3.bin"/><Relationship Id="rId31" Type="http://schemas.openxmlformats.org/officeDocument/2006/relationships/image" Target="../media/image14.emf"/><Relationship Id="rId52" Type="http://schemas.openxmlformats.org/officeDocument/2006/relationships/image" Target="../media/image24.emf"/><Relationship Id="rId73" Type="http://schemas.openxmlformats.org/officeDocument/2006/relationships/control" Target="../activeX/activeX34.xml"/><Relationship Id="rId94" Type="http://schemas.openxmlformats.org/officeDocument/2006/relationships/image" Target="../media/image42.emf"/><Relationship Id="rId148" Type="http://schemas.openxmlformats.org/officeDocument/2006/relationships/image" Target="../media/image65.emf"/><Relationship Id="rId169" Type="http://schemas.openxmlformats.org/officeDocument/2006/relationships/control" Target="../activeX/activeX93.xml"/><Relationship Id="rId334" Type="http://schemas.openxmlformats.org/officeDocument/2006/relationships/image" Target="../media/image110.emf"/><Relationship Id="rId355" Type="http://schemas.openxmlformats.org/officeDocument/2006/relationships/image" Target="../media/image120.emf"/><Relationship Id="rId376" Type="http://schemas.openxmlformats.org/officeDocument/2006/relationships/control" Target="../activeX/activeX243.xml"/><Relationship Id="rId397" Type="http://schemas.openxmlformats.org/officeDocument/2006/relationships/image" Target="../media/image135.emf"/><Relationship Id="rId4" Type="http://schemas.openxmlformats.org/officeDocument/2006/relationships/package" Target="../embeddings/Microsoft_Word_Document.docx"/><Relationship Id="rId180" Type="http://schemas.openxmlformats.org/officeDocument/2006/relationships/image" Target="../media/image72.emf"/><Relationship Id="rId215" Type="http://schemas.openxmlformats.org/officeDocument/2006/relationships/control" Target="../activeX/activeX129.xml"/><Relationship Id="rId236" Type="http://schemas.openxmlformats.org/officeDocument/2006/relationships/image" Target="../media/image88.emf"/><Relationship Id="rId257" Type="http://schemas.openxmlformats.org/officeDocument/2006/relationships/control" Target="../activeX/activeX155.xml"/><Relationship Id="rId278" Type="http://schemas.openxmlformats.org/officeDocument/2006/relationships/control" Target="../activeX/activeX170.xml"/><Relationship Id="rId401" Type="http://schemas.openxmlformats.org/officeDocument/2006/relationships/image" Target="../media/image137.emf"/><Relationship Id="rId303" Type="http://schemas.openxmlformats.org/officeDocument/2006/relationships/control" Target="../activeX/activeX192.xml"/><Relationship Id="rId42" Type="http://schemas.openxmlformats.org/officeDocument/2006/relationships/control" Target="../activeX/activeX15.xml"/><Relationship Id="rId84" Type="http://schemas.openxmlformats.org/officeDocument/2006/relationships/image" Target="../media/image37.emf"/><Relationship Id="rId138" Type="http://schemas.openxmlformats.org/officeDocument/2006/relationships/control" Target="../activeX/activeX68.xml"/><Relationship Id="rId345" Type="http://schemas.openxmlformats.org/officeDocument/2006/relationships/control" Target="../activeX/activeX222.xml"/><Relationship Id="rId387" Type="http://schemas.openxmlformats.org/officeDocument/2006/relationships/image" Target="../media/image130.emf"/><Relationship Id="rId191" Type="http://schemas.openxmlformats.org/officeDocument/2006/relationships/control" Target="../activeX/activeX109.xml"/><Relationship Id="rId205" Type="http://schemas.openxmlformats.org/officeDocument/2006/relationships/image" Target="../media/image75.emf"/><Relationship Id="rId247" Type="http://schemas.openxmlformats.org/officeDocument/2006/relationships/control" Target="../activeX/activeX148.xml"/><Relationship Id="rId412" Type="http://schemas.openxmlformats.org/officeDocument/2006/relationships/control" Target="../activeX/activeX262.xml"/><Relationship Id="rId107" Type="http://schemas.openxmlformats.org/officeDocument/2006/relationships/control" Target="../activeX/activeX51.xml"/><Relationship Id="rId289" Type="http://schemas.openxmlformats.org/officeDocument/2006/relationships/control" Target="../activeX/activeX179.xml"/><Relationship Id="rId11" Type="http://schemas.openxmlformats.org/officeDocument/2006/relationships/image" Target="../media/image4.emf"/><Relationship Id="rId53" Type="http://schemas.openxmlformats.org/officeDocument/2006/relationships/control" Target="../activeX/activeX21.xml"/><Relationship Id="rId149" Type="http://schemas.openxmlformats.org/officeDocument/2006/relationships/control" Target="../activeX/activeX76.xml"/><Relationship Id="rId314" Type="http://schemas.openxmlformats.org/officeDocument/2006/relationships/control" Target="../activeX/activeX199.xml"/><Relationship Id="rId356" Type="http://schemas.openxmlformats.org/officeDocument/2006/relationships/control" Target="../activeX/activeX228.xml"/><Relationship Id="rId398" Type="http://schemas.openxmlformats.org/officeDocument/2006/relationships/control" Target="../activeX/activeX255.xml"/><Relationship Id="rId95" Type="http://schemas.openxmlformats.org/officeDocument/2006/relationships/control" Target="../activeX/activeX45.xml"/><Relationship Id="rId160" Type="http://schemas.openxmlformats.org/officeDocument/2006/relationships/control" Target="../activeX/activeX84.xml"/><Relationship Id="rId216" Type="http://schemas.openxmlformats.org/officeDocument/2006/relationships/image" Target="../media/image79.emf"/><Relationship Id="rId258" Type="http://schemas.openxmlformats.org/officeDocument/2006/relationships/control" Target="../activeX/activeX156.xml"/><Relationship Id="rId22" Type="http://schemas.openxmlformats.org/officeDocument/2006/relationships/control" Target="../activeX/activeX5.xml"/><Relationship Id="rId64" Type="http://schemas.openxmlformats.org/officeDocument/2006/relationships/control" Target="../activeX/activeX28.xml"/><Relationship Id="rId118" Type="http://schemas.openxmlformats.org/officeDocument/2006/relationships/image" Target="../media/image54.emf"/><Relationship Id="rId325" Type="http://schemas.openxmlformats.org/officeDocument/2006/relationships/image" Target="../media/image108.emf"/><Relationship Id="rId367" Type="http://schemas.openxmlformats.org/officeDocument/2006/relationships/image" Target="../media/image125.emf"/><Relationship Id="rId171" Type="http://schemas.openxmlformats.org/officeDocument/2006/relationships/control" Target="../activeX/activeX94.xml"/><Relationship Id="rId227" Type="http://schemas.openxmlformats.org/officeDocument/2006/relationships/image" Target="../media/image84.emf"/><Relationship Id="rId269" Type="http://schemas.openxmlformats.org/officeDocument/2006/relationships/control" Target="../activeX/activeX164.xml"/><Relationship Id="rId33" Type="http://schemas.openxmlformats.org/officeDocument/2006/relationships/image" Target="../media/image15.emf"/><Relationship Id="rId129" Type="http://schemas.openxmlformats.org/officeDocument/2006/relationships/image" Target="../media/image59.emf"/><Relationship Id="rId280" Type="http://schemas.openxmlformats.org/officeDocument/2006/relationships/control" Target="../activeX/activeX171.xml"/><Relationship Id="rId336" Type="http://schemas.openxmlformats.org/officeDocument/2006/relationships/image" Target="../media/image111.emf"/><Relationship Id="rId75" Type="http://schemas.openxmlformats.org/officeDocument/2006/relationships/control" Target="../activeX/activeX35.xml"/><Relationship Id="rId140" Type="http://schemas.openxmlformats.org/officeDocument/2006/relationships/control" Target="../activeX/activeX69.xml"/><Relationship Id="rId182" Type="http://schemas.openxmlformats.org/officeDocument/2006/relationships/image" Target="../media/image73.emf"/><Relationship Id="rId378" Type="http://schemas.openxmlformats.org/officeDocument/2006/relationships/control" Target="../activeX/activeX245.xml"/><Relationship Id="rId403" Type="http://schemas.openxmlformats.org/officeDocument/2006/relationships/image" Target="../media/image138.emf"/><Relationship Id="rId6" Type="http://schemas.openxmlformats.org/officeDocument/2006/relationships/oleObject" Target="../embeddings/oleObject1.bin"/><Relationship Id="rId238" Type="http://schemas.openxmlformats.org/officeDocument/2006/relationships/control" Target="../activeX/activeX142.xml"/><Relationship Id="rId291" Type="http://schemas.openxmlformats.org/officeDocument/2006/relationships/control" Target="../activeX/activeX181.xml"/><Relationship Id="rId305" Type="http://schemas.openxmlformats.org/officeDocument/2006/relationships/control" Target="../activeX/activeX193.xml"/><Relationship Id="rId347" Type="http://schemas.openxmlformats.org/officeDocument/2006/relationships/control" Target="../activeX/activeX223.xml"/><Relationship Id="rId44" Type="http://schemas.openxmlformats.org/officeDocument/2006/relationships/control" Target="../activeX/activeX16.xml"/><Relationship Id="rId86" Type="http://schemas.openxmlformats.org/officeDocument/2006/relationships/image" Target="../media/image38.emf"/><Relationship Id="rId151" Type="http://schemas.openxmlformats.org/officeDocument/2006/relationships/image" Target="../media/image66.emf"/><Relationship Id="rId389" Type="http://schemas.openxmlformats.org/officeDocument/2006/relationships/image" Target="../media/image131.emf"/><Relationship Id="rId193" Type="http://schemas.openxmlformats.org/officeDocument/2006/relationships/control" Target="../activeX/activeX111.xml"/><Relationship Id="rId207" Type="http://schemas.openxmlformats.org/officeDocument/2006/relationships/image" Target="../media/image76.emf"/><Relationship Id="rId249" Type="http://schemas.openxmlformats.org/officeDocument/2006/relationships/control" Target="../activeX/activeX150.xml"/><Relationship Id="rId13" Type="http://schemas.openxmlformats.org/officeDocument/2006/relationships/image" Target="../media/image5.emf"/><Relationship Id="rId109" Type="http://schemas.openxmlformats.org/officeDocument/2006/relationships/control" Target="../activeX/activeX52.xml"/><Relationship Id="rId260" Type="http://schemas.openxmlformats.org/officeDocument/2006/relationships/image" Target="../media/image95.emf"/><Relationship Id="rId316" Type="http://schemas.openxmlformats.org/officeDocument/2006/relationships/control" Target="../activeX/activeX201.xml"/><Relationship Id="rId55" Type="http://schemas.openxmlformats.org/officeDocument/2006/relationships/control" Target="../activeX/activeX22.xml"/><Relationship Id="rId97" Type="http://schemas.openxmlformats.org/officeDocument/2006/relationships/control" Target="../activeX/activeX46.xml"/><Relationship Id="rId120" Type="http://schemas.openxmlformats.org/officeDocument/2006/relationships/image" Target="../media/image55.emf"/><Relationship Id="rId358" Type="http://schemas.openxmlformats.org/officeDocument/2006/relationships/control" Target="../activeX/activeX229.xml"/><Relationship Id="rId162" Type="http://schemas.openxmlformats.org/officeDocument/2006/relationships/control" Target="../activeX/activeX86.xml"/><Relationship Id="rId218" Type="http://schemas.openxmlformats.org/officeDocument/2006/relationships/image" Target="../media/image80.emf"/><Relationship Id="rId271" Type="http://schemas.openxmlformats.org/officeDocument/2006/relationships/control" Target="../activeX/activeX165.xml"/><Relationship Id="rId24" Type="http://schemas.openxmlformats.org/officeDocument/2006/relationships/control" Target="../activeX/activeX6.xml"/><Relationship Id="rId66" Type="http://schemas.openxmlformats.org/officeDocument/2006/relationships/image" Target="../media/image29.emf"/><Relationship Id="rId131" Type="http://schemas.openxmlformats.org/officeDocument/2006/relationships/control" Target="../activeX/activeX64.xml"/><Relationship Id="rId327" Type="http://schemas.openxmlformats.org/officeDocument/2006/relationships/control" Target="../activeX/activeX211.xml"/><Relationship Id="rId369" Type="http://schemas.openxmlformats.org/officeDocument/2006/relationships/control" Target="../activeX/activeX236.xml"/><Relationship Id="rId173" Type="http://schemas.openxmlformats.org/officeDocument/2006/relationships/control" Target="../activeX/activeX95.xml"/><Relationship Id="rId229" Type="http://schemas.openxmlformats.org/officeDocument/2006/relationships/image" Target="../media/image85.emf"/><Relationship Id="rId380" Type="http://schemas.openxmlformats.org/officeDocument/2006/relationships/control" Target="../activeX/activeX246.xml"/><Relationship Id="rId240" Type="http://schemas.openxmlformats.org/officeDocument/2006/relationships/control" Target="../activeX/activeX144.xml"/><Relationship Id="rId35" Type="http://schemas.openxmlformats.org/officeDocument/2006/relationships/image" Target="../media/image16.emf"/><Relationship Id="rId77" Type="http://schemas.openxmlformats.org/officeDocument/2006/relationships/control" Target="../activeX/activeX36.xml"/><Relationship Id="rId100" Type="http://schemas.openxmlformats.org/officeDocument/2006/relationships/image" Target="../media/image45.emf"/><Relationship Id="rId282" Type="http://schemas.openxmlformats.org/officeDocument/2006/relationships/control" Target="../activeX/activeX172.xml"/><Relationship Id="rId338" Type="http://schemas.openxmlformats.org/officeDocument/2006/relationships/image" Target="../media/image112.emf"/><Relationship Id="rId8" Type="http://schemas.openxmlformats.org/officeDocument/2006/relationships/oleObject" Target="../embeddings/oleObject2.bin"/><Relationship Id="rId142" Type="http://schemas.openxmlformats.org/officeDocument/2006/relationships/control" Target="../activeX/activeX71.xml"/><Relationship Id="rId184" Type="http://schemas.openxmlformats.org/officeDocument/2006/relationships/control" Target="../activeX/activeX103.xml"/><Relationship Id="rId391" Type="http://schemas.openxmlformats.org/officeDocument/2006/relationships/image" Target="../media/image132.emf"/><Relationship Id="rId405" Type="http://schemas.openxmlformats.org/officeDocument/2006/relationships/image" Target="../media/image139.emf"/><Relationship Id="rId251" Type="http://schemas.openxmlformats.org/officeDocument/2006/relationships/image" Target="../media/image92.emf"/><Relationship Id="rId46" Type="http://schemas.openxmlformats.org/officeDocument/2006/relationships/control" Target="../activeX/activeX17.xml"/><Relationship Id="rId293" Type="http://schemas.openxmlformats.org/officeDocument/2006/relationships/control" Target="../activeX/activeX183.xml"/><Relationship Id="rId307" Type="http://schemas.openxmlformats.org/officeDocument/2006/relationships/image" Target="../media/image105.emf"/><Relationship Id="rId349" Type="http://schemas.openxmlformats.org/officeDocument/2006/relationships/control" Target="../activeX/activeX224.xml"/><Relationship Id="rId88" Type="http://schemas.openxmlformats.org/officeDocument/2006/relationships/image" Target="../media/image39.emf"/><Relationship Id="rId111" Type="http://schemas.openxmlformats.org/officeDocument/2006/relationships/control" Target="../activeX/activeX53.xml"/><Relationship Id="rId153" Type="http://schemas.openxmlformats.org/officeDocument/2006/relationships/image" Target="../media/image67.emf"/><Relationship Id="rId195" Type="http://schemas.openxmlformats.org/officeDocument/2006/relationships/control" Target="../activeX/activeX113.xml"/><Relationship Id="rId209" Type="http://schemas.openxmlformats.org/officeDocument/2006/relationships/image" Target="../media/image77.emf"/><Relationship Id="rId360" Type="http://schemas.openxmlformats.org/officeDocument/2006/relationships/control" Target="../activeX/activeX230.xml"/><Relationship Id="rId220" Type="http://schemas.openxmlformats.org/officeDocument/2006/relationships/image" Target="../media/image81.emf"/><Relationship Id="rId15" Type="http://schemas.openxmlformats.org/officeDocument/2006/relationships/image" Target="../media/image6.emf"/><Relationship Id="rId57" Type="http://schemas.openxmlformats.org/officeDocument/2006/relationships/control" Target="../activeX/activeX23.xml"/><Relationship Id="rId262" Type="http://schemas.openxmlformats.org/officeDocument/2006/relationships/image" Target="../media/image96.emf"/><Relationship Id="rId318" Type="http://schemas.openxmlformats.org/officeDocument/2006/relationships/control" Target="../activeX/activeX203.xml"/><Relationship Id="rId99" Type="http://schemas.openxmlformats.org/officeDocument/2006/relationships/control" Target="../activeX/activeX47.xml"/><Relationship Id="rId122" Type="http://schemas.openxmlformats.org/officeDocument/2006/relationships/image" Target="../media/image56.emf"/><Relationship Id="rId164" Type="http://schemas.openxmlformats.org/officeDocument/2006/relationships/control" Target="../activeX/activeX88.xml"/><Relationship Id="rId371" Type="http://schemas.openxmlformats.org/officeDocument/2006/relationships/control" Target="../activeX/activeX238.xml"/><Relationship Id="rId26" Type="http://schemas.openxmlformats.org/officeDocument/2006/relationships/control" Target="../activeX/activeX7.xml"/><Relationship Id="rId231" Type="http://schemas.openxmlformats.org/officeDocument/2006/relationships/control" Target="../activeX/activeX138.xml"/><Relationship Id="rId273" Type="http://schemas.openxmlformats.org/officeDocument/2006/relationships/control" Target="../activeX/activeX167.xml"/><Relationship Id="rId329" Type="http://schemas.openxmlformats.org/officeDocument/2006/relationships/control" Target="../activeX/activeX213.xml"/><Relationship Id="rId68" Type="http://schemas.openxmlformats.org/officeDocument/2006/relationships/image" Target="../media/image30.emf"/><Relationship Id="rId133" Type="http://schemas.openxmlformats.org/officeDocument/2006/relationships/image" Target="../media/image60.emf"/><Relationship Id="rId175" Type="http://schemas.openxmlformats.org/officeDocument/2006/relationships/control" Target="../activeX/activeX96.xml"/><Relationship Id="rId340" Type="http://schemas.openxmlformats.org/officeDocument/2006/relationships/image" Target="../media/image113.emf"/><Relationship Id="rId200" Type="http://schemas.openxmlformats.org/officeDocument/2006/relationships/control" Target="../activeX/activeX118.xml"/><Relationship Id="rId382" Type="http://schemas.openxmlformats.org/officeDocument/2006/relationships/control" Target="../activeX/activeX247.xml"/><Relationship Id="rId242" Type="http://schemas.openxmlformats.org/officeDocument/2006/relationships/control" Target="../activeX/activeX145.xml"/><Relationship Id="rId284" Type="http://schemas.openxmlformats.org/officeDocument/2006/relationships/control" Target="../activeX/activeX174.xml"/><Relationship Id="rId37" Type="http://schemas.openxmlformats.org/officeDocument/2006/relationships/image" Target="../media/image17.emf"/><Relationship Id="rId79" Type="http://schemas.openxmlformats.org/officeDocument/2006/relationships/control" Target="../activeX/activeX37.xml"/><Relationship Id="rId102" Type="http://schemas.openxmlformats.org/officeDocument/2006/relationships/image" Target="../media/image46.emf"/><Relationship Id="rId144" Type="http://schemas.openxmlformats.org/officeDocument/2006/relationships/image" Target="../media/image64.emf"/><Relationship Id="rId90" Type="http://schemas.openxmlformats.org/officeDocument/2006/relationships/image" Target="../media/image40.emf"/><Relationship Id="rId186" Type="http://schemas.openxmlformats.org/officeDocument/2006/relationships/control" Target="../activeX/activeX105.xml"/><Relationship Id="rId351" Type="http://schemas.openxmlformats.org/officeDocument/2006/relationships/control" Target="../activeX/activeX225.xml"/><Relationship Id="rId393" Type="http://schemas.openxmlformats.org/officeDocument/2006/relationships/image" Target="../media/image133.emf"/><Relationship Id="rId407" Type="http://schemas.openxmlformats.org/officeDocument/2006/relationships/image" Target="../media/image140.emf"/><Relationship Id="rId211" Type="http://schemas.openxmlformats.org/officeDocument/2006/relationships/image" Target="../media/image78.emf"/><Relationship Id="rId253" Type="http://schemas.openxmlformats.org/officeDocument/2006/relationships/image" Target="../media/image93.emf"/><Relationship Id="rId295" Type="http://schemas.openxmlformats.org/officeDocument/2006/relationships/control" Target="../activeX/activeX185.xml"/><Relationship Id="rId309" Type="http://schemas.openxmlformats.org/officeDocument/2006/relationships/control" Target="../activeX/activeX196.xml"/><Relationship Id="rId48" Type="http://schemas.openxmlformats.org/officeDocument/2006/relationships/image" Target="../media/image22.emf"/><Relationship Id="rId113" Type="http://schemas.openxmlformats.org/officeDocument/2006/relationships/control" Target="../activeX/activeX54.xml"/><Relationship Id="rId320" Type="http://schemas.openxmlformats.org/officeDocument/2006/relationships/control" Target="../activeX/activeX20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J128"/>
  <sheetViews>
    <sheetView tabSelected="1" zoomScaleNormal="100" workbookViewId="0">
      <selection activeCell="E2" sqref="E2"/>
    </sheetView>
  </sheetViews>
  <sheetFormatPr defaultColWidth="9.140625" defaultRowHeight="12.75" x14ac:dyDescent="0.25"/>
  <cols>
    <col min="1" max="1" width="40.140625" style="3" customWidth="1"/>
    <col min="2" max="2" width="29.28515625" style="3" customWidth="1"/>
    <col min="3" max="3" width="27.5703125" style="3" customWidth="1"/>
    <col min="4" max="4" width="26.7109375" style="3" customWidth="1"/>
    <col min="5" max="9" width="9.140625" style="3"/>
    <col min="10" max="10" width="49.28515625" style="3" customWidth="1"/>
    <col min="11" max="256" width="9.140625" style="3"/>
    <col min="257" max="257" width="40.140625" style="3" customWidth="1"/>
    <col min="258" max="258" width="29.28515625" style="3" customWidth="1"/>
    <col min="259" max="259" width="22.28515625" style="3" customWidth="1"/>
    <col min="260" max="260" width="22.85546875" style="3" customWidth="1"/>
    <col min="261" max="512" width="9.140625" style="3"/>
    <col min="513" max="513" width="40.140625" style="3" customWidth="1"/>
    <col min="514" max="514" width="29.28515625" style="3" customWidth="1"/>
    <col min="515" max="515" width="22.28515625" style="3" customWidth="1"/>
    <col min="516" max="516" width="22.85546875" style="3" customWidth="1"/>
    <col min="517" max="768" width="9.140625" style="3"/>
    <col min="769" max="769" width="40.140625" style="3" customWidth="1"/>
    <col min="770" max="770" width="29.28515625" style="3" customWidth="1"/>
    <col min="771" max="771" width="22.28515625" style="3" customWidth="1"/>
    <col min="772" max="772" width="22.85546875" style="3" customWidth="1"/>
    <col min="773" max="1024" width="9.140625" style="3"/>
    <col min="1025" max="1025" width="40.140625" style="3" customWidth="1"/>
    <col min="1026" max="1026" width="29.28515625" style="3" customWidth="1"/>
    <col min="1027" max="1027" width="22.28515625" style="3" customWidth="1"/>
    <col min="1028" max="1028" width="22.85546875" style="3" customWidth="1"/>
    <col min="1029" max="1280" width="9.140625" style="3"/>
    <col min="1281" max="1281" width="40.140625" style="3" customWidth="1"/>
    <col min="1282" max="1282" width="29.28515625" style="3" customWidth="1"/>
    <col min="1283" max="1283" width="22.28515625" style="3" customWidth="1"/>
    <col min="1284" max="1284" width="22.85546875" style="3" customWidth="1"/>
    <col min="1285" max="1536" width="9.140625" style="3"/>
    <col min="1537" max="1537" width="40.140625" style="3" customWidth="1"/>
    <col min="1538" max="1538" width="29.28515625" style="3" customWidth="1"/>
    <col min="1539" max="1539" width="22.28515625" style="3" customWidth="1"/>
    <col min="1540" max="1540" width="22.85546875" style="3" customWidth="1"/>
    <col min="1541" max="1792" width="9.140625" style="3"/>
    <col min="1793" max="1793" width="40.140625" style="3" customWidth="1"/>
    <col min="1794" max="1794" width="29.28515625" style="3" customWidth="1"/>
    <col min="1795" max="1795" width="22.28515625" style="3" customWidth="1"/>
    <col min="1796" max="1796" width="22.85546875" style="3" customWidth="1"/>
    <col min="1797" max="2048" width="9.140625" style="3"/>
    <col min="2049" max="2049" width="40.140625" style="3" customWidth="1"/>
    <col min="2050" max="2050" width="29.28515625" style="3" customWidth="1"/>
    <col min="2051" max="2051" width="22.28515625" style="3" customWidth="1"/>
    <col min="2052" max="2052" width="22.85546875" style="3" customWidth="1"/>
    <col min="2053" max="2304" width="9.140625" style="3"/>
    <col min="2305" max="2305" width="40.140625" style="3" customWidth="1"/>
    <col min="2306" max="2306" width="29.28515625" style="3" customWidth="1"/>
    <col min="2307" max="2307" width="22.28515625" style="3" customWidth="1"/>
    <col min="2308" max="2308" width="22.85546875" style="3" customWidth="1"/>
    <col min="2309" max="2560" width="9.140625" style="3"/>
    <col min="2561" max="2561" width="40.140625" style="3" customWidth="1"/>
    <col min="2562" max="2562" width="29.28515625" style="3" customWidth="1"/>
    <col min="2563" max="2563" width="22.28515625" style="3" customWidth="1"/>
    <col min="2564" max="2564" width="22.85546875" style="3" customWidth="1"/>
    <col min="2565" max="2816" width="9.140625" style="3"/>
    <col min="2817" max="2817" width="40.140625" style="3" customWidth="1"/>
    <col min="2818" max="2818" width="29.28515625" style="3" customWidth="1"/>
    <col min="2819" max="2819" width="22.28515625" style="3" customWidth="1"/>
    <col min="2820" max="2820" width="22.85546875" style="3" customWidth="1"/>
    <col min="2821" max="3072" width="9.140625" style="3"/>
    <col min="3073" max="3073" width="40.140625" style="3" customWidth="1"/>
    <col min="3074" max="3074" width="29.28515625" style="3" customWidth="1"/>
    <col min="3075" max="3075" width="22.28515625" style="3" customWidth="1"/>
    <col min="3076" max="3076" width="22.85546875" style="3" customWidth="1"/>
    <col min="3077" max="3328" width="9.140625" style="3"/>
    <col min="3329" max="3329" width="40.140625" style="3" customWidth="1"/>
    <col min="3330" max="3330" width="29.28515625" style="3" customWidth="1"/>
    <col min="3331" max="3331" width="22.28515625" style="3" customWidth="1"/>
    <col min="3332" max="3332" width="22.85546875" style="3" customWidth="1"/>
    <col min="3333" max="3584" width="9.140625" style="3"/>
    <col min="3585" max="3585" width="40.140625" style="3" customWidth="1"/>
    <col min="3586" max="3586" width="29.28515625" style="3" customWidth="1"/>
    <col min="3587" max="3587" width="22.28515625" style="3" customWidth="1"/>
    <col min="3588" max="3588" width="22.85546875" style="3" customWidth="1"/>
    <col min="3589" max="3840" width="9.140625" style="3"/>
    <col min="3841" max="3841" width="40.140625" style="3" customWidth="1"/>
    <col min="3842" max="3842" width="29.28515625" style="3" customWidth="1"/>
    <col min="3843" max="3843" width="22.28515625" style="3" customWidth="1"/>
    <col min="3844" max="3844" width="22.85546875" style="3" customWidth="1"/>
    <col min="3845" max="4096" width="9.140625" style="3"/>
    <col min="4097" max="4097" width="40.140625" style="3" customWidth="1"/>
    <col min="4098" max="4098" width="29.28515625" style="3" customWidth="1"/>
    <col min="4099" max="4099" width="22.28515625" style="3" customWidth="1"/>
    <col min="4100" max="4100" width="22.85546875" style="3" customWidth="1"/>
    <col min="4101" max="4352" width="9.140625" style="3"/>
    <col min="4353" max="4353" width="40.140625" style="3" customWidth="1"/>
    <col min="4354" max="4354" width="29.28515625" style="3" customWidth="1"/>
    <col min="4355" max="4355" width="22.28515625" style="3" customWidth="1"/>
    <col min="4356" max="4356" width="22.85546875" style="3" customWidth="1"/>
    <col min="4357" max="4608" width="9.140625" style="3"/>
    <col min="4609" max="4609" width="40.140625" style="3" customWidth="1"/>
    <col min="4610" max="4610" width="29.28515625" style="3" customWidth="1"/>
    <col min="4611" max="4611" width="22.28515625" style="3" customWidth="1"/>
    <col min="4612" max="4612" width="22.85546875" style="3" customWidth="1"/>
    <col min="4613" max="4864" width="9.140625" style="3"/>
    <col min="4865" max="4865" width="40.140625" style="3" customWidth="1"/>
    <col min="4866" max="4866" width="29.28515625" style="3" customWidth="1"/>
    <col min="4867" max="4867" width="22.28515625" style="3" customWidth="1"/>
    <col min="4868" max="4868" width="22.85546875" style="3" customWidth="1"/>
    <col min="4869" max="5120" width="9.140625" style="3"/>
    <col min="5121" max="5121" width="40.140625" style="3" customWidth="1"/>
    <col min="5122" max="5122" width="29.28515625" style="3" customWidth="1"/>
    <col min="5123" max="5123" width="22.28515625" style="3" customWidth="1"/>
    <col min="5124" max="5124" width="22.85546875" style="3" customWidth="1"/>
    <col min="5125" max="5376" width="9.140625" style="3"/>
    <col min="5377" max="5377" width="40.140625" style="3" customWidth="1"/>
    <col min="5378" max="5378" width="29.28515625" style="3" customWidth="1"/>
    <col min="5379" max="5379" width="22.28515625" style="3" customWidth="1"/>
    <col min="5380" max="5380" width="22.85546875" style="3" customWidth="1"/>
    <col min="5381" max="5632" width="9.140625" style="3"/>
    <col min="5633" max="5633" width="40.140625" style="3" customWidth="1"/>
    <col min="5634" max="5634" width="29.28515625" style="3" customWidth="1"/>
    <col min="5635" max="5635" width="22.28515625" style="3" customWidth="1"/>
    <col min="5636" max="5636" width="22.85546875" style="3" customWidth="1"/>
    <col min="5637" max="5888" width="9.140625" style="3"/>
    <col min="5889" max="5889" width="40.140625" style="3" customWidth="1"/>
    <col min="5890" max="5890" width="29.28515625" style="3" customWidth="1"/>
    <col min="5891" max="5891" width="22.28515625" style="3" customWidth="1"/>
    <col min="5892" max="5892" width="22.85546875" style="3" customWidth="1"/>
    <col min="5893" max="6144" width="9.140625" style="3"/>
    <col min="6145" max="6145" width="40.140625" style="3" customWidth="1"/>
    <col min="6146" max="6146" width="29.28515625" style="3" customWidth="1"/>
    <col min="6147" max="6147" width="22.28515625" style="3" customWidth="1"/>
    <col min="6148" max="6148" width="22.85546875" style="3" customWidth="1"/>
    <col min="6149" max="6400" width="9.140625" style="3"/>
    <col min="6401" max="6401" width="40.140625" style="3" customWidth="1"/>
    <col min="6402" max="6402" width="29.28515625" style="3" customWidth="1"/>
    <col min="6403" max="6403" width="22.28515625" style="3" customWidth="1"/>
    <col min="6404" max="6404" width="22.85546875" style="3" customWidth="1"/>
    <col min="6405" max="6656" width="9.140625" style="3"/>
    <col min="6657" max="6657" width="40.140625" style="3" customWidth="1"/>
    <col min="6658" max="6658" width="29.28515625" style="3" customWidth="1"/>
    <col min="6659" max="6659" width="22.28515625" style="3" customWidth="1"/>
    <col min="6660" max="6660" width="22.85546875" style="3" customWidth="1"/>
    <col min="6661" max="6912" width="9.140625" style="3"/>
    <col min="6913" max="6913" width="40.140625" style="3" customWidth="1"/>
    <col min="6914" max="6914" width="29.28515625" style="3" customWidth="1"/>
    <col min="6915" max="6915" width="22.28515625" style="3" customWidth="1"/>
    <col min="6916" max="6916" width="22.85546875" style="3" customWidth="1"/>
    <col min="6917" max="7168" width="9.140625" style="3"/>
    <col min="7169" max="7169" width="40.140625" style="3" customWidth="1"/>
    <col min="7170" max="7170" width="29.28515625" style="3" customWidth="1"/>
    <col min="7171" max="7171" width="22.28515625" style="3" customWidth="1"/>
    <col min="7172" max="7172" width="22.85546875" style="3" customWidth="1"/>
    <col min="7173" max="7424" width="9.140625" style="3"/>
    <col min="7425" max="7425" width="40.140625" style="3" customWidth="1"/>
    <col min="7426" max="7426" width="29.28515625" style="3" customWidth="1"/>
    <col min="7427" max="7427" width="22.28515625" style="3" customWidth="1"/>
    <col min="7428" max="7428" width="22.85546875" style="3" customWidth="1"/>
    <col min="7429" max="7680" width="9.140625" style="3"/>
    <col min="7681" max="7681" width="40.140625" style="3" customWidth="1"/>
    <col min="7682" max="7682" width="29.28515625" style="3" customWidth="1"/>
    <col min="7683" max="7683" width="22.28515625" style="3" customWidth="1"/>
    <col min="7684" max="7684" width="22.85546875" style="3" customWidth="1"/>
    <col min="7685" max="7936" width="9.140625" style="3"/>
    <col min="7937" max="7937" width="40.140625" style="3" customWidth="1"/>
    <col min="7938" max="7938" width="29.28515625" style="3" customWidth="1"/>
    <col min="7939" max="7939" width="22.28515625" style="3" customWidth="1"/>
    <col min="7940" max="7940" width="22.85546875" style="3" customWidth="1"/>
    <col min="7941" max="8192" width="9.140625" style="3"/>
    <col min="8193" max="8193" width="40.140625" style="3" customWidth="1"/>
    <col min="8194" max="8194" width="29.28515625" style="3" customWidth="1"/>
    <col min="8195" max="8195" width="22.28515625" style="3" customWidth="1"/>
    <col min="8196" max="8196" width="22.85546875" style="3" customWidth="1"/>
    <col min="8197" max="8448" width="9.140625" style="3"/>
    <col min="8449" max="8449" width="40.140625" style="3" customWidth="1"/>
    <col min="8450" max="8450" width="29.28515625" style="3" customWidth="1"/>
    <col min="8451" max="8451" width="22.28515625" style="3" customWidth="1"/>
    <col min="8452" max="8452" width="22.85546875" style="3" customWidth="1"/>
    <col min="8453" max="8704" width="9.140625" style="3"/>
    <col min="8705" max="8705" width="40.140625" style="3" customWidth="1"/>
    <col min="8706" max="8706" width="29.28515625" style="3" customWidth="1"/>
    <col min="8707" max="8707" width="22.28515625" style="3" customWidth="1"/>
    <col min="8708" max="8708" width="22.85546875" style="3" customWidth="1"/>
    <col min="8709" max="8960" width="9.140625" style="3"/>
    <col min="8961" max="8961" width="40.140625" style="3" customWidth="1"/>
    <col min="8962" max="8962" width="29.28515625" style="3" customWidth="1"/>
    <col min="8963" max="8963" width="22.28515625" style="3" customWidth="1"/>
    <col min="8964" max="8964" width="22.85546875" style="3" customWidth="1"/>
    <col min="8965" max="9216" width="9.140625" style="3"/>
    <col min="9217" max="9217" width="40.140625" style="3" customWidth="1"/>
    <col min="9218" max="9218" width="29.28515625" style="3" customWidth="1"/>
    <col min="9219" max="9219" width="22.28515625" style="3" customWidth="1"/>
    <col min="9220" max="9220" width="22.85546875" style="3" customWidth="1"/>
    <col min="9221" max="9472" width="9.140625" style="3"/>
    <col min="9473" max="9473" width="40.140625" style="3" customWidth="1"/>
    <col min="9474" max="9474" width="29.28515625" style="3" customWidth="1"/>
    <col min="9475" max="9475" width="22.28515625" style="3" customWidth="1"/>
    <col min="9476" max="9476" width="22.85546875" style="3" customWidth="1"/>
    <col min="9477" max="9728" width="9.140625" style="3"/>
    <col min="9729" max="9729" width="40.140625" style="3" customWidth="1"/>
    <col min="9730" max="9730" width="29.28515625" style="3" customWidth="1"/>
    <col min="9731" max="9731" width="22.28515625" style="3" customWidth="1"/>
    <col min="9732" max="9732" width="22.85546875" style="3" customWidth="1"/>
    <col min="9733" max="9984" width="9.140625" style="3"/>
    <col min="9985" max="9985" width="40.140625" style="3" customWidth="1"/>
    <col min="9986" max="9986" width="29.28515625" style="3" customWidth="1"/>
    <col min="9987" max="9987" width="22.28515625" style="3" customWidth="1"/>
    <col min="9988" max="9988" width="22.85546875" style="3" customWidth="1"/>
    <col min="9989" max="10240" width="9.140625" style="3"/>
    <col min="10241" max="10241" width="40.140625" style="3" customWidth="1"/>
    <col min="10242" max="10242" width="29.28515625" style="3" customWidth="1"/>
    <col min="10243" max="10243" width="22.28515625" style="3" customWidth="1"/>
    <col min="10244" max="10244" width="22.85546875" style="3" customWidth="1"/>
    <col min="10245" max="10496" width="9.140625" style="3"/>
    <col min="10497" max="10497" width="40.140625" style="3" customWidth="1"/>
    <col min="10498" max="10498" width="29.28515625" style="3" customWidth="1"/>
    <col min="10499" max="10499" width="22.28515625" style="3" customWidth="1"/>
    <col min="10500" max="10500" width="22.85546875" style="3" customWidth="1"/>
    <col min="10501" max="10752" width="9.140625" style="3"/>
    <col min="10753" max="10753" width="40.140625" style="3" customWidth="1"/>
    <col min="10754" max="10754" width="29.28515625" style="3" customWidth="1"/>
    <col min="10755" max="10755" width="22.28515625" style="3" customWidth="1"/>
    <col min="10756" max="10756" width="22.85546875" style="3" customWidth="1"/>
    <col min="10757" max="11008" width="9.140625" style="3"/>
    <col min="11009" max="11009" width="40.140625" style="3" customWidth="1"/>
    <col min="11010" max="11010" width="29.28515625" style="3" customWidth="1"/>
    <col min="11011" max="11011" width="22.28515625" style="3" customWidth="1"/>
    <col min="11012" max="11012" width="22.85546875" style="3" customWidth="1"/>
    <col min="11013" max="11264" width="9.140625" style="3"/>
    <col min="11265" max="11265" width="40.140625" style="3" customWidth="1"/>
    <col min="11266" max="11266" width="29.28515625" style="3" customWidth="1"/>
    <col min="11267" max="11267" width="22.28515625" style="3" customWidth="1"/>
    <col min="11268" max="11268" width="22.85546875" style="3" customWidth="1"/>
    <col min="11269" max="11520" width="9.140625" style="3"/>
    <col min="11521" max="11521" width="40.140625" style="3" customWidth="1"/>
    <col min="11522" max="11522" width="29.28515625" style="3" customWidth="1"/>
    <col min="11523" max="11523" width="22.28515625" style="3" customWidth="1"/>
    <col min="11524" max="11524" width="22.85546875" style="3" customWidth="1"/>
    <col min="11525" max="11776" width="9.140625" style="3"/>
    <col min="11777" max="11777" width="40.140625" style="3" customWidth="1"/>
    <col min="11778" max="11778" width="29.28515625" style="3" customWidth="1"/>
    <col min="11779" max="11779" width="22.28515625" style="3" customWidth="1"/>
    <col min="11780" max="11780" width="22.85546875" style="3" customWidth="1"/>
    <col min="11781" max="12032" width="9.140625" style="3"/>
    <col min="12033" max="12033" width="40.140625" style="3" customWidth="1"/>
    <col min="12034" max="12034" width="29.28515625" style="3" customWidth="1"/>
    <col min="12035" max="12035" width="22.28515625" style="3" customWidth="1"/>
    <col min="12036" max="12036" width="22.85546875" style="3" customWidth="1"/>
    <col min="12037" max="12288" width="9.140625" style="3"/>
    <col min="12289" max="12289" width="40.140625" style="3" customWidth="1"/>
    <col min="12290" max="12290" width="29.28515625" style="3" customWidth="1"/>
    <col min="12291" max="12291" width="22.28515625" style="3" customWidth="1"/>
    <col min="12292" max="12292" width="22.85546875" style="3" customWidth="1"/>
    <col min="12293" max="12544" width="9.140625" style="3"/>
    <col min="12545" max="12545" width="40.140625" style="3" customWidth="1"/>
    <col min="12546" max="12546" width="29.28515625" style="3" customWidth="1"/>
    <col min="12547" max="12547" width="22.28515625" style="3" customWidth="1"/>
    <col min="12548" max="12548" width="22.85546875" style="3" customWidth="1"/>
    <col min="12549" max="12800" width="9.140625" style="3"/>
    <col min="12801" max="12801" width="40.140625" style="3" customWidth="1"/>
    <col min="12802" max="12802" width="29.28515625" style="3" customWidth="1"/>
    <col min="12803" max="12803" width="22.28515625" style="3" customWidth="1"/>
    <col min="12804" max="12804" width="22.85546875" style="3" customWidth="1"/>
    <col min="12805" max="13056" width="9.140625" style="3"/>
    <col min="13057" max="13057" width="40.140625" style="3" customWidth="1"/>
    <col min="13058" max="13058" width="29.28515625" style="3" customWidth="1"/>
    <col min="13059" max="13059" width="22.28515625" style="3" customWidth="1"/>
    <col min="13060" max="13060" width="22.85546875" style="3" customWidth="1"/>
    <col min="13061" max="13312" width="9.140625" style="3"/>
    <col min="13313" max="13313" width="40.140625" style="3" customWidth="1"/>
    <col min="13314" max="13314" width="29.28515625" style="3" customWidth="1"/>
    <col min="13315" max="13315" width="22.28515625" style="3" customWidth="1"/>
    <col min="13316" max="13316" width="22.85546875" style="3" customWidth="1"/>
    <col min="13317" max="13568" width="9.140625" style="3"/>
    <col min="13569" max="13569" width="40.140625" style="3" customWidth="1"/>
    <col min="13570" max="13570" width="29.28515625" style="3" customWidth="1"/>
    <col min="13571" max="13571" width="22.28515625" style="3" customWidth="1"/>
    <col min="13572" max="13572" width="22.85546875" style="3" customWidth="1"/>
    <col min="13573" max="13824" width="9.140625" style="3"/>
    <col min="13825" max="13825" width="40.140625" style="3" customWidth="1"/>
    <col min="13826" max="13826" width="29.28515625" style="3" customWidth="1"/>
    <col min="13827" max="13827" width="22.28515625" style="3" customWidth="1"/>
    <col min="13828" max="13828" width="22.85546875" style="3" customWidth="1"/>
    <col min="13829" max="14080" width="9.140625" style="3"/>
    <col min="14081" max="14081" width="40.140625" style="3" customWidth="1"/>
    <col min="14082" max="14082" width="29.28515625" style="3" customWidth="1"/>
    <col min="14083" max="14083" width="22.28515625" style="3" customWidth="1"/>
    <col min="14084" max="14084" width="22.85546875" style="3" customWidth="1"/>
    <col min="14085" max="14336" width="9.140625" style="3"/>
    <col min="14337" max="14337" width="40.140625" style="3" customWidth="1"/>
    <col min="14338" max="14338" width="29.28515625" style="3" customWidth="1"/>
    <col min="14339" max="14339" width="22.28515625" style="3" customWidth="1"/>
    <col min="14340" max="14340" width="22.85546875" style="3" customWidth="1"/>
    <col min="14341" max="14592" width="9.140625" style="3"/>
    <col min="14593" max="14593" width="40.140625" style="3" customWidth="1"/>
    <col min="14594" max="14594" width="29.28515625" style="3" customWidth="1"/>
    <col min="14595" max="14595" width="22.28515625" style="3" customWidth="1"/>
    <col min="14596" max="14596" width="22.85546875" style="3" customWidth="1"/>
    <col min="14597" max="14848" width="9.140625" style="3"/>
    <col min="14849" max="14849" width="40.140625" style="3" customWidth="1"/>
    <col min="14850" max="14850" width="29.28515625" style="3" customWidth="1"/>
    <col min="14851" max="14851" width="22.28515625" style="3" customWidth="1"/>
    <col min="14852" max="14852" width="22.85546875" style="3" customWidth="1"/>
    <col min="14853" max="15104" width="9.140625" style="3"/>
    <col min="15105" max="15105" width="40.140625" style="3" customWidth="1"/>
    <col min="15106" max="15106" width="29.28515625" style="3" customWidth="1"/>
    <col min="15107" max="15107" width="22.28515625" style="3" customWidth="1"/>
    <col min="15108" max="15108" width="22.85546875" style="3" customWidth="1"/>
    <col min="15109" max="15360" width="9.140625" style="3"/>
    <col min="15361" max="15361" width="40.140625" style="3" customWidth="1"/>
    <col min="15362" max="15362" width="29.28515625" style="3" customWidth="1"/>
    <col min="15363" max="15363" width="22.28515625" style="3" customWidth="1"/>
    <col min="15364" max="15364" width="22.85546875" style="3" customWidth="1"/>
    <col min="15365" max="15616" width="9.140625" style="3"/>
    <col min="15617" max="15617" width="40.140625" style="3" customWidth="1"/>
    <col min="15618" max="15618" width="29.28515625" style="3" customWidth="1"/>
    <col min="15619" max="15619" width="22.28515625" style="3" customWidth="1"/>
    <col min="15620" max="15620" width="22.85546875" style="3" customWidth="1"/>
    <col min="15621" max="15872" width="9.140625" style="3"/>
    <col min="15873" max="15873" width="40.140625" style="3" customWidth="1"/>
    <col min="15874" max="15874" width="29.28515625" style="3" customWidth="1"/>
    <col min="15875" max="15875" width="22.28515625" style="3" customWidth="1"/>
    <col min="15876" max="15876" width="22.85546875" style="3" customWidth="1"/>
    <col min="15877" max="16128" width="9.140625" style="3"/>
    <col min="16129" max="16129" width="40.140625" style="3" customWidth="1"/>
    <col min="16130" max="16130" width="29.28515625" style="3" customWidth="1"/>
    <col min="16131" max="16131" width="22.28515625" style="3" customWidth="1"/>
    <col min="16132" max="16132" width="22.85546875" style="3" customWidth="1"/>
    <col min="16133" max="16384" width="9.140625" style="3"/>
  </cols>
  <sheetData>
    <row r="1" spans="1:10" ht="85.5" customHeight="1" x14ac:dyDescent="0.25">
      <c r="A1" s="161" t="s">
        <v>0</v>
      </c>
      <c r="B1" s="161"/>
      <c r="C1" s="161"/>
      <c r="D1" s="161"/>
      <c r="J1"/>
    </row>
    <row r="2" spans="1:10" ht="30.75" customHeight="1" x14ac:dyDescent="0.25">
      <c r="A2" s="1" t="s">
        <v>1</v>
      </c>
      <c r="B2" s="2"/>
      <c r="C2" s="162" t="s">
        <v>2</v>
      </c>
      <c r="D2" s="163"/>
    </row>
    <row r="3" spans="1:10" ht="24" customHeight="1" x14ac:dyDescent="0.25">
      <c r="A3" s="1" t="s">
        <v>3</v>
      </c>
      <c r="B3" s="158">
        <f>IF(C15="A",10,IF(C15="B",8,IF(C15="C",6,4)))</f>
        <v>4</v>
      </c>
      <c r="C3" s="164"/>
      <c r="D3" s="165"/>
    </row>
    <row r="4" spans="1:10" ht="15.95" customHeight="1" x14ac:dyDescent="0.25">
      <c r="A4" s="166" t="s">
        <v>4</v>
      </c>
      <c r="B4" s="167" t="s">
        <v>5</v>
      </c>
      <c r="C4" s="164"/>
      <c r="D4" s="165"/>
    </row>
    <row r="5" spans="1:10" ht="15.95" customHeight="1" x14ac:dyDescent="0.25">
      <c r="A5" s="166"/>
      <c r="B5" s="167"/>
      <c r="C5" s="164"/>
      <c r="D5" s="165"/>
    </row>
    <row r="6" spans="1:10" ht="42" customHeight="1" x14ac:dyDescent="0.25">
      <c r="A6" s="1" t="s">
        <v>6</v>
      </c>
      <c r="B6" s="154">
        <f>IFERROR((Consumption!C50+Consumption!C51+Consumption!C52+Consumption!C53+Consumption!C54+Consumption!C55)/(Consumption!E26+Consumption!E27+Consumption!E28+Consumption!E29+Consumption!E30+Consumption!E32)*100,0)</f>
        <v>0</v>
      </c>
      <c r="C6" s="164"/>
      <c r="D6" s="165"/>
    </row>
    <row r="7" spans="1:10" ht="33.75" customHeight="1" x14ac:dyDescent="0.25">
      <c r="A7" s="1" t="s">
        <v>7</v>
      </c>
      <c r="B7" s="155">
        <f>IFERROR((Consumption!C50+Consumption!C51+Consumption!C52+Consumption!C53+Consumption!C54+Consumption!C55+Consumption!C49*0.08)/Consumption!E33*100,0)</f>
        <v>0</v>
      </c>
      <c r="C7" s="164"/>
      <c r="D7" s="165"/>
    </row>
    <row r="8" spans="1:10" ht="15.95" customHeight="1" x14ac:dyDescent="0.25">
      <c r="C8" s="164"/>
      <c r="D8" s="165"/>
    </row>
    <row r="9" spans="1:10" ht="15.95" customHeight="1" x14ac:dyDescent="0.25">
      <c r="A9" s="4" t="s">
        <v>8</v>
      </c>
      <c r="B9" s="5"/>
      <c r="C9" s="164"/>
      <c r="D9" s="165"/>
    </row>
    <row r="10" spans="1:10" x14ac:dyDescent="0.25">
      <c r="A10" s="6"/>
      <c r="B10" s="5"/>
      <c r="C10" s="164"/>
      <c r="D10" s="165"/>
    </row>
    <row r="11" spans="1:10" ht="51" customHeight="1" x14ac:dyDescent="0.25">
      <c r="A11" s="168" t="s">
        <v>9</v>
      </c>
      <c r="B11" s="168"/>
      <c r="C11" s="169"/>
      <c r="D11" s="169"/>
    </row>
    <row r="12" spans="1:10" ht="15" customHeight="1" x14ac:dyDescent="0.25">
      <c r="A12" s="168" t="s">
        <v>10</v>
      </c>
      <c r="B12" s="168"/>
      <c r="C12" s="169" t="s">
        <v>11</v>
      </c>
      <c r="D12" s="169"/>
    </row>
    <row r="13" spans="1:10" ht="15" customHeight="1" x14ac:dyDescent="0.25">
      <c r="A13" s="170" t="s">
        <v>12</v>
      </c>
      <c r="B13" s="171"/>
      <c r="C13" s="169" t="s">
        <v>11</v>
      </c>
      <c r="D13" s="169"/>
    </row>
    <row r="14" spans="1:10" ht="15" customHeight="1" x14ac:dyDescent="0.25">
      <c r="A14" s="166" t="s">
        <v>13</v>
      </c>
      <c r="B14" s="166"/>
      <c r="C14" s="7" t="s">
        <v>14</v>
      </c>
      <c r="D14" s="7" t="s">
        <v>15</v>
      </c>
    </row>
    <row r="15" spans="1:10" ht="15" customHeight="1" x14ac:dyDescent="0.25">
      <c r="A15" s="166"/>
      <c r="B15" s="166"/>
      <c r="C15" s="98"/>
      <c r="D15" s="98"/>
    </row>
    <row r="16" spans="1:10" ht="15" customHeight="1" x14ac:dyDescent="0.25">
      <c r="A16" s="160" t="s">
        <v>16</v>
      </c>
      <c r="B16" s="160"/>
      <c r="C16" s="146" t="str">
        <f>IF(Consumption!C77&lt;&gt;0,Consumption!C77,"")</f>
        <v/>
      </c>
      <c r="D16" s="147" t="str">
        <f>IF(Consumption!C95&lt;&gt;0,Consumption!C95,"")</f>
        <v/>
      </c>
    </row>
    <row r="17" spans="1:4" ht="15" customHeight="1" x14ac:dyDescent="0.25">
      <c r="A17" s="173" t="s">
        <v>17</v>
      </c>
      <c r="B17" s="173"/>
      <c r="C17" s="178" t="s">
        <v>11</v>
      </c>
      <c r="D17" s="178"/>
    </row>
    <row r="18" spans="1:4" ht="15" customHeight="1" x14ac:dyDescent="0.25">
      <c r="A18" s="179" t="s">
        <v>18</v>
      </c>
      <c r="B18" s="96" t="s">
        <v>9</v>
      </c>
      <c r="C18" s="176"/>
      <c r="D18" s="177"/>
    </row>
    <row r="19" spans="1:4" ht="15" customHeight="1" x14ac:dyDescent="0.25">
      <c r="A19" s="180"/>
      <c r="B19" s="1" t="s">
        <v>19</v>
      </c>
      <c r="C19" s="182"/>
      <c r="D19" s="183"/>
    </row>
    <row r="20" spans="1:4" ht="15" customHeight="1" x14ac:dyDescent="0.25">
      <c r="A20" s="180"/>
      <c r="B20" s="1" t="s">
        <v>20</v>
      </c>
      <c r="C20" s="175"/>
      <c r="D20" s="175"/>
    </row>
    <row r="21" spans="1:4" ht="15" customHeight="1" x14ac:dyDescent="0.25">
      <c r="A21" s="181"/>
      <c r="B21" s="1" t="s">
        <v>21</v>
      </c>
      <c r="C21" s="97"/>
      <c r="D21" s="97"/>
    </row>
    <row r="22" spans="1:4" ht="15" customHeight="1" x14ac:dyDescent="0.25">
      <c r="A22" s="174" t="s">
        <v>22</v>
      </c>
      <c r="B22" s="8" t="s">
        <v>23</v>
      </c>
      <c r="C22" s="175"/>
      <c r="D22" s="175"/>
    </row>
    <row r="23" spans="1:4" ht="25.5" customHeight="1" x14ac:dyDescent="0.25">
      <c r="A23" s="174"/>
      <c r="B23" s="9" t="s">
        <v>24</v>
      </c>
      <c r="C23" s="144"/>
      <c r="D23" s="145"/>
    </row>
    <row r="24" spans="1:4" ht="15" customHeight="1" x14ac:dyDescent="0.25">
      <c r="A24" s="174"/>
      <c r="B24" s="9" t="s">
        <v>25</v>
      </c>
      <c r="C24" s="98"/>
      <c r="D24" s="98"/>
    </row>
    <row r="25" spans="1:4" ht="15" customHeight="1" x14ac:dyDescent="0.25">
      <c r="A25" s="174"/>
      <c r="B25" s="9" t="s">
        <v>26</v>
      </c>
      <c r="C25" s="176"/>
      <c r="D25" s="177"/>
    </row>
    <row r="26" spans="1:4" ht="15" customHeight="1" x14ac:dyDescent="0.25">
      <c r="A26" s="174"/>
      <c r="B26" s="9" t="s">
        <v>27</v>
      </c>
      <c r="C26" s="176"/>
      <c r="D26" s="177"/>
    </row>
    <row r="27" spans="1:4" ht="15" customHeight="1" x14ac:dyDescent="0.25">
      <c r="A27" s="171" t="s">
        <v>28</v>
      </c>
      <c r="B27" s="171"/>
      <c r="C27" s="172"/>
      <c r="D27" s="172"/>
    </row>
    <row r="28" spans="1:4" ht="15" customHeight="1" x14ac:dyDescent="0.25">
      <c r="A28" s="171" t="s">
        <v>29</v>
      </c>
      <c r="B28" s="171"/>
      <c r="C28" s="178"/>
      <c r="D28" s="178"/>
    </row>
    <row r="29" spans="1:4" ht="15" customHeight="1" x14ac:dyDescent="0.25">
      <c r="A29" s="171" t="s">
        <v>30</v>
      </c>
      <c r="B29" s="171"/>
      <c r="C29" s="178"/>
      <c r="D29" s="178"/>
    </row>
    <row r="30" spans="1:4" ht="15" customHeight="1" x14ac:dyDescent="0.25">
      <c r="A30" s="171" t="s">
        <v>31</v>
      </c>
      <c r="B30" s="171"/>
      <c r="C30" s="178"/>
      <c r="D30" s="178"/>
    </row>
    <row r="31" spans="1:4" ht="15" customHeight="1" x14ac:dyDescent="0.25">
      <c r="A31" s="171" t="s">
        <v>32</v>
      </c>
      <c r="B31" s="171"/>
      <c r="C31" s="178"/>
      <c r="D31" s="178"/>
    </row>
    <row r="32" spans="1:4" ht="15" customHeight="1" x14ac:dyDescent="0.25">
      <c r="A32" s="171" t="s">
        <v>33</v>
      </c>
      <c r="B32" s="171"/>
      <c r="C32" s="178"/>
      <c r="D32" s="178"/>
    </row>
    <row r="33" spans="1:4" ht="15" customHeight="1" x14ac:dyDescent="0.25">
      <c r="A33" s="171" t="s">
        <v>34</v>
      </c>
      <c r="B33" s="171"/>
      <c r="C33" s="178"/>
      <c r="D33" s="178"/>
    </row>
    <row r="34" spans="1:4" ht="15" customHeight="1" x14ac:dyDescent="0.25">
      <c r="A34" s="171" t="s">
        <v>35</v>
      </c>
      <c r="B34" s="171"/>
      <c r="C34" s="184"/>
      <c r="D34" s="184"/>
    </row>
    <row r="35" spans="1:4" ht="15" customHeight="1" x14ac:dyDescent="0.25">
      <c r="A35" s="171" t="s">
        <v>36</v>
      </c>
      <c r="B35" s="171"/>
      <c r="C35" s="178"/>
      <c r="D35" s="178"/>
    </row>
    <row r="36" spans="1:4" ht="15" customHeight="1" x14ac:dyDescent="0.25">
      <c r="A36" s="95" t="s">
        <v>37</v>
      </c>
      <c r="B36" s="10" t="s">
        <v>38</v>
      </c>
      <c r="C36" s="98"/>
      <c r="D36" s="50"/>
    </row>
    <row r="37" spans="1:4" ht="15" customHeight="1" x14ac:dyDescent="0.25">
      <c r="A37" s="185" t="s">
        <v>39</v>
      </c>
      <c r="B37" s="186"/>
      <c r="C37" s="175"/>
      <c r="D37" s="175"/>
    </row>
    <row r="38" spans="1:4" ht="15" customHeight="1" x14ac:dyDescent="0.25">
      <c r="A38" s="171" t="s">
        <v>40</v>
      </c>
      <c r="B38" s="171"/>
      <c r="C38" s="97"/>
      <c r="D38" s="97"/>
    </row>
    <row r="39" spans="1:4" ht="15" customHeight="1" x14ac:dyDescent="0.25">
      <c r="A39" s="171" t="s">
        <v>41</v>
      </c>
      <c r="B39" s="171"/>
      <c r="C39" s="175"/>
      <c r="D39" s="175"/>
    </row>
    <row r="40" spans="1:4" ht="15" customHeight="1" x14ac:dyDescent="0.25">
      <c r="A40" s="171" t="s">
        <v>42</v>
      </c>
      <c r="B40" s="171"/>
      <c r="C40" s="175"/>
      <c r="D40" s="175"/>
    </row>
    <row r="41" spans="1:4" ht="15" customHeight="1" x14ac:dyDescent="0.25">
      <c r="A41" s="185" t="s">
        <v>43</v>
      </c>
      <c r="B41" s="186"/>
      <c r="C41" s="182"/>
      <c r="D41" s="183"/>
    </row>
    <row r="42" spans="1:4" ht="15" customHeight="1" x14ac:dyDescent="0.25">
      <c r="A42" s="185" t="s">
        <v>44</v>
      </c>
      <c r="B42" s="186"/>
      <c r="C42" s="182"/>
      <c r="D42" s="183"/>
    </row>
    <row r="43" spans="1:4" ht="15" customHeight="1" x14ac:dyDescent="0.25">
      <c r="A43" s="188" t="s">
        <v>45</v>
      </c>
      <c r="B43" s="190"/>
      <c r="C43" s="190"/>
      <c r="D43" s="190"/>
    </row>
    <row r="44" spans="1:4" ht="15" customHeight="1" x14ac:dyDescent="0.25">
      <c r="A44" s="189"/>
      <c r="B44" s="190"/>
      <c r="C44" s="190"/>
      <c r="D44" s="190"/>
    </row>
    <row r="45" spans="1:4" ht="15.95" customHeight="1" x14ac:dyDescent="0.25">
      <c r="A45" s="191"/>
      <c r="B45" s="191"/>
    </row>
    <row r="46" spans="1:4" ht="15.95" customHeight="1" x14ac:dyDescent="0.25">
      <c r="A46" s="11" t="s">
        <v>46</v>
      </c>
      <c r="B46" s="11"/>
    </row>
    <row r="47" spans="1:4" ht="15.95" customHeight="1" x14ac:dyDescent="0.25">
      <c r="A47" s="152" t="s">
        <v>9</v>
      </c>
      <c r="B47" s="187"/>
      <c r="C47" s="187"/>
      <c r="D47" s="187"/>
    </row>
    <row r="48" spans="1:4" ht="15.95" customHeight="1" x14ac:dyDescent="0.25">
      <c r="A48" s="170" t="s">
        <v>47</v>
      </c>
      <c r="B48" s="170"/>
      <c r="C48" s="167"/>
      <c r="D48" s="167"/>
    </row>
    <row r="49" spans="1:4" ht="15.95" customHeight="1" x14ac:dyDescent="0.25">
      <c r="A49" s="195" t="s">
        <v>48</v>
      </c>
      <c r="B49" s="12" t="s">
        <v>49</v>
      </c>
      <c r="C49" s="159"/>
      <c r="D49" s="159"/>
    </row>
    <row r="50" spans="1:4" ht="15.95" customHeight="1" x14ac:dyDescent="0.25">
      <c r="A50" s="195"/>
      <c r="B50" s="12" t="s">
        <v>50</v>
      </c>
      <c r="C50" s="159"/>
      <c r="D50" s="159"/>
    </row>
    <row r="51" spans="1:4" ht="15.95" customHeight="1" x14ac:dyDescent="0.25">
      <c r="A51" s="196" t="s">
        <v>51</v>
      </c>
      <c r="B51" s="196"/>
      <c r="C51" s="167"/>
      <c r="D51" s="167"/>
    </row>
    <row r="52" spans="1:4" ht="21" customHeight="1" x14ac:dyDescent="0.25">
      <c r="A52" s="197" t="s">
        <v>52</v>
      </c>
      <c r="B52" s="13" t="s">
        <v>27</v>
      </c>
      <c r="C52" s="167"/>
      <c r="D52" s="167"/>
    </row>
    <row r="53" spans="1:4" ht="15.95" customHeight="1" x14ac:dyDescent="0.25">
      <c r="A53" s="197"/>
      <c r="B53" s="13" t="s">
        <v>53</v>
      </c>
      <c r="C53" s="159"/>
      <c r="D53" s="159"/>
    </row>
    <row r="54" spans="1:4" ht="15.95" customHeight="1" x14ac:dyDescent="0.25">
      <c r="A54" s="197"/>
      <c r="B54" s="13" t="s">
        <v>54</v>
      </c>
      <c r="C54" s="159"/>
      <c r="D54" s="159"/>
    </row>
    <row r="55" spans="1:4" ht="15.95" customHeight="1" x14ac:dyDescent="0.25">
      <c r="A55" s="197"/>
      <c r="B55" s="13" t="s">
        <v>55</v>
      </c>
      <c r="C55" s="198"/>
      <c r="D55" s="159"/>
    </row>
    <row r="56" spans="1:4" ht="15.95" customHeight="1" x14ac:dyDescent="0.25"/>
    <row r="58" spans="1:4" x14ac:dyDescent="0.25">
      <c r="A58" s="11" t="s">
        <v>56</v>
      </c>
      <c r="B58" s="11"/>
    </row>
    <row r="59" spans="1:4" ht="12.75" customHeight="1" x14ac:dyDescent="0.25">
      <c r="A59" s="199" t="s">
        <v>57</v>
      </c>
      <c r="B59" s="48" t="s">
        <v>49</v>
      </c>
      <c r="C59" s="159" t="s">
        <v>58</v>
      </c>
      <c r="D59" s="159"/>
    </row>
    <row r="60" spans="1:4" ht="15.75" customHeight="1" x14ac:dyDescent="0.25">
      <c r="A60" s="199"/>
      <c r="B60" s="48" t="s">
        <v>50</v>
      </c>
      <c r="C60" s="159" t="s">
        <v>58</v>
      </c>
      <c r="D60" s="159"/>
    </row>
    <row r="62" spans="1:4" x14ac:dyDescent="0.25">
      <c r="A62" s="192" t="s">
        <v>59</v>
      </c>
      <c r="B62" s="192"/>
      <c r="C62" s="193"/>
      <c r="D62" s="194"/>
    </row>
    <row r="63" spans="1:4" x14ac:dyDescent="0.25">
      <c r="B63" s="116"/>
    </row>
    <row r="74" spans="1:1" hidden="1" x14ac:dyDescent="0.25"/>
    <row r="75" spans="1:1" ht="16.5" hidden="1" customHeight="1" x14ac:dyDescent="0.25"/>
    <row r="76" spans="1:1" ht="6" hidden="1" customHeight="1" x14ac:dyDescent="0.25"/>
    <row r="77" spans="1:1" ht="6" hidden="1" customHeight="1" x14ac:dyDescent="0.25"/>
    <row r="78" spans="1:1" ht="3.75" hidden="1" customHeight="1" x14ac:dyDescent="0.25"/>
    <row r="79" spans="1:1" hidden="1" x14ac:dyDescent="0.25"/>
    <row r="80" spans="1:1" ht="20.25" hidden="1" x14ac:dyDescent="0.25">
      <c r="A80" s="157" t="s">
        <v>60</v>
      </c>
    </row>
    <row r="81" spans="1:2" hidden="1" x14ac:dyDescent="0.25">
      <c r="A81" s="3" t="s">
        <v>11</v>
      </c>
    </row>
    <row r="82" spans="1:2" hidden="1" x14ac:dyDescent="0.25">
      <c r="A82" s="99" t="s">
        <v>61</v>
      </c>
    </row>
    <row r="83" spans="1:2" hidden="1" x14ac:dyDescent="0.25">
      <c r="A83" s="100" t="s">
        <v>62</v>
      </c>
    </row>
    <row r="84" spans="1:2" hidden="1" x14ac:dyDescent="0.25">
      <c r="A84" s="99" t="s">
        <v>63</v>
      </c>
    </row>
    <row r="85" spans="1:2" hidden="1" x14ac:dyDescent="0.25">
      <c r="A85" s="100" t="s">
        <v>64</v>
      </c>
    </row>
    <row r="86" spans="1:2" hidden="1" x14ac:dyDescent="0.25">
      <c r="A86" s="99" t="s">
        <v>65</v>
      </c>
    </row>
    <row r="87" spans="1:2" hidden="1" x14ac:dyDescent="0.25">
      <c r="A87" s="100" t="s">
        <v>66</v>
      </c>
    </row>
    <row r="88" spans="1:2" hidden="1" x14ac:dyDescent="0.25">
      <c r="A88" s="101" t="s">
        <v>67</v>
      </c>
    </row>
    <row r="89" spans="1:2" hidden="1" x14ac:dyDescent="0.25">
      <c r="A89" s="102" t="s">
        <v>68</v>
      </c>
    </row>
    <row r="90" spans="1:2" hidden="1" x14ac:dyDescent="0.25">
      <c r="A90" s="99" t="s">
        <v>69</v>
      </c>
    </row>
    <row r="91" spans="1:2" hidden="1" x14ac:dyDescent="0.25">
      <c r="A91" s="100" t="s">
        <v>70</v>
      </c>
    </row>
    <row r="92" spans="1:2" hidden="1" x14ac:dyDescent="0.25">
      <c r="A92" s="99" t="s">
        <v>71</v>
      </c>
    </row>
    <row r="93" spans="1:2" hidden="1" x14ac:dyDescent="0.25">
      <c r="A93" s="100" t="s">
        <v>72</v>
      </c>
    </row>
    <row r="94" spans="1:2" hidden="1" x14ac:dyDescent="0.25">
      <c r="A94" s="3" t="s">
        <v>11</v>
      </c>
      <c r="B94" s="3" t="s">
        <v>11</v>
      </c>
    </row>
    <row r="95" spans="1:2" hidden="1" x14ac:dyDescent="0.25">
      <c r="A95" s="3" t="s">
        <v>73</v>
      </c>
      <c r="B95" s="3" t="s">
        <v>74</v>
      </c>
    </row>
    <row r="96" spans="1:2" hidden="1" x14ac:dyDescent="0.25">
      <c r="A96" s="3" t="s">
        <v>75</v>
      </c>
      <c r="B96" s="3" t="s">
        <v>5</v>
      </c>
    </row>
    <row r="97" spans="1:2" hidden="1" x14ac:dyDescent="0.25">
      <c r="A97" s="3" t="s">
        <v>11</v>
      </c>
    </row>
    <row r="98" spans="1:2" hidden="1" x14ac:dyDescent="0.2">
      <c r="A98" s="103" t="s">
        <v>76</v>
      </c>
    </row>
    <row r="99" spans="1:2" hidden="1" x14ac:dyDescent="0.2">
      <c r="A99" s="103" t="s">
        <v>77</v>
      </c>
    </row>
    <row r="100" spans="1:2" hidden="1" x14ac:dyDescent="0.2">
      <c r="A100" s="103" t="s">
        <v>78</v>
      </c>
    </row>
    <row r="101" spans="1:2" hidden="1" x14ac:dyDescent="0.2">
      <c r="A101" s="103" t="s">
        <v>79</v>
      </c>
    </row>
    <row r="102" spans="1:2" hidden="1" x14ac:dyDescent="0.2">
      <c r="A102" s="103" t="s">
        <v>80</v>
      </c>
    </row>
    <row r="103" spans="1:2" hidden="1" x14ac:dyDescent="0.2">
      <c r="A103" s="103" t="s">
        <v>81</v>
      </c>
    </row>
    <row r="104" spans="1:2" hidden="1" x14ac:dyDescent="0.2">
      <c r="A104" s="103" t="s">
        <v>82</v>
      </c>
    </row>
    <row r="105" spans="1:2" hidden="1" x14ac:dyDescent="0.25">
      <c r="A105" s="3" t="s">
        <v>11</v>
      </c>
    </row>
    <row r="106" spans="1:2" hidden="1" x14ac:dyDescent="0.25">
      <c r="A106" s="3">
        <v>1</v>
      </c>
      <c r="B106" s="3" t="s">
        <v>11</v>
      </c>
    </row>
    <row r="107" spans="1:2" hidden="1" x14ac:dyDescent="0.25">
      <c r="A107" s="3">
        <v>2</v>
      </c>
      <c r="B107" s="3">
        <v>4</v>
      </c>
    </row>
    <row r="108" spans="1:2" hidden="1" x14ac:dyDescent="0.25">
      <c r="A108" s="3">
        <v>3</v>
      </c>
      <c r="B108" s="3">
        <v>6</v>
      </c>
    </row>
    <row r="109" spans="1:2" hidden="1" x14ac:dyDescent="0.25">
      <c r="A109" s="3">
        <v>4</v>
      </c>
      <c r="B109" s="3">
        <v>8</v>
      </c>
    </row>
    <row r="110" spans="1:2" hidden="1" x14ac:dyDescent="0.25">
      <c r="A110" s="3">
        <v>5</v>
      </c>
      <c r="B110" s="3">
        <v>10</v>
      </c>
    </row>
    <row r="111" spans="1:2" hidden="1" x14ac:dyDescent="0.25">
      <c r="A111" s="3">
        <v>6</v>
      </c>
    </row>
    <row r="112" spans="1:2" hidden="1" x14ac:dyDescent="0.25">
      <c r="A112" s="3">
        <v>7</v>
      </c>
    </row>
    <row r="113" spans="1:1" hidden="1" x14ac:dyDescent="0.25">
      <c r="A113" s="3">
        <v>8</v>
      </c>
    </row>
    <row r="114" spans="1:1" hidden="1" x14ac:dyDescent="0.25">
      <c r="A114" s="3">
        <v>9</v>
      </c>
    </row>
    <row r="115" spans="1:1" hidden="1" x14ac:dyDescent="0.25"/>
    <row r="116" spans="1:1" hidden="1" x14ac:dyDescent="0.25"/>
    <row r="117" spans="1:1" hidden="1" x14ac:dyDescent="0.25"/>
    <row r="118" spans="1:1" hidden="1" x14ac:dyDescent="0.25"/>
    <row r="119" spans="1:1" hidden="1" x14ac:dyDescent="0.25">
      <c r="A119" s="3" t="s">
        <v>11</v>
      </c>
    </row>
    <row r="120" spans="1:1" hidden="1" x14ac:dyDescent="0.25">
      <c r="A120" s="3" t="s">
        <v>83</v>
      </c>
    </row>
    <row r="121" spans="1:1" hidden="1" x14ac:dyDescent="0.25">
      <c r="A121" s="3" t="s">
        <v>84</v>
      </c>
    </row>
    <row r="122" spans="1:1" hidden="1" x14ac:dyDescent="0.25">
      <c r="A122" s="3" t="s">
        <v>85</v>
      </c>
    </row>
    <row r="123" spans="1:1" hidden="1" x14ac:dyDescent="0.25">
      <c r="A123" s="3" t="s">
        <v>86</v>
      </c>
    </row>
    <row r="124" spans="1:1" hidden="1" x14ac:dyDescent="0.25">
      <c r="A124" s="3" t="s">
        <v>87</v>
      </c>
    </row>
    <row r="125" spans="1:1" hidden="1" x14ac:dyDescent="0.25">
      <c r="A125" s="3" t="s">
        <v>88</v>
      </c>
    </row>
    <row r="126" spans="1:1" hidden="1" x14ac:dyDescent="0.25"/>
    <row r="127" spans="1:1" hidden="1" x14ac:dyDescent="0.25"/>
    <row r="128" spans="1:1" hidden="1" x14ac:dyDescent="0.25"/>
  </sheetData>
  <sheetProtection password="D901" sheet="1" objects="1" scenarios="1" selectLockedCells="1"/>
  <mergeCells count="72">
    <mergeCell ref="A62:B62"/>
    <mergeCell ref="C62:D62"/>
    <mergeCell ref="A48:B48"/>
    <mergeCell ref="C48:D48"/>
    <mergeCell ref="A49:A50"/>
    <mergeCell ref="C49:D49"/>
    <mergeCell ref="C50:D50"/>
    <mergeCell ref="A51:B51"/>
    <mergeCell ref="C51:D51"/>
    <mergeCell ref="A52:A55"/>
    <mergeCell ref="C52:D52"/>
    <mergeCell ref="C53:D53"/>
    <mergeCell ref="C54:D54"/>
    <mergeCell ref="C55:D55"/>
    <mergeCell ref="A59:A60"/>
    <mergeCell ref="C59:D59"/>
    <mergeCell ref="B47:D47"/>
    <mergeCell ref="A38:B38"/>
    <mergeCell ref="A39:B39"/>
    <mergeCell ref="C39:D39"/>
    <mergeCell ref="A40:B40"/>
    <mergeCell ref="C40:D40"/>
    <mergeCell ref="A41:B41"/>
    <mergeCell ref="C41:D41"/>
    <mergeCell ref="A42:B42"/>
    <mergeCell ref="C42:D42"/>
    <mergeCell ref="A43:A44"/>
    <mergeCell ref="B43:D44"/>
    <mergeCell ref="A45:B45"/>
    <mergeCell ref="A34:B34"/>
    <mergeCell ref="C34:D34"/>
    <mergeCell ref="A35:B35"/>
    <mergeCell ref="C35:D35"/>
    <mergeCell ref="A37:B37"/>
    <mergeCell ref="C37:D37"/>
    <mergeCell ref="A31:B31"/>
    <mergeCell ref="C31:D31"/>
    <mergeCell ref="A32:B32"/>
    <mergeCell ref="C32:D32"/>
    <mergeCell ref="A33:B33"/>
    <mergeCell ref="C33:D33"/>
    <mergeCell ref="A28:B28"/>
    <mergeCell ref="C28:D28"/>
    <mergeCell ref="A29:B29"/>
    <mergeCell ref="C29:D29"/>
    <mergeCell ref="A30:B30"/>
    <mergeCell ref="C30:D30"/>
    <mergeCell ref="A22:A26"/>
    <mergeCell ref="C22:D22"/>
    <mergeCell ref="C25:D25"/>
    <mergeCell ref="C26:D26"/>
    <mergeCell ref="C17:D17"/>
    <mergeCell ref="A18:A21"/>
    <mergeCell ref="C18:D18"/>
    <mergeCell ref="C19:D19"/>
    <mergeCell ref="C20:D20"/>
    <mergeCell ref="C60:D60"/>
    <mergeCell ref="A16:B16"/>
    <mergeCell ref="A1:D1"/>
    <mergeCell ref="C2:D10"/>
    <mergeCell ref="A4:A5"/>
    <mergeCell ref="B4:B5"/>
    <mergeCell ref="A11:B11"/>
    <mergeCell ref="C11:D11"/>
    <mergeCell ref="A12:B12"/>
    <mergeCell ref="C12:D12"/>
    <mergeCell ref="A13:B13"/>
    <mergeCell ref="C13:D13"/>
    <mergeCell ref="A14:B15"/>
    <mergeCell ref="A27:B27"/>
    <mergeCell ref="C27:D27"/>
    <mergeCell ref="A17:B17"/>
  </mergeCells>
  <dataValidations xWindow="589" yWindow="721" count="35">
    <dataValidation type="list" allowBlank="1" showInputMessage="1" showErrorMessage="1" sqref="C42:D42 WVK983081:WVL983081 WLO983081:WLP983081 WBS983081:WBT983081 VRW983081:VRX983081 VIA983081:VIB983081 UYE983081:UYF983081 UOI983081:UOJ983081 UEM983081:UEN983081 TUQ983081:TUR983081 TKU983081:TKV983081 TAY983081:TAZ983081 SRC983081:SRD983081 SHG983081:SHH983081 RXK983081:RXL983081 RNO983081:RNP983081 RDS983081:RDT983081 QTW983081:QTX983081 QKA983081:QKB983081 QAE983081:QAF983081 PQI983081:PQJ983081 PGM983081:PGN983081 OWQ983081:OWR983081 OMU983081:OMV983081 OCY983081:OCZ983081 NTC983081:NTD983081 NJG983081:NJH983081 MZK983081:MZL983081 MPO983081:MPP983081 MFS983081:MFT983081 LVW983081:LVX983081 LMA983081:LMB983081 LCE983081:LCF983081 KSI983081:KSJ983081 KIM983081:KIN983081 JYQ983081:JYR983081 JOU983081:JOV983081 JEY983081:JEZ983081 IVC983081:IVD983081 ILG983081:ILH983081 IBK983081:IBL983081 HRO983081:HRP983081 HHS983081:HHT983081 GXW983081:GXX983081 GOA983081:GOB983081 GEE983081:GEF983081 FUI983081:FUJ983081 FKM983081:FKN983081 FAQ983081:FAR983081 EQU983081:EQV983081 EGY983081:EGZ983081 DXC983081:DXD983081 DNG983081:DNH983081 DDK983081:DDL983081 CTO983081:CTP983081 CJS983081:CJT983081 BZW983081:BZX983081 BQA983081:BQB983081 BGE983081:BGF983081 AWI983081:AWJ983081 AMM983081:AMN983081 ACQ983081:ACR983081 SU983081:SV983081 IY983081:IZ983081 C983081:D983081 WVK917545:WVL917545 WLO917545:WLP917545 WBS917545:WBT917545 VRW917545:VRX917545 VIA917545:VIB917545 UYE917545:UYF917545 UOI917545:UOJ917545 UEM917545:UEN917545 TUQ917545:TUR917545 TKU917545:TKV917545 TAY917545:TAZ917545 SRC917545:SRD917545 SHG917545:SHH917545 RXK917545:RXL917545 RNO917545:RNP917545 RDS917545:RDT917545 QTW917545:QTX917545 QKA917545:QKB917545 QAE917545:QAF917545 PQI917545:PQJ917545 PGM917545:PGN917545 OWQ917545:OWR917545 OMU917545:OMV917545 OCY917545:OCZ917545 NTC917545:NTD917545 NJG917545:NJH917545 MZK917545:MZL917545 MPO917545:MPP917545 MFS917545:MFT917545 LVW917545:LVX917545 LMA917545:LMB917545 LCE917545:LCF917545 KSI917545:KSJ917545 KIM917545:KIN917545 JYQ917545:JYR917545 JOU917545:JOV917545 JEY917545:JEZ917545 IVC917545:IVD917545 ILG917545:ILH917545 IBK917545:IBL917545 HRO917545:HRP917545 HHS917545:HHT917545 GXW917545:GXX917545 GOA917545:GOB917545 GEE917545:GEF917545 FUI917545:FUJ917545 FKM917545:FKN917545 FAQ917545:FAR917545 EQU917545:EQV917545 EGY917545:EGZ917545 DXC917545:DXD917545 DNG917545:DNH917545 DDK917545:DDL917545 CTO917545:CTP917545 CJS917545:CJT917545 BZW917545:BZX917545 BQA917545:BQB917545 BGE917545:BGF917545 AWI917545:AWJ917545 AMM917545:AMN917545 ACQ917545:ACR917545 SU917545:SV917545 IY917545:IZ917545 C917545:D917545 WVK852009:WVL852009 WLO852009:WLP852009 WBS852009:WBT852009 VRW852009:VRX852009 VIA852009:VIB852009 UYE852009:UYF852009 UOI852009:UOJ852009 UEM852009:UEN852009 TUQ852009:TUR852009 TKU852009:TKV852009 TAY852009:TAZ852009 SRC852009:SRD852009 SHG852009:SHH852009 RXK852009:RXL852009 RNO852009:RNP852009 RDS852009:RDT852009 QTW852009:QTX852009 QKA852009:QKB852009 QAE852009:QAF852009 PQI852009:PQJ852009 PGM852009:PGN852009 OWQ852009:OWR852009 OMU852009:OMV852009 OCY852009:OCZ852009 NTC852009:NTD852009 NJG852009:NJH852009 MZK852009:MZL852009 MPO852009:MPP852009 MFS852009:MFT852009 LVW852009:LVX852009 LMA852009:LMB852009 LCE852009:LCF852009 KSI852009:KSJ852009 KIM852009:KIN852009 JYQ852009:JYR852009 JOU852009:JOV852009 JEY852009:JEZ852009 IVC852009:IVD852009 ILG852009:ILH852009 IBK852009:IBL852009 HRO852009:HRP852009 HHS852009:HHT852009 GXW852009:GXX852009 GOA852009:GOB852009 GEE852009:GEF852009 FUI852009:FUJ852009 FKM852009:FKN852009 FAQ852009:FAR852009 EQU852009:EQV852009 EGY852009:EGZ852009 DXC852009:DXD852009 DNG852009:DNH852009 DDK852009:DDL852009 CTO852009:CTP852009 CJS852009:CJT852009 BZW852009:BZX852009 BQA852009:BQB852009 BGE852009:BGF852009 AWI852009:AWJ852009 AMM852009:AMN852009 ACQ852009:ACR852009 SU852009:SV852009 IY852009:IZ852009 C852009:D852009 WVK786473:WVL786473 WLO786473:WLP786473 WBS786473:WBT786473 VRW786473:VRX786473 VIA786473:VIB786473 UYE786473:UYF786473 UOI786473:UOJ786473 UEM786473:UEN786473 TUQ786473:TUR786473 TKU786473:TKV786473 TAY786473:TAZ786473 SRC786473:SRD786473 SHG786473:SHH786473 RXK786473:RXL786473 RNO786473:RNP786473 RDS786473:RDT786473 QTW786473:QTX786473 QKA786473:QKB786473 QAE786473:QAF786473 PQI786473:PQJ786473 PGM786473:PGN786473 OWQ786473:OWR786473 OMU786473:OMV786473 OCY786473:OCZ786473 NTC786473:NTD786473 NJG786473:NJH786473 MZK786473:MZL786473 MPO786473:MPP786473 MFS786473:MFT786473 LVW786473:LVX786473 LMA786473:LMB786473 LCE786473:LCF786473 KSI786473:KSJ786473 KIM786473:KIN786473 JYQ786473:JYR786473 JOU786473:JOV786473 JEY786473:JEZ786473 IVC786473:IVD786473 ILG786473:ILH786473 IBK786473:IBL786473 HRO786473:HRP786473 HHS786473:HHT786473 GXW786473:GXX786473 GOA786473:GOB786473 GEE786473:GEF786473 FUI786473:FUJ786473 FKM786473:FKN786473 FAQ786473:FAR786473 EQU786473:EQV786473 EGY786473:EGZ786473 DXC786473:DXD786473 DNG786473:DNH786473 DDK786473:DDL786473 CTO786473:CTP786473 CJS786473:CJT786473 BZW786473:BZX786473 BQA786473:BQB786473 BGE786473:BGF786473 AWI786473:AWJ786473 AMM786473:AMN786473 ACQ786473:ACR786473 SU786473:SV786473 IY786473:IZ786473 C786473:D786473 WVK720937:WVL720937 WLO720937:WLP720937 WBS720937:WBT720937 VRW720937:VRX720937 VIA720937:VIB720937 UYE720937:UYF720937 UOI720937:UOJ720937 UEM720937:UEN720937 TUQ720937:TUR720937 TKU720937:TKV720937 TAY720937:TAZ720937 SRC720937:SRD720937 SHG720937:SHH720937 RXK720937:RXL720937 RNO720937:RNP720937 RDS720937:RDT720937 QTW720937:QTX720937 QKA720937:QKB720937 QAE720937:QAF720937 PQI720937:PQJ720937 PGM720937:PGN720937 OWQ720937:OWR720937 OMU720937:OMV720937 OCY720937:OCZ720937 NTC720937:NTD720937 NJG720937:NJH720937 MZK720937:MZL720937 MPO720937:MPP720937 MFS720937:MFT720937 LVW720937:LVX720937 LMA720937:LMB720937 LCE720937:LCF720937 KSI720937:KSJ720937 KIM720937:KIN720937 JYQ720937:JYR720937 JOU720937:JOV720937 JEY720937:JEZ720937 IVC720937:IVD720937 ILG720937:ILH720937 IBK720937:IBL720937 HRO720937:HRP720937 HHS720937:HHT720937 GXW720937:GXX720937 GOA720937:GOB720937 GEE720937:GEF720937 FUI720937:FUJ720937 FKM720937:FKN720937 FAQ720937:FAR720937 EQU720937:EQV720937 EGY720937:EGZ720937 DXC720937:DXD720937 DNG720937:DNH720937 DDK720937:DDL720937 CTO720937:CTP720937 CJS720937:CJT720937 BZW720937:BZX720937 BQA720937:BQB720937 BGE720937:BGF720937 AWI720937:AWJ720937 AMM720937:AMN720937 ACQ720937:ACR720937 SU720937:SV720937 IY720937:IZ720937 C720937:D720937 WVK655401:WVL655401 WLO655401:WLP655401 WBS655401:WBT655401 VRW655401:VRX655401 VIA655401:VIB655401 UYE655401:UYF655401 UOI655401:UOJ655401 UEM655401:UEN655401 TUQ655401:TUR655401 TKU655401:TKV655401 TAY655401:TAZ655401 SRC655401:SRD655401 SHG655401:SHH655401 RXK655401:RXL655401 RNO655401:RNP655401 RDS655401:RDT655401 QTW655401:QTX655401 QKA655401:QKB655401 QAE655401:QAF655401 PQI655401:PQJ655401 PGM655401:PGN655401 OWQ655401:OWR655401 OMU655401:OMV655401 OCY655401:OCZ655401 NTC655401:NTD655401 NJG655401:NJH655401 MZK655401:MZL655401 MPO655401:MPP655401 MFS655401:MFT655401 LVW655401:LVX655401 LMA655401:LMB655401 LCE655401:LCF655401 KSI655401:KSJ655401 KIM655401:KIN655401 JYQ655401:JYR655401 JOU655401:JOV655401 JEY655401:JEZ655401 IVC655401:IVD655401 ILG655401:ILH655401 IBK655401:IBL655401 HRO655401:HRP655401 HHS655401:HHT655401 GXW655401:GXX655401 GOA655401:GOB655401 GEE655401:GEF655401 FUI655401:FUJ655401 FKM655401:FKN655401 FAQ655401:FAR655401 EQU655401:EQV655401 EGY655401:EGZ655401 DXC655401:DXD655401 DNG655401:DNH655401 DDK655401:DDL655401 CTO655401:CTP655401 CJS655401:CJT655401 BZW655401:BZX655401 BQA655401:BQB655401 BGE655401:BGF655401 AWI655401:AWJ655401 AMM655401:AMN655401 ACQ655401:ACR655401 SU655401:SV655401 IY655401:IZ655401 C655401:D655401 WVK589865:WVL589865 WLO589865:WLP589865 WBS589865:WBT589865 VRW589865:VRX589865 VIA589865:VIB589865 UYE589865:UYF589865 UOI589865:UOJ589865 UEM589865:UEN589865 TUQ589865:TUR589865 TKU589865:TKV589865 TAY589865:TAZ589865 SRC589865:SRD589865 SHG589865:SHH589865 RXK589865:RXL589865 RNO589865:RNP589865 RDS589865:RDT589865 QTW589865:QTX589865 QKA589865:QKB589865 QAE589865:QAF589865 PQI589865:PQJ589865 PGM589865:PGN589865 OWQ589865:OWR589865 OMU589865:OMV589865 OCY589865:OCZ589865 NTC589865:NTD589865 NJG589865:NJH589865 MZK589865:MZL589865 MPO589865:MPP589865 MFS589865:MFT589865 LVW589865:LVX589865 LMA589865:LMB589865 LCE589865:LCF589865 KSI589865:KSJ589865 KIM589865:KIN589865 JYQ589865:JYR589865 JOU589865:JOV589865 JEY589865:JEZ589865 IVC589865:IVD589865 ILG589865:ILH589865 IBK589865:IBL589865 HRO589865:HRP589865 HHS589865:HHT589865 GXW589865:GXX589865 GOA589865:GOB589865 GEE589865:GEF589865 FUI589865:FUJ589865 FKM589865:FKN589865 FAQ589865:FAR589865 EQU589865:EQV589865 EGY589865:EGZ589865 DXC589865:DXD589865 DNG589865:DNH589865 DDK589865:DDL589865 CTO589865:CTP589865 CJS589865:CJT589865 BZW589865:BZX589865 BQA589865:BQB589865 BGE589865:BGF589865 AWI589865:AWJ589865 AMM589865:AMN589865 ACQ589865:ACR589865 SU589865:SV589865 IY589865:IZ589865 C589865:D589865 WVK524329:WVL524329 WLO524329:WLP524329 WBS524329:WBT524329 VRW524329:VRX524329 VIA524329:VIB524329 UYE524329:UYF524329 UOI524329:UOJ524329 UEM524329:UEN524329 TUQ524329:TUR524329 TKU524329:TKV524329 TAY524329:TAZ524329 SRC524329:SRD524329 SHG524329:SHH524329 RXK524329:RXL524329 RNO524329:RNP524329 RDS524329:RDT524329 QTW524329:QTX524329 QKA524329:QKB524329 QAE524329:QAF524329 PQI524329:PQJ524329 PGM524329:PGN524329 OWQ524329:OWR524329 OMU524329:OMV524329 OCY524329:OCZ524329 NTC524329:NTD524329 NJG524329:NJH524329 MZK524329:MZL524329 MPO524329:MPP524329 MFS524329:MFT524329 LVW524329:LVX524329 LMA524329:LMB524329 LCE524329:LCF524329 KSI524329:KSJ524329 KIM524329:KIN524329 JYQ524329:JYR524329 JOU524329:JOV524329 JEY524329:JEZ524329 IVC524329:IVD524329 ILG524329:ILH524329 IBK524329:IBL524329 HRO524329:HRP524329 HHS524329:HHT524329 GXW524329:GXX524329 GOA524329:GOB524329 GEE524329:GEF524329 FUI524329:FUJ524329 FKM524329:FKN524329 FAQ524329:FAR524329 EQU524329:EQV524329 EGY524329:EGZ524329 DXC524329:DXD524329 DNG524329:DNH524329 DDK524329:DDL524329 CTO524329:CTP524329 CJS524329:CJT524329 BZW524329:BZX524329 BQA524329:BQB524329 BGE524329:BGF524329 AWI524329:AWJ524329 AMM524329:AMN524329 ACQ524329:ACR524329 SU524329:SV524329 IY524329:IZ524329 C524329:D524329 WVK458793:WVL458793 WLO458793:WLP458793 WBS458793:WBT458793 VRW458793:VRX458793 VIA458793:VIB458793 UYE458793:UYF458793 UOI458793:UOJ458793 UEM458793:UEN458793 TUQ458793:TUR458793 TKU458793:TKV458793 TAY458793:TAZ458793 SRC458793:SRD458793 SHG458793:SHH458793 RXK458793:RXL458793 RNO458793:RNP458793 RDS458793:RDT458793 QTW458793:QTX458793 QKA458793:QKB458793 QAE458793:QAF458793 PQI458793:PQJ458793 PGM458793:PGN458793 OWQ458793:OWR458793 OMU458793:OMV458793 OCY458793:OCZ458793 NTC458793:NTD458793 NJG458793:NJH458793 MZK458793:MZL458793 MPO458793:MPP458793 MFS458793:MFT458793 LVW458793:LVX458793 LMA458793:LMB458793 LCE458793:LCF458793 KSI458793:KSJ458793 KIM458793:KIN458793 JYQ458793:JYR458793 JOU458793:JOV458793 JEY458793:JEZ458793 IVC458793:IVD458793 ILG458793:ILH458793 IBK458793:IBL458793 HRO458793:HRP458793 HHS458793:HHT458793 GXW458793:GXX458793 GOA458793:GOB458793 GEE458793:GEF458793 FUI458793:FUJ458793 FKM458793:FKN458793 FAQ458793:FAR458793 EQU458793:EQV458793 EGY458793:EGZ458793 DXC458793:DXD458793 DNG458793:DNH458793 DDK458793:DDL458793 CTO458793:CTP458793 CJS458793:CJT458793 BZW458793:BZX458793 BQA458793:BQB458793 BGE458793:BGF458793 AWI458793:AWJ458793 AMM458793:AMN458793 ACQ458793:ACR458793 SU458793:SV458793 IY458793:IZ458793 C458793:D458793 WVK393257:WVL393257 WLO393257:WLP393257 WBS393257:WBT393257 VRW393257:VRX393257 VIA393257:VIB393257 UYE393257:UYF393257 UOI393257:UOJ393257 UEM393257:UEN393257 TUQ393257:TUR393257 TKU393257:TKV393257 TAY393257:TAZ393257 SRC393257:SRD393257 SHG393257:SHH393257 RXK393257:RXL393257 RNO393257:RNP393257 RDS393257:RDT393257 QTW393257:QTX393257 QKA393257:QKB393257 QAE393257:QAF393257 PQI393257:PQJ393257 PGM393257:PGN393257 OWQ393257:OWR393257 OMU393257:OMV393257 OCY393257:OCZ393257 NTC393257:NTD393257 NJG393257:NJH393257 MZK393257:MZL393257 MPO393257:MPP393257 MFS393257:MFT393257 LVW393257:LVX393257 LMA393257:LMB393257 LCE393257:LCF393257 KSI393257:KSJ393257 KIM393257:KIN393257 JYQ393257:JYR393257 JOU393257:JOV393257 JEY393257:JEZ393257 IVC393257:IVD393257 ILG393257:ILH393257 IBK393257:IBL393257 HRO393257:HRP393257 HHS393257:HHT393257 GXW393257:GXX393257 GOA393257:GOB393257 GEE393257:GEF393257 FUI393257:FUJ393257 FKM393257:FKN393257 FAQ393257:FAR393257 EQU393257:EQV393257 EGY393257:EGZ393257 DXC393257:DXD393257 DNG393257:DNH393257 DDK393257:DDL393257 CTO393257:CTP393257 CJS393257:CJT393257 BZW393257:BZX393257 BQA393257:BQB393257 BGE393257:BGF393257 AWI393257:AWJ393257 AMM393257:AMN393257 ACQ393257:ACR393257 SU393257:SV393257 IY393257:IZ393257 C393257:D393257 WVK327721:WVL327721 WLO327721:WLP327721 WBS327721:WBT327721 VRW327721:VRX327721 VIA327721:VIB327721 UYE327721:UYF327721 UOI327721:UOJ327721 UEM327721:UEN327721 TUQ327721:TUR327721 TKU327721:TKV327721 TAY327721:TAZ327721 SRC327721:SRD327721 SHG327721:SHH327721 RXK327721:RXL327721 RNO327721:RNP327721 RDS327721:RDT327721 QTW327721:QTX327721 QKA327721:QKB327721 QAE327721:QAF327721 PQI327721:PQJ327721 PGM327721:PGN327721 OWQ327721:OWR327721 OMU327721:OMV327721 OCY327721:OCZ327721 NTC327721:NTD327721 NJG327721:NJH327721 MZK327721:MZL327721 MPO327721:MPP327721 MFS327721:MFT327721 LVW327721:LVX327721 LMA327721:LMB327721 LCE327721:LCF327721 KSI327721:KSJ327721 KIM327721:KIN327721 JYQ327721:JYR327721 JOU327721:JOV327721 JEY327721:JEZ327721 IVC327721:IVD327721 ILG327721:ILH327721 IBK327721:IBL327721 HRO327721:HRP327721 HHS327721:HHT327721 GXW327721:GXX327721 GOA327721:GOB327721 GEE327721:GEF327721 FUI327721:FUJ327721 FKM327721:FKN327721 FAQ327721:FAR327721 EQU327721:EQV327721 EGY327721:EGZ327721 DXC327721:DXD327721 DNG327721:DNH327721 DDK327721:DDL327721 CTO327721:CTP327721 CJS327721:CJT327721 BZW327721:BZX327721 BQA327721:BQB327721 BGE327721:BGF327721 AWI327721:AWJ327721 AMM327721:AMN327721 ACQ327721:ACR327721 SU327721:SV327721 IY327721:IZ327721 C327721:D327721 WVK262185:WVL262185 WLO262185:WLP262185 WBS262185:WBT262185 VRW262185:VRX262185 VIA262185:VIB262185 UYE262185:UYF262185 UOI262185:UOJ262185 UEM262185:UEN262185 TUQ262185:TUR262185 TKU262185:TKV262185 TAY262185:TAZ262185 SRC262185:SRD262185 SHG262185:SHH262185 RXK262185:RXL262185 RNO262185:RNP262185 RDS262185:RDT262185 QTW262185:QTX262185 QKA262185:QKB262185 QAE262185:QAF262185 PQI262185:PQJ262185 PGM262185:PGN262185 OWQ262185:OWR262185 OMU262185:OMV262185 OCY262185:OCZ262185 NTC262185:NTD262185 NJG262185:NJH262185 MZK262185:MZL262185 MPO262185:MPP262185 MFS262185:MFT262185 LVW262185:LVX262185 LMA262185:LMB262185 LCE262185:LCF262185 KSI262185:KSJ262185 KIM262185:KIN262185 JYQ262185:JYR262185 JOU262185:JOV262185 JEY262185:JEZ262185 IVC262185:IVD262185 ILG262185:ILH262185 IBK262185:IBL262185 HRO262185:HRP262185 HHS262185:HHT262185 GXW262185:GXX262185 GOA262185:GOB262185 GEE262185:GEF262185 FUI262185:FUJ262185 FKM262185:FKN262185 FAQ262185:FAR262185 EQU262185:EQV262185 EGY262185:EGZ262185 DXC262185:DXD262185 DNG262185:DNH262185 DDK262185:DDL262185 CTO262185:CTP262185 CJS262185:CJT262185 BZW262185:BZX262185 BQA262185:BQB262185 BGE262185:BGF262185 AWI262185:AWJ262185 AMM262185:AMN262185 ACQ262185:ACR262185 SU262185:SV262185 IY262185:IZ262185 C262185:D262185 WVK196649:WVL196649 WLO196649:WLP196649 WBS196649:WBT196649 VRW196649:VRX196649 VIA196649:VIB196649 UYE196649:UYF196649 UOI196649:UOJ196649 UEM196649:UEN196649 TUQ196649:TUR196649 TKU196649:TKV196649 TAY196649:TAZ196649 SRC196649:SRD196649 SHG196649:SHH196649 RXK196649:RXL196649 RNO196649:RNP196649 RDS196649:RDT196649 QTW196649:QTX196649 QKA196649:QKB196649 QAE196649:QAF196649 PQI196649:PQJ196649 PGM196649:PGN196649 OWQ196649:OWR196649 OMU196649:OMV196649 OCY196649:OCZ196649 NTC196649:NTD196649 NJG196649:NJH196649 MZK196649:MZL196649 MPO196649:MPP196649 MFS196649:MFT196649 LVW196649:LVX196649 LMA196649:LMB196649 LCE196649:LCF196649 KSI196649:KSJ196649 KIM196649:KIN196649 JYQ196649:JYR196649 JOU196649:JOV196649 JEY196649:JEZ196649 IVC196649:IVD196649 ILG196649:ILH196649 IBK196649:IBL196649 HRO196649:HRP196649 HHS196649:HHT196649 GXW196649:GXX196649 GOA196649:GOB196649 GEE196649:GEF196649 FUI196649:FUJ196649 FKM196649:FKN196649 FAQ196649:FAR196649 EQU196649:EQV196649 EGY196649:EGZ196649 DXC196649:DXD196649 DNG196649:DNH196649 DDK196649:DDL196649 CTO196649:CTP196649 CJS196649:CJT196649 BZW196649:BZX196649 BQA196649:BQB196649 BGE196649:BGF196649 AWI196649:AWJ196649 AMM196649:AMN196649 ACQ196649:ACR196649 SU196649:SV196649 IY196649:IZ196649 C196649:D196649 WVK131113:WVL131113 WLO131113:WLP131113 WBS131113:WBT131113 VRW131113:VRX131113 VIA131113:VIB131113 UYE131113:UYF131113 UOI131113:UOJ131113 UEM131113:UEN131113 TUQ131113:TUR131113 TKU131113:TKV131113 TAY131113:TAZ131113 SRC131113:SRD131113 SHG131113:SHH131113 RXK131113:RXL131113 RNO131113:RNP131113 RDS131113:RDT131113 QTW131113:QTX131113 QKA131113:QKB131113 QAE131113:QAF131113 PQI131113:PQJ131113 PGM131113:PGN131113 OWQ131113:OWR131113 OMU131113:OMV131113 OCY131113:OCZ131113 NTC131113:NTD131113 NJG131113:NJH131113 MZK131113:MZL131113 MPO131113:MPP131113 MFS131113:MFT131113 LVW131113:LVX131113 LMA131113:LMB131113 LCE131113:LCF131113 KSI131113:KSJ131113 KIM131113:KIN131113 JYQ131113:JYR131113 JOU131113:JOV131113 JEY131113:JEZ131113 IVC131113:IVD131113 ILG131113:ILH131113 IBK131113:IBL131113 HRO131113:HRP131113 HHS131113:HHT131113 GXW131113:GXX131113 GOA131113:GOB131113 GEE131113:GEF131113 FUI131113:FUJ131113 FKM131113:FKN131113 FAQ131113:FAR131113 EQU131113:EQV131113 EGY131113:EGZ131113 DXC131113:DXD131113 DNG131113:DNH131113 DDK131113:DDL131113 CTO131113:CTP131113 CJS131113:CJT131113 BZW131113:BZX131113 BQA131113:BQB131113 BGE131113:BGF131113 AWI131113:AWJ131113 AMM131113:AMN131113 ACQ131113:ACR131113 SU131113:SV131113 IY131113:IZ131113 C131113:D131113 WVK65577:WVL65577 WLO65577:WLP65577 WBS65577:WBT65577 VRW65577:VRX65577 VIA65577:VIB65577 UYE65577:UYF65577 UOI65577:UOJ65577 UEM65577:UEN65577 TUQ65577:TUR65577 TKU65577:TKV65577 TAY65577:TAZ65577 SRC65577:SRD65577 SHG65577:SHH65577 RXK65577:RXL65577 RNO65577:RNP65577 RDS65577:RDT65577 QTW65577:QTX65577 QKA65577:QKB65577 QAE65577:QAF65577 PQI65577:PQJ65577 PGM65577:PGN65577 OWQ65577:OWR65577 OMU65577:OMV65577 OCY65577:OCZ65577 NTC65577:NTD65577 NJG65577:NJH65577 MZK65577:MZL65577 MPO65577:MPP65577 MFS65577:MFT65577 LVW65577:LVX65577 LMA65577:LMB65577 LCE65577:LCF65577 KSI65577:KSJ65577 KIM65577:KIN65577 JYQ65577:JYR65577 JOU65577:JOV65577 JEY65577:JEZ65577 IVC65577:IVD65577 ILG65577:ILH65577 IBK65577:IBL65577 HRO65577:HRP65577 HHS65577:HHT65577 GXW65577:GXX65577 GOA65577:GOB65577 GEE65577:GEF65577 FUI65577:FUJ65577 FKM65577:FKN65577 FAQ65577:FAR65577 EQU65577:EQV65577 EGY65577:EGZ65577 DXC65577:DXD65577 DNG65577:DNH65577 DDK65577:DDL65577 CTO65577:CTP65577 CJS65577:CJT65577 BZW65577:BZX65577 BQA65577:BQB65577 BGE65577:BGF65577 AWI65577:AWJ65577 AMM65577:AMN65577 ACQ65577:ACR65577 SU65577:SV65577 IY65577:IZ65577 C65577:D65577 WVK42:WVL42 WLO42:WLP42 WBS42:WBT42 VRW42:VRX42 VIA42:VIB42 UYE42:UYF42 UOI42:UOJ42 UEM42:UEN42 TUQ42:TUR42 TKU42:TKV42 TAY42:TAZ42 SRC42:SRD42 SHG42:SHH42 RXK42:RXL42 RNO42:RNP42 RDS42:RDT42 QTW42:QTX42 QKA42:QKB42 QAE42:QAF42 PQI42:PQJ42 PGM42:PGN42 OWQ42:OWR42 OMU42:OMV42 OCY42:OCZ42 NTC42:NTD42 NJG42:NJH42 MZK42:MZL42 MPO42:MPP42 MFS42:MFT42 LVW42:LVX42 LMA42:LMB42 LCE42:LCF42 KSI42:KSJ42 KIM42:KIN42 JYQ42:JYR42 JOU42:JOV42 JEY42:JEZ42 IVC42:IVD42 ILG42:ILH42 IBK42:IBL42 HRO42:HRP42 HHS42:HHT42 GXW42:GXX42 GOA42:GOB42 GEE42:GEF42 FUI42:FUJ42 FKM42:FKN42 FAQ42:FAR42 EQU42:EQV42 EGY42:EGZ42 DXC42:DXD42 DNG42:DNH42 DDK42:DDL42 CTO42:CTP42 CJS42:CJT42 BZW42:BZX42 BQA42:BQB42 BGE42:BGF42 AWI42:AWJ42 AMM42:AMN42 ACQ42:ACR42 SU42:SV42 IY42:IZ42" xr:uid="{00000000-0002-0000-0000-000000000000}">
      <formula1>$B$94:$B$96</formula1>
    </dataValidation>
    <dataValidation type="list" allowBlank="1" showInputMessage="1" showErrorMessage="1" sqref="WVK983054:WVL983054 WLO983054:WLP983054 WBS983054:WBT983054 VRW983054:VRX983054 VIA983054:VIB983054 UYE983054:UYF983054 UOI983054:UOJ983054 UEM983054:UEN983054 TUQ983054:TUR983054 TKU983054:TKV983054 TAY983054:TAZ983054 SRC983054:SRD983054 SHG983054:SHH983054 RXK983054:RXL983054 RNO983054:RNP983054 RDS983054:RDT983054 QTW983054:QTX983054 QKA983054:QKB983054 QAE983054:QAF983054 PQI983054:PQJ983054 PGM983054:PGN983054 OWQ983054:OWR983054 OMU983054:OMV983054 OCY983054:OCZ983054 NTC983054:NTD983054 NJG983054:NJH983054 MZK983054:MZL983054 MPO983054:MPP983054 MFS983054:MFT983054 LVW983054:LVX983054 LMA983054:LMB983054 LCE983054:LCF983054 KSI983054:KSJ983054 KIM983054:KIN983054 JYQ983054:JYR983054 JOU983054:JOV983054 JEY983054:JEZ983054 IVC983054:IVD983054 ILG983054:ILH983054 IBK983054:IBL983054 HRO983054:HRP983054 HHS983054:HHT983054 GXW983054:GXX983054 GOA983054:GOB983054 GEE983054:GEF983054 FUI983054:FUJ983054 FKM983054:FKN983054 FAQ983054:FAR983054 EQU983054:EQV983054 EGY983054:EGZ983054 DXC983054:DXD983054 DNG983054:DNH983054 DDK983054:DDL983054 CTO983054:CTP983054 CJS983054:CJT983054 BZW983054:BZX983054 BQA983054:BQB983054 BGE983054:BGF983054 AWI983054:AWJ983054 AMM983054:AMN983054 ACQ983054:ACR983054 SU983054:SV983054 IY983054:IZ983054 C983054:D983054 WVK917518:WVL917518 WLO917518:WLP917518 WBS917518:WBT917518 VRW917518:VRX917518 VIA917518:VIB917518 UYE917518:UYF917518 UOI917518:UOJ917518 UEM917518:UEN917518 TUQ917518:TUR917518 TKU917518:TKV917518 TAY917518:TAZ917518 SRC917518:SRD917518 SHG917518:SHH917518 RXK917518:RXL917518 RNO917518:RNP917518 RDS917518:RDT917518 QTW917518:QTX917518 QKA917518:QKB917518 QAE917518:QAF917518 PQI917518:PQJ917518 PGM917518:PGN917518 OWQ917518:OWR917518 OMU917518:OMV917518 OCY917518:OCZ917518 NTC917518:NTD917518 NJG917518:NJH917518 MZK917518:MZL917518 MPO917518:MPP917518 MFS917518:MFT917518 LVW917518:LVX917518 LMA917518:LMB917518 LCE917518:LCF917518 KSI917518:KSJ917518 KIM917518:KIN917518 JYQ917518:JYR917518 JOU917518:JOV917518 JEY917518:JEZ917518 IVC917518:IVD917518 ILG917518:ILH917518 IBK917518:IBL917518 HRO917518:HRP917518 HHS917518:HHT917518 GXW917518:GXX917518 GOA917518:GOB917518 GEE917518:GEF917518 FUI917518:FUJ917518 FKM917518:FKN917518 FAQ917518:FAR917518 EQU917518:EQV917518 EGY917518:EGZ917518 DXC917518:DXD917518 DNG917518:DNH917518 DDK917518:DDL917518 CTO917518:CTP917518 CJS917518:CJT917518 BZW917518:BZX917518 BQA917518:BQB917518 BGE917518:BGF917518 AWI917518:AWJ917518 AMM917518:AMN917518 ACQ917518:ACR917518 SU917518:SV917518 IY917518:IZ917518 C917518:D917518 WVK851982:WVL851982 WLO851982:WLP851982 WBS851982:WBT851982 VRW851982:VRX851982 VIA851982:VIB851982 UYE851982:UYF851982 UOI851982:UOJ851982 UEM851982:UEN851982 TUQ851982:TUR851982 TKU851982:TKV851982 TAY851982:TAZ851982 SRC851982:SRD851982 SHG851982:SHH851982 RXK851982:RXL851982 RNO851982:RNP851982 RDS851982:RDT851982 QTW851982:QTX851982 QKA851982:QKB851982 QAE851982:QAF851982 PQI851982:PQJ851982 PGM851982:PGN851982 OWQ851982:OWR851982 OMU851982:OMV851982 OCY851982:OCZ851982 NTC851982:NTD851982 NJG851982:NJH851982 MZK851982:MZL851982 MPO851982:MPP851982 MFS851982:MFT851982 LVW851982:LVX851982 LMA851982:LMB851982 LCE851982:LCF851982 KSI851982:KSJ851982 KIM851982:KIN851982 JYQ851982:JYR851982 JOU851982:JOV851982 JEY851982:JEZ851982 IVC851982:IVD851982 ILG851982:ILH851982 IBK851982:IBL851982 HRO851982:HRP851982 HHS851982:HHT851982 GXW851982:GXX851982 GOA851982:GOB851982 GEE851982:GEF851982 FUI851982:FUJ851982 FKM851982:FKN851982 FAQ851982:FAR851982 EQU851982:EQV851982 EGY851982:EGZ851982 DXC851982:DXD851982 DNG851982:DNH851982 DDK851982:DDL851982 CTO851982:CTP851982 CJS851982:CJT851982 BZW851982:BZX851982 BQA851982:BQB851982 BGE851982:BGF851982 AWI851982:AWJ851982 AMM851982:AMN851982 ACQ851982:ACR851982 SU851982:SV851982 IY851982:IZ851982 C851982:D851982 WVK786446:WVL786446 WLO786446:WLP786446 WBS786446:WBT786446 VRW786446:VRX786446 VIA786446:VIB786446 UYE786446:UYF786446 UOI786446:UOJ786446 UEM786446:UEN786446 TUQ786446:TUR786446 TKU786446:TKV786446 TAY786446:TAZ786446 SRC786446:SRD786446 SHG786446:SHH786446 RXK786446:RXL786446 RNO786446:RNP786446 RDS786446:RDT786446 QTW786446:QTX786446 QKA786446:QKB786446 QAE786446:QAF786446 PQI786446:PQJ786446 PGM786446:PGN786446 OWQ786446:OWR786446 OMU786446:OMV786446 OCY786446:OCZ786446 NTC786446:NTD786446 NJG786446:NJH786446 MZK786446:MZL786446 MPO786446:MPP786446 MFS786446:MFT786446 LVW786446:LVX786446 LMA786446:LMB786446 LCE786446:LCF786446 KSI786446:KSJ786446 KIM786446:KIN786446 JYQ786446:JYR786446 JOU786446:JOV786446 JEY786446:JEZ786446 IVC786446:IVD786446 ILG786446:ILH786446 IBK786446:IBL786446 HRO786446:HRP786446 HHS786446:HHT786446 GXW786446:GXX786446 GOA786446:GOB786446 GEE786446:GEF786446 FUI786446:FUJ786446 FKM786446:FKN786446 FAQ786446:FAR786446 EQU786446:EQV786446 EGY786446:EGZ786446 DXC786446:DXD786446 DNG786446:DNH786446 DDK786446:DDL786446 CTO786446:CTP786446 CJS786446:CJT786446 BZW786446:BZX786446 BQA786446:BQB786446 BGE786446:BGF786446 AWI786446:AWJ786446 AMM786446:AMN786446 ACQ786446:ACR786446 SU786446:SV786446 IY786446:IZ786446 C786446:D786446 WVK720910:WVL720910 WLO720910:WLP720910 WBS720910:WBT720910 VRW720910:VRX720910 VIA720910:VIB720910 UYE720910:UYF720910 UOI720910:UOJ720910 UEM720910:UEN720910 TUQ720910:TUR720910 TKU720910:TKV720910 TAY720910:TAZ720910 SRC720910:SRD720910 SHG720910:SHH720910 RXK720910:RXL720910 RNO720910:RNP720910 RDS720910:RDT720910 QTW720910:QTX720910 QKA720910:QKB720910 QAE720910:QAF720910 PQI720910:PQJ720910 PGM720910:PGN720910 OWQ720910:OWR720910 OMU720910:OMV720910 OCY720910:OCZ720910 NTC720910:NTD720910 NJG720910:NJH720910 MZK720910:MZL720910 MPO720910:MPP720910 MFS720910:MFT720910 LVW720910:LVX720910 LMA720910:LMB720910 LCE720910:LCF720910 KSI720910:KSJ720910 KIM720910:KIN720910 JYQ720910:JYR720910 JOU720910:JOV720910 JEY720910:JEZ720910 IVC720910:IVD720910 ILG720910:ILH720910 IBK720910:IBL720910 HRO720910:HRP720910 HHS720910:HHT720910 GXW720910:GXX720910 GOA720910:GOB720910 GEE720910:GEF720910 FUI720910:FUJ720910 FKM720910:FKN720910 FAQ720910:FAR720910 EQU720910:EQV720910 EGY720910:EGZ720910 DXC720910:DXD720910 DNG720910:DNH720910 DDK720910:DDL720910 CTO720910:CTP720910 CJS720910:CJT720910 BZW720910:BZX720910 BQA720910:BQB720910 BGE720910:BGF720910 AWI720910:AWJ720910 AMM720910:AMN720910 ACQ720910:ACR720910 SU720910:SV720910 IY720910:IZ720910 C720910:D720910 WVK655374:WVL655374 WLO655374:WLP655374 WBS655374:WBT655374 VRW655374:VRX655374 VIA655374:VIB655374 UYE655374:UYF655374 UOI655374:UOJ655374 UEM655374:UEN655374 TUQ655374:TUR655374 TKU655374:TKV655374 TAY655374:TAZ655374 SRC655374:SRD655374 SHG655374:SHH655374 RXK655374:RXL655374 RNO655374:RNP655374 RDS655374:RDT655374 QTW655374:QTX655374 QKA655374:QKB655374 QAE655374:QAF655374 PQI655374:PQJ655374 PGM655374:PGN655374 OWQ655374:OWR655374 OMU655374:OMV655374 OCY655374:OCZ655374 NTC655374:NTD655374 NJG655374:NJH655374 MZK655374:MZL655374 MPO655374:MPP655374 MFS655374:MFT655374 LVW655374:LVX655374 LMA655374:LMB655374 LCE655374:LCF655374 KSI655374:KSJ655374 KIM655374:KIN655374 JYQ655374:JYR655374 JOU655374:JOV655374 JEY655374:JEZ655374 IVC655374:IVD655374 ILG655374:ILH655374 IBK655374:IBL655374 HRO655374:HRP655374 HHS655374:HHT655374 GXW655374:GXX655374 GOA655374:GOB655374 GEE655374:GEF655374 FUI655374:FUJ655374 FKM655374:FKN655374 FAQ655374:FAR655374 EQU655374:EQV655374 EGY655374:EGZ655374 DXC655374:DXD655374 DNG655374:DNH655374 DDK655374:DDL655374 CTO655374:CTP655374 CJS655374:CJT655374 BZW655374:BZX655374 BQA655374:BQB655374 BGE655374:BGF655374 AWI655374:AWJ655374 AMM655374:AMN655374 ACQ655374:ACR655374 SU655374:SV655374 IY655374:IZ655374 C655374:D655374 WVK589838:WVL589838 WLO589838:WLP589838 WBS589838:WBT589838 VRW589838:VRX589838 VIA589838:VIB589838 UYE589838:UYF589838 UOI589838:UOJ589838 UEM589838:UEN589838 TUQ589838:TUR589838 TKU589838:TKV589838 TAY589838:TAZ589838 SRC589838:SRD589838 SHG589838:SHH589838 RXK589838:RXL589838 RNO589838:RNP589838 RDS589838:RDT589838 QTW589838:QTX589838 QKA589838:QKB589838 QAE589838:QAF589838 PQI589838:PQJ589838 PGM589838:PGN589838 OWQ589838:OWR589838 OMU589838:OMV589838 OCY589838:OCZ589838 NTC589838:NTD589838 NJG589838:NJH589838 MZK589838:MZL589838 MPO589838:MPP589838 MFS589838:MFT589838 LVW589838:LVX589838 LMA589838:LMB589838 LCE589838:LCF589838 KSI589838:KSJ589838 KIM589838:KIN589838 JYQ589838:JYR589838 JOU589838:JOV589838 JEY589838:JEZ589838 IVC589838:IVD589838 ILG589838:ILH589838 IBK589838:IBL589838 HRO589838:HRP589838 HHS589838:HHT589838 GXW589838:GXX589838 GOA589838:GOB589838 GEE589838:GEF589838 FUI589838:FUJ589838 FKM589838:FKN589838 FAQ589838:FAR589838 EQU589838:EQV589838 EGY589838:EGZ589838 DXC589838:DXD589838 DNG589838:DNH589838 DDK589838:DDL589838 CTO589838:CTP589838 CJS589838:CJT589838 BZW589838:BZX589838 BQA589838:BQB589838 BGE589838:BGF589838 AWI589838:AWJ589838 AMM589838:AMN589838 ACQ589838:ACR589838 SU589838:SV589838 IY589838:IZ589838 C589838:D589838 WVK524302:WVL524302 WLO524302:WLP524302 WBS524302:WBT524302 VRW524302:VRX524302 VIA524302:VIB524302 UYE524302:UYF524302 UOI524302:UOJ524302 UEM524302:UEN524302 TUQ524302:TUR524302 TKU524302:TKV524302 TAY524302:TAZ524302 SRC524302:SRD524302 SHG524302:SHH524302 RXK524302:RXL524302 RNO524302:RNP524302 RDS524302:RDT524302 QTW524302:QTX524302 QKA524302:QKB524302 QAE524302:QAF524302 PQI524302:PQJ524302 PGM524302:PGN524302 OWQ524302:OWR524302 OMU524302:OMV524302 OCY524302:OCZ524302 NTC524302:NTD524302 NJG524302:NJH524302 MZK524302:MZL524302 MPO524302:MPP524302 MFS524302:MFT524302 LVW524302:LVX524302 LMA524302:LMB524302 LCE524302:LCF524302 KSI524302:KSJ524302 KIM524302:KIN524302 JYQ524302:JYR524302 JOU524302:JOV524302 JEY524302:JEZ524302 IVC524302:IVD524302 ILG524302:ILH524302 IBK524302:IBL524302 HRO524302:HRP524302 HHS524302:HHT524302 GXW524302:GXX524302 GOA524302:GOB524302 GEE524302:GEF524302 FUI524302:FUJ524302 FKM524302:FKN524302 FAQ524302:FAR524302 EQU524302:EQV524302 EGY524302:EGZ524302 DXC524302:DXD524302 DNG524302:DNH524302 DDK524302:DDL524302 CTO524302:CTP524302 CJS524302:CJT524302 BZW524302:BZX524302 BQA524302:BQB524302 BGE524302:BGF524302 AWI524302:AWJ524302 AMM524302:AMN524302 ACQ524302:ACR524302 SU524302:SV524302 IY524302:IZ524302 C524302:D524302 WVK458766:WVL458766 WLO458766:WLP458766 WBS458766:WBT458766 VRW458766:VRX458766 VIA458766:VIB458766 UYE458766:UYF458766 UOI458766:UOJ458766 UEM458766:UEN458766 TUQ458766:TUR458766 TKU458766:TKV458766 TAY458766:TAZ458766 SRC458766:SRD458766 SHG458766:SHH458766 RXK458766:RXL458766 RNO458766:RNP458766 RDS458766:RDT458766 QTW458766:QTX458766 QKA458766:QKB458766 QAE458766:QAF458766 PQI458766:PQJ458766 PGM458766:PGN458766 OWQ458766:OWR458766 OMU458766:OMV458766 OCY458766:OCZ458766 NTC458766:NTD458766 NJG458766:NJH458766 MZK458766:MZL458766 MPO458766:MPP458766 MFS458766:MFT458766 LVW458766:LVX458766 LMA458766:LMB458766 LCE458766:LCF458766 KSI458766:KSJ458766 KIM458766:KIN458766 JYQ458766:JYR458766 JOU458766:JOV458766 JEY458766:JEZ458766 IVC458766:IVD458766 ILG458766:ILH458766 IBK458766:IBL458766 HRO458766:HRP458766 HHS458766:HHT458766 GXW458766:GXX458766 GOA458766:GOB458766 GEE458766:GEF458766 FUI458766:FUJ458766 FKM458766:FKN458766 FAQ458766:FAR458766 EQU458766:EQV458766 EGY458766:EGZ458766 DXC458766:DXD458766 DNG458766:DNH458766 DDK458766:DDL458766 CTO458766:CTP458766 CJS458766:CJT458766 BZW458766:BZX458766 BQA458766:BQB458766 BGE458766:BGF458766 AWI458766:AWJ458766 AMM458766:AMN458766 ACQ458766:ACR458766 SU458766:SV458766 IY458766:IZ458766 C458766:D458766 WVK393230:WVL393230 WLO393230:WLP393230 WBS393230:WBT393230 VRW393230:VRX393230 VIA393230:VIB393230 UYE393230:UYF393230 UOI393230:UOJ393230 UEM393230:UEN393230 TUQ393230:TUR393230 TKU393230:TKV393230 TAY393230:TAZ393230 SRC393230:SRD393230 SHG393230:SHH393230 RXK393230:RXL393230 RNO393230:RNP393230 RDS393230:RDT393230 QTW393230:QTX393230 QKA393230:QKB393230 QAE393230:QAF393230 PQI393230:PQJ393230 PGM393230:PGN393230 OWQ393230:OWR393230 OMU393230:OMV393230 OCY393230:OCZ393230 NTC393230:NTD393230 NJG393230:NJH393230 MZK393230:MZL393230 MPO393230:MPP393230 MFS393230:MFT393230 LVW393230:LVX393230 LMA393230:LMB393230 LCE393230:LCF393230 KSI393230:KSJ393230 KIM393230:KIN393230 JYQ393230:JYR393230 JOU393230:JOV393230 JEY393230:JEZ393230 IVC393230:IVD393230 ILG393230:ILH393230 IBK393230:IBL393230 HRO393230:HRP393230 HHS393230:HHT393230 GXW393230:GXX393230 GOA393230:GOB393230 GEE393230:GEF393230 FUI393230:FUJ393230 FKM393230:FKN393230 FAQ393230:FAR393230 EQU393230:EQV393230 EGY393230:EGZ393230 DXC393230:DXD393230 DNG393230:DNH393230 DDK393230:DDL393230 CTO393230:CTP393230 CJS393230:CJT393230 BZW393230:BZX393230 BQA393230:BQB393230 BGE393230:BGF393230 AWI393230:AWJ393230 AMM393230:AMN393230 ACQ393230:ACR393230 SU393230:SV393230 IY393230:IZ393230 C393230:D393230 WVK327694:WVL327694 WLO327694:WLP327694 WBS327694:WBT327694 VRW327694:VRX327694 VIA327694:VIB327694 UYE327694:UYF327694 UOI327694:UOJ327694 UEM327694:UEN327694 TUQ327694:TUR327694 TKU327694:TKV327694 TAY327694:TAZ327694 SRC327694:SRD327694 SHG327694:SHH327694 RXK327694:RXL327694 RNO327694:RNP327694 RDS327694:RDT327694 QTW327694:QTX327694 QKA327694:QKB327694 QAE327694:QAF327694 PQI327694:PQJ327694 PGM327694:PGN327694 OWQ327694:OWR327694 OMU327694:OMV327694 OCY327694:OCZ327694 NTC327694:NTD327694 NJG327694:NJH327694 MZK327694:MZL327694 MPO327694:MPP327694 MFS327694:MFT327694 LVW327694:LVX327694 LMA327694:LMB327694 LCE327694:LCF327694 KSI327694:KSJ327694 KIM327694:KIN327694 JYQ327694:JYR327694 JOU327694:JOV327694 JEY327694:JEZ327694 IVC327694:IVD327694 ILG327694:ILH327694 IBK327694:IBL327694 HRO327694:HRP327694 HHS327694:HHT327694 GXW327694:GXX327694 GOA327694:GOB327694 GEE327694:GEF327694 FUI327694:FUJ327694 FKM327694:FKN327694 FAQ327694:FAR327694 EQU327694:EQV327694 EGY327694:EGZ327694 DXC327694:DXD327694 DNG327694:DNH327694 DDK327694:DDL327694 CTO327694:CTP327694 CJS327694:CJT327694 BZW327694:BZX327694 BQA327694:BQB327694 BGE327694:BGF327694 AWI327694:AWJ327694 AMM327694:AMN327694 ACQ327694:ACR327694 SU327694:SV327694 IY327694:IZ327694 C327694:D327694 WVK262158:WVL262158 WLO262158:WLP262158 WBS262158:WBT262158 VRW262158:VRX262158 VIA262158:VIB262158 UYE262158:UYF262158 UOI262158:UOJ262158 UEM262158:UEN262158 TUQ262158:TUR262158 TKU262158:TKV262158 TAY262158:TAZ262158 SRC262158:SRD262158 SHG262158:SHH262158 RXK262158:RXL262158 RNO262158:RNP262158 RDS262158:RDT262158 QTW262158:QTX262158 QKA262158:QKB262158 QAE262158:QAF262158 PQI262158:PQJ262158 PGM262158:PGN262158 OWQ262158:OWR262158 OMU262158:OMV262158 OCY262158:OCZ262158 NTC262158:NTD262158 NJG262158:NJH262158 MZK262158:MZL262158 MPO262158:MPP262158 MFS262158:MFT262158 LVW262158:LVX262158 LMA262158:LMB262158 LCE262158:LCF262158 KSI262158:KSJ262158 KIM262158:KIN262158 JYQ262158:JYR262158 JOU262158:JOV262158 JEY262158:JEZ262158 IVC262158:IVD262158 ILG262158:ILH262158 IBK262158:IBL262158 HRO262158:HRP262158 HHS262158:HHT262158 GXW262158:GXX262158 GOA262158:GOB262158 GEE262158:GEF262158 FUI262158:FUJ262158 FKM262158:FKN262158 FAQ262158:FAR262158 EQU262158:EQV262158 EGY262158:EGZ262158 DXC262158:DXD262158 DNG262158:DNH262158 DDK262158:DDL262158 CTO262158:CTP262158 CJS262158:CJT262158 BZW262158:BZX262158 BQA262158:BQB262158 BGE262158:BGF262158 AWI262158:AWJ262158 AMM262158:AMN262158 ACQ262158:ACR262158 SU262158:SV262158 IY262158:IZ262158 C262158:D262158 WVK196622:WVL196622 WLO196622:WLP196622 WBS196622:WBT196622 VRW196622:VRX196622 VIA196622:VIB196622 UYE196622:UYF196622 UOI196622:UOJ196622 UEM196622:UEN196622 TUQ196622:TUR196622 TKU196622:TKV196622 TAY196622:TAZ196622 SRC196622:SRD196622 SHG196622:SHH196622 RXK196622:RXL196622 RNO196622:RNP196622 RDS196622:RDT196622 QTW196622:QTX196622 QKA196622:QKB196622 QAE196622:QAF196622 PQI196622:PQJ196622 PGM196622:PGN196622 OWQ196622:OWR196622 OMU196622:OMV196622 OCY196622:OCZ196622 NTC196622:NTD196622 NJG196622:NJH196622 MZK196622:MZL196622 MPO196622:MPP196622 MFS196622:MFT196622 LVW196622:LVX196622 LMA196622:LMB196622 LCE196622:LCF196622 KSI196622:KSJ196622 KIM196622:KIN196622 JYQ196622:JYR196622 JOU196622:JOV196622 JEY196622:JEZ196622 IVC196622:IVD196622 ILG196622:ILH196622 IBK196622:IBL196622 HRO196622:HRP196622 HHS196622:HHT196622 GXW196622:GXX196622 GOA196622:GOB196622 GEE196622:GEF196622 FUI196622:FUJ196622 FKM196622:FKN196622 FAQ196622:FAR196622 EQU196622:EQV196622 EGY196622:EGZ196622 DXC196622:DXD196622 DNG196622:DNH196622 DDK196622:DDL196622 CTO196622:CTP196622 CJS196622:CJT196622 BZW196622:BZX196622 BQA196622:BQB196622 BGE196622:BGF196622 AWI196622:AWJ196622 AMM196622:AMN196622 ACQ196622:ACR196622 SU196622:SV196622 IY196622:IZ196622 C196622:D196622 WVK131086:WVL131086 WLO131086:WLP131086 WBS131086:WBT131086 VRW131086:VRX131086 VIA131086:VIB131086 UYE131086:UYF131086 UOI131086:UOJ131086 UEM131086:UEN131086 TUQ131086:TUR131086 TKU131086:TKV131086 TAY131086:TAZ131086 SRC131086:SRD131086 SHG131086:SHH131086 RXK131086:RXL131086 RNO131086:RNP131086 RDS131086:RDT131086 QTW131086:QTX131086 QKA131086:QKB131086 QAE131086:QAF131086 PQI131086:PQJ131086 PGM131086:PGN131086 OWQ131086:OWR131086 OMU131086:OMV131086 OCY131086:OCZ131086 NTC131086:NTD131086 NJG131086:NJH131086 MZK131086:MZL131086 MPO131086:MPP131086 MFS131086:MFT131086 LVW131086:LVX131086 LMA131086:LMB131086 LCE131086:LCF131086 KSI131086:KSJ131086 KIM131086:KIN131086 JYQ131086:JYR131086 JOU131086:JOV131086 JEY131086:JEZ131086 IVC131086:IVD131086 ILG131086:ILH131086 IBK131086:IBL131086 HRO131086:HRP131086 HHS131086:HHT131086 GXW131086:GXX131086 GOA131086:GOB131086 GEE131086:GEF131086 FUI131086:FUJ131086 FKM131086:FKN131086 FAQ131086:FAR131086 EQU131086:EQV131086 EGY131086:EGZ131086 DXC131086:DXD131086 DNG131086:DNH131086 DDK131086:DDL131086 CTO131086:CTP131086 CJS131086:CJT131086 BZW131086:BZX131086 BQA131086:BQB131086 BGE131086:BGF131086 AWI131086:AWJ131086 AMM131086:AMN131086 ACQ131086:ACR131086 SU131086:SV131086 IY131086:IZ131086 C131086:D131086 WVK65550:WVL65550 WLO65550:WLP65550 WBS65550:WBT65550 VRW65550:VRX65550 VIA65550:VIB65550 UYE65550:UYF65550 UOI65550:UOJ65550 UEM65550:UEN65550 TUQ65550:TUR65550 TKU65550:TKV65550 TAY65550:TAZ65550 SRC65550:SRD65550 SHG65550:SHH65550 RXK65550:RXL65550 RNO65550:RNP65550 RDS65550:RDT65550 QTW65550:QTX65550 QKA65550:QKB65550 QAE65550:QAF65550 PQI65550:PQJ65550 PGM65550:PGN65550 OWQ65550:OWR65550 OMU65550:OMV65550 OCY65550:OCZ65550 NTC65550:NTD65550 NJG65550:NJH65550 MZK65550:MZL65550 MPO65550:MPP65550 MFS65550:MFT65550 LVW65550:LVX65550 LMA65550:LMB65550 LCE65550:LCF65550 KSI65550:KSJ65550 KIM65550:KIN65550 JYQ65550:JYR65550 JOU65550:JOV65550 JEY65550:JEZ65550 IVC65550:IVD65550 ILG65550:ILH65550 IBK65550:IBL65550 HRO65550:HRP65550 HHS65550:HHT65550 GXW65550:GXX65550 GOA65550:GOB65550 GEE65550:GEF65550 FUI65550:FUJ65550 FKM65550:FKN65550 FAQ65550:FAR65550 EQU65550:EQV65550 EGY65550:EGZ65550 DXC65550:DXD65550 DNG65550:DNH65550 DDK65550:DDL65550 CTO65550:CTP65550 CJS65550:CJT65550 BZW65550:BZX65550 BQA65550:BQB65550 BGE65550:BGF65550 AWI65550:AWJ65550 AMM65550:AMN65550 ACQ65550:ACR65550 SU65550:SV65550 IY65550:IZ65550 C65550:D65550 WVK15:WVL15 WLO15:WLP15 WBS15:WBT15 VRW15:VRX15 VIA15:VIB15 UYE15:UYF15 UOI15:UOJ15 UEM15:UEN15 TUQ15:TUR15 TKU15:TKV15 TAY15:TAZ15 SRC15:SRD15 SHG15:SHH15 RXK15:RXL15 RNO15:RNP15 RDS15:RDT15 QTW15:QTX15 QKA15:QKB15 QAE15:QAF15 PQI15:PQJ15 PGM15:PGN15 OWQ15:OWR15 OMU15:OMV15 OCY15:OCZ15 NTC15:NTD15 NJG15:NJH15 MZK15:MZL15 MPO15:MPP15 MFS15:MFT15 LVW15:LVX15 LMA15:LMB15 LCE15:LCF15 KSI15:KSJ15 KIM15:KIN15 JYQ15:JYR15 JOU15:JOV15 JEY15:JEZ15 IVC15:IVD15 ILG15:ILH15 IBK15:IBL15 HRO15:HRP15 HHS15:HHT15 GXW15:GXX15 GOA15:GOB15 GEE15:GEF15 FUI15:FUJ15 FKM15:FKN15 FAQ15:FAR15 EQU15:EQV15 EGY15:EGZ15 DXC15:DXD15 DNG15:DNH15 DDK15:DDL15 CTO15:CTP15 CJS15:CJT15 BZW15:BZX15 BQA15:BQB15 BGE15:BGF15 AWI15:AWJ15 AMM15:AMN15 ACQ15:ACR15 SU15:SV15 IY15:IZ15" xr:uid="{00000000-0002-0000-0000-000001000000}">
      <formula1>$A$97:$A$104</formula1>
    </dataValidation>
    <dataValidation type="list" allowBlank="1" showInputMessage="1" showErrorMessage="1" sqref="C17:D17 WVK983056:WVL983056 WLO983056:WLP983056 WBS983056:WBT983056 VRW983056:VRX983056 VIA983056:VIB983056 UYE983056:UYF983056 UOI983056:UOJ983056 UEM983056:UEN983056 TUQ983056:TUR983056 TKU983056:TKV983056 TAY983056:TAZ983056 SRC983056:SRD983056 SHG983056:SHH983056 RXK983056:RXL983056 RNO983056:RNP983056 RDS983056:RDT983056 QTW983056:QTX983056 QKA983056:QKB983056 QAE983056:QAF983056 PQI983056:PQJ983056 PGM983056:PGN983056 OWQ983056:OWR983056 OMU983056:OMV983056 OCY983056:OCZ983056 NTC983056:NTD983056 NJG983056:NJH983056 MZK983056:MZL983056 MPO983056:MPP983056 MFS983056:MFT983056 LVW983056:LVX983056 LMA983056:LMB983056 LCE983056:LCF983056 KSI983056:KSJ983056 KIM983056:KIN983056 JYQ983056:JYR983056 JOU983056:JOV983056 JEY983056:JEZ983056 IVC983056:IVD983056 ILG983056:ILH983056 IBK983056:IBL983056 HRO983056:HRP983056 HHS983056:HHT983056 GXW983056:GXX983056 GOA983056:GOB983056 GEE983056:GEF983056 FUI983056:FUJ983056 FKM983056:FKN983056 FAQ983056:FAR983056 EQU983056:EQV983056 EGY983056:EGZ983056 DXC983056:DXD983056 DNG983056:DNH983056 DDK983056:DDL983056 CTO983056:CTP983056 CJS983056:CJT983056 BZW983056:BZX983056 BQA983056:BQB983056 BGE983056:BGF983056 AWI983056:AWJ983056 AMM983056:AMN983056 ACQ983056:ACR983056 SU983056:SV983056 IY983056:IZ983056 C983056:D983056 WVK917520:WVL917520 WLO917520:WLP917520 WBS917520:WBT917520 VRW917520:VRX917520 VIA917520:VIB917520 UYE917520:UYF917520 UOI917520:UOJ917520 UEM917520:UEN917520 TUQ917520:TUR917520 TKU917520:TKV917520 TAY917520:TAZ917520 SRC917520:SRD917520 SHG917520:SHH917520 RXK917520:RXL917520 RNO917520:RNP917520 RDS917520:RDT917520 QTW917520:QTX917520 QKA917520:QKB917520 QAE917520:QAF917520 PQI917520:PQJ917520 PGM917520:PGN917520 OWQ917520:OWR917520 OMU917520:OMV917520 OCY917520:OCZ917520 NTC917520:NTD917520 NJG917520:NJH917520 MZK917520:MZL917520 MPO917520:MPP917520 MFS917520:MFT917520 LVW917520:LVX917520 LMA917520:LMB917520 LCE917520:LCF917520 KSI917520:KSJ917520 KIM917520:KIN917520 JYQ917520:JYR917520 JOU917520:JOV917520 JEY917520:JEZ917520 IVC917520:IVD917520 ILG917520:ILH917520 IBK917520:IBL917520 HRO917520:HRP917520 HHS917520:HHT917520 GXW917520:GXX917520 GOA917520:GOB917520 GEE917520:GEF917520 FUI917520:FUJ917520 FKM917520:FKN917520 FAQ917520:FAR917520 EQU917520:EQV917520 EGY917520:EGZ917520 DXC917520:DXD917520 DNG917520:DNH917520 DDK917520:DDL917520 CTO917520:CTP917520 CJS917520:CJT917520 BZW917520:BZX917520 BQA917520:BQB917520 BGE917520:BGF917520 AWI917520:AWJ917520 AMM917520:AMN917520 ACQ917520:ACR917520 SU917520:SV917520 IY917520:IZ917520 C917520:D917520 WVK851984:WVL851984 WLO851984:WLP851984 WBS851984:WBT851984 VRW851984:VRX851984 VIA851984:VIB851984 UYE851984:UYF851984 UOI851984:UOJ851984 UEM851984:UEN851984 TUQ851984:TUR851984 TKU851984:TKV851984 TAY851984:TAZ851984 SRC851984:SRD851984 SHG851984:SHH851984 RXK851984:RXL851984 RNO851984:RNP851984 RDS851984:RDT851984 QTW851984:QTX851984 QKA851984:QKB851984 QAE851984:QAF851984 PQI851984:PQJ851984 PGM851984:PGN851984 OWQ851984:OWR851984 OMU851984:OMV851984 OCY851984:OCZ851984 NTC851984:NTD851984 NJG851984:NJH851984 MZK851984:MZL851984 MPO851984:MPP851984 MFS851984:MFT851984 LVW851984:LVX851984 LMA851984:LMB851984 LCE851984:LCF851984 KSI851984:KSJ851984 KIM851984:KIN851984 JYQ851984:JYR851984 JOU851984:JOV851984 JEY851984:JEZ851984 IVC851984:IVD851984 ILG851984:ILH851984 IBK851984:IBL851984 HRO851984:HRP851984 HHS851984:HHT851984 GXW851984:GXX851984 GOA851984:GOB851984 GEE851984:GEF851984 FUI851984:FUJ851984 FKM851984:FKN851984 FAQ851984:FAR851984 EQU851984:EQV851984 EGY851984:EGZ851984 DXC851984:DXD851984 DNG851984:DNH851984 DDK851984:DDL851984 CTO851984:CTP851984 CJS851984:CJT851984 BZW851984:BZX851984 BQA851984:BQB851984 BGE851984:BGF851984 AWI851984:AWJ851984 AMM851984:AMN851984 ACQ851984:ACR851984 SU851984:SV851984 IY851984:IZ851984 C851984:D851984 WVK786448:WVL786448 WLO786448:WLP786448 WBS786448:WBT786448 VRW786448:VRX786448 VIA786448:VIB786448 UYE786448:UYF786448 UOI786448:UOJ786448 UEM786448:UEN786448 TUQ786448:TUR786448 TKU786448:TKV786448 TAY786448:TAZ786448 SRC786448:SRD786448 SHG786448:SHH786448 RXK786448:RXL786448 RNO786448:RNP786448 RDS786448:RDT786448 QTW786448:QTX786448 QKA786448:QKB786448 QAE786448:QAF786448 PQI786448:PQJ786448 PGM786448:PGN786448 OWQ786448:OWR786448 OMU786448:OMV786448 OCY786448:OCZ786448 NTC786448:NTD786448 NJG786448:NJH786448 MZK786448:MZL786448 MPO786448:MPP786448 MFS786448:MFT786448 LVW786448:LVX786448 LMA786448:LMB786448 LCE786448:LCF786448 KSI786448:KSJ786448 KIM786448:KIN786448 JYQ786448:JYR786448 JOU786448:JOV786448 JEY786448:JEZ786448 IVC786448:IVD786448 ILG786448:ILH786448 IBK786448:IBL786448 HRO786448:HRP786448 HHS786448:HHT786448 GXW786448:GXX786448 GOA786448:GOB786448 GEE786448:GEF786448 FUI786448:FUJ786448 FKM786448:FKN786448 FAQ786448:FAR786448 EQU786448:EQV786448 EGY786448:EGZ786448 DXC786448:DXD786448 DNG786448:DNH786448 DDK786448:DDL786448 CTO786448:CTP786448 CJS786448:CJT786448 BZW786448:BZX786448 BQA786448:BQB786448 BGE786448:BGF786448 AWI786448:AWJ786448 AMM786448:AMN786448 ACQ786448:ACR786448 SU786448:SV786448 IY786448:IZ786448 C786448:D786448 WVK720912:WVL720912 WLO720912:WLP720912 WBS720912:WBT720912 VRW720912:VRX720912 VIA720912:VIB720912 UYE720912:UYF720912 UOI720912:UOJ720912 UEM720912:UEN720912 TUQ720912:TUR720912 TKU720912:TKV720912 TAY720912:TAZ720912 SRC720912:SRD720912 SHG720912:SHH720912 RXK720912:RXL720912 RNO720912:RNP720912 RDS720912:RDT720912 QTW720912:QTX720912 QKA720912:QKB720912 QAE720912:QAF720912 PQI720912:PQJ720912 PGM720912:PGN720912 OWQ720912:OWR720912 OMU720912:OMV720912 OCY720912:OCZ720912 NTC720912:NTD720912 NJG720912:NJH720912 MZK720912:MZL720912 MPO720912:MPP720912 MFS720912:MFT720912 LVW720912:LVX720912 LMA720912:LMB720912 LCE720912:LCF720912 KSI720912:KSJ720912 KIM720912:KIN720912 JYQ720912:JYR720912 JOU720912:JOV720912 JEY720912:JEZ720912 IVC720912:IVD720912 ILG720912:ILH720912 IBK720912:IBL720912 HRO720912:HRP720912 HHS720912:HHT720912 GXW720912:GXX720912 GOA720912:GOB720912 GEE720912:GEF720912 FUI720912:FUJ720912 FKM720912:FKN720912 FAQ720912:FAR720912 EQU720912:EQV720912 EGY720912:EGZ720912 DXC720912:DXD720912 DNG720912:DNH720912 DDK720912:DDL720912 CTO720912:CTP720912 CJS720912:CJT720912 BZW720912:BZX720912 BQA720912:BQB720912 BGE720912:BGF720912 AWI720912:AWJ720912 AMM720912:AMN720912 ACQ720912:ACR720912 SU720912:SV720912 IY720912:IZ720912 C720912:D720912 WVK655376:WVL655376 WLO655376:WLP655376 WBS655376:WBT655376 VRW655376:VRX655376 VIA655376:VIB655376 UYE655376:UYF655376 UOI655376:UOJ655376 UEM655376:UEN655376 TUQ655376:TUR655376 TKU655376:TKV655376 TAY655376:TAZ655376 SRC655376:SRD655376 SHG655376:SHH655376 RXK655376:RXL655376 RNO655376:RNP655376 RDS655376:RDT655376 QTW655376:QTX655376 QKA655376:QKB655376 QAE655376:QAF655376 PQI655376:PQJ655376 PGM655376:PGN655376 OWQ655376:OWR655376 OMU655376:OMV655376 OCY655376:OCZ655376 NTC655376:NTD655376 NJG655376:NJH655376 MZK655376:MZL655376 MPO655376:MPP655376 MFS655376:MFT655376 LVW655376:LVX655376 LMA655376:LMB655376 LCE655376:LCF655376 KSI655376:KSJ655376 KIM655376:KIN655376 JYQ655376:JYR655376 JOU655376:JOV655376 JEY655376:JEZ655376 IVC655376:IVD655376 ILG655376:ILH655376 IBK655376:IBL655376 HRO655376:HRP655376 HHS655376:HHT655376 GXW655376:GXX655376 GOA655376:GOB655376 GEE655376:GEF655376 FUI655376:FUJ655376 FKM655376:FKN655376 FAQ655376:FAR655376 EQU655376:EQV655376 EGY655376:EGZ655376 DXC655376:DXD655376 DNG655376:DNH655376 DDK655376:DDL655376 CTO655376:CTP655376 CJS655376:CJT655376 BZW655376:BZX655376 BQA655376:BQB655376 BGE655376:BGF655376 AWI655376:AWJ655376 AMM655376:AMN655376 ACQ655376:ACR655376 SU655376:SV655376 IY655376:IZ655376 C655376:D655376 WVK589840:WVL589840 WLO589840:WLP589840 WBS589840:WBT589840 VRW589840:VRX589840 VIA589840:VIB589840 UYE589840:UYF589840 UOI589840:UOJ589840 UEM589840:UEN589840 TUQ589840:TUR589840 TKU589840:TKV589840 TAY589840:TAZ589840 SRC589840:SRD589840 SHG589840:SHH589840 RXK589840:RXL589840 RNO589840:RNP589840 RDS589840:RDT589840 QTW589840:QTX589840 QKA589840:QKB589840 QAE589840:QAF589840 PQI589840:PQJ589840 PGM589840:PGN589840 OWQ589840:OWR589840 OMU589840:OMV589840 OCY589840:OCZ589840 NTC589840:NTD589840 NJG589840:NJH589840 MZK589840:MZL589840 MPO589840:MPP589840 MFS589840:MFT589840 LVW589840:LVX589840 LMA589840:LMB589840 LCE589840:LCF589840 KSI589840:KSJ589840 KIM589840:KIN589840 JYQ589840:JYR589840 JOU589840:JOV589840 JEY589840:JEZ589840 IVC589840:IVD589840 ILG589840:ILH589840 IBK589840:IBL589840 HRO589840:HRP589840 HHS589840:HHT589840 GXW589840:GXX589840 GOA589840:GOB589840 GEE589840:GEF589840 FUI589840:FUJ589840 FKM589840:FKN589840 FAQ589840:FAR589840 EQU589840:EQV589840 EGY589840:EGZ589840 DXC589840:DXD589840 DNG589840:DNH589840 DDK589840:DDL589840 CTO589840:CTP589840 CJS589840:CJT589840 BZW589840:BZX589840 BQA589840:BQB589840 BGE589840:BGF589840 AWI589840:AWJ589840 AMM589840:AMN589840 ACQ589840:ACR589840 SU589840:SV589840 IY589840:IZ589840 C589840:D589840 WVK524304:WVL524304 WLO524304:WLP524304 WBS524304:WBT524304 VRW524304:VRX524304 VIA524304:VIB524304 UYE524304:UYF524304 UOI524304:UOJ524304 UEM524304:UEN524304 TUQ524304:TUR524304 TKU524304:TKV524304 TAY524304:TAZ524304 SRC524304:SRD524304 SHG524304:SHH524304 RXK524304:RXL524304 RNO524304:RNP524304 RDS524304:RDT524304 QTW524304:QTX524304 QKA524304:QKB524304 QAE524304:QAF524304 PQI524304:PQJ524304 PGM524304:PGN524304 OWQ524304:OWR524304 OMU524304:OMV524304 OCY524304:OCZ524304 NTC524304:NTD524304 NJG524304:NJH524304 MZK524304:MZL524304 MPO524304:MPP524304 MFS524304:MFT524304 LVW524304:LVX524304 LMA524304:LMB524304 LCE524304:LCF524304 KSI524304:KSJ524304 KIM524304:KIN524304 JYQ524304:JYR524304 JOU524304:JOV524304 JEY524304:JEZ524304 IVC524304:IVD524304 ILG524304:ILH524304 IBK524304:IBL524304 HRO524304:HRP524304 HHS524304:HHT524304 GXW524304:GXX524304 GOA524304:GOB524304 GEE524304:GEF524304 FUI524304:FUJ524304 FKM524304:FKN524304 FAQ524304:FAR524304 EQU524304:EQV524304 EGY524304:EGZ524304 DXC524304:DXD524304 DNG524304:DNH524304 DDK524304:DDL524304 CTO524304:CTP524304 CJS524304:CJT524304 BZW524304:BZX524304 BQA524304:BQB524304 BGE524304:BGF524304 AWI524304:AWJ524304 AMM524304:AMN524304 ACQ524304:ACR524304 SU524304:SV524304 IY524304:IZ524304 C524304:D524304 WVK458768:WVL458768 WLO458768:WLP458768 WBS458768:WBT458768 VRW458768:VRX458768 VIA458768:VIB458768 UYE458768:UYF458768 UOI458768:UOJ458768 UEM458768:UEN458768 TUQ458768:TUR458768 TKU458768:TKV458768 TAY458768:TAZ458768 SRC458768:SRD458768 SHG458768:SHH458768 RXK458768:RXL458768 RNO458768:RNP458768 RDS458768:RDT458768 QTW458768:QTX458768 QKA458768:QKB458768 QAE458768:QAF458768 PQI458768:PQJ458768 PGM458768:PGN458768 OWQ458768:OWR458768 OMU458768:OMV458768 OCY458768:OCZ458768 NTC458768:NTD458768 NJG458768:NJH458768 MZK458768:MZL458768 MPO458768:MPP458768 MFS458768:MFT458768 LVW458768:LVX458768 LMA458768:LMB458768 LCE458768:LCF458768 KSI458768:KSJ458768 KIM458768:KIN458768 JYQ458768:JYR458768 JOU458768:JOV458768 JEY458768:JEZ458768 IVC458768:IVD458768 ILG458768:ILH458768 IBK458768:IBL458768 HRO458768:HRP458768 HHS458768:HHT458768 GXW458768:GXX458768 GOA458768:GOB458768 GEE458768:GEF458768 FUI458768:FUJ458768 FKM458768:FKN458768 FAQ458768:FAR458768 EQU458768:EQV458768 EGY458768:EGZ458768 DXC458768:DXD458768 DNG458768:DNH458768 DDK458768:DDL458768 CTO458768:CTP458768 CJS458768:CJT458768 BZW458768:BZX458768 BQA458768:BQB458768 BGE458768:BGF458768 AWI458768:AWJ458768 AMM458768:AMN458768 ACQ458768:ACR458768 SU458768:SV458768 IY458768:IZ458768 C458768:D458768 WVK393232:WVL393232 WLO393232:WLP393232 WBS393232:WBT393232 VRW393232:VRX393232 VIA393232:VIB393232 UYE393232:UYF393232 UOI393232:UOJ393232 UEM393232:UEN393232 TUQ393232:TUR393232 TKU393232:TKV393232 TAY393232:TAZ393232 SRC393232:SRD393232 SHG393232:SHH393232 RXK393232:RXL393232 RNO393232:RNP393232 RDS393232:RDT393232 QTW393232:QTX393232 QKA393232:QKB393232 QAE393232:QAF393232 PQI393232:PQJ393232 PGM393232:PGN393232 OWQ393232:OWR393232 OMU393232:OMV393232 OCY393232:OCZ393232 NTC393232:NTD393232 NJG393232:NJH393232 MZK393232:MZL393232 MPO393232:MPP393232 MFS393232:MFT393232 LVW393232:LVX393232 LMA393232:LMB393232 LCE393232:LCF393232 KSI393232:KSJ393232 KIM393232:KIN393232 JYQ393232:JYR393232 JOU393232:JOV393232 JEY393232:JEZ393232 IVC393232:IVD393232 ILG393232:ILH393232 IBK393232:IBL393232 HRO393232:HRP393232 HHS393232:HHT393232 GXW393232:GXX393232 GOA393232:GOB393232 GEE393232:GEF393232 FUI393232:FUJ393232 FKM393232:FKN393232 FAQ393232:FAR393232 EQU393232:EQV393232 EGY393232:EGZ393232 DXC393232:DXD393232 DNG393232:DNH393232 DDK393232:DDL393232 CTO393232:CTP393232 CJS393232:CJT393232 BZW393232:BZX393232 BQA393232:BQB393232 BGE393232:BGF393232 AWI393232:AWJ393232 AMM393232:AMN393232 ACQ393232:ACR393232 SU393232:SV393232 IY393232:IZ393232 C393232:D393232 WVK327696:WVL327696 WLO327696:WLP327696 WBS327696:WBT327696 VRW327696:VRX327696 VIA327696:VIB327696 UYE327696:UYF327696 UOI327696:UOJ327696 UEM327696:UEN327696 TUQ327696:TUR327696 TKU327696:TKV327696 TAY327696:TAZ327696 SRC327696:SRD327696 SHG327696:SHH327696 RXK327696:RXL327696 RNO327696:RNP327696 RDS327696:RDT327696 QTW327696:QTX327696 QKA327696:QKB327696 QAE327696:QAF327696 PQI327696:PQJ327696 PGM327696:PGN327696 OWQ327696:OWR327696 OMU327696:OMV327696 OCY327696:OCZ327696 NTC327696:NTD327696 NJG327696:NJH327696 MZK327696:MZL327696 MPO327696:MPP327696 MFS327696:MFT327696 LVW327696:LVX327696 LMA327696:LMB327696 LCE327696:LCF327696 KSI327696:KSJ327696 KIM327696:KIN327696 JYQ327696:JYR327696 JOU327696:JOV327696 JEY327696:JEZ327696 IVC327696:IVD327696 ILG327696:ILH327696 IBK327696:IBL327696 HRO327696:HRP327696 HHS327696:HHT327696 GXW327696:GXX327696 GOA327696:GOB327696 GEE327696:GEF327696 FUI327696:FUJ327696 FKM327696:FKN327696 FAQ327696:FAR327696 EQU327696:EQV327696 EGY327696:EGZ327696 DXC327696:DXD327696 DNG327696:DNH327696 DDK327696:DDL327696 CTO327696:CTP327696 CJS327696:CJT327696 BZW327696:BZX327696 BQA327696:BQB327696 BGE327696:BGF327696 AWI327696:AWJ327696 AMM327696:AMN327696 ACQ327696:ACR327696 SU327696:SV327696 IY327696:IZ327696 C327696:D327696 WVK262160:WVL262160 WLO262160:WLP262160 WBS262160:WBT262160 VRW262160:VRX262160 VIA262160:VIB262160 UYE262160:UYF262160 UOI262160:UOJ262160 UEM262160:UEN262160 TUQ262160:TUR262160 TKU262160:TKV262160 TAY262160:TAZ262160 SRC262160:SRD262160 SHG262160:SHH262160 RXK262160:RXL262160 RNO262160:RNP262160 RDS262160:RDT262160 QTW262160:QTX262160 QKA262160:QKB262160 QAE262160:QAF262160 PQI262160:PQJ262160 PGM262160:PGN262160 OWQ262160:OWR262160 OMU262160:OMV262160 OCY262160:OCZ262160 NTC262160:NTD262160 NJG262160:NJH262160 MZK262160:MZL262160 MPO262160:MPP262160 MFS262160:MFT262160 LVW262160:LVX262160 LMA262160:LMB262160 LCE262160:LCF262160 KSI262160:KSJ262160 KIM262160:KIN262160 JYQ262160:JYR262160 JOU262160:JOV262160 JEY262160:JEZ262160 IVC262160:IVD262160 ILG262160:ILH262160 IBK262160:IBL262160 HRO262160:HRP262160 HHS262160:HHT262160 GXW262160:GXX262160 GOA262160:GOB262160 GEE262160:GEF262160 FUI262160:FUJ262160 FKM262160:FKN262160 FAQ262160:FAR262160 EQU262160:EQV262160 EGY262160:EGZ262160 DXC262160:DXD262160 DNG262160:DNH262160 DDK262160:DDL262160 CTO262160:CTP262160 CJS262160:CJT262160 BZW262160:BZX262160 BQA262160:BQB262160 BGE262160:BGF262160 AWI262160:AWJ262160 AMM262160:AMN262160 ACQ262160:ACR262160 SU262160:SV262160 IY262160:IZ262160 C262160:D262160 WVK196624:WVL196624 WLO196624:WLP196624 WBS196624:WBT196624 VRW196624:VRX196624 VIA196624:VIB196624 UYE196624:UYF196624 UOI196624:UOJ196624 UEM196624:UEN196624 TUQ196624:TUR196624 TKU196624:TKV196624 TAY196624:TAZ196624 SRC196624:SRD196624 SHG196624:SHH196624 RXK196624:RXL196624 RNO196624:RNP196624 RDS196624:RDT196624 QTW196624:QTX196624 QKA196624:QKB196624 QAE196624:QAF196624 PQI196624:PQJ196624 PGM196624:PGN196624 OWQ196624:OWR196624 OMU196624:OMV196624 OCY196624:OCZ196624 NTC196624:NTD196624 NJG196624:NJH196624 MZK196624:MZL196624 MPO196624:MPP196624 MFS196624:MFT196624 LVW196624:LVX196624 LMA196624:LMB196624 LCE196624:LCF196624 KSI196624:KSJ196624 KIM196624:KIN196624 JYQ196624:JYR196624 JOU196624:JOV196624 JEY196624:JEZ196624 IVC196624:IVD196624 ILG196624:ILH196624 IBK196624:IBL196624 HRO196624:HRP196624 HHS196624:HHT196624 GXW196624:GXX196624 GOA196624:GOB196624 GEE196624:GEF196624 FUI196624:FUJ196624 FKM196624:FKN196624 FAQ196624:FAR196624 EQU196624:EQV196624 EGY196624:EGZ196624 DXC196624:DXD196624 DNG196624:DNH196624 DDK196624:DDL196624 CTO196624:CTP196624 CJS196624:CJT196624 BZW196624:BZX196624 BQA196624:BQB196624 BGE196624:BGF196624 AWI196624:AWJ196624 AMM196624:AMN196624 ACQ196624:ACR196624 SU196624:SV196624 IY196624:IZ196624 C196624:D196624 WVK131088:WVL131088 WLO131088:WLP131088 WBS131088:WBT131088 VRW131088:VRX131088 VIA131088:VIB131088 UYE131088:UYF131088 UOI131088:UOJ131088 UEM131088:UEN131088 TUQ131088:TUR131088 TKU131088:TKV131088 TAY131088:TAZ131088 SRC131088:SRD131088 SHG131088:SHH131088 RXK131088:RXL131088 RNO131088:RNP131088 RDS131088:RDT131088 QTW131088:QTX131088 QKA131088:QKB131088 QAE131088:QAF131088 PQI131088:PQJ131088 PGM131088:PGN131088 OWQ131088:OWR131088 OMU131088:OMV131088 OCY131088:OCZ131088 NTC131088:NTD131088 NJG131088:NJH131088 MZK131088:MZL131088 MPO131088:MPP131088 MFS131088:MFT131088 LVW131088:LVX131088 LMA131088:LMB131088 LCE131088:LCF131088 KSI131088:KSJ131088 KIM131088:KIN131088 JYQ131088:JYR131088 JOU131088:JOV131088 JEY131088:JEZ131088 IVC131088:IVD131088 ILG131088:ILH131088 IBK131088:IBL131088 HRO131088:HRP131088 HHS131088:HHT131088 GXW131088:GXX131088 GOA131088:GOB131088 GEE131088:GEF131088 FUI131088:FUJ131088 FKM131088:FKN131088 FAQ131088:FAR131088 EQU131088:EQV131088 EGY131088:EGZ131088 DXC131088:DXD131088 DNG131088:DNH131088 DDK131088:DDL131088 CTO131088:CTP131088 CJS131088:CJT131088 BZW131088:BZX131088 BQA131088:BQB131088 BGE131088:BGF131088 AWI131088:AWJ131088 AMM131088:AMN131088 ACQ131088:ACR131088 SU131088:SV131088 IY131088:IZ131088 C131088:D131088 WVK65552:WVL65552 WLO65552:WLP65552 WBS65552:WBT65552 VRW65552:VRX65552 VIA65552:VIB65552 UYE65552:UYF65552 UOI65552:UOJ65552 UEM65552:UEN65552 TUQ65552:TUR65552 TKU65552:TKV65552 TAY65552:TAZ65552 SRC65552:SRD65552 SHG65552:SHH65552 RXK65552:RXL65552 RNO65552:RNP65552 RDS65552:RDT65552 QTW65552:QTX65552 QKA65552:QKB65552 QAE65552:QAF65552 PQI65552:PQJ65552 PGM65552:PGN65552 OWQ65552:OWR65552 OMU65552:OMV65552 OCY65552:OCZ65552 NTC65552:NTD65552 NJG65552:NJH65552 MZK65552:MZL65552 MPO65552:MPP65552 MFS65552:MFT65552 LVW65552:LVX65552 LMA65552:LMB65552 LCE65552:LCF65552 KSI65552:KSJ65552 KIM65552:KIN65552 JYQ65552:JYR65552 JOU65552:JOV65552 JEY65552:JEZ65552 IVC65552:IVD65552 ILG65552:ILH65552 IBK65552:IBL65552 HRO65552:HRP65552 HHS65552:HHT65552 GXW65552:GXX65552 GOA65552:GOB65552 GEE65552:GEF65552 FUI65552:FUJ65552 FKM65552:FKN65552 FAQ65552:FAR65552 EQU65552:EQV65552 EGY65552:EGZ65552 DXC65552:DXD65552 DNG65552:DNH65552 DDK65552:DDL65552 CTO65552:CTP65552 CJS65552:CJT65552 BZW65552:BZX65552 BQA65552:BQB65552 BGE65552:BGF65552 AWI65552:AWJ65552 AMM65552:AMN65552 ACQ65552:ACR65552 SU65552:SV65552 IY65552:IZ65552 C65552:D65552 WVK17:WVL17 WLO17:WLP17 WBS17:WBT17 VRW17:VRX17 VIA17:VIB17 UYE17:UYF17 UOI17:UOJ17 UEM17:UEN17 TUQ17:TUR17 TKU17:TKV17 TAY17:TAZ17 SRC17:SRD17 SHG17:SHH17 RXK17:RXL17 RNO17:RNP17 RDS17:RDT17 QTW17:QTX17 QKA17:QKB17 QAE17:QAF17 PQI17:PQJ17 PGM17:PGN17 OWQ17:OWR17 OMU17:OMV17 OCY17:OCZ17 NTC17:NTD17 NJG17:NJH17 MZK17:MZL17 MPO17:MPP17 MFS17:MFT17 LVW17:LVX17 LMA17:LMB17 LCE17:LCF17 KSI17:KSJ17 KIM17:KIN17 JYQ17:JYR17 JOU17:JOV17 JEY17:JEZ17 IVC17:IVD17 ILG17:ILH17 IBK17:IBL17 HRO17:HRP17 HHS17:HHT17 GXW17:GXX17 GOA17:GOB17 GEE17:GEF17 FUI17:FUJ17 FKM17:FKN17 FAQ17:FAR17 EQU17:EQV17 EGY17:EGZ17 DXC17:DXD17 DNG17:DNH17 DDK17:DDL17 CTO17:CTP17 CJS17:CJT17 BZW17:BZX17 BQA17:BQB17 BGE17:BGF17 AWI17:AWJ17 AMM17:AMN17 ACQ17:ACR17 SU17:SV17 IY17:IZ17" xr:uid="{00000000-0002-0000-0000-000002000000}">
      <formula1>$A$119:$A$125</formula1>
    </dataValidation>
    <dataValidation type="list" allowBlank="1" showInputMessage="1" showErrorMessage="1" sqref="WVJ983043:WVJ983044 B4:B5 WLN983043:WLN983044 WBR983043:WBR983044 VRV983043:VRV983044 VHZ983043:VHZ983044 UYD983043:UYD983044 UOH983043:UOH983044 UEL983043:UEL983044 TUP983043:TUP983044 TKT983043:TKT983044 TAX983043:TAX983044 SRB983043:SRB983044 SHF983043:SHF983044 RXJ983043:RXJ983044 RNN983043:RNN983044 RDR983043:RDR983044 QTV983043:QTV983044 QJZ983043:QJZ983044 QAD983043:QAD983044 PQH983043:PQH983044 PGL983043:PGL983044 OWP983043:OWP983044 OMT983043:OMT983044 OCX983043:OCX983044 NTB983043:NTB983044 NJF983043:NJF983044 MZJ983043:MZJ983044 MPN983043:MPN983044 MFR983043:MFR983044 LVV983043:LVV983044 LLZ983043:LLZ983044 LCD983043:LCD983044 KSH983043:KSH983044 KIL983043:KIL983044 JYP983043:JYP983044 JOT983043:JOT983044 JEX983043:JEX983044 IVB983043:IVB983044 ILF983043:ILF983044 IBJ983043:IBJ983044 HRN983043:HRN983044 HHR983043:HHR983044 GXV983043:GXV983044 GNZ983043:GNZ983044 GED983043:GED983044 FUH983043:FUH983044 FKL983043:FKL983044 FAP983043:FAP983044 EQT983043:EQT983044 EGX983043:EGX983044 DXB983043:DXB983044 DNF983043:DNF983044 DDJ983043:DDJ983044 CTN983043:CTN983044 CJR983043:CJR983044 BZV983043:BZV983044 BPZ983043:BPZ983044 BGD983043:BGD983044 AWH983043:AWH983044 AML983043:AML983044 ACP983043:ACP983044 ST983043:ST983044 IX983043:IX983044 B983043:B983044 WVJ917507:WVJ917508 WLN917507:WLN917508 WBR917507:WBR917508 VRV917507:VRV917508 VHZ917507:VHZ917508 UYD917507:UYD917508 UOH917507:UOH917508 UEL917507:UEL917508 TUP917507:TUP917508 TKT917507:TKT917508 TAX917507:TAX917508 SRB917507:SRB917508 SHF917507:SHF917508 RXJ917507:RXJ917508 RNN917507:RNN917508 RDR917507:RDR917508 QTV917507:QTV917508 QJZ917507:QJZ917508 QAD917507:QAD917508 PQH917507:PQH917508 PGL917507:PGL917508 OWP917507:OWP917508 OMT917507:OMT917508 OCX917507:OCX917508 NTB917507:NTB917508 NJF917507:NJF917508 MZJ917507:MZJ917508 MPN917507:MPN917508 MFR917507:MFR917508 LVV917507:LVV917508 LLZ917507:LLZ917508 LCD917507:LCD917508 KSH917507:KSH917508 KIL917507:KIL917508 JYP917507:JYP917508 JOT917507:JOT917508 JEX917507:JEX917508 IVB917507:IVB917508 ILF917507:ILF917508 IBJ917507:IBJ917508 HRN917507:HRN917508 HHR917507:HHR917508 GXV917507:GXV917508 GNZ917507:GNZ917508 GED917507:GED917508 FUH917507:FUH917508 FKL917507:FKL917508 FAP917507:FAP917508 EQT917507:EQT917508 EGX917507:EGX917508 DXB917507:DXB917508 DNF917507:DNF917508 DDJ917507:DDJ917508 CTN917507:CTN917508 CJR917507:CJR917508 BZV917507:BZV917508 BPZ917507:BPZ917508 BGD917507:BGD917508 AWH917507:AWH917508 AML917507:AML917508 ACP917507:ACP917508 ST917507:ST917508 IX917507:IX917508 B917507:B917508 WVJ851971:WVJ851972 WLN851971:WLN851972 WBR851971:WBR851972 VRV851971:VRV851972 VHZ851971:VHZ851972 UYD851971:UYD851972 UOH851971:UOH851972 UEL851971:UEL851972 TUP851971:TUP851972 TKT851971:TKT851972 TAX851971:TAX851972 SRB851971:SRB851972 SHF851971:SHF851972 RXJ851971:RXJ851972 RNN851971:RNN851972 RDR851971:RDR851972 QTV851971:QTV851972 QJZ851971:QJZ851972 QAD851971:QAD851972 PQH851971:PQH851972 PGL851971:PGL851972 OWP851971:OWP851972 OMT851971:OMT851972 OCX851971:OCX851972 NTB851971:NTB851972 NJF851971:NJF851972 MZJ851971:MZJ851972 MPN851971:MPN851972 MFR851971:MFR851972 LVV851971:LVV851972 LLZ851971:LLZ851972 LCD851971:LCD851972 KSH851971:KSH851972 KIL851971:KIL851972 JYP851971:JYP851972 JOT851971:JOT851972 JEX851971:JEX851972 IVB851971:IVB851972 ILF851971:ILF851972 IBJ851971:IBJ851972 HRN851971:HRN851972 HHR851971:HHR851972 GXV851971:GXV851972 GNZ851971:GNZ851972 GED851971:GED851972 FUH851971:FUH851972 FKL851971:FKL851972 FAP851971:FAP851972 EQT851971:EQT851972 EGX851971:EGX851972 DXB851971:DXB851972 DNF851971:DNF851972 DDJ851971:DDJ851972 CTN851971:CTN851972 CJR851971:CJR851972 BZV851971:BZV851972 BPZ851971:BPZ851972 BGD851971:BGD851972 AWH851971:AWH851972 AML851971:AML851972 ACP851971:ACP851972 ST851971:ST851972 IX851971:IX851972 B851971:B851972 WVJ786435:WVJ786436 WLN786435:WLN786436 WBR786435:WBR786436 VRV786435:VRV786436 VHZ786435:VHZ786436 UYD786435:UYD786436 UOH786435:UOH786436 UEL786435:UEL786436 TUP786435:TUP786436 TKT786435:TKT786436 TAX786435:TAX786436 SRB786435:SRB786436 SHF786435:SHF786436 RXJ786435:RXJ786436 RNN786435:RNN786436 RDR786435:RDR786436 QTV786435:QTV786436 QJZ786435:QJZ786436 QAD786435:QAD786436 PQH786435:PQH786436 PGL786435:PGL786436 OWP786435:OWP786436 OMT786435:OMT786436 OCX786435:OCX786436 NTB786435:NTB786436 NJF786435:NJF786436 MZJ786435:MZJ786436 MPN786435:MPN786436 MFR786435:MFR786436 LVV786435:LVV786436 LLZ786435:LLZ786436 LCD786435:LCD786436 KSH786435:KSH786436 KIL786435:KIL786436 JYP786435:JYP786436 JOT786435:JOT786436 JEX786435:JEX786436 IVB786435:IVB786436 ILF786435:ILF786436 IBJ786435:IBJ786436 HRN786435:HRN786436 HHR786435:HHR786436 GXV786435:GXV786436 GNZ786435:GNZ786436 GED786435:GED786436 FUH786435:FUH786436 FKL786435:FKL786436 FAP786435:FAP786436 EQT786435:EQT786436 EGX786435:EGX786436 DXB786435:DXB786436 DNF786435:DNF786436 DDJ786435:DDJ786436 CTN786435:CTN786436 CJR786435:CJR786436 BZV786435:BZV786436 BPZ786435:BPZ786436 BGD786435:BGD786436 AWH786435:AWH786436 AML786435:AML786436 ACP786435:ACP786436 ST786435:ST786436 IX786435:IX786436 B786435:B786436 WVJ720899:WVJ720900 WLN720899:WLN720900 WBR720899:WBR720900 VRV720899:VRV720900 VHZ720899:VHZ720900 UYD720899:UYD720900 UOH720899:UOH720900 UEL720899:UEL720900 TUP720899:TUP720900 TKT720899:TKT720900 TAX720899:TAX720900 SRB720899:SRB720900 SHF720899:SHF720900 RXJ720899:RXJ720900 RNN720899:RNN720900 RDR720899:RDR720900 QTV720899:QTV720900 QJZ720899:QJZ720900 QAD720899:QAD720900 PQH720899:PQH720900 PGL720899:PGL720900 OWP720899:OWP720900 OMT720899:OMT720900 OCX720899:OCX720900 NTB720899:NTB720900 NJF720899:NJF720900 MZJ720899:MZJ720900 MPN720899:MPN720900 MFR720899:MFR720900 LVV720899:LVV720900 LLZ720899:LLZ720900 LCD720899:LCD720900 KSH720899:KSH720900 KIL720899:KIL720900 JYP720899:JYP720900 JOT720899:JOT720900 JEX720899:JEX720900 IVB720899:IVB720900 ILF720899:ILF720900 IBJ720899:IBJ720900 HRN720899:HRN720900 HHR720899:HHR720900 GXV720899:GXV720900 GNZ720899:GNZ720900 GED720899:GED720900 FUH720899:FUH720900 FKL720899:FKL720900 FAP720899:FAP720900 EQT720899:EQT720900 EGX720899:EGX720900 DXB720899:DXB720900 DNF720899:DNF720900 DDJ720899:DDJ720900 CTN720899:CTN720900 CJR720899:CJR720900 BZV720899:BZV720900 BPZ720899:BPZ720900 BGD720899:BGD720900 AWH720899:AWH720900 AML720899:AML720900 ACP720899:ACP720900 ST720899:ST720900 IX720899:IX720900 B720899:B720900 WVJ655363:WVJ655364 WLN655363:WLN655364 WBR655363:WBR655364 VRV655363:VRV655364 VHZ655363:VHZ655364 UYD655363:UYD655364 UOH655363:UOH655364 UEL655363:UEL655364 TUP655363:TUP655364 TKT655363:TKT655364 TAX655363:TAX655364 SRB655363:SRB655364 SHF655363:SHF655364 RXJ655363:RXJ655364 RNN655363:RNN655364 RDR655363:RDR655364 QTV655363:QTV655364 QJZ655363:QJZ655364 QAD655363:QAD655364 PQH655363:PQH655364 PGL655363:PGL655364 OWP655363:OWP655364 OMT655363:OMT655364 OCX655363:OCX655364 NTB655363:NTB655364 NJF655363:NJF655364 MZJ655363:MZJ655364 MPN655363:MPN655364 MFR655363:MFR655364 LVV655363:LVV655364 LLZ655363:LLZ655364 LCD655363:LCD655364 KSH655363:KSH655364 KIL655363:KIL655364 JYP655363:JYP655364 JOT655363:JOT655364 JEX655363:JEX655364 IVB655363:IVB655364 ILF655363:ILF655364 IBJ655363:IBJ655364 HRN655363:HRN655364 HHR655363:HHR655364 GXV655363:GXV655364 GNZ655363:GNZ655364 GED655363:GED655364 FUH655363:FUH655364 FKL655363:FKL655364 FAP655363:FAP655364 EQT655363:EQT655364 EGX655363:EGX655364 DXB655363:DXB655364 DNF655363:DNF655364 DDJ655363:DDJ655364 CTN655363:CTN655364 CJR655363:CJR655364 BZV655363:BZV655364 BPZ655363:BPZ655364 BGD655363:BGD655364 AWH655363:AWH655364 AML655363:AML655364 ACP655363:ACP655364 ST655363:ST655364 IX655363:IX655364 B655363:B655364 WVJ589827:WVJ589828 WLN589827:WLN589828 WBR589827:WBR589828 VRV589827:VRV589828 VHZ589827:VHZ589828 UYD589827:UYD589828 UOH589827:UOH589828 UEL589827:UEL589828 TUP589827:TUP589828 TKT589827:TKT589828 TAX589827:TAX589828 SRB589827:SRB589828 SHF589827:SHF589828 RXJ589827:RXJ589828 RNN589827:RNN589828 RDR589827:RDR589828 QTV589827:QTV589828 QJZ589827:QJZ589828 QAD589827:QAD589828 PQH589827:PQH589828 PGL589827:PGL589828 OWP589827:OWP589828 OMT589827:OMT589828 OCX589827:OCX589828 NTB589827:NTB589828 NJF589827:NJF589828 MZJ589827:MZJ589828 MPN589827:MPN589828 MFR589827:MFR589828 LVV589827:LVV589828 LLZ589827:LLZ589828 LCD589827:LCD589828 KSH589827:KSH589828 KIL589827:KIL589828 JYP589827:JYP589828 JOT589827:JOT589828 JEX589827:JEX589828 IVB589827:IVB589828 ILF589827:ILF589828 IBJ589827:IBJ589828 HRN589827:HRN589828 HHR589827:HHR589828 GXV589827:GXV589828 GNZ589827:GNZ589828 GED589827:GED589828 FUH589827:FUH589828 FKL589827:FKL589828 FAP589827:FAP589828 EQT589827:EQT589828 EGX589827:EGX589828 DXB589827:DXB589828 DNF589827:DNF589828 DDJ589827:DDJ589828 CTN589827:CTN589828 CJR589827:CJR589828 BZV589827:BZV589828 BPZ589827:BPZ589828 BGD589827:BGD589828 AWH589827:AWH589828 AML589827:AML589828 ACP589827:ACP589828 ST589827:ST589828 IX589827:IX589828 B589827:B589828 WVJ524291:WVJ524292 WLN524291:WLN524292 WBR524291:WBR524292 VRV524291:VRV524292 VHZ524291:VHZ524292 UYD524291:UYD524292 UOH524291:UOH524292 UEL524291:UEL524292 TUP524291:TUP524292 TKT524291:TKT524292 TAX524291:TAX524292 SRB524291:SRB524292 SHF524291:SHF524292 RXJ524291:RXJ524292 RNN524291:RNN524292 RDR524291:RDR524292 QTV524291:QTV524292 QJZ524291:QJZ524292 QAD524291:QAD524292 PQH524291:PQH524292 PGL524291:PGL524292 OWP524291:OWP524292 OMT524291:OMT524292 OCX524291:OCX524292 NTB524291:NTB524292 NJF524291:NJF524292 MZJ524291:MZJ524292 MPN524291:MPN524292 MFR524291:MFR524292 LVV524291:LVV524292 LLZ524291:LLZ524292 LCD524291:LCD524292 KSH524291:KSH524292 KIL524291:KIL524292 JYP524291:JYP524292 JOT524291:JOT524292 JEX524291:JEX524292 IVB524291:IVB524292 ILF524291:ILF524292 IBJ524291:IBJ524292 HRN524291:HRN524292 HHR524291:HHR524292 GXV524291:GXV524292 GNZ524291:GNZ524292 GED524291:GED524292 FUH524291:FUH524292 FKL524291:FKL524292 FAP524291:FAP524292 EQT524291:EQT524292 EGX524291:EGX524292 DXB524291:DXB524292 DNF524291:DNF524292 DDJ524291:DDJ524292 CTN524291:CTN524292 CJR524291:CJR524292 BZV524291:BZV524292 BPZ524291:BPZ524292 BGD524291:BGD524292 AWH524291:AWH524292 AML524291:AML524292 ACP524291:ACP524292 ST524291:ST524292 IX524291:IX524292 B524291:B524292 WVJ458755:WVJ458756 WLN458755:WLN458756 WBR458755:WBR458756 VRV458755:VRV458756 VHZ458755:VHZ458756 UYD458755:UYD458756 UOH458755:UOH458756 UEL458755:UEL458756 TUP458755:TUP458756 TKT458755:TKT458756 TAX458755:TAX458756 SRB458755:SRB458756 SHF458755:SHF458756 RXJ458755:RXJ458756 RNN458755:RNN458756 RDR458755:RDR458756 QTV458755:QTV458756 QJZ458755:QJZ458756 QAD458755:QAD458756 PQH458755:PQH458756 PGL458755:PGL458756 OWP458755:OWP458756 OMT458755:OMT458756 OCX458755:OCX458756 NTB458755:NTB458756 NJF458755:NJF458756 MZJ458755:MZJ458756 MPN458755:MPN458756 MFR458755:MFR458756 LVV458755:LVV458756 LLZ458755:LLZ458756 LCD458755:LCD458756 KSH458755:KSH458756 KIL458755:KIL458756 JYP458755:JYP458756 JOT458755:JOT458756 JEX458755:JEX458756 IVB458755:IVB458756 ILF458755:ILF458756 IBJ458755:IBJ458756 HRN458755:HRN458756 HHR458755:HHR458756 GXV458755:GXV458756 GNZ458755:GNZ458756 GED458755:GED458756 FUH458755:FUH458756 FKL458755:FKL458756 FAP458755:FAP458756 EQT458755:EQT458756 EGX458755:EGX458756 DXB458755:DXB458756 DNF458755:DNF458756 DDJ458755:DDJ458756 CTN458755:CTN458756 CJR458755:CJR458756 BZV458755:BZV458756 BPZ458755:BPZ458756 BGD458755:BGD458756 AWH458755:AWH458756 AML458755:AML458756 ACP458755:ACP458756 ST458755:ST458756 IX458755:IX458756 B458755:B458756 WVJ393219:WVJ393220 WLN393219:WLN393220 WBR393219:WBR393220 VRV393219:VRV393220 VHZ393219:VHZ393220 UYD393219:UYD393220 UOH393219:UOH393220 UEL393219:UEL393220 TUP393219:TUP393220 TKT393219:TKT393220 TAX393219:TAX393220 SRB393219:SRB393220 SHF393219:SHF393220 RXJ393219:RXJ393220 RNN393219:RNN393220 RDR393219:RDR393220 QTV393219:QTV393220 QJZ393219:QJZ393220 QAD393219:QAD393220 PQH393219:PQH393220 PGL393219:PGL393220 OWP393219:OWP393220 OMT393219:OMT393220 OCX393219:OCX393220 NTB393219:NTB393220 NJF393219:NJF393220 MZJ393219:MZJ393220 MPN393219:MPN393220 MFR393219:MFR393220 LVV393219:LVV393220 LLZ393219:LLZ393220 LCD393219:LCD393220 KSH393219:KSH393220 KIL393219:KIL393220 JYP393219:JYP393220 JOT393219:JOT393220 JEX393219:JEX393220 IVB393219:IVB393220 ILF393219:ILF393220 IBJ393219:IBJ393220 HRN393219:HRN393220 HHR393219:HHR393220 GXV393219:GXV393220 GNZ393219:GNZ393220 GED393219:GED393220 FUH393219:FUH393220 FKL393219:FKL393220 FAP393219:FAP393220 EQT393219:EQT393220 EGX393219:EGX393220 DXB393219:DXB393220 DNF393219:DNF393220 DDJ393219:DDJ393220 CTN393219:CTN393220 CJR393219:CJR393220 BZV393219:BZV393220 BPZ393219:BPZ393220 BGD393219:BGD393220 AWH393219:AWH393220 AML393219:AML393220 ACP393219:ACP393220 ST393219:ST393220 IX393219:IX393220 B393219:B393220 WVJ327683:WVJ327684 WLN327683:WLN327684 WBR327683:WBR327684 VRV327683:VRV327684 VHZ327683:VHZ327684 UYD327683:UYD327684 UOH327683:UOH327684 UEL327683:UEL327684 TUP327683:TUP327684 TKT327683:TKT327684 TAX327683:TAX327684 SRB327683:SRB327684 SHF327683:SHF327684 RXJ327683:RXJ327684 RNN327683:RNN327684 RDR327683:RDR327684 QTV327683:QTV327684 QJZ327683:QJZ327684 QAD327683:QAD327684 PQH327683:PQH327684 PGL327683:PGL327684 OWP327683:OWP327684 OMT327683:OMT327684 OCX327683:OCX327684 NTB327683:NTB327684 NJF327683:NJF327684 MZJ327683:MZJ327684 MPN327683:MPN327684 MFR327683:MFR327684 LVV327683:LVV327684 LLZ327683:LLZ327684 LCD327683:LCD327684 KSH327683:KSH327684 KIL327683:KIL327684 JYP327683:JYP327684 JOT327683:JOT327684 JEX327683:JEX327684 IVB327683:IVB327684 ILF327683:ILF327684 IBJ327683:IBJ327684 HRN327683:HRN327684 HHR327683:HHR327684 GXV327683:GXV327684 GNZ327683:GNZ327684 GED327683:GED327684 FUH327683:FUH327684 FKL327683:FKL327684 FAP327683:FAP327684 EQT327683:EQT327684 EGX327683:EGX327684 DXB327683:DXB327684 DNF327683:DNF327684 DDJ327683:DDJ327684 CTN327683:CTN327684 CJR327683:CJR327684 BZV327683:BZV327684 BPZ327683:BPZ327684 BGD327683:BGD327684 AWH327683:AWH327684 AML327683:AML327684 ACP327683:ACP327684 ST327683:ST327684 IX327683:IX327684 B327683:B327684 WVJ262147:WVJ262148 WLN262147:WLN262148 WBR262147:WBR262148 VRV262147:VRV262148 VHZ262147:VHZ262148 UYD262147:UYD262148 UOH262147:UOH262148 UEL262147:UEL262148 TUP262147:TUP262148 TKT262147:TKT262148 TAX262147:TAX262148 SRB262147:SRB262148 SHF262147:SHF262148 RXJ262147:RXJ262148 RNN262147:RNN262148 RDR262147:RDR262148 QTV262147:QTV262148 QJZ262147:QJZ262148 QAD262147:QAD262148 PQH262147:PQH262148 PGL262147:PGL262148 OWP262147:OWP262148 OMT262147:OMT262148 OCX262147:OCX262148 NTB262147:NTB262148 NJF262147:NJF262148 MZJ262147:MZJ262148 MPN262147:MPN262148 MFR262147:MFR262148 LVV262147:LVV262148 LLZ262147:LLZ262148 LCD262147:LCD262148 KSH262147:KSH262148 KIL262147:KIL262148 JYP262147:JYP262148 JOT262147:JOT262148 JEX262147:JEX262148 IVB262147:IVB262148 ILF262147:ILF262148 IBJ262147:IBJ262148 HRN262147:HRN262148 HHR262147:HHR262148 GXV262147:GXV262148 GNZ262147:GNZ262148 GED262147:GED262148 FUH262147:FUH262148 FKL262147:FKL262148 FAP262147:FAP262148 EQT262147:EQT262148 EGX262147:EGX262148 DXB262147:DXB262148 DNF262147:DNF262148 DDJ262147:DDJ262148 CTN262147:CTN262148 CJR262147:CJR262148 BZV262147:BZV262148 BPZ262147:BPZ262148 BGD262147:BGD262148 AWH262147:AWH262148 AML262147:AML262148 ACP262147:ACP262148 ST262147:ST262148 IX262147:IX262148 B262147:B262148 WVJ196611:WVJ196612 WLN196611:WLN196612 WBR196611:WBR196612 VRV196611:VRV196612 VHZ196611:VHZ196612 UYD196611:UYD196612 UOH196611:UOH196612 UEL196611:UEL196612 TUP196611:TUP196612 TKT196611:TKT196612 TAX196611:TAX196612 SRB196611:SRB196612 SHF196611:SHF196612 RXJ196611:RXJ196612 RNN196611:RNN196612 RDR196611:RDR196612 QTV196611:QTV196612 QJZ196611:QJZ196612 QAD196611:QAD196612 PQH196611:PQH196612 PGL196611:PGL196612 OWP196611:OWP196612 OMT196611:OMT196612 OCX196611:OCX196612 NTB196611:NTB196612 NJF196611:NJF196612 MZJ196611:MZJ196612 MPN196611:MPN196612 MFR196611:MFR196612 LVV196611:LVV196612 LLZ196611:LLZ196612 LCD196611:LCD196612 KSH196611:KSH196612 KIL196611:KIL196612 JYP196611:JYP196612 JOT196611:JOT196612 JEX196611:JEX196612 IVB196611:IVB196612 ILF196611:ILF196612 IBJ196611:IBJ196612 HRN196611:HRN196612 HHR196611:HHR196612 GXV196611:GXV196612 GNZ196611:GNZ196612 GED196611:GED196612 FUH196611:FUH196612 FKL196611:FKL196612 FAP196611:FAP196612 EQT196611:EQT196612 EGX196611:EGX196612 DXB196611:DXB196612 DNF196611:DNF196612 DDJ196611:DDJ196612 CTN196611:CTN196612 CJR196611:CJR196612 BZV196611:BZV196612 BPZ196611:BPZ196612 BGD196611:BGD196612 AWH196611:AWH196612 AML196611:AML196612 ACP196611:ACP196612 ST196611:ST196612 IX196611:IX196612 B196611:B196612 WVJ131075:WVJ131076 WLN131075:WLN131076 WBR131075:WBR131076 VRV131075:VRV131076 VHZ131075:VHZ131076 UYD131075:UYD131076 UOH131075:UOH131076 UEL131075:UEL131076 TUP131075:TUP131076 TKT131075:TKT131076 TAX131075:TAX131076 SRB131075:SRB131076 SHF131075:SHF131076 RXJ131075:RXJ131076 RNN131075:RNN131076 RDR131075:RDR131076 QTV131075:QTV131076 QJZ131075:QJZ131076 QAD131075:QAD131076 PQH131075:PQH131076 PGL131075:PGL131076 OWP131075:OWP131076 OMT131075:OMT131076 OCX131075:OCX131076 NTB131075:NTB131076 NJF131075:NJF131076 MZJ131075:MZJ131076 MPN131075:MPN131076 MFR131075:MFR131076 LVV131075:LVV131076 LLZ131075:LLZ131076 LCD131075:LCD131076 KSH131075:KSH131076 KIL131075:KIL131076 JYP131075:JYP131076 JOT131075:JOT131076 JEX131075:JEX131076 IVB131075:IVB131076 ILF131075:ILF131076 IBJ131075:IBJ131076 HRN131075:HRN131076 HHR131075:HHR131076 GXV131075:GXV131076 GNZ131075:GNZ131076 GED131075:GED131076 FUH131075:FUH131076 FKL131075:FKL131076 FAP131075:FAP131076 EQT131075:EQT131076 EGX131075:EGX131076 DXB131075:DXB131076 DNF131075:DNF131076 DDJ131075:DDJ131076 CTN131075:CTN131076 CJR131075:CJR131076 BZV131075:BZV131076 BPZ131075:BPZ131076 BGD131075:BGD131076 AWH131075:AWH131076 AML131075:AML131076 ACP131075:ACP131076 ST131075:ST131076 IX131075:IX131076 B131075:B131076 WVJ65539:WVJ65540 WLN65539:WLN65540 WBR65539:WBR65540 VRV65539:VRV65540 VHZ65539:VHZ65540 UYD65539:UYD65540 UOH65539:UOH65540 UEL65539:UEL65540 TUP65539:TUP65540 TKT65539:TKT65540 TAX65539:TAX65540 SRB65539:SRB65540 SHF65539:SHF65540 RXJ65539:RXJ65540 RNN65539:RNN65540 RDR65539:RDR65540 QTV65539:QTV65540 QJZ65539:QJZ65540 QAD65539:QAD65540 PQH65539:PQH65540 PGL65539:PGL65540 OWP65539:OWP65540 OMT65539:OMT65540 OCX65539:OCX65540 NTB65539:NTB65540 NJF65539:NJF65540 MZJ65539:MZJ65540 MPN65539:MPN65540 MFR65539:MFR65540 LVV65539:LVV65540 LLZ65539:LLZ65540 LCD65539:LCD65540 KSH65539:KSH65540 KIL65539:KIL65540 JYP65539:JYP65540 JOT65539:JOT65540 JEX65539:JEX65540 IVB65539:IVB65540 ILF65539:ILF65540 IBJ65539:IBJ65540 HRN65539:HRN65540 HHR65539:HHR65540 GXV65539:GXV65540 GNZ65539:GNZ65540 GED65539:GED65540 FUH65539:FUH65540 FKL65539:FKL65540 FAP65539:FAP65540 EQT65539:EQT65540 EGX65539:EGX65540 DXB65539:DXB65540 DNF65539:DNF65540 DDJ65539:DDJ65540 CTN65539:CTN65540 CJR65539:CJR65540 BZV65539:BZV65540 BPZ65539:BPZ65540 BGD65539:BGD65540 AWH65539:AWH65540 AML65539:AML65540 ACP65539:ACP65540 ST65539:ST65540 IX65539:IX65540 B65539:B65540 WVJ4:WVJ5 WLN4:WLN5 WBR4:WBR5 VRV4:VRV5 VHZ4:VHZ5 UYD4:UYD5 UOH4:UOH5 UEL4:UEL5 TUP4:TUP5 TKT4:TKT5 TAX4:TAX5 SRB4:SRB5 SHF4:SHF5 RXJ4:RXJ5 RNN4:RNN5 RDR4:RDR5 QTV4:QTV5 QJZ4:QJZ5 QAD4:QAD5 PQH4:PQH5 PGL4:PGL5 OWP4:OWP5 OMT4:OMT5 OCX4:OCX5 NTB4:NTB5 NJF4:NJF5 MZJ4:MZJ5 MPN4:MPN5 MFR4:MFR5 LVV4:LVV5 LLZ4:LLZ5 LCD4:LCD5 KSH4:KSH5 KIL4:KIL5 JYP4:JYP5 JOT4:JOT5 JEX4:JEX5 IVB4:IVB5 ILF4:ILF5 IBJ4:IBJ5 HRN4:HRN5 HHR4:HHR5 GXV4:GXV5 GNZ4:GNZ5 GED4:GED5 FUH4:FUH5 FKL4:FKL5 FAP4:FAP5 EQT4:EQT5 EGX4:EGX5 DXB4:DXB5 DNF4:DNF5 DDJ4:DDJ5 CTN4:CTN5 CJR4:CJR5 BZV4:BZV5 BPZ4:BPZ5 BGD4:BGD5 AWH4:AWH5 AML4:AML5 ACP4:ACP5 ST4:ST5 IX4:IX5" xr:uid="{00000000-0002-0000-0000-000003000000}">
      <formula1>$B$95:$B$96</formula1>
    </dataValidation>
    <dataValidation type="list" allowBlank="1" showInputMessage="1" showErrorMessage="1" sqref="C22:D22 WVK983061:WVL983061 WLO983061:WLP983061 WBS983061:WBT983061 VRW983061:VRX983061 VIA983061:VIB983061 UYE983061:UYF983061 UOI983061:UOJ983061 UEM983061:UEN983061 TUQ983061:TUR983061 TKU983061:TKV983061 TAY983061:TAZ983061 SRC983061:SRD983061 SHG983061:SHH983061 RXK983061:RXL983061 RNO983061:RNP983061 RDS983061:RDT983061 QTW983061:QTX983061 QKA983061:QKB983061 QAE983061:QAF983061 PQI983061:PQJ983061 PGM983061:PGN983061 OWQ983061:OWR983061 OMU983061:OMV983061 OCY983061:OCZ983061 NTC983061:NTD983061 NJG983061:NJH983061 MZK983061:MZL983061 MPO983061:MPP983061 MFS983061:MFT983061 LVW983061:LVX983061 LMA983061:LMB983061 LCE983061:LCF983061 KSI983061:KSJ983061 KIM983061:KIN983061 JYQ983061:JYR983061 JOU983061:JOV983061 JEY983061:JEZ983061 IVC983061:IVD983061 ILG983061:ILH983061 IBK983061:IBL983061 HRO983061:HRP983061 HHS983061:HHT983061 GXW983061:GXX983061 GOA983061:GOB983061 GEE983061:GEF983061 FUI983061:FUJ983061 FKM983061:FKN983061 FAQ983061:FAR983061 EQU983061:EQV983061 EGY983061:EGZ983061 DXC983061:DXD983061 DNG983061:DNH983061 DDK983061:DDL983061 CTO983061:CTP983061 CJS983061:CJT983061 BZW983061:BZX983061 BQA983061:BQB983061 BGE983061:BGF983061 AWI983061:AWJ983061 AMM983061:AMN983061 ACQ983061:ACR983061 SU983061:SV983061 IY983061:IZ983061 C983061:D983061 WVK917525:WVL917525 WLO917525:WLP917525 WBS917525:WBT917525 VRW917525:VRX917525 VIA917525:VIB917525 UYE917525:UYF917525 UOI917525:UOJ917525 UEM917525:UEN917525 TUQ917525:TUR917525 TKU917525:TKV917525 TAY917525:TAZ917525 SRC917525:SRD917525 SHG917525:SHH917525 RXK917525:RXL917525 RNO917525:RNP917525 RDS917525:RDT917525 QTW917525:QTX917525 QKA917525:QKB917525 QAE917525:QAF917525 PQI917525:PQJ917525 PGM917525:PGN917525 OWQ917525:OWR917525 OMU917525:OMV917525 OCY917525:OCZ917525 NTC917525:NTD917525 NJG917525:NJH917525 MZK917525:MZL917525 MPO917525:MPP917525 MFS917525:MFT917525 LVW917525:LVX917525 LMA917525:LMB917525 LCE917525:LCF917525 KSI917525:KSJ917525 KIM917525:KIN917525 JYQ917525:JYR917525 JOU917525:JOV917525 JEY917525:JEZ917525 IVC917525:IVD917525 ILG917525:ILH917525 IBK917525:IBL917525 HRO917525:HRP917525 HHS917525:HHT917525 GXW917525:GXX917525 GOA917525:GOB917525 GEE917525:GEF917525 FUI917525:FUJ917525 FKM917525:FKN917525 FAQ917525:FAR917525 EQU917525:EQV917525 EGY917525:EGZ917525 DXC917525:DXD917525 DNG917525:DNH917525 DDK917525:DDL917525 CTO917525:CTP917525 CJS917525:CJT917525 BZW917525:BZX917525 BQA917525:BQB917525 BGE917525:BGF917525 AWI917525:AWJ917525 AMM917525:AMN917525 ACQ917525:ACR917525 SU917525:SV917525 IY917525:IZ917525 C917525:D917525 WVK851989:WVL851989 WLO851989:WLP851989 WBS851989:WBT851989 VRW851989:VRX851989 VIA851989:VIB851989 UYE851989:UYF851989 UOI851989:UOJ851989 UEM851989:UEN851989 TUQ851989:TUR851989 TKU851989:TKV851989 TAY851989:TAZ851989 SRC851989:SRD851989 SHG851989:SHH851989 RXK851989:RXL851989 RNO851989:RNP851989 RDS851989:RDT851989 QTW851989:QTX851989 QKA851989:QKB851989 QAE851989:QAF851989 PQI851989:PQJ851989 PGM851989:PGN851989 OWQ851989:OWR851989 OMU851989:OMV851989 OCY851989:OCZ851989 NTC851989:NTD851989 NJG851989:NJH851989 MZK851989:MZL851989 MPO851989:MPP851989 MFS851989:MFT851989 LVW851989:LVX851989 LMA851989:LMB851989 LCE851989:LCF851989 KSI851989:KSJ851989 KIM851989:KIN851989 JYQ851989:JYR851989 JOU851989:JOV851989 JEY851989:JEZ851989 IVC851989:IVD851989 ILG851989:ILH851989 IBK851989:IBL851989 HRO851989:HRP851989 HHS851989:HHT851989 GXW851989:GXX851989 GOA851989:GOB851989 GEE851989:GEF851989 FUI851989:FUJ851989 FKM851989:FKN851989 FAQ851989:FAR851989 EQU851989:EQV851989 EGY851989:EGZ851989 DXC851989:DXD851989 DNG851989:DNH851989 DDK851989:DDL851989 CTO851989:CTP851989 CJS851989:CJT851989 BZW851989:BZX851989 BQA851989:BQB851989 BGE851989:BGF851989 AWI851989:AWJ851989 AMM851989:AMN851989 ACQ851989:ACR851989 SU851989:SV851989 IY851989:IZ851989 C851989:D851989 WVK786453:WVL786453 WLO786453:WLP786453 WBS786453:WBT786453 VRW786453:VRX786453 VIA786453:VIB786453 UYE786453:UYF786453 UOI786453:UOJ786453 UEM786453:UEN786453 TUQ786453:TUR786453 TKU786453:TKV786453 TAY786453:TAZ786453 SRC786453:SRD786453 SHG786453:SHH786453 RXK786453:RXL786453 RNO786453:RNP786453 RDS786453:RDT786453 QTW786453:QTX786453 QKA786453:QKB786453 QAE786453:QAF786453 PQI786453:PQJ786453 PGM786453:PGN786453 OWQ786453:OWR786453 OMU786453:OMV786453 OCY786453:OCZ786453 NTC786453:NTD786453 NJG786453:NJH786453 MZK786453:MZL786453 MPO786453:MPP786453 MFS786453:MFT786453 LVW786453:LVX786453 LMA786453:LMB786453 LCE786453:LCF786453 KSI786453:KSJ786453 KIM786453:KIN786453 JYQ786453:JYR786453 JOU786453:JOV786453 JEY786453:JEZ786453 IVC786453:IVD786453 ILG786453:ILH786453 IBK786453:IBL786453 HRO786453:HRP786453 HHS786453:HHT786453 GXW786453:GXX786453 GOA786453:GOB786453 GEE786453:GEF786453 FUI786453:FUJ786453 FKM786453:FKN786453 FAQ786453:FAR786453 EQU786453:EQV786453 EGY786453:EGZ786453 DXC786453:DXD786453 DNG786453:DNH786453 DDK786453:DDL786453 CTO786453:CTP786453 CJS786453:CJT786453 BZW786453:BZX786453 BQA786453:BQB786453 BGE786453:BGF786453 AWI786453:AWJ786453 AMM786453:AMN786453 ACQ786453:ACR786453 SU786453:SV786453 IY786453:IZ786453 C786453:D786453 WVK720917:WVL720917 WLO720917:WLP720917 WBS720917:WBT720917 VRW720917:VRX720917 VIA720917:VIB720917 UYE720917:UYF720917 UOI720917:UOJ720917 UEM720917:UEN720917 TUQ720917:TUR720917 TKU720917:TKV720917 TAY720917:TAZ720917 SRC720917:SRD720917 SHG720917:SHH720917 RXK720917:RXL720917 RNO720917:RNP720917 RDS720917:RDT720917 QTW720917:QTX720917 QKA720917:QKB720917 QAE720917:QAF720917 PQI720917:PQJ720917 PGM720917:PGN720917 OWQ720917:OWR720917 OMU720917:OMV720917 OCY720917:OCZ720917 NTC720917:NTD720917 NJG720917:NJH720917 MZK720917:MZL720917 MPO720917:MPP720917 MFS720917:MFT720917 LVW720917:LVX720917 LMA720917:LMB720917 LCE720917:LCF720917 KSI720917:KSJ720917 KIM720917:KIN720917 JYQ720917:JYR720917 JOU720917:JOV720917 JEY720917:JEZ720917 IVC720917:IVD720917 ILG720917:ILH720917 IBK720917:IBL720917 HRO720917:HRP720917 HHS720917:HHT720917 GXW720917:GXX720917 GOA720917:GOB720917 GEE720917:GEF720917 FUI720917:FUJ720917 FKM720917:FKN720917 FAQ720917:FAR720917 EQU720917:EQV720917 EGY720917:EGZ720917 DXC720917:DXD720917 DNG720917:DNH720917 DDK720917:DDL720917 CTO720917:CTP720917 CJS720917:CJT720917 BZW720917:BZX720917 BQA720917:BQB720917 BGE720917:BGF720917 AWI720917:AWJ720917 AMM720917:AMN720917 ACQ720917:ACR720917 SU720917:SV720917 IY720917:IZ720917 C720917:D720917 WVK655381:WVL655381 WLO655381:WLP655381 WBS655381:WBT655381 VRW655381:VRX655381 VIA655381:VIB655381 UYE655381:UYF655381 UOI655381:UOJ655381 UEM655381:UEN655381 TUQ655381:TUR655381 TKU655381:TKV655381 TAY655381:TAZ655381 SRC655381:SRD655381 SHG655381:SHH655381 RXK655381:RXL655381 RNO655381:RNP655381 RDS655381:RDT655381 QTW655381:QTX655381 QKA655381:QKB655381 QAE655381:QAF655381 PQI655381:PQJ655381 PGM655381:PGN655381 OWQ655381:OWR655381 OMU655381:OMV655381 OCY655381:OCZ655381 NTC655381:NTD655381 NJG655381:NJH655381 MZK655381:MZL655381 MPO655381:MPP655381 MFS655381:MFT655381 LVW655381:LVX655381 LMA655381:LMB655381 LCE655381:LCF655381 KSI655381:KSJ655381 KIM655381:KIN655381 JYQ655381:JYR655381 JOU655381:JOV655381 JEY655381:JEZ655381 IVC655381:IVD655381 ILG655381:ILH655381 IBK655381:IBL655381 HRO655381:HRP655381 HHS655381:HHT655381 GXW655381:GXX655381 GOA655381:GOB655381 GEE655381:GEF655381 FUI655381:FUJ655381 FKM655381:FKN655381 FAQ655381:FAR655381 EQU655381:EQV655381 EGY655381:EGZ655381 DXC655381:DXD655381 DNG655381:DNH655381 DDK655381:DDL655381 CTO655381:CTP655381 CJS655381:CJT655381 BZW655381:BZX655381 BQA655381:BQB655381 BGE655381:BGF655381 AWI655381:AWJ655381 AMM655381:AMN655381 ACQ655381:ACR655381 SU655381:SV655381 IY655381:IZ655381 C655381:D655381 WVK589845:WVL589845 WLO589845:WLP589845 WBS589845:WBT589845 VRW589845:VRX589845 VIA589845:VIB589845 UYE589845:UYF589845 UOI589845:UOJ589845 UEM589845:UEN589845 TUQ589845:TUR589845 TKU589845:TKV589845 TAY589845:TAZ589845 SRC589845:SRD589845 SHG589845:SHH589845 RXK589845:RXL589845 RNO589845:RNP589845 RDS589845:RDT589845 QTW589845:QTX589845 QKA589845:QKB589845 QAE589845:QAF589845 PQI589845:PQJ589845 PGM589845:PGN589845 OWQ589845:OWR589845 OMU589845:OMV589845 OCY589845:OCZ589845 NTC589845:NTD589845 NJG589845:NJH589845 MZK589845:MZL589845 MPO589845:MPP589845 MFS589845:MFT589845 LVW589845:LVX589845 LMA589845:LMB589845 LCE589845:LCF589845 KSI589845:KSJ589845 KIM589845:KIN589845 JYQ589845:JYR589845 JOU589845:JOV589845 JEY589845:JEZ589845 IVC589845:IVD589845 ILG589845:ILH589845 IBK589845:IBL589845 HRO589845:HRP589845 HHS589845:HHT589845 GXW589845:GXX589845 GOA589845:GOB589845 GEE589845:GEF589845 FUI589845:FUJ589845 FKM589845:FKN589845 FAQ589845:FAR589845 EQU589845:EQV589845 EGY589845:EGZ589845 DXC589845:DXD589845 DNG589845:DNH589845 DDK589845:DDL589845 CTO589845:CTP589845 CJS589845:CJT589845 BZW589845:BZX589845 BQA589845:BQB589845 BGE589845:BGF589845 AWI589845:AWJ589845 AMM589845:AMN589845 ACQ589845:ACR589845 SU589845:SV589845 IY589845:IZ589845 C589845:D589845 WVK524309:WVL524309 WLO524309:WLP524309 WBS524309:WBT524309 VRW524309:VRX524309 VIA524309:VIB524309 UYE524309:UYF524309 UOI524309:UOJ524309 UEM524309:UEN524309 TUQ524309:TUR524309 TKU524309:TKV524309 TAY524309:TAZ524309 SRC524309:SRD524309 SHG524309:SHH524309 RXK524309:RXL524309 RNO524309:RNP524309 RDS524309:RDT524309 QTW524309:QTX524309 QKA524309:QKB524309 QAE524309:QAF524309 PQI524309:PQJ524309 PGM524309:PGN524309 OWQ524309:OWR524309 OMU524309:OMV524309 OCY524309:OCZ524309 NTC524309:NTD524309 NJG524309:NJH524309 MZK524309:MZL524309 MPO524309:MPP524309 MFS524309:MFT524309 LVW524309:LVX524309 LMA524309:LMB524309 LCE524309:LCF524309 KSI524309:KSJ524309 KIM524309:KIN524309 JYQ524309:JYR524309 JOU524309:JOV524309 JEY524309:JEZ524309 IVC524309:IVD524309 ILG524309:ILH524309 IBK524309:IBL524309 HRO524309:HRP524309 HHS524309:HHT524309 GXW524309:GXX524309 GOA524309:GOB524309 GEE524309:GEF524309 FUI524309:FUJ524309 FKM524309:FKN524309 FAQ524309:FAR524309 EQU524309:EQV524309 EGY524309:EGZ524309 DXC524309:DXD524309 DNG524309:DNH524309 DDK524309:DDL524309 CTO524309:CTP524309 CJS524309:CJT524309 BZW524309:BZX524309 BQA524309:BQB524309 BGE524309:BGF524309 AWI524309:AWJ524309 AMM524309:AMN524309 ACQ524309:ACR524309 SU524309:SV524309 IY524309:IZ524309 C524309:D524309 WVK458773:WVL458773 WLO458773:WLP458773 WBS458773:WBT458773 VRW458773:VRX458773 VIA458773:VIB458773 UYE458773:UYF458773 UOI458773:UOJ458773 UEM458773:UEN458773 TUQ458773:TUR458773 TKU458773:TKV458773 TAY458773:TAZ458773 SRC458773:SRD458773 SHG458773:SHH458773 RXK458773:RXL458773 RNO458773:RNP458773 RDS458773:RDT458773 QTW458773:QTX458773 QKA458773:QKB458773 QAE458773:QAF458773 PQI458773:PQJ458773 PGM458773:PGN458773 OWQ458773:OWR458773 OMU458773:OMV458773 OCY458773:OCZ458773 NTC458773:NTD458773 NJG458773:NJH458773 MZK458773:MZL458773 MPO458773:MPP458773 MFS458773:MFT458773 LVW458773:LVX458773 LMA458773:LMB458773 LCE458773:LCF458773 KSI458773:KSJ458773 KIM458773:KIN458773 JYQ458773:JYR458773 JOU458773:JOV458773 JEY458773:JEZ458773 IVC458773:IVD458773 ILG458773:ILH458773 IBK458773:IBL458773 HRO458773:HRP458773 HHS458773:HHT458773 GXW458773:GXX458773 GOA458773:GOB458773 GEE458773:GEF458773 FUI458773:FUJ458773 FKM458773:FKN458773 FAQ458773:FAR458773 EQU458773:EQV458773 EGY458773:EGZ458773 DXC458773:DXD458773 DNG458773:DNH458773 DDK458773:DDL458773 CTO458773:CTP458773 CJS458773:CJT458773 BZW458773:BZX458773 BQA458773:BQB458773 BGE458773:BGF458773 AWI458773:AWJ458773 AMM458773:AMN458773 ACQ458773:ACR458773 SU458773:SV458773 IY458773:IZ458773 C458773:D458773 WVK393237:WVL393237 WLO393237:WLP393237 WBS393237:WBT393237 VRW393237:VRX393237 VIA393237:VIB393237 UYE393237:UYF393237 UOI393237:UOJ393237 UEM393237:UEN393237 TUQ393237:TUR393237 TKU393237:TKV393237 TAY393237:TAZ393237 SRC393237:SRD393237 SHG393237:SHH393237 RXK393237:RXL393237 RNO393237:RNP393237 RDS393237:RDT393237 QTW393237:QTX393237 QKA393237:QKB393237 QAE393237:QAF393237 PQI393237:PQJ393237 PGM393237:PGN393237 OWQ393237:OWR393237 OMU393237:OMV393237 OCY393237:OCZ393237 NTC393237:NTD393237 NJG393237:NJH393237 MZK393237:MZL393237 MPO393237:MPP393237 MFS393237:MFT393237 LVW393237:LVX393237 LMA393237:LMB393237 LCE393237:LCF393237 KSI393237:KSJ393237 KIM393237:KIN393237 JYQ393237:JYR393237 JOU393237:JOV393237 JEY393237:JEZ393237 IVC393237:IVD393237 ILG393237:ILH393237 IBK393237:IBL393237 HRO393237:HRP393237 HHS393237:HHT393237 GXW393237:GXX393237 GOA393237:GOB393237 GEE393237:GEF393237 FUI393237:FUJ393237 FKM393237:FKN393237 FAQ393237:FAR393237 EQU393237:EQV393237 EGY393237:EGZ393237 DXC393237:DXD393237 DNG393237:DNH393237 DDK393237:DDL393237 CTO393237:CTP393237 CJS393237:CJT393237 BZW393237:BZX393237 BQA393237:BQB393237 BGE393237:BGF393237 AWI393237:AWJ393237 AMM393237:AMN393237 ACQ393237:ACR393237 SU393237:SV393237 IY393237:IZ393237 C393237:D393237 WVK327701:WVL327701 WLO327701:WLP327701 WBS327701:WBT327701 VRW327701:VRX327701 VIA327701:VIB327701 UYE327701:UYF327701 UOI327701:UOJ327701 UEM327701:UEN327701 TUQ327701:TUR327701 TKU327701:TKV327701 TAY327701:TAZ327701 SRC327701:SRD327701 SHG327701:SHH327701 RXK327701:RXL327701 RNO327701:RNP327701 RDS327701:RDT327701 QTW327701:QTX327701 QKA327701:QKB327701 QAE327701:QAF327701 PQI327701:PQJ327701 PGM327701:PGN327701 OWQ327701:OWR327701 OMU327701:OMV327701 OCY327701:OCZ327701 NTC327701:NTD327701 NJG327701:NJH327701 MZK327701:MZL327701 MPO327701:MPP327701 MFS327701:MFT327701 LVW327701:LVX327701 LMA327701:LMB327701 LCE327701:LCF327701 KSI327701:KSJ327701 KIM327701:KIN327701 JYQ327701:JYR327701 JOU327701:JOV327701 JEY327701:JEZ327701 IVC327701:IVD327701 ILG327701:ILH327701 IBK327701:IBL327701 HRO327701:HRP327701 HHS327701:HHT327701 GXW327701:GXX327701 GOA327701:GOB327701 GEE327701:GEF327701 FUI327701:FUJ327701 FKM327701:FKN327701 FAQ327701:FAR327701 EQU327701:EQV327701 EGY327701:EGZ327701 DXC327701:DXD327701 DNG327701:DNH327701 DDK327701:DDL327701 CTO327701:CTP327701 CJS327701:CJT327701 BZW327701:BZX327701 BQA327701:BQB327701 BGE327701:BGF327701 AWI327701:AWJ327701 AMM327701:AMN327701 ACQ327701:ACR327701 SU327701:SV327701 IY327701:IZ327701 C327701:D327701 WVK262165:WVL262165 WLO262165:WLP262165 WBS262165:WBT262165 VRW262165:VRX262165 VIA262165:VIB262165 UYE262165:UYF262165 UOI262165:UOJ262165 UEM262165:UEN262165 TUQ262165:TUR262165 TKU262165:TKV262165 TAY262165:TAZ262165 SRC262165:SRD262165 SHG262165:SHH262165 RXK262165:RXL262165 RNO262165:RNP262165 RDS262165:RDT262165 QTW262165:QTX262165 QKA262165:QKB262165 QAE262165:QAF262165 PQI262165:PQJ262165 PGM262165:PGN262165 OWQ262165:OWR262165 OMU262165:OMV262165 OCY262165:OCZ262165 NTC262165:NTD262165 NJG262165:NJH262165 MZK262165:MZL262165 MPO262165:MPP262165 MFS262165:MFT262165 LVW262165:LVX262165 LMA262165:LMB262165 LCE262165:LCF262165 KSI262165:KSJ262165 KIM262165:KIN262165 JYQ262165:JYR262165 JOU262165:JOV262165 JEY262165:JEZ262165 IVC262165:IVD262165 ILG262165:ILH262165 IBK262165:IBL262165 HRO262165:HRP262165 HHS262165:HHT262165 GXW262165:GXX262165 GOA262165:GOB262165 GEE262165:GEF262165 FUI262165:FUJ262165 FKM262165:FKN262165 FAQ262165:FAR262165 EQU262165:EQV262165 EGY262165:EGZ262165 DXC262165:DXD262165 DNG262165:DNH262165 DDK262165:DDL262165 CTO262165:CTP262165 CJS262165:CJT262165 BZW262165:BZX262165 BQA262165:BQB262165 BGE262165:BGF262165 AWI262165:AWJ262165 AMM262165:AMN262165 ACQ262165:ACR262165 SU262165:SV262165 IY262165:IZ262165 C262165:D262165 WVK196629:WVL196629 WLO196629:WLP196629 WBS196629:WBT196629 VRW196629:VRX196629 VIA196629:VIB196629 UYE196629:UYF196629 UOI196629:UOJ196629 UEM196629:UEN196629 TUQ196629:TUR196629 TKU196629:TKV196629 TAY196629:TAZ196629 SRC196629:SRD196629 SHG196629:SHH196629 RXK196629:RXL196629 RNO196629:RNP196629 RDS196629:RDT196629 QTW196629:QTX196629 QKA196629:QKB196629 QAE196629:QAF196629 PQI196629:PQJ196629 PGM196629:PGN196629 OWQ196629:OWR196629 OMU196629:OMV196629 OCY196629:OCZ196629 NTC196629:NTD196629 NJG196629:NJH196629 MZK196629:MZL196629 MPO196629:MPP196629 MFS196629:MFT196629 LVW196629:LVX196629 LMA196629:LMB196629 LCE196629:LCF196629 KSI196629:KSJ196629 KIM196629:KIN196629 JYQ196629:JYR196629 JOU196629:JOV196629 JEY196629:JEZ196629 IVC196629:IVD196629 ILG196629:ILH196629 IBK196629:IBL196629 HRO196629:HRP196629 HHS196629:HHT196629 GXW196629:GXX196629 GOA196629:GOB196629 GEE196629:GEF196629 FUI196629:FUJ196629 FKM196629:FKN196629 FAQ196629:FAR196629 EQU196629:EQV196629 EGY196629:EGZ196629 DXC196629:DXD196629 DNG196629:DNH196629 DDK196629:DDL196629 CTO196629:CTP196629 CJS196629:CJT196629 BZW196629:BZX196629 BQA196629:BQB196629 BGE196629:BGF196629 AWI196629:AWJ196629 AMM196629:AMN196629 ACQ196629:ACR196629 SU196629:SV196629 IY196629:IZ196629 C196629:D196629 WVK131093:WVL131093 WLO131093:WLP131093 WBS131093:WBT131093 VRW131093:VRX131093 VIA131093:VIB131093 UYE131093:UYF131093 UOI131093:UOJ131093 UEM131093:UEN131093 TUQ131093:TUR131093 TKU131093:TKV131093 TAY131093:TAZ131093 SRC131093:SRD131093 SHG131093:SHH131093 RXK131093:RXL131093 RNO131093:RNP131093 RDS131093:RDT131093 QTW131093:QTX131093 QKA131093:QKB131093 QAE131093:QAF131093 PQI131093:PQJ131093 PGM131093:PGN131093 OWQ131093:OWR131093 OMU131093:OMV131093 OCY131093:OCZ131093 NTC131093:NTD131093 NJG131093:NJH131093 MZK131093:MZL131093 MPO131093:MPP131093 MFS131093:MFT131093 LVW131093:LVX131093 LMA131093:LMB131093 LCE131093:LCF131093 KSI131093:KSJ131093 KIM131093:KIN131093 JYQ131093:JYR131093 JOU131093:JOV131093 JEY131093:JEZ131093 IVC131093:IVD131093 ILG131093:ILH131093 IBK131093:IBL131093 HRO131093:HRP131093 HHS131093:HHT131093 GXW131093:GXX131093 GOA131093:GOB131093 GEE131093:GEF131093 FUI131093:FUJ131093 FKM131093:FKN131093 FAQ131093:FAR131093 EQU131093:EQV131093 EGY131093:EGZ131093 DXC131093:DXD131093 DNG131093:DNH131093 DDK131093:DDL131093 CTO131093:CTP131093 CJS131093:CJT131093 BZW131093:BZX131093 BQA131093:BQB131093 BGE131093:BGF131093 AWI131093:AWJ131093 AMM131093:AMN131093 ACQ131093:ACR131093 SU131093:SV131093 IY131093:IZ131093 C131093:D131093 WVK65557:WVL65557 WLO65557:WLP65557 WBS65557:WBT65557 VRW65557:VRX65557 VIA65557:VIB65557 UYE65557:UYF65557 UOI65557:UOJ65557 UEM65557:UEN65557 TUQ65557:TUR65557 TKU65557:TKV65557 TAY65557:TAZ65557 SRC65557:SRD65557 SHG65557:SHH65557 RXK65557:RXL65557 RNO65557:RNP65557 RDS65557:RDT65557 QTW65557:QTX65557 QKA65557:QKB65557 QAE65557:QAF65557 PQI65557:PQJ65557 PGM65557:PGN65557 OWQ65557:OWR65557 OMU65557:OMV65557 OCY65557:OCZ65557 NTC65557:NTD65557 NJG65557:NJH65557 MZK65557:MZL65557 MPO65557:MPP65557 MFS65557:MFT65557 LVW65557:LVX65557 LMA65557:LMB65557 LCE65557:LCF65557 KSI65557:KSJ65557 KIM65557:KIN65557 JYQ65557:JYR65557 JOU65557:JOV65557 JEY65557:JEZ65557 IVC65557:IVD65557 ILG65557:ILH65557 IBK65557:IBL65557 HRO65557:HRP65557 HHS65557:HHT65557 GXW65557:GXX65557 GOA65557:GOB65557 GEE65557:GEF65557 FUI65557:FUJ65557 FKM65557:FKN65557 FAQ65557:FAR65557 EQU65557:EQV65557 EGY65557:EGZ65557 DXC65557:DXD65557 DNG65557:DNH65557 DDK65557:DDL65557 CTO65557:CTP65557 CJS65557:CJT65557 BZW65557:BZX65557 BQA65557:BQB65557 BGE65557:BGF65557 AWI65557:AWJ65557 AMM65557:AMN65557 ACQ65557:ACR65557 SU65557:SV65557 IY65557:IZ65557 C65557:D65557 WVK22:WVL22 WLO22:WLP22 WBS22:WBT22 VRW22:VRX22 VIA22:VIB22 UYE22:UYF22 UOI22:UOJ22 UEM22:UEN22 TUQ22:TUR22 TKU22:TKV22 TAY22:TAZ22 SRC22:SRD22 SHG22:SHH22 RXK22:RXL22 RNO22:RNP22 RDS22:RDT22 QTW22:QTX22 QKA22:QKB22 QAE22:QAF22 PQI22:PQJ22 PGM22:PGN22 OWQ22:OWR22 OMU22:OMV22 OCY22:OCZ22 NTC22:NTD22 NJG22:NJH22 MZK22:MZL22 MPO22:MPP22 MFS22:MFT22 LVW22:LVX22 LMA22:LMB22 LCE22:LCF22 KSI22:KSJ22 KIM22:KIN22 JYQ22:JYR22 JOU22:JOV22 JEY22:JEZ22 IVC22:IVD22 ILG22:ILH22 IBK22:IBL22 HRO22:HRP22 HHS22:HHT22 GXW22:GXX22 GOA22:GOB22 GEE22:GEF22 FUI22:FUJ22 FKM22:FKN22 FAQ22:FAR22 EQU22:EQV22 EGY22:EGZ22 DXC22:DXD22 DNG22:DNH22 DDK22:DDL22 CTO22:CTP22 CJS22:CJT22 BZW22:BZX22 BQA22:BQB22 BGE22:BGF22 AWI22:AWJ22 AMM22:AMN22 ACQ22:ACR22 SU22:SV22 IY22:IZ22" xr:uid="{00000000-0002-0000-0000-000004000000}">
      <formula1>$A$105:$A$114</formula1>
    </dataValidation>
    <dataValidation type="list" allowBlank="1" showInputMessage="1" showErrorMessage="1" sqref="C13:D13 WVK983052:WVL983052 WLO983052:WLP983052 WBS983052:WBT983052 VRW983052:VRX983052 VIA983052:VIB983052 UYE983052:UYF983052 UOI983052:UOJ983052 UEM983052:UEN983052 TUQ983052:TUR983052 TKU983052:TKV983052 TAY983052:TAZ983052 SRC983052:SRD983052 SHG983052:SHH983052 RXK983052:RXL983052 RNO983052:RNP983052 RDS983052:RDT983052 QTW983052:QTX983052 QKA983052:QKB983052 QAE983052:QAF983052 PQI983052:PQJ983052 PGM983052:PGN983052 OWQ983052:OWR983052 OMU983052:OMV983052 OCY983052:OCZ983052 NTC983052:NTD983052 NJG983052:NJH983052 MZK983052:MZL983052 MPO983052:MPP983052 MFS983052:MFT983052 LVW983052:LVX983052 LMA983052:LMB983052 LCE983052:LCF983052 KSI983052:KSJ983052 KIM983052:KIN983052 JYQ983052:JYR983052 JOU983052:JOV983052 JEY983052:JEZ983052 IVC983052:IVD983052 ILG983052:ILH983052 IBK983052:IBL983052 HRO983052:HRP983052 HHS983052:HHT983052 GXW983052:GXX983052 GOA983052:GOB983052 GEE983052:GEF983052 FUI983052:FUJ983052 FKM983052:FKN983052 FAQ983052:FAR983052 EQU983052:EQV983052 EGY983052:EGZ983052 DXC983052:DXD983052 DNG983052:DNH983052 DDK983052:DDL983052 CTO983052:CTP983052 CJS983052:CJT983052 BZW983052:BZX983052 BQA983052:BQB983052 BGE983052:BGF983052 AWI983052:AWJ983052 AMM983052:AMN983052 ACQ983052:ACR983052 SU983052:SV983052 IY983052:IZ983052 C983052:D983052 WVK917516:WVL917516 WLO917516:WLP917516 WBS917516:WBT917516 VRW917516:VRX917516 VIA917516:VIB917516 UYE917516:UYF917516 UOI917516:UOJ917516 UEM917516:UEN917516 TUQ917516:TUR917516 TKU917516:TKV917516 TAY917516:TAZ917516 SRC917516:SRD917516 SHG917516:SHH917516 RXK917516:RXL917516 RNO917516:RNP917516 RDS917516:RDT917516 QTW917516:QTX917516 QKA917516:QKB917516 QAE917516:QAF917516 PQI917516:PQJ917516 PGM917516:PGN917516 OWQ917516:OWR917516 OMU917516:OMV917516 OCY917516:OCZ917516 NTC917516:NTD917516 NJG917516:NJH917516 MZK917516:MZL917516 MPO917516:MPP917516 MFS917516:MFT917516 LVW917516:LVX917516 LMA917516:LMB917516 LCE917516:LCF917516 KSI917516:KSJ917516 KIM917516:KIN917516 JYQ917516:JYR917516 JOU917516:JOV917516 JEY917516:JEZ917516 IVC917516:IVD917516 ILG917516:ILH917516 IBK917516:IBL917516 HRO917516:HRP917516 HHS917516:HHT917516 GXW917516:GXX917516 GOA917516:GOB917516 GEE917516:GEF917516 FUI917516:FUJ917516 FKM917516:FKN917516 FAQ917516:FAR917516 EQU917516:EQV917516 EGY917516:EGZ917516 DXC917516:DXD917516 DNG917516:DNH917516 DDK917516:DDL917516 CTO917516:CTP917516 CJS917516:CJT917516 BZW917516:BZX917516 BQA917516:BQB917516 BGE917516:BGF917516 AWI917516:AWJ917516 AMM917516:AMN917516 ACQ917516:ACR917516 SU917516:SV917516 IY917516:IZ917516 C917516:D917516 WVK851980:WVL851980 WLO851980:WLP851980 WBS851980:WBT851980 VRW851980:VRX851980 VIA851980:VIB851980 UYE851980:UYF851980 UOI851980:UOJ851980 UEM851980:UEN851980 TUQ851980:TUR851980 TKU851980:TKV851980 TAY851980:TAZ851980 SRC851980:SRD851980 SHG851980:SHH851980 RXK851980:RXL851980 RNO851980:RNP851980 RDS851980:RDT851980 QTW851980:QTX851980 QKA851980:QKB851980 QAE851980:QAF851980 PQI851980:PQJ851980 PGM851980:PGN851980 OWQ851980:OWR851980 OMU851980:OMV851980 OCY851980:OCZ851980 NTC851980:NTD851980 NJG851980:NJH851980 MZK851980:MZL851980 MPO851980:MPP851980 MFS851980:MFT851980 LVW851980:LVX851980 LMA851980:LMB851980 LCE851980:LCF851980 KSI851980:KSJ851980 KIM851980:KIN851980 JYQ851980:JYR851980 JOU851980:JOV851980 JEY851980:JEZ851980 IVC851980:IVD851980 ILG851980:ILH851980 IBK851980:IBL851980 HRO851980:HRP851980 HHS851980:HHT851980 GXW851980:GXX851980 GOA851980:GOB851980 GEE851980:GEF851980 FUI851980:FUJ851980 FKM851980:FKN851980 FAQ851980:FAR851980 EQU851980:EQV851980 EGY851980:EGZ851980 DXC851980:DXD851980 DNG851980:DNH851980 DDK851980:DDL851980 CTO851980:CTP851980 CJS851980:CJT851980 BZW851980:BZX851980 BQA851980:BQB851980 BGE851980:BGF851980 AWI851980:AWJ851980 AMM851980:AMN851980 ACQ851980:ACR851980 SU851980:SV851980 IY851980:IZ851980 C851980:D851980 WVK786444:WVL786444 WLO786444:WLP786444 WBS786444:WBT786444 VRW786444:VRX786444 VIA786444:VIB786444 UYE786444:UYF786444 UOI786444:UOJ786444 UEM786444:UEN786444 TUQ786444:TUR786444 TKU786444:TKV786444 TAY786444:TAZ786444 SRC786444:SRD786444 SHG786444:SHH786444 RXK786444:RXL786444 RNO786444:RNP786444 RDS786444:RDT786444 QTW786444:QTX786444 QKA786444:QKB786444 QAE786444:QAF786444 PQI786444:PQJ786444 PGM786444:PGN786444 OWQ786444:OWR786444 OMU786444:OMV786444 OCY786444:OCZ786444 NTC786444:NTD786444 NJG786444:NJH786444 MZK786444:MZL786444 MPO786444:MPP786444 MFS786444:MFT786444 LVW786444:LVX786444 LMA786444:LMB786444 LCE786444:LCF786444 KSI786444:KSJ786444 KIM786444:KIN786444 JYQ786444:JYR786444 JOU786444:JOV786444 JEY786444:JEZ786444 IVC786444:IVD786444 ILG786444:ILH786444 IBK786444:IBL786444 HRO786444:HRP786444 HHS786444:HHT786444 GXW786444:GXX786444 GOA786444:GOB786444 GEE786444:GEF786444 FUI786444:FUJ786444 FKM786444:FKN786444 FAQ786444:FAR786444 EQU786444:EQV786444 EGY786444:EGZ786444 DXC786444:DXD786444 DNG786444:DNH786444 DDK786444:DDL786444 CTO786444:CTP786444 CJS786444:CJT786444 BZW786444:BZX786444 BQA786444:BQB786444 BGE786444:BGF786444 AWI786444:AWJ786444 AMM786444:AMN786444 ACQ786444:ACR786444 SU786444:SV786444 IY786444:IZ786444 C786444:D786444 WVK720908:WVL720908 WLO720908:WLP720908 WBS720908:WBT720908 VRW720908:VRX720908 VIA720908:VIB720908 UYE720908:UYF720908 UOI720908:UOJ720908 UEM720908:UEN720908 TUQ720908:TUR720908 TKU720908:TKV720908 TAY720908:TAZ720908 SRC720908:SRD720908 SHG720908:SHH720908 RXK720908:RXL720908 RNO720908:RNP720908 RDS720908:RDT720908 QTW720908:QTX720908 QKA720908:QKB720908 QAE720908:QAF720908 PQI720908:PQJ720908 PGM720908:PGN720908 OWQ720908:OWR720908 OMU720908:OMV720908 OCY720908:OCZ720908 NTC720908:NTD720908 NJG720908:NJH720908 MZK720908:MZL720908 MPO720908:MPP720908 MFS720908:MFT720908 LVW720908:LVX720908 LMA720908:LMB720908 LCE720908:LCF720908 KSI720908:KSJ720908 KIM720908:KIN720908 JYQ720908:JYR720908 JOU720908:JOV720908 JEY720908:JEZ720908 IVC720908:IVD720908 ILG720908:ILH720908 IBK720908:IBL720908 HRO720908:HRP720908 HHS720908:HHT720908 GXW720908:GXX720908 GOA720908:GOB720908 GEE720908:GEF720908 FUI720908:FUJ720908 FKM720908:FKN720908 FAQ720908:FAR720908 EQU720908:EQV720908 EGY720908:EGZ720908 DXC720908:DXD720908 DNG720908:DNH720908 DDK720908:DDL720908 CTO720908:CTP720908 CJS720908:CJT720908 BZW720908:BZX720908 BQA720908:BQB720908 BGE720908:BGF720908 AWI720908:AWJ720908 AMM720908:AMN720908 ACQ720908:ACR720908 SU720908:SV720908 IY720908:IZ720908 C720908:D720908 WVK655372:WVL655372 WLO655372:WLP655372 WBS655372:WBT655372 VRW655372:VRX655372 VIA655372:VIB655372 UYE655372:UYF655372 UOI655372:UOJ655372 UEM655372:UEN655372 TUQ655372:TUR655372 TKU655372:TKV655372 TAY655372:TAZ655372 SRC655372:SRD655372 SHG655372:SHH655372 RXK655372:RXL655372 RNO655372:RNP655372 RDS655372:RDT655372 QTW655372:QTX655372 QKA655372:QKB655372 QAE655372:QAF655372 PQI655372:PQJ655372 PGM655372:PGN655372 OWQ655372:OWR655372 OMU655372:OMV655372 OCY655372:OCZ655372 NTC655372:NTD655372 NJG655372:NJH655372 MZK655372:MZL655372 MPO655372:MPP655372 MFS655372:MFT655372 LVW655372:LVX655372 LMA655372:LMB655372 LCE655372:LCF655372 KSI655372:KSJ655372 KIM655372:KIN655372 JYQ655372:JYR655372 JOU655372:JOV655372 JEY655372:JEZ655372 IVC655372:IVD655372 ILG655372:ILH655372 IBK655372:IBL655372 HRO655372:HRP655372 HHS655372:HHT655372 GXW655372:GXX655372 GOA655372:GOB655372 GEE655372:GEF655372 FUI655372:FUJ655372 FKM655372:FKN655372 FAQ655372:FAR655372 EQU655372:EQV655372 EGY655372:EGZ655372 DXC655372:DXD655372 DNG655372:DNH655372 DDK655372:DDL655372 CTO655372:CTP655372 CJS655372:CJT655372 BZW655372:BZX655372 BQA655372:BQB655372 BGE655372:BGF655372 AWI655372:AWJ655372 AMM655372:AMN655372 ACQ655372:ACR655372 SU655372:SV655372 IY655372:IZ655372 C655372:D655372 WVK589836:WVL589836 WLO589836:WLP589836 WBS589836:WBT589836 VRW589836:VRX589836 VIA589836:VIB589836 UYE589836:UYF589836 UOI589836:UOJ589836 UEM589836:UEN589836 TUQ589836:TUR589836 TKU589836:TKV589836 TAY589836:TAZ589836 SRC589836:SRD589836 SHG589836:SHH589836 RXK589836:RXL589836 RNO589836:RNP589836 RDS589836:RDT589836 QTW589836:QTX589836 QKA589836:QKB589836 QAE589836:QAF589836 PQI589836:PQJ589836 PGM589836:PGN589836 OWQ589836:OWR589836 OMU589836:OMV589836 OCY589836:OCZ589836 NTC589836:NTD589836 NJG589836:NJH589836 MZK589836:MZL589836 MPO589836:MPP589836 MFS589836:MFT589836 LVW589836:LVX589836 LMA589836:LMB589836 LCE589836:LCF589836 KSI589836:KSJ589836 KIM589836:KIN589836 JYQ589836:JYR589836 JOU589836:JOV589836 JEY589836:JEZ589836 IVC589836:IVD589836 ILG589836:ILH589836 IBK589836:IBL589836 HRO589836:HRP589836 HHS589836:HHT589836 GXW589836:GXX589836 GOA589836:GOB589836 GEE589836:GEF589836 FUI589836:FUJ589836 FKM589836:FKN589836 FAQ589836:FAR589836 EQU589836:EQV589836 EGY589836:EGZ589836 DXC589836:DXD589836 DNG589836:DNH589836 DDK589836:DDL589836 CTO589836:CTP589836 CJS589836:CJT589836 BZW589836:BZX589836 BQA589836:BQB589836 BGE589836:BGF589836 AWI589836:AWJ589836 AMM589836:AMN589836 ACQ589836:ACR589836 SU589836:SV589836 IY589836:IZ589836 C589836:D589836 WVK524300:WVL524300 WLO524300:WLP524300 WBS524300:WBT524300 VRW524300:VRX524300 VIA524300:VIB524300 UYE524300:UYF524300 UOI524300:UOJ524300 UEM524300:UEN524300 TUQ524300:TUR524300 TKU524300:TKV524300 TAY524300:TAZ524300 SRC524300:SRD524300 SHG524300:SHH524300 RXK524300:RXL524300 RNO524300:RNP524300 RDS524300:RDT524300 QTW524300:QTX524300 QKA524300:QKB524300 QAE524300:QAF524300 PQI524300:PQJ524300 PGM524300:PGN524300 OWQ524300:OWR524300 OMU524300:OMV524300 OCY524300:OCZ524300 NTC524300:NTD524300 NJG524300:NJH524300 MZK524300:MZL524300 MPO524300:MPP524300 MFS524300:MFT524300 LVW524300:LVX524300 LMA524300:LMB524300 LCE524300:LCF524300 KSI524300:KSJ524300 KIM524300:KIN524300 JYQ524300:JYR524300 JOU524300:JOV524300 JEY524300:JEZ524300 IVC524300:IVD524300 ILG524300:ILH524300 IBK524300:IBL524300 HRO524300:HRP524300 HHS524300:HHT524300 GXW524300:GXX524300 GOA524300:GOB524300 GEE524300:GEF524300 FUI524300:FUJ524300 FKM524300:FKN524300 FAQ524300:FAR524300 EQU524300:EQV524300 EGY524300:EGZ524300 DXC524300:DXD524300 DNG524300:DNH524300 DDK524300:DDL524300 CTO524300:CTP524300 CJS524300:CJT524300 BZW524300:BZX524300 BQA524300:BQB524300 BGE524300:BGF524300 AWI524300:AWJ524300 AMM524300:AMN524300 ACQ524300:ACR524300 SU524300:SV524300 IY524300:IZ524300 C524300:D524300 WVK458764:WVL458764 WLO458764:WLP458764 WBS458764:WBT458764 VRW458764:VRX458764 VIA458764:VIB458764 UYE458764:UYF458764 UOI458764:UOJ458764 UEM458764:UEN458764 TUQ458764:TUR458764 TKU458764:TKV458764 TAY458764:TAZ458764 SRC458764:SRD458764 SHG458764:SHH458764 RXK458764:RXL458764 RNO458764:RNP458764 RDS458764:RDT458764 QTW458764:QTX458764 QKA458764:QKB458764 QAE458764:QAF458764 PQI458764:PQJ458764 PGM458764:PGN458764 OWQ458764:OWR458764 OMU458764:OMV458764 OCY458764:OCZ458764 NTC458764:NTD458764 NJG458764:NJH458764 MZK458764:MZL458764 MPO458764:MPP458764 MFS458764:MFT458764 LVW458764:LVX458764 LMA458764:LMB458764 LCE458764:LCF458764 KSI458764:KSJ458764 KIM458764:KIN458764 JYQ458764:JYR458764 JOU458764:JOV458764 JEY458764:JEZ458764 IVC458764:IVD458764 ILG458764:ILH458764 IBK458764:IBL458764 HRO458764:HRP458764 HHS458764:HHT458764 GXW458764:GXX458764 GOA458764:GOB458764 GEE458764:GEF458764 FUI458764:FUJ458764 FKM458764:FKN458764 FAQ458764:FAR458764 EQU458764:EQV458764 EGY458764:EGZ458764 DXC458764:DXD458764 DNG458764:DNH458764 DDK458764:DDL458764 CTO458764:CTP458764 CJS458764:CJT458764 BZW458764:BZX458764 BQA458764:BQB458764 BGE458764:BGF458764 AWI458764:AWJ458764 AMM458764:AMN458764 ACQ458764:ACR458764 SU458764:SV458764 IY458764:IZ458764 C458764:D458764 WVK393228:WVL393228 WLO393228:WLP393228 WBS393228:WBT393228 VRW393228:VRX393228 VIA393228:VIB393228 UYE393228:UYF393228 UOI393228:UOJ393228 UEM393228:UEN393228 TUQ393228:TUR393228 TKU393228:TKV393228 TAY393228:TAZ393228 SRC393228:SRD393228 SHG393228:SHH393228 RXK393228:RXL393228 RNO393228:RNP393228 RDS393228:RDT393228 QTW393228:QTX393228 QKA393228:QKB393228 QAE393228:QAF393228 PQI393228:PQJ393228 PGM393228:PGN393228 OWQ393228:OWR393228 OMU393228:OMV393228 OCY393228:OCZ393228 NTC393228:NTD393228 NJG393228:NJH393228 MZK393228:MZL393228 MPO393228:MPP393228 MFS393228:MFT393228 LVW393228:LVX393228 LMA393228:LMB393228 LCE393228:LCF393228 KSI393228:KSJ393228 KIM393228:KIN393228 JYQ393228:JYR393228 JOU393228:JOV393228 JEY393228:JEZ393228 IVC393228:IVD393228 ILG393228:ILH393228 IBK393228:IBL393228 HRO393228:HRP393228 HHS393228:HHT393228 GXW393228:GXX393228 GOA393228:GOB393228 GEE393228:GEF393228 FUI393228:FUJ393228 FKM393228:FKN393228 FAQ393228:FAR393228 EQU393228:EQV393228 EGY393228:EGZ393228 DXC393228:DXD393228 DNG393228:DNH393228 DDK393228:DDL393228 CTO393228:CTP393228 CJS393228:CJT393228 BZW393228:BZX393228 BQA393228:BQB393228 BGE393228:BGF393228 AWI393228:AWJ393228 AMM393228:AMN393228 ACQ393228:ACR393228 SU393228:SV393228 IY393228:IZ393228 C393228:D393228 WVK327692:WVL327692 WLO327692:WLP327692 WBS327692:WBT327692 VRW327692:VRX327692 VIA327692:VIB327692 UYE327692:UYF327692 UOI327692:UOJ327692 UEM327692:UEN327692 TUQ327692:TUR327692 TKU327692:TKV327692 TAY327692:TAZ327692 SRC327692:SRD327692 SHG327692:SHH327692 RXK327692:RXL327692 RNO327692:RNP327692 RDS327692:RDT327692 QTW327692:QTX327692 QKA327692:QKB327692 QAE327692:QAF327692 PQI327692:PQJ327692 PGM327692:PGN327692 OWQ327692:OWR327692 OMU327692:OMV327692 OCY327692:OCZ327692 NTC327692:NTD327692 NJG327692:NJH327692 MZK327692:MZL327692 MPO327692:MPP327692 MFS327692:MFT327692 LVW327692:LVX327692 LMA327692:LMB327692 LCE327692:LCF327692 KSI327692:KSJ327692 KIM327692:KIN327692 JYQ327692:JYR327692 JOU327692:JOV327692 JEY327692:JEZ327692 IVC327692:IVD327692 ILG327692:ILH327692 IBK327692:IBL327692 HRO327692:HRP327692 HHS327692:HHT327692 GXW327692:GXX327692 GOA327692:GOB327692 GEE327692:GEF327692 FUI327692:FUJ327692 FKM327692:FKN327692 FAQ327692:FAR327692 EQU327692:EQV327692 EGY327692:EGZ327692 DXC327692:DXD327692 DNG327692:DNH327692 DDK327692:DDL327692 CTO327692:CTP327692 CJS327692:CJT327692 BZW327692:BZX327692 BQA327692:BQB327692 BGE327692:BGF327692 AWI327692:AWJ327692 AMM327692:AMN327692 ACQ327692:ACR327692 SU327692:SV327692 IY327692:IZ327692 C327692:D327692 WVK262156:WVL262156 WLO262156:WLP262156 WBS262156:WBT262156 VRW262156:VRX262156 VIA262156:VIB262156 UYE262156:UYF262156 UOI262156:UOJ262156 UEM262156:UEN262156 TUQ262156:TUR262156 TKU262156:TKV262156 TAY262156:TAZ262156 SRC262156:SRD262156 SHG262156:SHH262156 RXK262156:RXL262156 RNO262156:RNP262156 RDS262156:RDT262156 QTW262156:QTX262156 QKA262156:QKB262156 QAE262156:QAF262156 PQI262156:PQJ262156 PGM262156:PGN262156 OWQ262156:OWR262156 OMU262156:OMV262156 OCY262156:OCZ262156 NTC262156:NTD262156 NJG262156:NJH262156 MZK262156:MZL262156 MPO262156:MPP262156 MFS262156:MFT262156 LVW262156:LVX262156 LMA262156:LMB262156 LCE262156:LCF262156 KSI262156:KSJ262156 KIM262156:KIN262156 JYQ262156:JYR262156 JOU262156:JOV262156 JEY262156:JEZ262156 IVC262156:IVD262156 ILG262156:ILH262156 IBK262156:IBL262156 HRO262156:HRP262156 HHS262156:HHT262156 GXW262156:GXX262156 GOA262156:GOB262156 GEE262156:GEF262156 FUI262156:FUJ262156 FKM262156:FKN262156 FAQ262156:FAR262156 EQU262156:EQV262156 EGY262156:EGZ262156 DXC262156:DXD262156 DNG262156:DNH262156 DDK262156:DDL262156 CTO262156:CTP262156 CJS262156:CJT262156 BZW262156:BZX262156 BQA262156:BQB262156 BGE262156:BGF262156 AWI262156:AWJ262156 AMM262156:AMN262156 ACQ262156:ACR262156 SU262156:SV262156 IY262156:IZ262156 C262156:D262156 WVK196620:WVL196620 WLO196620:WLP196620 WBS196620:WBT196620 VRW196620:VRX196620 VIA196620:VIB196620 UYE196620:UYF196620 UOI196620:UOJ196620 UEM196620:UEN196620 TUQ196620:TUR196620 TKU196620:TKV196620 TAY196620:TAZ196620 SRC196620:SRD196620 SHG196620:SHH196620 RXK196620:RXL196620 RNO196620:RNP196620 RDS196620:RDT196620 QTW196620:QTX196620 QKA196620:QKB196620 QAE196620:QAF196620 PQI196620:PQJ196620 PGM196620:PGN196620 OWQ196620:OWR196620 OMU196620:OMV196620 OCY196620:OCZ196620 NTC196620:NTD196620 NJG196620:NJH196620 MZK196620:MZL196620 MPO196620:MPP196620 MFS196620:MFT196620 LVW196620:LVX196620 LMA196620:LMB196620 LCE196620:LCF196620 KSI196620:KSJ196620 KIM196620:KIN196620 JYQ196620:JYR196620 JOU196620:JOV196620 JEY196620:JEZ196620 IVC196620:IVD196620 ILG196620:ILH196620 IBK196620:IBL196620 HRO196620:HRP196620 HHS196620:HHT196620 GXW196620:GXX196620 GOA196620:GOB196620 GEE196620:GEF196620 FUI196620:FUJ196620 FKM196620:FKN196620 FAQ196620:FAR196620 EQU196620:EQV196620 EGY196620:EGZ196620 DXC196620:DXD196620 DNG196620:DNH196620 DDK196620:DDL196620 CTO196620:CTP196620 CJS196620:CJT196620 BZW196620:BZX196620 BQA196620:BQB196620 BGE196620:BGF196620 AWI196620:AWJ196620 AMM196620:AMN196620 ACQ196620:ACR196620 SU196620:SV196620 IY196620:IZ196620 C196620:D196620 WVK131084:WVL131084 WLO131084:WLP131084 WBS131084:WBT131084 VRW131084:VRX131084 VIA131084:VIB131084 UYE131084:UYF131084 UOI131084:UOJ131084 UEM131084:UEN131084 TUQ131084:TUR131084 TKU131084:TKV131084 TAY131084:TAZ131084 SRC131084:SRD131084 SHG131084:SHH131084 RXK131084:RXL131084 RNO131084:RNP131084 RDS131084:RDT131084 QTW131084:QTX131084 QKA131084:QKB131084 QAE131084:QAF131084 PQI131084:PQJ131084 PGM131084:PGN131084 OWQ131084:OWR131084 OMU131084:OMV131084 OCY131084:OCZ131084 NTC131084:NTD131084 NJG131084:NJH131084 MZK131084:MZL131084 MPO131084:MPP131084 MFS131084:MFT131084 LVW131084:LVX131084 LMA131084:LMB131084 LCE131084:LCF131084 KSI131084:KSJ131084 KIM131084:KIN131084 JYQ131084:JYR131084 JOU131084:JOV131084 JEY131084:JEZ131084 IVC131084:IVD131084 ILG131084:ILH131084 IBK131084:IBL131084 HRO131084:HRP131084 HHS131084:HHT131084 GXW131084:GXX131084 GOA131084:GOB131084 GEE131084:GEF131084 FUI131084:FUJ131084 FKM131084:FKN131084 FAQ131084:FAR131084 EQU131084:EQV131084 EGY131084:EGZ131084 DXC131084:DXD131084 DNG131084:DNH131084 DDK131084:DDL131084 CTO131084:CTP131084 CJS131084:CJT131084 BZW131084:BZX131084 BQA131084:BQB131084 BGE131084:BGF131084 AWI131084:AWJ131084 AMM131084:AMN131084 ACQ131084:ACR131084 SU131084:SV131084 IY131084:IZ131084 C131084:D131084 WVK65548:WVL65548 WLO65548:WLP65548 WBS65548:WBT65548 VRW65548:VRX65548 VIA65548:VIB65548 UYE65548:UYF65548 UOI65548:UOJ65548 UEM65548:UEN65548 TUQ65548:TUR65548 TKU65548:TKV65548 TAY65548:TAZ65548 SRC65548:SRD65548 SHG65548:SHH65548 RXK65548:RXL65548 RNO65548:RNP65548 RDS65548:RDT65548 QTW65548:QTX65548 QKA65548:QKB65548 QAE65548:QAF65548 PQI65548:PQJ65548 PGM65548:PGN65548 OWQ65548:OWR65548 OMU65548:OMV65548 OCY65548:OCZ65548 NTC65548:NTD65548 NJG65548:NJH65548 MZK65548:MZL65548 MPO65548:MPP65548 MFS65548:MFT65548 LVW65548:LVX65548 LMA65548:LMB65548 LCE65548:LCF65548 KSI65548:KSJ65548 KIM65548:KIN65548 JYQ65548:JYR65548 JOU65548:JOV65548 JEY65548:JEZ65548 IVC65548:IVD65548 ILG65548:ILH65548 IBK65548:IBL65548 HRO65548:HRP65548 HHS65548:HHT65548 GXW65548:GXX65548 GOA65548:GOB65548 GEE65548:GEF65548 FUI65548:FUJ65548 FKM65548:FKN65548 FAQ65548:FAR65548 EQU65548:EQV65548 EGY65548:EGZ65548 DXC65548:DXD65548 DNG65548:DNH65548 DDK65548:DDL65548 CTO65548:CTP65548 CJS65548:CJT65548 BZW65548:BZX65548 BQA65548:BQB65548 BGE65548:BGF65548 AWI65548:AWJ65548 AMM65548:AMN65548 ACQ65548:ACR65548 SU65548:SV65548 IY65548:IZ65548 C65548:D65548 WVK13:WVL13 WLO13:WLP13 WBS13:WBT13 VRW13:VRX13 VIA13:VIB13 UYE13:UYF13 UOI13:UOJ13 UEM13:UEN13 TUQ13:TUR13 TKU13:TKV13 TAY13:TAZ13 SRC13:SRD13 SHG13:SHH13 RXK13:RXL13 RNO13:RNP13 RDS13:RDT13 QTW13:QTX13 QKA13:QKB13 QAE13:QAF13 PQI13:PQJ13 PGM13:PGN13 OWQ13:OWR13 OMU13:OMV13 OCY13:OCZ13 NTC13:NTD13 NJG13:NJH13 MZK13:MZL13 MPO13:MPP13 MFS13:MFT13 LVW13:LVX13 LMA13:LMB13 LCE13:LCF13 KSI13:KSJ13 KIM13:KIN13 JYQ13:JYR13 JOU13:JOV13 JEY13:JEZ13 IVC13:IVD13 ILG13:ILH13 IBK13:IBL13 HRO13:HRP13 HHS13:HHT13 GXW13:GXX13 GOA13:GOB13 GEE13:GEF13 FUI13:FUJ13 FKM13:FKN13 FAQ13:FAR13 EQU13:EQV13 EGY13:EGZ13 DXC13:DXD13 DNG13:DNH13 DDK13:DDL13 CTO13:CTP13 CJS13:CJT13 BZW13:BZX13 BQA13:BQB13 BGE13:BGF13 AWI13:AWJ13 AMM13:AMN13 ACQ13:ACR13 SU13:SV13 IY13:IZ13" xr:uid="{00000000-0002-0000-0000-000005000000}">
      <formula1>$A$94:$A$96</formula1>
    </dataValidation>
    <dataValidation type="list" allowBlank="1" showInputMessage="1" showErrorMessage="1" sqref="C12:D12 WVK983051:WVL983051 WLO983051:WLP983051 WBS983051:WBT983051 VRW983051:VRX983051 VIA983051:VIB983051 UYE983051:UYF983051 UOI983051:UOJ983051 UEM983051:UEN983051 TUQ983051:TUR983051 TKU983051:TKV983051 TAY983051:TAZ983051 SRC983051:SRD983051 SHG983051:SHH983051 RXK983051:RXL983051 RNO983051:RNP983051 RDS983051:RDT983051 QTW983051:QTX983051 QKA983051:QKB983051 QAE983051:QAF983051 PQI983051:PQJ983051 PGM983051:PGN983051 OWQ983051:OWR983051 OMU983051:OMV983051 OCY983051:OCZ983051 NTC983051:NTD983051 NJG983051:NJH983051 MZK983051:MZL983051 MPO983051:MPP983051 MFS983051:MFT983051 LVW983051:LVX983051 LMA983051:LMB983051 LCE983051:LCF983051 KSI983051:KSJ983051 KIM983051:KIN983051 JYQ983051:JYR983051 JOU983051:JOV983051 JEY983051:JEZ983051 IVC983051:IVD983051 ILG983051:ILH983051 IBK983051:IBL983051 HRO983051:HRP983051 HHS983051:HHT983051 GXW983051:GXX983051 GOA983051:GOB983051 GEE983051:GEF983051 FUI983051:FUJ983051 FKM983051:FKN983051 FAQ983051:FAR983051 EQU983051:EQV983051 EGY983051:EGZ983051 DXC983051:DXD983051 DNG983051:DNH983051 DDK983051:DDL983051 CTO983051:CTP983051 CJS983051:CJT983051 BZW983051:BZX983051 BQA983051:BQB983051 BGE983051:BGF983051 AWI983051:AWJ983051 AMM983051:AMN983051 ACQ983051:ACR983051 SU983051:SV983051 IY983051:IZ983051 C983051:D983051 WVK917515:WVL917515 WLO917515:WLP917515 WBS917515:WBT917515 VRW917515:VRX917515 VIA917515:VIB917515 UYE917515:UYF917515 UOI917515:UOJ917515 UEM917515:UEN917515 TUQ917515:TUR917515 TKU917515:TKV917515 TAY917515:TAZ917515 SRC917515:SRD917515 SHG917515:SHH917515 RXK917515:RXL917515 RNO917515:RNP917515 RDS917515:RDT917515 QTW917515:QTX917515 QKA917515:QKB917515 QAE917515:QAF917515 PQI917515:PQJ917515 PGM917515:PGN917515 OWQ917515:OWR917515 OMU917515:OMV917515 OCY917515:OCZ917515 NTC917515:NTD917515 NJG917515:NJH917515 MZK917515:MZL917515 MPO917515:MPP917515 MFS917515:MFT917515 LVW917515:LVX917515 LMA917515:LMB917515 LCE917515:LCF917515 KSI917515:KSJ917515 KIM917515:KIN917515 JYQ917515:JYR917515 JOU917515:JOV917515 JEY917515:JEZ917515 IVC917515:IVD917515 ILG917515:ILH917515 IBK917515:IBL917515 HRO917515:HRP917515 HHS917515:HHT917515 GXW917515:GXX917515 GOA917515:GOB917515 GEE917515:GEF917515 FUI917515:FUJ917515 FKM917515:FKN917515 FAQ917515:FAR917515 EQU917515:EQV917515 EGY917515:EGZ917515 DXC917515:DXD917515 DNG917515:DNH917515 DDK917515:DDL917515 CTO917515:CTP917515 CJS917515:CJT917515 BZW917515:BZX917515 BQA917515:BQB917515 BGE917515:BGF917515 AWI917515:AWJ917515 AMM917515:AMN917515 ACQ917515:ACR917515 SU917515:SV917515 IY917515:IZ917515 C917515:D917515 WVK851979:WVL851979 WLO851979:WLP851979 WBS851979:WBT851979 VRW851979:VRX851979 VIA851979:VIB851979 UYE851979:UYF851979 UOI851979:UOJ851979 UEM851979:UEN851979 TUQ851979:TUR851979 TKU851979:TKV851979 TAY851979:TAZ851979 SRC851979:SRD851979 SHG851979:SHH851979 RXK851979:RXL851979 RNO851979:RNP851979 RDS851979:RDT851979 QTW851979:QTX851979 QKA851979:QKB851979 QAE851979:QAF851979 PQI851979:PQJ851979 PGM851979:PGN851979 OWQ851979:OWR851979 OMU851979:OMV851979 OCY851979:OCZ851979 NTC851979:NTD851979 NJG851979:NJH851979 MZK851979:MZL851979 MPO851979:MPP851979 MFS851979:MFT851979 LVW851979:LVX851979 LMA851979:LMB851979 LCE851979:LCF851979 KSI851979:KSJ851979 KIM851979:KIN851979 JYQ851979:JYR851979 JOU851979:JOV851979 JEY851979:JEZ851979 IVC851979:IVD851979 ILG851979:ILH851979 IBK851979:IBL851979 HRO851979:HRP851979 HHS851979:HHT851979 GXW851979:GXX851979 GOA851979:GOB851979 GEE851979:GEF851979 FUI851979:FUJ851979 FKM851979:FKN851979 FAQ851979:FAR851979 EQU851979:EQV851979 EGY851979:EGZ851979 DXC851979:DXD851979 DNG851979:DNH851979 DDK851979:DDL851979 CTO851979:CTP851979 CJS851979:CJT851979 BZW851979:BZX851979 BQA851979:BQB851979 BGE851979:BGF851979 AWI851979:AWJ851979 AMM851979:AMN851979 ACQ851979:ACR851979 SU851979:SV851979 IY851979:IZ851979 C851979:D851979 WVK786443:WVL786443 WLO786443:WLP786443 WBS786443:WBT786443 VRW786443:VRX786443 VIA786443:VIB786443 UYE786443:UYF786443 UOI786443:UOJ786443 UEM786443:UEN786443 TUQ786443:TUR786443 TKU786443:TKV786443 TAY786443:TAZ786443 SRC786443:SRD786443 SHG786443:SHH786443 RXK786443:RXL786443 RNO786443:RNP786443 RDS786443:RDT786443 QTW786443:QTX786443 QKA786443:QKB786443 QAE786443:QAF786443 PQI786443:PQJ786443 PGM786443:PGN786443 OWQ786443:OWR786443 OMU786443:OMV786443 OCY786443:OCZ786443 NTC786443:NTD786443 NJG786443:NJH786443 MZK786443:MZL786443 MPO786443:MPP786443 MFS786443:MFT786443 LVW786443:LVX786443 LMA786443:LMB786443 LCE786443:LCF786443 KSI786443:KSJ786443 KIM786443:KIN786443 JYQ786443:JYR786443 JOU786443:JOV786443 JEY786443:JEZ786443 IVC786443:IVD786443 ILG786443:ILH786443 IBK786443:IBL786443 HRO786443:HRP786443 HHS786443:HHT786443 GXW786443:GXX786443 GOA786443:GOB786443 GEE786443:GEF786443 FUI786443:FUJ786443 FKM786443:FKN786443 FAQ786443:FAR786443 EQU786443:EQV786443 EGY786443:EGZ786443 DXC786443:DXD786443 DNG786443:DNH786443 DDK786443:DDL786443 CTO786443:CTP786443 CJS786443:CJT786443 BZW786443:BZX786443 BQA786443:BQB786443 BGE786443:BGF786443 AWI786443:AWJ786443 AMM786443:AMN786443 ACQ786443:ACR786443 SU786443:SV786443 IY786443:IZ786443 C786443:D786443 WVK720907:WVL720907 WLO720907:WLP720907 WBS720907:WBT720907 VRW720907:VRX720907 VIA720907:VIB720907 UYE720907:UYF720907 UOI720907:UOJ720907 UEM720907:UEN720907 TUQ720907:TUR720907 TKU720907:TKV720907 TAY720907:TAZ720907 SRC720907:SRD720907 SHG720907:SHH720907 RXK720907:RXL720907 RNO720907:RNP720907 RDS720907:RDT720907 QTW720907:QTX720907 QKA720907:QKB720907 QAE720907:QAF720907 PQI720907:PQJ720907 PGM720907:PGN720907 OWQ720907:OWR720907 OMU720907:OMV720907 OCY720907:OCZ720907 NTC720907:NTD720907 NJG720907:NJH720907 MZK720907:MZL720907 MPO720907:MPP720907 MFS720907:MFT720907 LVW720907:LVX720907 LMA720907:LMB720907 LCE720907:LCF720907 KSI720907:KSJ720907 KIM720907:KIN720907 JYQ720907:JYR720907 JOU720907:JOV720907 JEY720907:JEZ720907 IVC720907:IVD720907 ILG720907:ILH720907 IBK720907:IBL720907 HRO720907:HRP720907 HHS720907:HHT720907 GXW720907:GXX720907 GOA720907:GOB720907 GEE720907:GEF720907 FUI720907:FUJ720907 FKM720907:FKN720907 FAQ720907:FAR720907 EQU720907:EQV720907 EGY720907:EGZ720907 DXC720907:DXD720907 DNG720907:DNH720907 DDK720907:DDL720907 CTO720907:CTP720907 CJS720907:CJT720907 BZW720907:BZX720907 BQA720907:BQB720907 BGE720907:BGF720907 AWI720907:AWJ720907 AMM720907:AMN720907 ACQ720907:ACR720907 SU720907:SV720907 IY720907:IZ720907 C720907:D720907 WVK655371:WVL655371 WLO655371:WLP655371 WBS655371:WBT655371 VRW655371:VRX655371 VIA655371:VIB655371 UYE655371:UYF655371 UOI655371:UOJ655371 UEM655371:UEN655371 TUQ655371:TUR655371 TKU655371:TKV655371 TAY655371:TAZ655371 SRC655371:SRD655371 SHG655371:SHH655371 RXK655371:RXL655371 RNO655371:RNP655371 RDS655371:RDT655371 QTW655371:QTX655371 QKA655371:QKB655371 QAE655371:QAF655371 PQI655371:PQJ655371 PGM655371:PGN655371 OWQ655371:OWR655371 OMU655371:OMV655371 OCY655371:OCZ655371 NTC655371:NTD655371 NJG655371:NJH655371 MZK655371:MZL655371 MPO655371:MPP655371 MFS655371:MFT655371 LVW655371:LVX655371 LMA655371:LMB655371 LCE655371:LCF655371 KSI655371:KSJ655371 KIM655371:KIN655371 JYQ655371:JYR655371 JOU655371:JOV655371 JEY655371:JEZ655371 IVC655371:IVD655371 ILG655371:ILH655371 IBK655371:IBL655371 HRO655371:HRP655371 HHS655371:HHT655371 GXW655371:GXX655371 GOA655371:GOB655371 GEE655371:GEF655371 FUI655371:FUJ655371 FKM655371:FKN655371 FAQ655371:FAR655371 EQU655371:EQV655371 EGY655371:EGZ655371 DXC655371:DXD655371 DNG655371:DNH655371 DDK655371:DDL655371 CTO655371:CTP655371 CJS655371:CJT655371 BZW655371:BZX655371 BQA655371:BQB655371 BGE655371:BGF655371 AWI655371:AWJ655371 AMM655371:AMN655371 ACQ655371:ACR655371 SU655371:SV655371 IY655371:IZ655371 C655371:D655371 WVK589835:WVL589835 WLO589835:WLP589835 WBS589835:WBT589835 VRW589835:VRX589835 VIA589835:VIB589835 UYE589835:UYF589835 UOI589835:UOJ589835 UEM589835:UEN589835 TUQ589835:TUR589835 TKU589835:TKV589835 TAY589835:TAZ589835 SRC589835:SRD589835 SHG589835:SHH589835 RXK589835:RXL589835 RNO589835:RNP589835 RDS589835:RDT589835 QTW589835:QTX589835 QKA589835:QKB589835 QAE589835:QAF589835 PQI589835:PQJ589835 PGM589835:PGN589835 OWQ589835:OWR589835 OMU589835:OMV589835 OCY589835:OCZ589835 NTC589835:NTD589835 NJG589835:NJH589835 MZK589835:MZL589835 MPO589835:MPP589835 MFS589835:MFT589835 LVW589835:LVX589835 LMA589835:LMB589835 LCE589835:LCF589835 KSI589835:KSJ589835 KIM589835:KIN589835 JYQ589835:JYR589835 JOU589835:JOV589835 JEY589835:JEZ589835 IVC589835:IVD589835 ILG589835:ILH589835 IBK589835:IBL589835 HRO589835:HRP589835 HHS589835:HHT589835 GXW589835:GXX589835 GOA589835:GOB589835 GEE589835:GEF589835 FUI589835:FUJ589835 FKM589835:FKN589835 FAQ589835:FAR589835 EQU589835:EQV589835 EGY589835:EGZ589835 DXC589835:DXD589835 DNG589835:DNH589835 DDK589835:DDL589835 CTO589835:CTP589835 CJS589835:CJT589835 BZW589835:BZX589835 BQA589835:BQB589835 BGE589835:BGF589835 AWI589835:AWJ589835 AMM589835:AMN589835 ACQ589835:ACR589835 SU589835:SV589835 IY589835:IZ589835 C589835:D589835 WVK524299:WVL524299 WLO524299:WLP524299 WBS524299:WBT524299 VRW524299:VRX524299 VIA524299:VIB524299 UYE524299:UYF524299 UOI524299:UOJ524299 UEM524299:UEN524299 TUQ524299:TUR524299 TKU524299:TKV524299 TAY524299:TAZ524299 SRC524299:SRD524299 SHG524299:SHH524299 RXK524299:RXL524299 RNO524299:RNP524299 RDS524299:RDT524299 QTW524299:QTX524299 QKA524299:QKB524299 QAE524299:QAF524299 PQI524299:PQJ524299 PGM524299:PGN524299 OWQ524299:OWR524299 OMU524299:OMV524299 OCY524299:OCZ524299 NTC524299:NTD524299 NJG524299:NJH524299 MZK524299:MZL524299 MPO524299:MPP524299 MFS524299:MFT524299 LVW524299:LVX524299 LMA524299:LMB524299 LCE524299:LCF524299 KSI524299:KSJ524299 KIM524299:KIN524299 JYQ524299:JYR524299 JOU524299:JOV524299 JEY524299:JEZ524299 IVC524299:IVD524299 ILG524299:ILH524299 IBK524299:IBL524299 HRO524299:HRP524299 HHS524299:HHT524299 GXW524299:GXX524299 GOA524299:GOB524299 GEE524299:GEF524299 FUI524299:FUJ524299 FKM524299:FKN524299 FAQ524299:FAR524299 EQU524299:EQV524299 EGY524299:EGZ524299 DXC524299:DXD524299 DNG524299:DNH524299 DDK524299:DDL524299 CTO524299:CTP524299 CJS524299:CJT524299 BZW524299:BZX524299 BQA524299:BQB524299 BGE524299:BGF524299 AWI524299:AWJ524299 AMM524299:AMN524299 ACQ524299:ACR524299 SU524299:SV524299 IY524299:IZ524299 C524299:D524299 WVK458763:WVL458763 WLO458763:WLP458763 WBS458763:WBT458763 VRW458763:VRX458763 VIA458763:VIB458763 UYE458763:UYF458763 UOI458763:UOJ458763 UEM458763:UEN458763 TUQ458763:TUR458763 TKU458763:TKV458763 TAY458763:TAZ458763 SRC458763:SRD458763 SHG458763:SHH458763 RXK458763:RXL458763 RNO458763:RNP458763 RDS458763:RDT458763 QTW458763:QTX458763 QKA458763:QKB458763 QAE458763:QAF458763 PQI458763:PQJ458763 PGM458763:PGN458763 OWQ458763:OWR458763 OMU458763:OMV458763 OCY458763:OCZ458763 NTC458763:NTD458763 NJG458763:NJH458763 MZK458763:MZL458763 MPO458763:MPP458763 MFS458763:MFT458763 LVW458763:LVX458763 LMA458763:LMB458763 LCE458763:LCF458763 KSI458763:KSJ458763 KIM458763:KIN458763 JYQ458763:JYR458763 JOU458763:JOV458763 JEY458763:JEZ458763 IVC458763:IVD458763 ILG458763:ILH458763 IBK458763:IBL458763 HRO458763:HRP458763 HHS458763:HHT458763 GXW458763:GXX458763 GOA458763:GOB458763 GEE458763:GEF458763 FUI458763:FUJ458763 FKM458763:FKN458763 FAQ458763:FAR458763 EQU458763:EQV458763 EGY458763:EGZ458763 DXC458763:DXD458763 DNG458763:DNH458763 DDK458763:DDL458763 CTO458763:CTP458763 CJS458763:CJT458763 BZW458763:BZX458763 BQA458763:BQB458763 BGE458763:BGF458763 AWI458763:AWJ458763 AMM458763:AMN458763 ACQ458763:ACR458763 SU458763:SV458763 IY458763:IZ458763 C458763:D458763 WVK393227:WVL393227 WLO393227:WLP393227 WBS393227:WBT393227 VRW393227:VRX393227 VIA393227:VIB393227 UYE393227:UYF393227 UOI393227:UOJ393227 UEM393227:UEN393227 TUQ393227:TUR393227 TKU393227:TKV393227 TAY393227:TAZ393227 SRC393227:SRD393227 SHG393227:SHH393227 RXK393227:RXL393227 RNO393227:RNP393227 RDS393227:RDT393227 QTW393227:QTX393227 QKA393227:QKB393227 QAE393227:QAF393227 PQI393227:PQJ393227 PGM393227:PGN393227 OWQ393227:OWR393227 OMU393227:OMV393227 OCY393227:OCZ393227 NTC393227:NTD393227 NJG393227:NJH393227 MZK393227:MZL393227 MPO393227:MPP393227 MFS393227:MFT393227 LVW393227:LVX393227 LMA393227:LMB393227 LCE393227:LCF393227 KSI393227:KSJ393227 KIM393227:KIN393227 JYQ393227:JYR393227 JOU393227:JOV393227 JEY393227:JEZ393227 IVC393227:IVD393227 ILG393227:ILH393227 IBK393227:IBL393227 HRO393227:HRP393227 HHS393227:HHT393227 GXW393227:GXX393227 GOA393227:GOB393227 GEE393227:GEF393227 FUI393227:FUJ393227 FKM393227:FKN393227 FAQ393227:FAR393227 EQU393227:EQV393227 EGY393227:EGZ393227 DXC393227:DXD393227 DNG393227:DNH393227 DDK393227:DDL393227 CTO393227:CTP393227 CJS393227:CJT393227 BZW393227:BZX393227 BQA393227:BQB393227 BGE393227:BGF393227 AWI393227:AWJ393227 AMM393227:AMN393227 ACQ393227:ACR393227 SU393227:SV393227 IY393227:IZ393227 C393227:D393227 WVK327691:WVL327691 WLO327691:WLP327691 WBS327691:WBT327691 VRW327691:VRX327691 VIA327691:VIB327691 UYE327691:UYF327691 UOI327691:UOJ327691 UEM327691:UEN327691 TUQ327691:TUR327691 TKU327691:TKV327691 TAY327691:TAZ327691 SRC327691:SRD327691 SHG327691:SHH327691 RXK327691:RXL327691 RNO327691:RNP327691 RDS327691:RDT327691 QTW327691:QTX327691 QKA327691:QKB327691 QAE327691:QAF327691 PQI327691:PQJ327691 PGM327691:PGN327691 OWQ327691:OWR327691 OMU327691:OMV327691 OCY327691:OCZ327691 NTC327691:NTD327691 NJG327691:NJH327691 MZK327691:MZL327691 MPO327691:MPP327691 MFS327691:MFT327691 LVW327691:LVX327691 LMA327691:LMB327691 LCE327691:LCF327691 KSI327691:KSJ327691 KIM327691:KIN327691 JYQ327691:JYR327691 JOU327691:JOV327691 JEY327691:JEZ327691 IVC327691:IVD327691 ILG327691:ILH327691 IBK327691:IBL327691 HRO327691:HRP327691 HHS327691:HHT327691 GXW327691:GXX327691 GOA327691:GOB327691 GEE327691:GEF327691 FUI327691:FUJ327691 FKM327691:FKN327691 FAQ327691:FAR327691 EQU327691:EQV327691 EGY327691:EGZ327691 DXC327691:DXD327691 DNG327691:DNH327691 DDK327691:DDL327691 CTO327691:CTP327691 CJS327691:CJT327691 BZW327691:BZX327691 BQA327691:BQB327691 BGE327691:BGF327691 AWI327691:AWJ327691 AMM327691:AMN327691 ACQ327691:ACR327691 SU327691:SV327691 IY327691:IZ327691 C327691:D327691 WVK262155:WVL262155 WLO262155:WLP262155 WBS262155:WBT262155 VRW262155:VRX262155 VIA262155:VIB262155 UYE262155:UYF262155 UOI262155:UOJ262155 UEM262155:UEN262155 TUQ262155:TUR262155 TKU262155:TKV262155 TAY262155:TAZ262155 SRC262155:SRD262155 SHG262155:SHH262155 RXK262155:RXL262155 RNO262155:RNP262155 RDS262155:RDT262155 QTW262155:QTX262155 QKA262155:QKB262155 QAE262155:QAF262155 PQI262155:PQJ262155 PGM262155:PGN262155 OWQ262155:OWR262155 OMU262155:OMV262155 OCY262155:OCZ262155 NTC262155:NTD262155 NJG262155:NJH262155 MZK262155:MZL262155 MPO262155:MPP262155 MFS262155:MFT262155 LVW262155:LVX262155 LMA262155:LMB262155 LCE262155:LCF262155 KSI262155:KSJ262155 KIM262155:KIN262155 JYQ262155:JYR262155 JOU262155:JOV262155 JEY262155:JEZ262155 IVC262155:IVD262155 ILG262155:ILH262155 IBK262155:IBL262155 HRO262155:HRP262155 HHS262155:HHT262155 GXW262155:GXX262155 GOA262155:GOB262155 GEE262155:GEF262155 FUI262155:FUJ262155 FKM262155:FKN262155 FAQ262155:FAR262155 EQU262155:EQV262155 EGY262155:EGZ262155 DXC262155:DXD262155 DNG262155:DNH262155 DDK262155:DDL262155 CTO262155:CTP262155 CJS262155:CJT262155 BZW262155:BZX262155 BQA262155:BQB262155 BGE262155:BGF262155 AWI262155:AWJ262155 AMM262155:AMN262155 ACQ262155:ACR262155 SU262155:SV262155 IY262155:IZ262155 C262155:D262155 WVK196619:WVL196619 WLO196619:WLP196619 WBS196619:WBT196619 VRW196619:VRX196619 VIA196619:VIB196619 UYE196619:UYF196619 UOI196619:UOJ196619 UEM196619:UEN196619 TUQ196619:TUR196619 TKU196619:TKV196619 TAY196619:TAZ196619 SRC196619:SRD196619 SHG196619:SHH196619 RXK196619:RXL196619 RNO196619:RNP196619 RDS196619:RDT196619 QTW196619:QTX196619 QKA196619:QKB196619 QAE196619:QAF196619 PQI196619:PQJ196619 PGM196619:PGN196619 OWQ196619:OWR196619 OMU196619:OMV196619 OCY196619:OCZ196619 NTC196619:NTD196619 NJG196619:NJH196619 MZK196619:MZL196619 MPO196619:MPP196619 MFS196619:MFT196619 LVW196619:LVX196619 LMA196619:LMB196619 LCE196619:LCF196619 KSI196619:KSJ196619 KIM196619:KIN196619 JYQ196619:JYR196619 JOU196619:JOV196619 JEY196619:JEZ196619 IVC196619:IVD196619 ILG196619:ILH196619 IBK196619:IBL196619 HRO196619:HRP196619 HHS196619:HHT196619 GXW196619:GXX196619 GOA196619:GOB196619 GEE196619:GEF196619 FUI196619:FUJ196619 FKM196619:FKN196619 FAQ196619:FAR196619 EQU196619:EQV196619 EGY196619:EGZ196619 DXC196619:DXD196619 DNG196619:DNH196619 DDK196619:DDL196619 CTO196619:CTP196619 CJS196619:CJT196619 BZW196619:BZX196619 BQA196619:BQB196619 BGE196619:BGF196619 AWI196619:AWJ196619 AMM196619:AMN196619 ACQ196619:ACR196619 SU196619:SV196619 IY196619:IZ196619 C196619:D196619 WVK131083:WVL131083 WLO131083:WLP131083 WBS131083:WBT131083 VRW131083:VRX131083 VIA131083:VIB131083 UYE131083:UYF131083 UOI131083:UOJ131083 UEM131083:UEN131083 TUQ131083:TUR131083 TKU131083:TKV131083 TAY131083:TAZ131083 SRC131083:SRD131083 SHG131083:SHH131083 RXK131083:RXL131083 RNO131083:RNP131083 RDS131083:RDT131083 QTW131083:QTX131083 QKA131083:QKB131083 QAE131083:QAF131083 PQI131083:PQJ131083 PGM131083:PGN131083 OWQ131083:OWR131083 OMU131083:OMV131083 OCY131083:OCZ131083 NTC131083:NTD131083 NJG131083:NJH131083 MZK131083:MZL131083 MPO131083:MPP131083 MFS131083:MFT131083 LVW131083:LVX131083 LMA131083:LMB131083 LCE131083:LCF131083 KSI131083:KSJ131083 KIM131083:KIN131083 JYQ131083:JYR131083 JOU131083:JOV131083 JEY131083:JEZ131083 IVC131083:IVD131083 ILG131083:ILH131083 IBK131083:IBL131083 HRO131083:HRP131083 HHS131083:HHT131083 GXW131083:GXX131083 GOA131083:GOB131083 GEE131083:GEF131083 FUI131083:FUJ131083 FKM131083:FKN131083 FAQ131083:FAR131083 EQU131083:EQV131083 EGY131083:EGZ131083 DXC131083:DXD131083 DNG131083:DNH131083 DDK131083:DDL131083 CTO131083:CTP131083 CJS131083:CJT131083 BZW131083:BZX131083 BQA131083:BQB131083 BGE131083:BGF131083 AWI131083:AWJ131083 AMM131083:AMN131083 ACQ131083:ACR131083 SU131083:SV131083 IY131083:IZ131083 C131083:D131083 WVK65547:WVL65547 WLO65547:WLP65547 WBS65547:WBT65547 VRW65547:VRX65547 VIA65547:VIB65547 UYE65547:UYF65547 UOI65547:UOJ65547 UEM65547:UEN65547 TUQ65547:TUR65547 TKU65547:TKV65547 TAY65547:TAZ65547 SRC65547:SRD65547 SHG65547:SHH65547 RXK65547:RXL65547 RNO65547:RNP65547 RDS65547:RDT65547 QTW65547:QTX65547 QKA65547:QKB65547 QAE65547:QAF65547 PQI65547:PQJ65547 PGM65547:PGN65547 OWQ65547:OWR65547 OMU65547:OMV65547 OCY65547:OCZ65547 NTC65547:NTD65547 NJG65547:NJH65547 MZK65547:MZL65547 MPO65547:MPP65547 MFS65547:MFT65547 LVW65547:LVX65547 LMA65547:LMB65547 LCE65547:LCF65547 KSI65547:KSJ65547 KIM65547:KIN65547 JYQ65547:JYR65547 JOU65547:JOV65547 JEY65547:JEZ65547 IVC65547:IVD65547 ILG65547:ILH65547 IBK65547:IBL65547 HRO65547:HRP65547 HHS65547:HHT65547 GXW65547:GXX65547 GOA65547:GOB65547 GEE65547:GEF65547 FUI65547:FUJ65547 FKM65547:FKN65547 FAQ65547:FAR65547 EQU65547:EQV65547 EGY65547:EGZ65547 DXC65547:DXD65547 DNG65547:DNH65547 DDK65547:DDL65547 CTO65547:CTP65547 CJS65547:CJT65547 BZW65547:BZX65547 BQA65547:BQB65547 BGE65547:BGF65547 AWI65547:AWJ65547 AMM65547:AMN65547 ACQ65547:ACR65547 SU65547:SV65547 IY65547:IZ65547 C65547:D65547 WVK12:WVL12 WLO12:WLP12 WBS12:WBT12 VRW12:VRX12 VIA12:VIB12 UYE12:UYF12 UOI12:UOJ12 UEM12:UEN12 TUQ12:TUR12 TKU12:TKV12 TAY12:TAZ12 SRC12:SRD12 SHG12:SHH12 RXK12:RXL12 RNO12:RNP12 RDS12:RDT12 QTW12:QTX12 QKA12:QKB12 QAE12:QAF12 PQI12:PQJ12 PGM12:PGN12 OWQ12:OWR12 OMU12:OMV12 OCY12:OCZ12 NTC12:NTD12 NJG12:NJH12 MZK12:MZL12 MPO12:MPP12 MFS12:MFT12 LVW12:LVX12 LMA12:LMB12 LCE12:LCF12 KSI12:KSJ12 KIM12:KIN12 JYQ12:JYR12 JOU12:JOV12 JEY12:JEZ12 IVC12:IVD12 ILG12:ILH12 IBK12:IBL12 HRO12:HRP12 HHS12:HHT12 GXW12:GXX12 GOA12:GOB12 GEE12:GEF12 FUI12:FUJ12 FKM12:FKN12 FAQ12:FAR12 EQU12:EQV12 EGY12:EGZ12 DXC12:DXD12 DNG12:DNH12 DDK12:DDL12 CTO12:CTP12 CJS12:CJT12 BZW12:BZX12 BQA12:BQB12 BGE12:BGF12 AWI12:AWJ12 AMM12:AMN12 ACQ12:ACR12 SU12:SV12 IY12:IZ12" xr:uid="{00000000-0002-0000-0000-000006000000}">
      <formula1>$A$81:$A$93</formula1>
    </dataValidation>
    <dataValidation type="decimal" allowBlank="1" showInputMessage="1" showErrorMessage="1" error="Моля, въведете само число." sqref="WVK983055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xr:uid="{00000000-0002-0000-0000-000007000000}">
      <formula1>0</formula1>
      <formula2>111111111</formula2>
    </dataValidation>
    <dataValidation type="decimal" allowBlank="1" showInputMessage="1" showErrorMessage="1" error="Моля, въведете само число." sqref="WLO983073:WLP983073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WVK983073:WVL983073 IY34:IZ34 SU34:SV34 ACQ34:ACR34 AMM34:AMN34 AWI34:AWJ34 BGE34:BGF34 BQA34:BQB34 BZW34:BZX34 CJS34:CJT34 CTO34:CTP34 DDK34:DDL34 DNG34:DNH34 DXC34:DXD34 EGY34:EGZ34 EQU34:EQV34 FAQ34:FAR34 FKM34:FKN34 FUI34:FUJ34 GEE34:GEF34 GOA34:GOB34 GXW34:GXX34 HHS34:HHT34 HRO34:HRP34 IBK34:IBL34 ILG34:ILH34 IVC34:IVD34 JEY34:JEZ34 JOU34:JOV34 JYQ34:JYR34 KIM34:KIN34 KSI34:KSJ34 LCE34:LCF34 LMA34:LMB34 LVW34:LVX34 MFS34:MFT34 MPO34:MPP34 MZK34:MZL34 NJG34:NJH34 NTC34:NTD34 OCY34:OCZ34 OMU34:OMV34 OWQ34:OWR34 PGM34:PGN34 PQI34:PQJ34 QAE34:QAF34 QKA34:QKB34 QTW34:QTX34 RDS34:RDT34 RNO34:RNP34 RXK34:RXL34 SHG34:SHH34 SRC34:SRD34 TAY34:TAZ34 TKU34:TKV34 TUQ34:TUR34 UEM34:UEN34 UOI34:UOJ34 UYE34:UYF34 VIA34:VIB34 VRW34:VRX34 WBS34:WBT34 WLO34:WLP34 WVK34:WVL34 C65569:D65569 IY65569:IZ65569 SU65569:SV65569 ACQ65569:ACR65569 AMM65569:AMN65569 AWI65569:AWJ65569 BGE65569:BGF65569 BQA65569:BQB65569 BZW65569:BZX65569 CJS65569:CJT65569 CTO65569:CTP65569 DDK65569:DDL65569 DNG65569:DNH65569 DXC65569:DXD65569 EGY65569:EGZ65569 EQU65569:EQV65569 FAQ65569:FAR65569 FKM65569:FKN65569 FUI65569:FUJ65569 GEE65569:GEF65569 GOA65569:GOB65569 GXW65569:GXX65569 HHS65569:HHT65569 HRO65569:HRP65569 IBK65569:IBL65569 ILG65569:ILH65569 IVC65569:IVD65569 JEY65569:JEZ65569 JOU65569:JOV65569 JYQ65569:JYR65569 KIM65569:KIN65569 KSI65569:KSJ65569 LCE65569:LCF65569 LMA65569:LMB65569 LVW65569:LVX65569 MFS65569:MFT65569 MPO65569:MPP65569 MZK65569:MZL65569 NJG65569:NJH65569 NTC65569:NTD65569 OCY65569:OCZ65569 OMU65569:OMV65569 OWQ65569:OWR65569 PGM65569:PGN65569 PQI65569:PQJ65569 QAE65569:QAF65569 QKA65569:QKB65569 QTW65569:QTX65569 RDS65569:RDT65569 RNO65569:RNP65569 RXK65569:RXL65569 SHG65569:SHH65569 SRC65569:SRD65569 TAY65569:TAZ65569 TKU65569:TKV65569 TUQ65569:TUR65569 UEM65569:UEN65569 UOI65569:UOJ65569 UYE65569:UYF65569 VIA65569:VIB65569 VRW65569:VRX65569 WBS65569:WBT65569 WLO65569:WLP65569 WVK65569:WVL65569 C131105:D131105 IY131105:IZ131105 SU131105:SV131105 ACQ131105:ACR131105 AMM131105:AMN131105 AWI131105:AWJ131105 BGE131105:BGF131105 BQA131105:BQB131105 BZW131105:BZX131105 CJS131105:CJT131105 CTO131105:CTP131105 DDK131105:DDL131105 DNG131105:DNH131105 DXC131105:DXD131105 EGY131105:EGZ131105 EQU131105:EQV131105 FAQ131105:FAR131105 FKM131105:FKN131105 FUI131105:FUJ131105 GEE131105:GEF131105 GOA131105:GOB131105 GXW131105:GXX131105 HHS131105:HHT131105 HRO131105:HRP131105 IBK131105:IBL131105 ILG131105:ILH131105 IVC131105:IVD131105 JEY131105:JEZ131105 JOU131105:JOV131105 JYQ131105:JYR131105 KIM131105:KIN131105 KSI131105:KSJ131105 LCE131105:LCF131105 LMA131105:LMB131105 LVW131105:LVX131105 MFS131105:MFT131105 MPO131105:MPP131105 MZK131105:MZL131105 NJG131105:NJH131105 NTC131105:NTD131105 OCY131105:OCZ131105 OMU131105:OMV131105 OWQ131105:OWR131105 PGM131105:PGN131105 PQI131105:PQJ131105 QAE131105:QAF131105 QKA131105:QKB131105 QTW131105:QTX131105 RDS131105:RDT131105 RNO131105:RNP131105 RXK131105:RXL131105 SHG131105:SHH131105 SRC131105:SRD131105 TAY131105:TAZ131105 TKU131105:TKV131105 TUQ131105:TUR131105 UEM131105:UEN131105 UOI131105:UOJ131105 UYE131105:UYF131105 VIA131105:VIB131105 VRW131105:VRX131105 WBS131105:WBT131105 WLO131105:WLP131105 WVK131105:WVL131105 C196641:D196641 IY196641:IZ196641 SU196641:SV196641 ACQ196641:ACR196641 AMM196641:AMN196641 AWI196641:AWJ196641 BGE196641:BGF196641 BQA196641:BQB196641 BZW196641:BZX196641 CJS196641:CJT196641 CTO196641:CTP196641 DDK196641:DDL196641 DNG196641:DNH196641 DXC196641:DXD196641 EGY196641:EGZ196641 EQU196641:EQV196641 FAQ196641:FAR196641 FKM196641:FKN196641 FUI196641:FUJ196641 GEE196641:GEF196641 GOA196641:GOB196641 GXW196641:GXX196641 HHS196641:HHT196641 HRO196641:HRP196641 IBK196641:IBL196641 ILG196641:ILH196641 IVC196641:IVD196641 JEY196641:JEZ196641 JOU196641:JOV196641 JYQ196641:JYR196641 KIM196641:KIN196641 KSI196641:KSJ196641 LCE196641:LCF196641 LMA196641:LMB196641 LVW196641:LVX196641 MFS196641:MFT196641 MPO196641:MPP196641 MZK196641:MZL196641 NJG196641:NJH196641 NTC196641:NTD196641 OCY196641:OCZ196641 OMU196641:OMV196641 OWQ196641:OWR196641 PGM196641:PGN196641 PQI196641:PQJ196641 QAE196641:QAF196641 QKA196641:QKB196641 QTW196641:QTX196641 RDS196641:RDT196641 RNO196641:RNP196641 RXK196641:RXL196641 SHG196641:SHH196641 SRC196641:SRD196641 TAY196641:TAZ196641 TKU196641:TKV196641 TUQ196641:TUR196641 UEM196641:UEN196641 UOI196641:UOJ196641 UYE196641:UYF196641 VIA196641:VIB196641 VRW196641:VRX196641 WBS196641:WBT196641 WLO196641:WLP196641 WVK196641:WVL196641 C262177:D262177 IY262177:IZ262177 SU262177:SV262177 ACQ262177:ACR262177 AMM262177:AMN262177 AWI262177:AWJ262177 BGE262177:BGF262177 BQA262177:BQB262177 BZW262177:BZX262177 CJS262177:CJT262177 CTO262177:CTP262177 DDK262177:DDL262177 DNG262177:DNH262177 DXC262177:DXD262177 EGY262177:EGZ262177 EQU262177:EQV262177 FAQ262177:FAR262177 FKM262177:FKN262177 FUI262177:FUJ262177 GEE262177:GEF262177 GOA262177:GOB262177 GXW262177:GXX262177 HHS262177:HHT262177 HRO262177:HRP262177 IBK262177:IBL262177 ILG262177:ILH262177 IVC262177:IVD262177 JEY262177:JEZ262177 JOU262177:JOV262177 JYQ262177:JYR262177 KIM262177:KIN262177 KSI262177:KSJ262177 LCE262177:LCF262177 LMA262177:LMB262177 LVW262177:LVX262177 MFS262177:MFT262177 MPO262177:MPP262177 MZK262177:MZL262177 NJG262177:NJH262177 NTC262177:NTD262177 OCY262177:OCZ262177 OMU262177:OMV262177 OWQ262177:OWR262177 PGM262177:PGN262177 PQI262177:PQJ262177 QAE262177:QAF262177 QKA262177:QKB262177 QTW262177:QTX262177 RDS262177:RDT262177 RNO262177:RNP262177 RXK262177:RXL262177 SHG262177:SHH262177 SRC262177:SRD262177 TAY262177:TAZ262177 TKU262177:TKV262177 TUQ262177:TUR262177 UEM262177:UEN262177 UOI262177:UOJ262177 UYE262177:UYF262177 VIA262177:VIB262177 VRW262177:VRX262177 WBS262177:WBT262177 WLO262177:WLP262177 WVK262177:WVL262177 C327713:D327713 IY327713:IZ327713 SU327713:SV327713 ACQ327713:ACR327713 AMM327713:AMN327713 AWI327713:AWJ327713 BGE327713:BGF327713 BQA327713:BQB327713 BZW327713:BZX327713 CJS327713:CJT327713 CTO327713:CTP327713 DDK327713:DDL327713 DNG327713:DNH327713 DXC327713:DXD327713 EGY327713:EGZ327713 EQU327713:EQV327713 FAQ327713:FAR327713 FKM327713:FKN327713 FUI327713:FUJ327713 GEE327713:GEF327713 GOA327713:GOB327713 GXW327713:GXX327713 HHS327713:HHT327713 HRO327713:HRP327713 IBK327713:IBL327713 ILG327713:ILH327713 IVC327713:IVD327713 JEY327713:JEZ327713 JOU327713:JOV327713 JYQ327713:JYR327713 KIM327713:KIN327713 KSI327713:KSJ327713 LCE327713:LCF327713 LMA327713:LMB327713 LVW327713:LVX327713 MFS327713:MFT327713 MPO327713:MPP327713 MZK327713:MZL327713 NJG327713:NJH327713 NTC327713:NTD327713 OCY327713:OCZ327713 OMU327713:OMV327713 OWQ327713:OWR327713 PGM327713:PGN327713 PQI327713:PQJ327713 QAE327713:QAF327713 QKA327713:QKB327713 QTW327713:QTX327713 RDS327713:RDT327713 RNO327713:RNP327713 RXK327713:RXL327713 SHG327713:SHH327713 SRC327713:SRD327713 TAY327713:TAZ327713 TKU327713:TKV327713 TUQ327713:TUR327713 UEM327713:UEN327713 UOI327713:UOJ327713 UYE327713:UYF327713 VIA327713:VIB327713 VRW327713:VRX327713 WBS327713:WBT327713 WLO327713:WLP327713 WVK327713:WVL327713 C393249:D393249 IY393249:IZ393249 SU393249:SV393249 ACQ393249:ACR393249 AMM393249:AMN393249 AWI393249:AWJ393249 BGE393249:BGF393249 BQA393249:BQB393249 BZW393249:BZX393249 CJS393249:CJT393249 CTO393249:CTP393249 DDK393249:DDL393249 DNG393249:DNH393249 DXC393249:DXD393249 EGY393249:EGZ393249 EQU393249:EQV393249 FAQ393249:FAR393249 FKM393249:FKN393249 FUI393249:FUJ393249 GEE393249:GEF393249 GOA393249:GOB393249 GXW393249:GXX393249 HHS393249:HHT393249 HRO393249:HRP393249 IBK393249:IBL393249 ILG393249:ILH393249 IVC393249:IVD393249 JEY393249:JEZ393249 JOU393249:JOV393249 JYQ393249:JYR393249 KIM393249:KIN393249 KSI393249:KSJ393249 LCE393249:LCF393249 LMA393249:LMB393249 LVW393249:LVX393249 MFS393249:MFT393249 MPO393249:MPP393249 MZK393249:MZL393249 NJG393249:NJH393249 NTC393249:NTD393249 OCY393249:OCZ393249 OMU393249:OMV393249 OWQ393249:OWR393249 PGM393249:PGN393249 PQI393249:PQJ393249 QAE393249:QAF393249 QKA393249:QKB393249 QTW393249:QTX393249 RDS393249:RDT393249 RNO393249:RNP393249 RXK393249:RXL393249 SHG393249:SHH393249 SRC393249:SRD393249 TAY393249:TAZ393249 TKU393249:TKV393249 TUQ393249:TUR393249 UEM393249:UEN393249 UOI393249:UOJ393249 UYE393249:UYF393249 VIA393249:VIB393249 VRW393249:VRX393249 WBS393249:WBT393249 WLO393249:WLP393249 WVK393249:WVL393249 C458785:D458785 IY458785:IZ458785 SU458785:SV458785 ACQ458785:ACR458785 AMM458785:AMN458785 AWI458785:AWJ458785 BGE458785:BGF458785 BQA458785:BQB458785 BZW458785:BZX458785 CJS458785:CJT458785 CTO458785:CTP458785 DDK458785:DDL458785 DNG458785:DNH458785 DXC458785:DXD458785 EGY458785:EGZ458785 EQU458785:EQV458785 FAQ458785:FAR458785 FKM458785:FKN458785 FUI458785:FUJ458785 GEE458785:GEF458785 GOA458785:GOB458785 GXW458785:GXX458785 HHS458785:HHT458785 HRO458785:HRP458785 IBK458785:IBL458785 ILG458785:ILH458785 IVC458785:IVD458785 JEY458785:JEZ458785 JOU458785:JOV458785 JYQ458785:JYR458785 KIM458785:KIN458785 KSI458785:KSJ458785 LCE458785:LCF458785 LMA458785:LMB458785 LVW458785:LVX458785 MFS458785:MFT458785 MPO458785:MPP458785 MZK458785:MZL458785 NJG458785:NJH458785 NTC458785:NTD458785 OCY458785:OCZ458785 OMU458785:OMV458785 OWQ458785:OWR458785 PGM458785:PGN458785 PQI458785:PQJ458785 QAE458785:QAF458785 QKA458785:QKB458785 QTW458785:QTX458785 RDS458785:RDT458785 RNO458785:RNP458785 RXK458785:RXL458785 SHG458785:SHH458785 SRC458785:SRD458785 TAY458785:TAZ458785 TKU458785:TKV458785 TUQ458785:TUR458785 UEM458785:UEN458785 UOI458785:UOJ458785 UYE458785:UYF458785 VIA458785:VIB458785 VRW458785:VRX458785 WBS458785:WBT458785 WLO458785:WLP458785 WVK458785:WVL458785 C524321:D524321 IY524321:IZ524321 SU524321:SV524321 ACQ524321:ACR524321 AMM524321:AMN524321 AWI524321:AWJ524321 BGE524321:BGF524321 BQA524321:BQB524321 BZW524321:BZX524321 CJS524321:CJT524321 CTO524321:CTP524321 DDK524321:DDL524321 DNG524321:DNH524321 DXC524321:DXD524321 EGY524321:EGZ524321 EQU524321:EQV524321 FAQ524321:FAR524321 FKM524321:FKN524321 FUI524321:FUJ524321 GEE524321:GEF524321 GOA524321:GOB524321 GXW524321:GXX524321 HHS524321:HHT524321 HRO524321:HRP524321 IBK524321:IBL524321 ILG524321:ILH524321 IVC524321:IVD524321 JEY524321:JEZ524321 JOU524321:JOV524321 JYQ524321:JYR524321 KIM524321:KIN524321 KSI524321:KSJ524321 LCE524321:LCF524321 LMA524321:LMB524321 LVW524321:LVX524321 MFS524321:MFT524321 MPO524321:MPP524321 MZK524321:MZL524321 NJG524321:NJH524321 NTC524321:NTD524321 OCY524321:OCZ524321 OMU524321:OMV524321 OWQ524321:OWR524321 PGM524321:PGN524321 PQI524321:PQJ524321 QAE524321:QAF524321 QKA524321:QKB524321 QTW524321:QTX524321 RDS524321:RDT524321 RNO524321:RNP524321 RXK524321:RXL524321 SHG524321:SHH524321 SRC524321:SRD524321 TAY524321:TAZ524321 TKU524321:TKV524321 TUQ524321:TUR524321 UEM524321:UEN524321 UOI524321:UOJ524321 UYE524321:UYF524321 VIA524321:VIB524321 VRW524321:VRX524321 WBS524321:WBT524321 WLO524321:WLP524321 WVK524321:WVL524321 C589857:D589857 IY589857:IZ589857 SU589857:SV589857 ACQ589857:ACR589857 AMM589857:AMN589857 AWI589857:AWJ589857 BGE589857:BGF589857 BQA589857:BQB589857 BZW589857:BZX589857 CJS589857:CJT589857 CTO589857:CTP589857 DDK589857:DDL589857 DNG589857:DNH589857 DXC589857:DXD589857 EGY589857:EGZ589857 EQU589857:EQV589857 FAQ589857:FAR589857 FKM589857:FKN589857 FUI589857:FUJ589857 GEE589857:GEF589857 GOA589857:GOB589857 GXW589857:GXX589857 HHS589857:HHT589857 HRO589857:HRP589857 IBK589857:IBL589857 ILG589857:ILH589857 IVC589857:IVD589857 JEY589857:JEZ589857 JOU589857:JOV589857 JYQ589857:JYR589857 KIM589857:KIN589857 KSI589857:KSJ589857 LCE589857:LCF589857 LMA589857:LMB589857 LVW589857:LVX589857 MFS589857:MFT589857 MPO589857:MPP589857 MZK589857:MZL589857 NJG589857:NJH589857 NTC589857:NTD589857 OCY589857:OCZ589857 OMU589857:OMV589857 OWQ589857:OWR589857 PGM589857:PGN589857 PQI589857:PQJ589857 QAE589857:QAF589857 QKA589857:QKB589857 QTW589857:QTX589857 RDS589857:RDT589857 RNO589857:RNP589857 RXK589857:RXL589857 SHG589857:SHH589857 SRC589857:SRD589857 TAY589857:TAZ589857 TKU589857:TKV589857 TUQ589857:TUR589857 UEM589857:UEN589857 UOI589857:UOJ589857 UYE589857:UYF589857 VIA589857:VIB589857 VRW589857:VRX589857 WBS589857:WBT589857 WLO589857:WLP589857 WVK589857:WVL589857 C655393:D655393 IY655393:IZ655393 SU655393:SV655393 ACQ655393:ACR655393 AMM655393:AMN655393 AWI655393:AWJ655393 BGE655393:BGF655393 BQA655393:BQB655393 BZW655393:BZX655393 CJS655393:CJT655393 CTO655393:CTP655393 DDK655393:DDL655393 DNG655393:DNH655393 DXC655393:DXD655393 EGY655393:EGZ655393 EQU655393:EQV655393 FAQ655393:FAR655393 FKM655393:FKN655393 FUI655393:FUJ655393 GEE655393:GEF655393 GOA655393:GOB655393 GXW655393:GXX655393 HHS655393:HHT655393 HRO655393:HRP655393 IBK655393:IBL655393 ILG655393:ILH655393 IVC655393:IVD655393 JEY655393:JEZ655393 JOU655393:JOV655393 JYQ655393:JYR655393 KIM655393:KIN655393 KSI655393:KSJ655393 LCE655393:LCF655393 LMA655393:LMB655393 LVW655393:LVX655393 MFS655393:MFT655393 MPO655393:MPP655393 MZK655393:MZL655393 NJG655393:NJH655393 NTC655393:NTD655393 OCY655393:OCZ655393 OMU655393:OMV655393 OWQ655393:OWR655393 PGM655393:PGN655393 PQI655393:PQJ655393 QAE655393:QAF655393 QKA655393:QKB655393 QTW655393:QTX655393 RDS655393:RDT655393 RNO655393:RNP655393 RXK655393:RXL655393 SHG655393:SHH655393 SRC655393:SRD655393 TAY655393:TAZ655393 TKU655393:TKV655393 TUQ655393:TUR655393 UEM655393:UEN655393 UOI655393:UOJ655393 UYE655393:UYF655393 VIA655393:VIB655393 VRW655393:VRX655393 WBS655393:WBT655393 WLO655393:WLP655393 WVK655393:WVL655393 C720929:D720929 IY720929:IZ720929 SU720929:SV720929 ACQ720929:ACR720929 AMM720929:AMN720929 AWI720929:AWJ720929 BGE720929:BGF720929 BQA720929:BQB720929 BZW720929:BZX720929 CJS720929:CJT720929 CTO720929:CTP720929 DDK720929:DDL720929 DNG720929:DNH720929 DXC720929:DXD720929 EGY720929:EGZ720929 EQU720929:EQV720929 FAQ720929:FAR720929 FKM720929:FKN720929 FUI720929:FUJ720929 GEE720929:GEF720929 GOA720929:GOB720929 GXW720929:GXX720929 HHS720929:HHT720929 HRO720929:HRP720929 IBK720929:IBL720929 ILG720929:ILH720929 IVC720929:IVD720929 JEY720929:JEZ720929 JOU720929:JOV720929 JYQ720929:JYR720929 KIM720929:KIN720929 KSI720929:KSJ720929 LCE720929:LCF720929 LMA720929:LMB720929 LVW720929:LVX720929 MFS720929:MFT720929 MPO720929:MPP720929 MZK720929:MZL720929 NJG720929:NJH720929 NTC720929:NTD720929 OCY720929:OCZ720929 OMU720929:OMV720929 OWQ720929:OWR720929 PGM720929:PGN720929 PQI720929:PQJ720929 QAE720929:QAF720929 QKA720929:QKB720929 QTW720929:QTX720929 RDS720929:RDT720929 RNO720929:RNP720929 RXK720929:RXL720929 SHG720929:SHH720929 SRC720929:SRD720929 TAY720929:TAZ720929 TKU720929:TKV720929 TUQ720929:TUR720929 UEM720929:UEN720929 UOI720929:UOJ720929 UYE720929:UYF720929 VIA720929:VIB720929 VRW720929:VRX720929 WBS720929:WBT720929 WLO720929:WLP720929 WVK720929:WVL720929 C786465:D786465 IY786465:IZ786465 SU786465:SV786465 ACQ786465:ACR786465 AMM786465:AMN786465 AWI786465:AWJ786465 BGE786465:BGF786465 BQA786465:BQB786465 BZW786465:BZX786465 CJS786465:CJT786465 CTO786465:CTP786465 DDK786465:DDL786465 DNG786465:DNH786465 DXC786465:DXD786465 EGY786465:EGZ786465 EQU786465:EQV786465 FAQ786465:FAR786465 FKM786465:FKN786465 FUI786465:FUJ786465 GEE786465:GEF786465 GOA786465:GOB786465 GXW786465:GXX786465 HHS786465:HHT786465 HRO786465:HRP786465 IBK786465:IBL786465 ILG786465:ILH786465 IVC786465:IVD786465 JEY786465:JEZ786465 JOU786465:JOV786465 JYQ786465:JYR786465 KIM786465:KIN786465 KSI786465:KSJ786465 LCE786465:LCF786465 LMA786465:LMB786465 LVW786465:LVX786465 MFS786465:MFT786465 MPO786465:MPP786465 MZK786465:MZL786465 NJG786465:NJH786465 NTC786465:NTD786465 OCY786465:OCZ786465 OMU786465:OMV786465 OWQ786465:OWR786465 PGM786465:PGN786465 PQI786465:PQJ786465 QAE786465:QAF786465 QKA786465:QKB786465 QTW786465:QTX786465 RDS786465:RDT786465 RNO786465:RNP786465 RXK786465:RXL786465 SHG786465:SHH786465 SRC786465:SRD786465 TAY786465:TAZ786465 TKU786465:TKV786465 TUQ786465:TUR786465 UEM786465:UEN786465 UOI786465:UOJ786465 UYE786465:UYF786465 VIA786465:VIB786465 VRW786465:VRX786465 WBS786465:WBT786465 WLO786465:WLP786465 WVK786465:WVL786465 C852001:D852001 IY852001:IZ852001 SU852001:SV852001 ACQ852001:ACR852001 AMM852001:AMN852001 AWI852001:AWJ852001 BGE852001:BGF852001 BQA852001:BQB852001 BZW852001:BZX852001 CJS852001:CJT852001 CTO852001:CTP852001 DDK852001:DDL852001 DNG852001:DNH852001 DXC852001:DXD852001 EGY852001:EGZ852001 EQU852001:EQV852001 FAQ852001:FAR852001 FKM852001:FKN852001 FUI852001:FUJ852001 GEE852001:GEF852001 GOA852001:GOB852001 GXW852001:GXX852001 HHS852001:HHT852001 HRO852001:HRP852001 IBK852001:IBL852001 ILG852001:ILH852001 IVC852001:IVD852001 JEY852001:JEZ852001 JOU852001:JOV852001 JYQ852001:JYR852001 KIM852001:KIN852001 KSI852001:KSJ852001 LCE852001:LCF852001 LMA852001:LMB852001 LVW852001:LVX852001 MFS852001:MFT852001 MPO852001:MPP852001 MZK852001:MZL852001 NJG852001:NJH852001 NTC852001:NTD852001 OCY852001:OCZ852001 OMU852001:OMV852001 OWQ852001:OWR852001 PGM852001:PGN852001 PQI852001:PQJ852001 QAE852001:QAF852001 QKA852001:QKB852001 QTW852001:QTX852001 RDS852001:RDT852001 RNO852001:RNP852001 RXK852001:RXL852001 SHG852001:SHH852001 SRC852001:SRD852001 TAY852001:TAZ852001 TKU852001:TKV852001 TUQ852001:TUR852001 UEM852001:UEN852001 UOI852001:UOJ852001 UYE852001:UYF852001 VIA852001:VIB852001 VRW852001:VRX852001 WBS852001:WBT852001 WLO852001:WLP852001 WVK852001:WVL852001 C917537:D917537 IY917537:IZ917537 SU917537:SV917537 ACQ917537:ACR917537 AMM917537:AMN917537 AWI917537:AWJ917537 BGE917537:BGF917537 BQA917537:BQB917537 BZW917537:BZX917537 CJS917537:CJT917537 CTO917537:CTP917537 DDK917537:DDL917537 DNG917537:DNH917537 DXC917537:DXD917537 EGY917537:EGZ917537 EQU917537:EQV917537 FAQ917537:FAR917537 FKM917537:FKN917537 FUI917537:FUJ917537 GEE917537:GEF917537 GOA917537:GOB917537 GXW917537:GXX917537 HHS917537:HHT917537 HRO917537:HRP917537 IBK917537:IBL917537 ILG917537:ILH917537 IVC917537:IVD917537 JEY917537:JEZ917537 JOU917537:JOV917537 JYQ917537:JYR917537 KIM917537:KIN917537 KSI917537:KSJ917537 LCE917537:LCF917537 LMA917537:LMB917537 LVW917537:LVX917537 MFS917537:MFT917537 MPO917537:MPP917537 MZK917537:MZL917537 NJG917537:NJH917537 NTC917537:NTD917537 OCY917537:OCZ917537 OMU917537:OMV917537 OWQ917537:OWR917537 PGM917537:PGN917537 PQI917537:PQJ917537 QAE917537:QAF917537 QKA917537:QKB917537 QTW917537:QTX917537 RDS917537:RDT917537 RNO917537:RNP917537 RXK917537:RXL917537 SHG917537:SHH917537 SRC917537:SRD917537 TAY917537:TAZ917537 TKU917537:TKV917537 TUQ917537:TUR917537 UEM917537:UEN917537 UOI917537:UOJ917537 UYE917537:UYF917537 VIA917537:VIB917537 VRW917537:VRX917537 WBS917537:WBT917537 WLO917537:WLP917537 WVK917537:WVL917537 C983073:D983073 IY983073:IZ983073 SU983073:SV983073 ACQ983073:ACR983073 AMM983073:AMN983073 AWI983073:AWJ983073 BGE983073:BGF983073 BQA983073:BQB983073 BZW983073:BZX983073 CJS983073:CJT983073 CTO983073:CTP983073 DDK983073:DDL983073 DNG983073:DNH983073 DXC983073:DXD983073 EGY983073:EGZ983073 EQU983073:EQV983073 FAQ983073:FAR983073 FKM983073:FKN983073 FUI983073:FUJ983073 GEE983073:GEF983073 GOA983073:GOB983073 GXW983073:GXX983073 HHS983073:HHT983073 HRO983073:HRP983073 IBK983073:IBL983073 ILG983073:ILH983073 IVC983073:IVD983073 JEY983073:JEZ983073 JOU983073:JOV983073 JYQ983073:JYR983073 KIM983073:KIN983073 KSI983073:KSJ983073 LCE983073:LCF983073 LMA983073:LMB983073 LVW983073:LVX983073 MFS983073:MFT983073 MPO983073:MPP983073 MZK983073:MZL983073 NJG983073:NJH983073 NTC983073:NTD983073 OCY983073:OCZ983073 OMU983073:OMV983073 OWQ983073:OWR983073 PGM983073:PGN983073 PQI983073:PQJ983073 QAE983073:QAF983073 QKA983073:QKB983073 QTW983073:QTX983073 RDS983073:RDT983073 RNO983073:RNP983073 RXK983073:RXL983073 SHG983073:SHH983073 SRC983073:SRD983073 TAY983073:TAZ983073 TKU983073:TKV983073 TUQ983073:TUR983073 UEM983073:UEN983073 UOI983073:UOJ983073 UYE983073:UYF983073 VIA983073:VIB983073 VRW983073:VRX983073 WBS983073:WBT983073" xr:uid="{00000000-0002-0000-0000-000008000000}">
      <formula1>0</formula1>
      <formula2>1111111111</formula2>
    </dataValidation>
    <dataValidation type="decimal" allowBlank="1" showInputMessage="1" showErrorMessage="1" error="Обитателите трябва да са повече от нъла или_x000a_ въведете само число." sqref="WVK983076:WVL983076 IY37:IZ37 SU37:SV37 ACQ37:ACR37 AMM37:AMN37 AWI37:AWJ37 BGE37:BGF37 BQA37:BQB37 BZW37:BZX37 CJS37:CJT37 CTO37:CTP37 DDK37:DDL37 DNG37:DNH37 DXC37:DXD37 EGY37:EGZ37 EQU37:EQV37 FAQ37:FAR37 FKM37:FKN37 FUI37:FUJ37 GEE37:GEF37 GOA37:GOB37 GXW37:GXX37 HHS37:HHT37 HRO37:HRP37 IBK37:IBL37 ILG37:ILH37 IVC37:IVD37 JEY37:JEZ37 JOU37:JOV37 JYQ37:JYR37 KIM37:KIN37 KSI37:KSJ37 LCE37:LCF37 LMA37:LMB37 LVW37:LVX37 MFS37:MFT37 MPO37:MPP37 MZK37:MZL37 NJG37:NJH37 NTC37:NTD37 OCY37:OCZ37 OMU37:OMV37 OWQ37:OWR37 PGM37:PGN37 PQI37:PQJ37 QAE37:QAF37 QKA37:QKB37 QTW37:QTX37 RDS37:RDT37 RNO37:RNP37 RXK37:RXL37 SHG37:SHH37 SRC37:SRD37 TAY37:TAZ37 TKU37:TKV37 TUQ37:TUR37 UEM37:UEN37 UOI37:UOJ37 UYE37:UYF37 VIA37:VIB37 VRW37:VRX37 WBS37:WBT37 WLO37:WLP37 WVK37:WVL37 C65572:D65572 IY65572:IZ65572 SU65572:SV65572 ACQ65572:ACR65572 AMM65572:AMN65572 AWI65572:AWJ65572 BGE65572:BGF65572 BQA65572:BQB65572 BZW65572:BZX65572 CJS65572:CJT65572 CTO65572:CTP65572 DDK65572:DDL65572 DNG65572:DNH65572 DXC65572:DXD65572 EGY65572:EGZ65572 EQU65572:EQV65572 FAQ65572:FAR65572 FKM65572:FKN65572 FUI65572:FUJ65572 GEE65572:GEF65572 GOA65572:GOB65572 GXW65572:GXX65572 HHS65572:HHT65572 HRO65572:HRP65572 IBK65572:IBL65572 ILG65572:ILH65572 IVC65572:IVD65572 JEY65572:JEZ65572 JOU65572:JOV65572 JYQ65572:JYR65572 KIM65572:KIN65572 KSI65572:KSJ65572 LCE65572:LCF65572 LMA65572:LMB65572 LVW65572:LVX65572 MFS65572:MFT65572 MPO65572:MPP65572 MZK65572:MZL65572 NJG65572:NJH65572 NTC65572:NTD65572 OCY65572:OCZ65572 OMU65572:OMV65572 OWQ65572:OWR65572 PGM65572:PGN65572 PQI65572:PQJ65572 QAE65572:QAF65572 QKA65572:QKB65572 QTW65572:QTX65572 RDS65572:RDT65572 RNO65572:RNP65572 RXK65572:RXL65572 SHG65572:SHH65572 SRC65572:SRD65572 TAY65572:TAZ65572 TKU65572:TKV65572 TUQ65572:TUR65572 UEM65572:UEN65572 UOI65572:UOJ65572 UYE65572:UYF65572 VIA65572:VIB65572 VRW65572:VRX65572 WBS65572:WBT65572 WLO65572:WLP65572 WVK65572:WVL65572 C131108:D131108 IY131108:IZ131108 SU131108:SV131108 ACQ131108:ACR131108 AMM131108:AMN131108 AWI131108:AWJ131108 BGE131108:BGF131108 BQA131108:BQB131108 BZW131108:BZX131108 CJS131108:CJT131108 CTO131108:CTP131108 DDK131108:DDL131108 DNG131108:DNH131108 DXC131108:DXD131108 EGY131108:EGZ131108 EQU131108:EQV131108 FAQ131108:FAR131108 FKM131108:FKN131108 FUI131108:FUJ131108 GEE131108:GEF131108 GOA131108:GOB131108 GXW131108:GXX131108 HHS131108:HHT131108 HRO131108:HRP131108 IBK131108:IBL131108 ILG131108:ILH131108 IVC131108:IVD131108 JEY131108:JEZ131108 JOU131108:JOV131108 JYQ131108:JYR131108 KIM131108:KIN131108 KSI131108:KSJ131108 LCE131108:LCF131108 LMA131108:LMB131108 LVW131108:LVX131108 MFS131108:MFT131108 MPO131108:MPP131108 MZK131108:MZL131108 NJG131108:NJH131108 NTC131108:NTD131108 OCY131108:OCZ131108 OMU131108:OMV131108 OWQ131108:OWR131108 PGM131108:PGN131108 PQI131108:PQJ131108 QAE131108:QAF131108 QKA131108:QKB131108 QTW131108:QTX131108 RDS131108:RDT131108 RNO131108:RNP131108 RXK131108:RXL131108 SHG131108:SHH131108 SRC131108:SRD131108 TAY131108:TAZ131108 TKU131108:TKV131108 TUQ131108:TUR131108 UEM131108:UEN131108 UOI131108:UOJ131108 UYE131108:UYF131108 VIA131108:VIB131108 VRW131108:VRX131108 WBS131108:WBT131108 WLO131108:WLP131108 WVK131108:WVL131108 C196644:D196644 IY196644:IZ196644 SU196644:SV196644 ACQ196644:ACR196644 AMM196644:AMN196644 AWI196644:AWJ196644 BGE196644:BGF196644 BQA196644:BQB196644 BZW196644:BZX196644 CJS196644:CJT196644 CTO196644:CTP196644 DDK196644:DDL196644 DNG196644:DNH196644 DXC196644:DXD196644 EGY196644:EGZ196644 EQU196644:EQV196644 FAQ196644:FAR196644 FKM196644:FKN196644 FUI196644:FUJ196644 GEE196644:GEF196644 GOA196644:GOB196644 GXW196644:GXX196644 HHS196644:HHT196644 HRO196644:HRP196644 IBK196644:IBL196644 ILG196644:ILH196644 IVC196644:IVD196644 JEY196644:JEZ196644 JOU196644:JOV196644 JYQ196644:JYR196644 KIM196644:KIN196644 KSI196644:KSJ196644 LCE196644:LCF196644 LMA196644:LMB196644 LVW196644:LVX196644 MFS196644:MFT196644 MPO196644:MPP196644 MZK196644:MZL196644 NJG196644:NJH196644 NTC196644:NTD196644 OCY196644:OCZ196644 OMU196644:OMV196644 OWQ196644:OWR196644 PGM196644:PGN196644 PQI196644:PQJ196644 QAE196644:QAF196644 QKA196644:QKB196644 QTW196644:QTX196644 RDS196644:RDT196644 RNO196644:RNP196644 RXK196644:RXL196644 SHG196644:SHH196644 SRC196644:SRD196644 TAY196644:TAZ196644 TKU196644:TKV196644 TUQ196644:TUR196644 UEM196644:UEN196644 UOI196644:UOJ196644 UYE196644:UYF196644 VIA196644:VIB196644 VRW196644:VRX196644 WBS196644:WBT196644 WLO196644:WLP196644 WVK196644:WVL196644 C262180:D262180 IY262180:IZ262180 SU262180:SV262180 ACQ262180:ACR262180 AMM262180:AMN262180 AWI262180:AWJ262180 BGE262180:BGF262180 BQA262180:BQB262180 BZW262180:BZX262180 CJS262180:CJT262180 CTO262180:CTP262180 DDK262180:DDL262180 DNG262180:DNH262180 DXC262180:DXD262180 EGY262180:EGZ262180 EQU262180:EQV262180 FAQ262180:FAR262180 FKM262180:FKN262180 FUI262180:FUJ262180 GEE262180:GEF262180 GOA262180:GOB262180 GXW262180:GXX262180 HHS262180:HHT262180 HRO262180:HRP262180 IBK262180:IBL262180 ILG262180:ILH262180 IVC262180:IVD262180 JEY262180:JEZ262180 JOU262180:JOV262180 JYQ262180:JYR262180 KIM262180:KIN262180 KSI262180:KSJ262180 LCE262180:LCF262180 LMA262180:LMB262180 LVW262180:LVX262180 MFS262180:MFT262180 MPO262180:MPP262180 MZK262180:MZL262180 NJG262180:NJH262180 NTC262180:NTD262180 OCY262180:OCZ262180 OMU262180:OMV262180 OWQ262180:OWR262180 PGM262180:PGN262180 PQI262180:PQJ262180 QAE262180:QAF262180 QKA262180:QKB262180 QTW262180:QTX262180 RDS262180:RDT262180 RNO262180:RNP262180 RXK262180:RXL262180 SHG262180:SHH262180 SRC262180:SRD262180 TAY262180:TAZ262180 TKU262180:TKV262180 TUQ262180:TUR262180 UEM262180:UEN262180 UOI262180:UOJ262180 UYE262180:UYF262180 VIA262180:VIB262180 VRW262180:VRX262180 WBS262180:WBT262180 WLO262180:WLP262180 WVK262180:WVL262180 C327716:D327716 IY327716:IZ327716 SU327716:SV327716 ACQ327716:ACR327716 AMM327716:AMN327716 AWI327716:AWJ327716 BGE327716:BGF327716 BQA327716:BQB327716 BZW327716:BZX327716 CJS327716:CJT327716 CTO327716:CTP327716 DDK327716:DDL327716 DNG327716:DNH327716 DXC327716:DXD327716 EGY327716:EGZ327716 EQU327716:EQV327716 FAQ327716:FAR327716 FKM327716:FKN327716 FUI327716:FUJ327716 GEE327716:GEF327716 GOA327716:GOB327716 GXW327716:GXX327716 HHS327716:HHT327716 HRO327716:HRP327716 IBK327716:IBL327716 ILG327716:ILH327716 IVC327716:IVD327716 JEY327716:JEZ327716 JOU327716:JOV327716 JYQ327716:JYR327716 KIM327716:KIN327716 KSI327716:KSJ327716 LCE327716:LCF327716 LMA327716:LMB327716 LVW327716:LVX327716 MFS327716:MFT327716 MPO327716:MPP327716 MZK327716:MZL327716 NJG327716:NJH327716 NTC327716:NTD327716 OCY327716:OCZ327716 OMU327716:OMV327716 OWQ327716:OWR327716 PGM327716:PGN327716 PQI327716:PQJ327716 QAE327716:QAF327716 QKA327716:QKB327716 QTW327716:QTX327716 RDS327716:RDT327716 RNO327716:RNP327716 RXK327716:RXL327716 SHG327716:SHH327716 SRC327716:SRD327716 TAY327716:TAZ327716 TKU327716:TKV327716 TUQ327716:TUR327716 UEM327716:UEN327716 UOI327716:UOJ327716 UYE327716:UYF327716 VIA327716:VIB327716 VRW327716:VRX327716 WBS327716:WBT327716 WLO327716:WLP327716 WVK327716:WVL327716 C393252:D393252 IY393252:IZ393252 SU393252:SV393252 ACQ393252:ACR393252 AMM393252:AMN393252 AWI393252:AWJ393252 BGE393252:BGF393252 BQA393252:BQB393252 BZW393252:BZX393252 CJS393252:CJT393252 CTO393252:CTP393252 DDK393252:DDL393252 DNG393252:DNH393252 DXC393252:DXD393252 EGY393252:EGZ393252 EQU393252:EQV393252 FAQ393252:FAR393252 FKM393252:FKN393252 FUI393252:FUJ393252 GEE393252:GEF393252 GOA393252:GOB393252 GXW393252:GXX393252 HHS393252:HHT393252 HRO393252:HRP393252 IBK393252:IBL393252 ILG393252:ILH393252 IVC393252:IVD393252 JEY393252:JEZ393252 JOU393252:JOV393252 JYQ393252:JYR393252 KIM393252:KIN393252 KSI393252:KSJ393252 LCE393252:LCF393252 LMA393252:LMB393252 LVW393252:LVX393252 MFS393252:MFT393252 MPO393252:MPP393252 MZK393252:MZL393252 NJG393252:NJH393252 NTC393252:NTD393252 OCY393252:OCZ393252 OMU393252:OMV393252 OWQ393252:OWR393252 PGM393252:PGN393252 PQI393252:PQJ393252 QAE393252:QAF393252 QKA393252:QKB393252 QTW393252:QTX393252 RDS393252:RDT393252 RNO393252:RNP393252 RXK393252:RXL393252 SHG393252:SHH393252 SRC393252:SRD393252 TAY393252:TAZ393252 TKU393252:TKV393252 TUQ393252:TUR393252 UEM393252:UEN393252 UOI393252:UOJ393252 UYE393252:UYF393252 VIA393252:VIB393252 VRW393252:VRX393252 WBS393252:WBT393252 WLO393252:WLP393252 WVK393252:WVL393252 C458788:D458788 IY458788:IZ458788 SU458788:SV458788 ACQ458788:ACR458788 AMM458788:AMN458788 AWI458788:AWJ458788 BGE458788:BGF458788 BQA458788:BQB458788 BZW458788:BZX458788 CJS458788:CJT458788 CTO458788:CTP458788 DDK458788:DDL458788 DNG458788:DNH458788 DXC458788:DXD458788 EGY458788:EGZ458788 EQU458788:EQV458788 FAQ458788:FAR458788 FKM458788:FKN458788 FUI458788:FUJ458788 GEE458788:GEF458788 GOA458788:GOB458788 GXW458788:GXX458788 HHS458788:HHT458788 HRO458788:HRP458788 IBK458788:IBL458788 ILG458788:ILH458788 IVC458788:IVD458788 JEY458788:JEZ458788 JOU458788:JOV458788 JYQ458788:JYR458788 KIM458788:KIN458788 KSI458788:KSJ458788 LCE458788:LCF458788 LMA458788:LMB458788 LVW458788:LVX458788 MFS458788:MFT458788 MPO458788:MPP458788 MZK458788:MZL458788 NJG458788:NJH458788 NTC458788:NTD458788 OCY458788:OCZ458788 OMU458788:OMV458788 OWQ458788:OWR458788 PGM458788:PGN458788 PQI458788:PQJ458788 QAE458788:QAF458788 QKA458788:QKB458788 QTW458788:QTX458788 RDS458788:RDT458788 RNO458788:RNP458788 RXK458788:RXL458788 SHG458788:SHH458788 SRC458788:SRD458788 TAY458788:TAZ458788 TKU458788:TKV458788 TUQ458788:TUR458788 UEM458788:UEN458788 UOI458788:UOJ458788 UYE458788:UYF458788 VIA458788:VIB458788 VRW458788:VRX458788 WBS458788:WBT458788 WLO458788:WLP458788 WVK458788:WVL458788 C524324:D524324 IY524324:IZ524324 SU524324:SV524324 ACQ524324:ACR524324 AMM524324:AMN524324 AWI524324:AWJ524324 BGE524324:BGF524324 BQA524324:BQB524324 BZW524324:BZX524324 CJS524324:CJT524324 CTO524324:CTP524324 DDK524324:DDL524324 DNG524324:DNH524324 DXC524324:DXD524324 EGY524324:EGZ524324 EQU524324:EQV524324 FAQ524324:FAR524324 FKM524324:FKN524324 FUI524324:FUJ524324 GEE524324:GEF524324 GOA524324:GOB524324 GXW524324:GXX524324 HHS524324:HHT524324 HRO524324:HRP524324 IBK524324:IBL524324 ILG524324:ILH524324 IVC524324:IVD524324 JEY524324:JEZ524324 JOU524324:JOV524324 JYQ524324:JYR524324 KIM524324:KIN524324 KSI524324:KSJ524324 LCE524324:LCF524324 LMA524324:LMB524324 LVW524324:LVX524324 MFS524324:MFT524324 MPO524324:MPP524324 MZK524324:MZL524324 NJG524324:NJH524324 NTC524324:NTD524324 OCY524324:OCZ524324 OMU524324:OMV524324 OWQ524324:OWR524324 PGM524324:PGN524324 PQI524324:PQJ524324 QAE524324:QAF524324 QKA524324:QKB524324 QTW524324:QTX524324 RDS524324:RDT524324 RNO524324:RNP524324 RXK524324:RXL524324 SHG524324:SHH524324 SRC524324:SRD524324 TAY524324:TAZ524324 TKU524324:TKV524324 TUQ524324:TUR524324 UEM524324:UEN524324 UOI524324:UOJ524324 UYE524324:UYF524324 VIA524324:VIB524324 VRW524324:VRX524324 WBS524324:WBT524324 WLO524324:WLP524324 WVK524324:WVL524324 C589860:D589860 IY589860:IZ589860 SU589860:SV589860 ACQ589860:ACR589860 AMM589860:AMN589860 AWI589860:AWJ589860 BGE589860:BGF589860 BQA589860:BQB589860 BZW589860:BZX589860 CJS589860:CJT589860 CTO589860:CTP589860 DDK589860:DDL589860 DNG589860:DNH589860 DXC589860:DXD589860 EGY589860:EGZ589860 EQU589860:EQV589860 FAQ589860:FAR589860 FKM589860:FKN589860 FUI589860:FUJ589860 GEE589860:GEF589860 GOA589860:GOB589860 GXW589860:GXX589860 HHS589860:HHT589860 HRO589860:HRP589860 IBK589860:IBL589860 ILG589860:ILH589860 IVC589860:IVD589860 JEY589860:JEZ589860 JOU589860:JOV589860 JYQ589860:JYR589860 KIM589860:KIN589860 KSI589860:KSJ589860 LCE589860:LCF589860 LMA589860:LMB589860 LVW589860:LVX589860 MFS589860:MFT589860 MPO589860:MPP589860 MZK589860:MZL589860 NJG589860:NJH589860 NTC589860:NTD589860 OCY589860:OCZ589860 OMU589860:OMV589860 OWQ589860:OWR589860 PGM589860:PGN589860 PQI589860:PQJ589860 QAE589860:QAF589860 QKA589860:QKB589860 QTW589860:QTX589860 RDS589860:RDT589860 RNO589860:RNP589860 RXK589860:RXL589860 SHG589860:SHH589860 SRC589860:SRD589860 TAY589860:TAZ589860 TKU589860:TKV589860 TUQ589860:TUR589860 UEM589860:UEN589860 UOI589860:UOJ589860 UYE589860:UYF589860 VIA589860:VIB589860 VRW589860:VRX589860 WBS589860:WBT589860 WLO589860:WLP589860 WVK589860:WVL589860 C655396:D655396 IY655396:IZ655396 SU655396:SV655396 ACQ655396:ACR655396 AMM655396:AMN655396 AWI655396:AWJ655396 BGE655396:BGF655396 BQA655396:BQB655396 BZW655396:BZX655396 CJS655396:CJT655396 CTO655396:CTP655396 DDK655396:DDL655396 DNG655396:DNH655396 DXC655396:DXD655396 EGY655396:EGZ655396 EQU655396:EQV655396 FAQ655396:FAR655396 FKM655396:FKN655396 FUI655396:FUJ655396 GEE655396:GEF655396 GOA655396:GOB655396 GXW655396:GXX655396 HHS655396:HHT655396 HRO655396:HRP655396 IBK655396:IBL655396 ILG655396:ILH655396 IVC655396:IVD655396 JEY655396:JEZ655396 JOU655396:JOV655396 JYQ655396:JYR655396 KIM655396:KIN655396 KSI655396:KSJ655396 LCE655396:LCF655396 LMA655396:LMB655396 LVW655396:LVX655396 MFS655396:MFT655396 MPO655396:MPP655396 MZK655396:MZL655396 NJG655396:NJH655396 NTC655396:NTD655396 OCY655396:OCZ655396 OMU655396:OMV655396 OWQ655396:OWR655396 PGM655396:PGN655396 PQI655396:PQJ655396 QAE655396:QAF655396 QKA655396:QKB655396 QTW655396:QTX655396 RDS655396:RDT655396 RNO655396:RNP655396 RXK655396:RXL655396 SHG655396:SHH655396 SRC655396:SRD655396 TAY655396:TAZ655396 TKU655396:TKV655396 TUQ655396:TUR655396 UEM655396:UEN655396 UOI655396:UOJ655396 UYE655396:UYF655396 VIA655396:VIB655396 VRW655396:VRX655396 WBS655396:WBT655396 WLO655396:WLP655396 WVK655396:WVL655396 C720932:D720932 IY720932:IZ720932 SU720932:SV720932 ACQ720932:ACR720932 AMM720932:AMN720932 AWI720932:AWJ720932 BGE720932:BGF720932 BQA720932:BQB720932 BZW720932:BZX720932 CJS720932:CJT720932 CTO720932:CTP720932 DDK720932:DDL720932 DNG720932:DNH720932 DXC720932:DXD720932 EGY720932:EGZ720932 EQU720932:EQV720932 FAQ720932:FAR720932 FKM720932:FKN720932 FUI720932:FUJ720932 GEE720932:GEF720932 GOA720932:GOB720932 GXW720932:GXX720932 HHS720932:HHT720932 HRO720932:HRP720932 IBK720932:IBL720932 ILG720932:ILH720932 IVC720932:IVD720932 JEY720932:JEZ720932 JOU720932:JOV720932 JYQ720932:JYR720932 KIM720932:KIN720932 KSI720932:KSJ720932 LCE720932:LCF720932 LMA720932:LMB720932 LVW720932:LVX720932 MFS720932:MFT720932 MPO720932:MPP720932 MZK720932:MZL720932 NJG720932:NJH720932 NTC720932:NTD720932 OCY720932:OCZ720932 OMU720932:OMV720932 OWQ720932:OWR720932 PGM720932:PGN720932 PQI720932:PQJ720932 QAE720932:QAF720932 QKA720932:QKB720932 QTW720932:QTX720932 RDS720932:RDT720932 RNO720932:RNP720932 RXK720932:RXL720932 SHG720932:SHH720932 SRC720932:SRD720932 TAY720932:TAZ720932 TKU720932:TKV720932 TUQ720932:TUR720932 UEM720932:UEN720932 UOI720932:UOJ720932 UYE720932:UYF720932 VIA720932:VIB720932 VRW720932:VRX720932 WBS720932:WBT720932 WLO720932:WLP720932 WVK720932:WVL720932 C786468:D786468 IY786468:IZ786468 SU786468:SV786468 ACQ786468:ACR786468 AMM786468:AMN786468 AWI786468:AWJ786468 BGE786468:BGF786468 BQA786468:BQB786468 BZW786468:BZX786468 CJS786468:CJT786468 CTO786468:CTP786468 DDK786468:DDL786468 DNG786468:DNH786468 DXC786468:DXD786468 EGY786468:EGZ786468 EQU786468:EQV786468 FAQ786468:FAR786468 FKM786468:FKN786468 FUI786468:FUJ786468 GEE786468:GEF786468 GOA786468:GOB786468 GXW786468:GXX786468 HHS786468:HHT786468 HRO786468:HRP786468 IBK786468:IBL786468 ILG786468:ILH786468 IVC786468:IVD786468 JEY786468:JEZ786468 JOU786468:JOV786468 JYQ786468:JYR786468 KIM786468:KIN786468 KSI786468:KSJ786468 LCE786468:LCF786468 LMA786468:LMB786468 LVW786468:LVX786468 MFS786468:MFT786468 MPO786468:MPP786468 MZK786468:MZL786468 NJG786468:NJH786468 NTC786468:NTD786468 OCY786468:OCZ786468 OMU786468:OMV786468 OWQ786468:OWR786468 PGM786468:PGN786468 PQI786468:PQJ786468 QAE786468:QAF786468 QKA786468:QKB786468 QTW786468:QTX786468 RDS786468:RDT786468 RNO786468:RNP786468 RXK786468:RXL786468 SHG786468:SHH786468 SRC786468:SRD786468 TAY786468:TAZ786468 TKU786468:TKV786468 TUQ786468:TUR786468 UEM786468:UEN786468 UOI786468:UOJ786468 UYE786468:UYF786468 VIA786468:VIB786468 VRW786468:VRX786468 WBS786468:WBT786468 WLO786468:WLP786468 WVK786468:WVL786468 C852004:D852004 IY852004:IZ852004 SU852004:SV852004 ACQ852004:ACR852004 AMM852004:AMN852004 AWI852004:AWJ852004 BGE852004:BGF852004 BQA852004:BQB852004 BZW852004:BZX852004 CJS852004:CJT852004 CTO852004:CTP852004 DDK852004:DDL852004 DNG852004:DNH852004 DXC852004:DXD852004 EGY852004:EGZ852004 EQU852004:EQV852004 FAQ852004:FAR852004 FKM852004:FKN852004 FUI852004:FUJ852004 GEE852004:GEF852004 GOA852004:GOB852004 GXW852004:GXX852004 HHS852004:HHT852004 HRO852004:HRP852004 IBK852004:IBL852004 ILG852004:ILH852004 IVC852004:IVD852004 JEY852004:JEZ852004 JOU852004:JOV852004 JYQ852004:JYR852004 KIM852004:KIN852004 KSI852004:KSJ852004 LCE852004:LCF852004 LMA852004:LMB852004 LVW852004:LVX852004 MFS852004:MFT852004 MPO852004:MPP852004 MZK852004:MZL852004 NJG852004:NJH852004 NTC852004:NTD852004 OCY852004:OCZ852004 OMU852004:OMV852004 OWQ852004:OWR852004 PGM852004:PGN852004 PQI852004:PQJ852004 QAE852004:QAF852004 QKA852004:QKB852004 QTW852004:QTX852004 RDS852004:RDT852004 RNO852004:RNP852004 RXK852004:RXL852004 SHG852004:SHH852004 SRC852004:SRD852004 TAY852004:TAZ852004 TKU852004:TKV852004 TUQ852004:TUR852004 UEM852004:UEN852004 UOI852004:UOJ852004 UYE852004:UYF852004 VIA852004:VIB852004 VRW852004:VRX852004 WBS852004:WBT852004 WLO852004:WLP852004 WVK852004:WVL852004 C917540:D917540 IY917540:IZ917540 SU917540:SV917540 ACQ917540:ACR917540 AMM917540:AMN917540 AWI917540:AWJ917540 BGE917540:BGF917540 BQA917540:BQB917540 BZW917540:BZX917540 CJS917540:CJT917540 CTO917540:CTP917540 DDK917540:DDL917540 DNG917540:DNH917540 DXC917540:DXD917540 EGY917540:EGZ917540 EQU917540:EQV917540 FAQ917540:FAR917540 FKM917540:FKN917540 FUI917540:FUJ917540 GEE917540:GEF917540 GOA917540:GOB917540 GXW917540:GXX917540 HHS917540:HHT917540 HRO917540:HRP917540 IBK917540:IBL917540 ILG917540:ILH917540 IVC917540:IVD917540 JEY917540:JEZ917540 JOU917540:JOV917540 JYQ917540:JYR917540 KIM917540:KIN917540 KSI917540:KSJ917540 LCE917540:LCF917540 LMA917540:LMB917540 LVW917540:LVX917540 MFS917540:MFT917540 MPO917540:MPP917540 MZK917540:MZL917540 NJG917540:NJH917540 NTC917540:NTD917540 OCY917540:OCZ917540 OMU917540:OMV917540 OWQ917540:OWR917540 PGM917540:PGN917540 PQI917540:PQJ917540 QAE917540:QAF917540 QKA917540:QKB917540 QTW917540:QTX917540 RDS917540:RDT917540 RNO917540:RNP917540 RXK917540:RXL917540 SHG917540:SHH917540 SRC917540:SRD917540 TAY917540:TAZ917540 TKU917540:TKV917540 TUQ917540:TUR917540 UEM917540:UEN917540 UOI917540:UOJ917540 UYE917540:UYF917540 VIA917540:VIB917540 VRW917540:VRX917540 WBS917540:WBT917540 WLO917540:WLP917540 WVK917540:WVL917540 C983076:D983076 IY983076:IZ983076 SU983076:SV983076 ACQ983076:ACR983076 AMM983076:AMN983076 AWI983076:AWJ983076 BGE983076:BGF983076 BQA983076:BQB983076 BZW983076:BZX983076 CJS983076:CJT983076 CTO983076:CTP983076 DDK983076:DDL983076 DNG983076:DNH983076 DXC983076:DXD983076 EGY983076:EGZ983076 EQU983076:EQV983076 FAQ983076:FAR983076 FKM983076:FKN983076 FUI983076:FUJ983076 GEE983076:GEF983076 GOA983076:GOB983076 GXW983076:GXX983076 HHS983076:HHT983076 HRO983076:HRP983076 IBK983076:IBL983076 ILG983076:ILH983076 IVC983076:IVD983076 JEY983076:JEZ983076 JOU983076:JOV983076 JYQ983076:JYR983076 KIM983076:KIN983076 KSI983076:KSJ983076 LCE983076:LCF983076 LMA983076:LMB983076 LVW983076:LVX983076 MFS983076:MFT983076 MPO983076:MPP983076 MZK983076:MZL983076 NJG983076:NJH983076 NTC983076:NTD983076 OCY983076:OCZ983076 OMU983076:OMV983076 OWQ983076:OWR983076 PGM983076:PGN983076 PQI983076:PQJ983076 QAE983076:QAF983076 QKA983076:QKB983076 QTW983076:QTX983076 RDS983076:RDT983076 RNO983076:RNP983076 RXK983076:RXL983076 SHG983076:SHH983076 SRC983076:SRD983076 TAY983076:TAZ983076 TKU983076:TKV983076 TUQ983076:TUR983076 UEM983076:UEN983076 UOI983076:UOJ983076 UYE983076:UYF983076 VIA983076:VIB983076 VRW983076:VRX983076 WBS983076:WBT983076 WLO983076:WLP983076" xr:uid="{00000000-0002-0000-0000-000009000000}">
      <formula1>1</formula1>
      <formula2>111111111111111</formula2>
    </dataValidation>
    <dataValidation type="decimal" allowBlank="1" showInputMessage="1" showErrorMessage="1" error="Моля, въведете само число." sqref="WVL983075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xr:uid="{00000000-0002-0000-0000-00000A000000}">
      <formula1>0</formula1>
      <formula2>100</formula2>
    </dataValidation>
    <dataValidation type="decimal" showInputMessage="1" showErrorMessage="1" error="Етажите трябва да са различни от нула или въведете само число." sqref="WVK983075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xr:uid="{00000000-0002-0000-0000-00000B000000}">
      <formula1>1</formula1>
      <formula2>500</formula2>
    </dataValidation>
    <dataValidation type="decimal" allowBlank="1" showInputMessage="1" showErrorMessage="1" error="Моля, въведете само число." sqref="WVK983072:WVL983072 IY33:IZ33 SU33:SV33 ACQ33:ACR33 AMM33:AMN33 AWI33:AWJ33 BGE33:BGF33 BQA33:BQB33 BZW33:BZX33 CJS33:CJT33 CTO33:CTP33 DDK33:DDL33 DNG33:DNH33 DXC33:DXD33 EGY33:EGZ33 EQU33:EQV33 FAQ33:FAR33 FKM33:FKN33 FUI33:FUJ33 GEE33:GEF33 GOA33:GOB33 GXW33:GXX33 HHS33:HHT33 HRO33:HRP33 IBK33:IBL33 ILG33:ILH33 IVC33:IVD33 JEY33:JEZ33 JOU33:JOV33 JYQ33:JYR33 KIM33:KIN33 KSI33:KSJ33 LCE33:LCF33 LMA33:LMB33 LVW33:LVX33 MFS33:MFT33 MPO33:MPP33 MZK33:MZL33 NJG33:NJH33 NTC33:NTD33 OCY33:OCZ33 OMU33:OMV33 OWQ33:OWR33 PGM33:PGN33 PQI33:PQJ33 QAE33:QAF33 QKA33:QKB33 QTW33:QTX33 RDS33:RDT33 RNO33:RNP33 RXK33:RXL33 SHG33:SHH33 SRC33:SRD33 TAY33:TAZ33 TKU33:TKV33 TUQ33:TUR33 UEM33:UEN33 UOI33:UOJ33 UYE33:UYF33 VIA33:VIB33 VRW33:VRX33 WBS33:WBT33 WLO33:WLP33 WVK33:WVL33 C65568:D65568 IY65568:IZ65568 SU65568:SV65568 ACQ65568:ACR65568 AMM65568:AMN65568 AWI65568:AWJ65568 BGE65568:BGF65568 BQA65568:BQB65568 BZW65568:BZX65568 CJS65568:CJT65568 CTO65568:CTP65568 DDK65568:DDL65568 DNG65568:DNH65568 DXC65568:DXD65568 EGY65568:EGZ65568 EQU65568:EQV65568 FAQ65568:FAR65568 FKM65568:FKN65568 FUI65568:FUJ65568 GEE65568:GEF65568 GOA65568:GOB65568 GXW65568:GXX65568 HHS65568:HHT65568 HRO65568:HRP65568 IBK65568:IBL65568 ILG65568:ILH65568 IVC65568:IVD65568 JEY65568:JEZ65568 JOU65568:JOV65568 JYQ65568:JYR65568 KIM65568:KIN65568 KSI65568:KSJ65568 LCE65568:LCF65568 LMA65568:LMB65568 LVW65568:LVX65568 MFS65568:MFT65568 MPO65568:MPP65568 MZK65568:MZL65568 NJG65568:NJH65568 NTC65568:NTD65568 OCY65568:OCZ65568 OMU65568:OMV65568 OWQ65568:OWR65568 PGM65568:PGN65568 PQI65568:PQJ65568 QAE65568:QAF65568 QKA65568:QKB65568 QTW65568:QTX65568 RDS65568:RDT65568 RNO65568:RNP65568 RXK65568:RXL65568 SHG65568:SHH65568 SRC65568:SRD65568 TAY65568:TAZ65568 TKU65568:TKV65568 TUQ65568:TUR65568 UEM65568:UEN65568 UOI65568:UOJ65568 UYE65568:UYF65568 VIA65568:VIB65568 VRW65568:VRX65568 WBS65568:WBT65568 WLO65568:WLP65568 WVK65568:WVL65568 C131104:D131104 IY131104:IZ131104 SU131104:SV131104 ACQ131104:ACR131104 AMM131104:AMN131104 AWI131104:AWJ131104 BGE131104:BGF131104 BQA131104:BQB131104 BZW131104:BZX131104 CJS131104:CJT131104 CTO131104:CTP131104 DDK131104:DDL131104 DNG131104:DNH131104 DXC131104:DXD131104 EGY131104:EGZ131104 EQU131104:EQV131104 FAQ131104:FAR131104 FKM131104:FKN131104 FUI131104:FUJ131104 GEE131104:GEF131104 GOA131104:GOB131104 GXW131104:GXX131104 HHS131104:HHT131104 HRO131104:HRP131104 IBK131104:IBL131104 ILG131104:ILH131104 IVC131104:IVD131104 JEY131104:JEZ131104 JOU131104:JOV131104 JYQ131104:JYR131104 KIM131104:KIN131104 KSI131104:KSJ131104 LCE131104:LCF131104 LMA131104:LMB131104 LVW131104:LVX131104 MFS131104:MFT131104 MPO131104:MPP131104 MZK131104:MZL131104 NJG131104:NJH131104 NTC131104:NTD131104 OCY131104:OCZ131104 OMU131104:OMV131104 OWQ131104:OWR131104 PGM131104:PGN131104 PQI131104:PQJ131104 QAE131104:QAF131104 QKA131104:QKB131104 QTW131104:QTX131104 RDS131104:RDT131104 RNO131104:RNP131104 RXK131104:RXL131104 SHG131104:SHH131104 SRC131104:SRD131104 TAY131104:TAZ131104 TKU131104:TKV131104 TUQ131104:TUR131104 UEM131104:UEN131104 UOI131104:UOJ131104 UYE131104:UYF131104 VIA131104:VIB131104 VRW131104:VRX131104 WBS131104:WBT131104 WLO131104:WLP131104 WVK131104:WVL131104 C196640:D196640 IY196640:IZ196640 SU196640:SV196640 ACQ196640:ACR196640 AMM196640:AMN196640 AWI196640:AWJ196640 BGE196640:BGF196640 BQA196640:BQB196640 BZW196640:BZX196640 CJS196640:CJT196640 CTO196640:CTP196640 DDK196640:DDL196640 DNG196640:DNH196640 DXC196640:DXD196640 EGY196640:EGZ196640 EQU196640:EQV196640 FAQ196640:FAR196640 FKM196640:FKN196640 FUI196640:FUJ196640 GEE196640:GEF196640 GOA196640:GOB196640 GXW196640:GXX196640 HHS196640:HHT196640 HRO196640:HRP196640 IBK196640:IBL196640 ILG196640:ILH196640 IVC196640:IVD196640 JEY196640:JEZ196640 JOU196640:JOV196640 JYQ196640:JYR196640 KIM196640:KIN196640 KSI196640:KSJ196640 LCE196640:LCF196640 LMA196640:LMB196640 LVW196640:LVX196640 MFS196640:MFT196640 MPO196640:MPP196640 MZK196640:MZL196640 NJG196640:NJH196640 NTC196640:NTD196640 OCY196640:OCZ196640 OMU196640:OMV196640 OWQ196640:OWR196640 PGM196640:PGN196640 PQI196640:PQJ196640 QAE196640:QAF196640 QKA196640:QKB196640 QTW196640:QTX196640 RDS196640:RDT196640 RNO196640:RNP196640 RXK196640:RXL196640 SHG196640:SHH196640 SRC196640:SRD196640 TAY196640:TAZ196640 TKU196640:TKV196640 TUQ196640:TUR196640 UEM196640:UEN196640 UOI196640:UOJ196640 UYE196640:UYF196640 VIA196640:VIB196640 VRW196640:VRX196640 WBS196640:WBT196640 WLO196640:WLP196640 WVK196640:WVL196640 C262176:D262176 IY262176:IZ262176 SU262176:SV262176 ACQ262176:ACR262176 AMM262176:AMN262176 AWI262176:AWJ262176 BGE262176:BGF262176 BQA262176:BQB262176 BZW262176:BZX262176 CJS262176:CJT262176 CTO262176:CTP262176 DDK262176:DDL262176 DNG262176:DNH262176 DXC262176:DXD262176 EGY262176:EGZ262176 EQU262176:EQV262176 FAQ262176:FAR262176 FKM262176:FKN262176 FUI262176:FUJ262176 GEE262176:GEF262176 GOA262176:GOB262176 GXW262176:GXX262176 HHS262176:HHT262176 HRO262176:HRP262176 IBK262176:IBL262176 ILG262176:ILH262176 IVC262176:IVD262176 JEY262176:JEZ262176 JOU262176:JOV262176 JYQ262176:JYR262176 KIM262176:KIN262176 KSI262176:KSJ262176 LCE262176:LCF262176 LMA262176:LMB262176 LVW262176:LVX262176 MFS262176:MFT262176 MPO262176:MPP262176 MZK262176:MZL262176 NJG262176:NJH262176 NTC262176:NTD262176 OCY262176:OCZ262176 OMU262176:OMV262176 OWQ262176:OWR262176 PGM262176:PGN262176 PQI262176:PQJ262176 QAE262176:QAF262176 QKA262176:QKB262176 QTW262176:QTX262176 RDS262176:RDT262176 RNO262176:RNP262176 RXK262176:RXL262176 SHG262176:SHH262176 SRC262176:SRD262176 TAY262176:TAZ262176 TKU262176:TKV262176 TUQ262176:TUR262176 UEM262176:UEN262176 UOI262176:UOJ262176 UYE262176:UYF262176 VIA262176:VIB262176 VRW262176:VRX262176 WBS262176:WBT262176 WLO262176:WLP262176 WVK262176:WVL262176 C327712:D327712 IY327712:IZ327712 SU327712:SV327712 ACQ327712:ACR327712 AMM327712:AMN327712 AWI327712:AWJ327712 BGE327712:BGF327712 BQA327712:BQB327712 BZW327712:BZX327712 CJS327712:CJT327712 CTO327712:CTP327712 DDK327712:DDL327712 DNG327712:DNH327712 DXC327712:DXD327712 EGY327712:EGZ327712 EQU327712:EQV327712 FAQ327712:FAR327712 FKM327712:FKN327712 FUI327712:FUJ327712 GEE327712:GEF327712 GOA327712:GOB327712 GXW327712:GXX327712 HHS327712:HHT327712 HRO327712:HRP327712 IBK327712:IBL327712 ILG327712:ILH327712 IVC327712:IVD327712 JEY327712:JEZ327712 JOU327712:JOV327712 JYQ327712:JYR327712 KIM327712:KIN327712 KSI327712:KSJ327712 LCE327712:LCF327712 LMA327712:LMB327712 LVW327712:LVX327712 MFS327712:MFT327712 MPO327712:MPP327712 MZK327712:MZL327712 NJG327712:NJH327712 NTC327712:NTD327712 OCY327712:OCZ327712 OMU327712:OMV327712 OWQ327712:OWR327712 PGM327712:PGN327712 PQI327712:PQJ327712 QAE327712:QAF327712 QKA327712:QKB327712 QTW327712:QTX327712 RDS327712:RDT327712 RNO327712:RNP327712 RXK327712:RXL327712 SHG327712:SHH327712 SRC327712:SRD327712 TAY327712:TAZ327712 TKU327712:TKV327712 TUQ327712:TUR327712 UEM327712:UEN327712 UOI327712:UOJ327712 UYE327712:UYF327712 VIA327712:VIB327712 VRW327712:VRX327712 WBS327712:WBT327712 WLO327712:WLP327712 WVK327712:WVL327712 C393248:D393248 IY393248:IZ393248 SU393248:SV393248 ACQ393248:ACR393248 AMM393248:AMN393248 AWI393248:AWJ393248 BGE393248:BGF393248 BQA393248:BQB393248 BZW393248:BZX393248 CJS393248:CJT393248 CTO393248:CTP393248 DDK393248:DDL393248 DNG393248:DNH393248 DXC393248:DXD393248 EGY393248:EGZ393248 EQU393248:EQV393248 FAQ393248:FAR393248 FKM393248:FKN393248 FUI393248:FUJ393248 GEE393248:GEF393248 GOA393248:GOB393248 GXW393248:GXX393248 HHS393248:HHT393248 HRO393248:HRP393248 IBK393248:IBL393248 ILG393248:ILH393248 IVC393248:IVD393248 JEY393248:JEZ393248 JOU393248:JOV393248 JYQ393248:JYR393248 KIM393248:KIN393248 KSI393248:KSJ393248 LCE393248:LCF393248 LMA393248:LMB393248 LVW393248:LVX393248 MFS393248:MFT393248 MPO393248:MPP393248 MZK393248:MZL393248 NJG393248:NJH393248 NTC393248:NTD393248 OCY393248:OCZ393248 OMU393248:OMV393248 OWQ393248:OWR393248 PGM393248:PGN393248 PQI393248:PQJ393248 QAE393248:QAF393248 QKA393248:QKB393248 QTW393248:QTX393248 RDS393248:RDT393248 RNO393248:RNP393248 RXK393248:RXL393248 SHG393248:SHH393248 SRC393248:SRD393248 TAY393248:TAZ393248 TKU393248:TKV393248 TUQ393248:TUR393248 UEM393248:UEN393248 UOI393248:UOJ393248 UYE393248:UYF393248 VIA393248:VIB393248 VRW393248:VRX393248 WBS393248:WBT393248 WLO393248:WLP393248 WVK393248:WVL393248 C458784:D458784 IY458784:IZ458784 SU458784:SV458784 ACQ458784:ACR458784 AMM458784:AMN458784 AWI458784:AWJ458784 BGE458784:BGF458784 BQA458784:BQB458784 BZW458784:BZX458784 CJS458784:CJT458784 CTO458784:CTP458784 DDK458784:DDL458784 DNG458784:DNH458784 DXC458784:DXD458784 EGY458784:EGZ458784 EQU458784:EQV458784 FAQ458784:FAR458784 FKM458784:FKN458784 FUI458784:FUJ458784 GEE458784:GEF458784 GOA458784:GOB458784 GXW458784:GXX458784 HHS458784:HHT458784 HRO458784:HRP458784 IBK458784:IBL458784 ILG458784:ILH458784 IVC458784:IVD458784 JEY458784:JEZ458784 JOU458784:JOV458784 JYQ458784:JYR458784 KIM458784:KIN458784 KSI458784:KSJ458784 LCE458784:LCF458784 LMA458784:LMB458784 LVW458784:LVX458784 MFS458784:MFT458784 MPO458784:MPP458784 MZK458784:MZL458784 NJG458784:NJH458784 NTC458784:NTD458784 OCY458784:OCZ458784 OMU458784:OMV458784 OWQ458784:OWR458784 PGM458784:PGN458784 PQI458784:PQJ458784 QAE458784:QAF458784 QKA458784:QKB458784 QTW458784:QTX458784 RDS458784:RDT458784 RNO458784:RNP458784 RXK458784:RXL458784 SHG458784:SHH458784 SRC458784:SRD458784 TAY458784:TAZ458784 TKU458784:TKV458784 TUQ458784:TUR458784 UEM458784:UEN458784 UOI458784:UOJ458784 UYE458784:UYF458784 VIA458784:VIB458784 VRW458784:VRX458784 WBS458784:WBT458784 WLO458784:WLP458784 WVK458784:WVL458784 C524320:D524320 IY524320:IZ524320 SU524320:SV524320 ACQ524320:ACR524320 AMM524320:AMN524320 AWI524320:AWJ524320 BGE524320:BGF524320 BQA524320:BQB524320 BZW524320:BZX524320 CJS524320:CJT524320 CTO524320:CTP524320 DDK524320:DDL524320 DNG524320:DNH524320 DXC524320:DXD524320 EGY524320:EGZ524320 EQU524320:EQV524320 FAQ524320:FAR524320 FKM524320:FKN524320 FUI524320:FUJ524320 GEE524320:GEF524320 GOA524320:GOB524320 GXW524320:GXX524320 HHS524320:HHT524320 HRO524320:HRP524320 IBK524320:IBL524320 ILG524320:ILH524320 IVC524320:IVD524320 JEY524320:JEZ524320 JOU524320:JOV524320 JYQ524320:JYR524320 KIM524320:KIN524320 KSI524320:KSJ524320 LCE524320:LCF524320 LMA524320:LMB524320 LVW524320:LVX524320 MFS524320:MFT524320 MPO524320:MPP524320 MZK524320:MZL524320 NJG524320:NJH524320 NTC524320:NTD524320 OCY524320:OCZ524320 OMU524320:OMV524320 OWQ524320:OWR524320 PGM524320:PGN524320 PQI524320:PQJ524320 QAE524320:QAF524320 QKA524320:QKB524320 QTW524320:QTX524320 RDS524320:RDT524320 RNO524320:RNP524320 RXK524320:RXL524320 SHG524320:SHH524320 SRC524320:SRD524320 TAY524320:TAZ524320 TKU524320:TKV524320 TUQ524320:TUR524320 UEM524320:UEN524320 UOI524320:UOJ524320 UYE524320:UYF524320 VIA524320:VIB524320 VRW524320:VRX524320 WBS524320:WBT524320 WLO524320:WLP524320 WVK524320:WVL524320 C589856:D589856 IY589856:IZ589856 SU589856:SV589856 ACQ589856:ACR589856 AMM589856:AMN589856 AWI589856:AWJ589856 BGE589856:BGF589856 BQA589856:BQB589856 BZW589856:BZX589856 CJS589856:CJT589856 CTO589856:CTP589856 DDK589856:DDL589856 DNG589856:DNH589856 DXC589856:DXD589856 EGY589856:EGZ589856 EQU589856:EQV589856 FAQ589856:FAR589856 FKM589856:FKN589856 FUI589856:FUJ589856 GEE589856:GEF589856 GOA589856:GOB589856 GXW589856:GXX589856 HHS589856:HHT589856 HRO589856:HRP589856 IBK589856:IBL589856 ILG589856:ILH589856 IVC589856:IVD589856 JEY589856:JEZ589856 JOU589856:JOV589856 JYQ589856:JYR589856 KIM589856:KIN589856 KSI589856:KSJ589856 LCE589856:LCF589856 LMA589856:LMB589856 LVW589856:LVX589856 MFS589856:MFT589856 MPO589856:MPP589856 MZK589856:MZL589856 NJG589856:NJH589856 NTC589856:NTD589856 OCY589856:OCZ589856 OMU589856:OMV589856 OWQ589856:OWR589856 PGM589856:PGN589856 PQI589856:PQJ589856 QAE589856:QAF589856 QKA589856:QKB589856 QTW589856:QTX589856 RDS589856:RDT589856 RNO589856:RNP589856 RXK589856:RXL589856 SHG589856:SHH589856 SRC589856:SRD589856 TAY589856:TAZ589856 TKU589856:TKV589856 TUQ589856:TUR589856 UEM589856:UEN589856 UOI589856:UOJ589856 UYE589856:UYF589856 VIA589856:VIB589856 VRW589856:VRX589856 WBS589856:WBT589856 WLO589856:WLP589856 WVK589856:WVL589856 C655392:D655392 IY655392:IZ655392 SU655392:SV655392 ACQ655392:ACR655392 AMM655392:AMN655392 AWI655392:AWJ655392 BGE655392:BGF655392 BQA655392:BQB655392 BZW655392:BZX655392 CJS655392:CJT655392 CTO655392:CTP655392 DDK655392:DDL655392 DNG655392:DNH655392 DXC655392:DXD655392 EGY655392:EGZ655392 EQU655392:EQV655392 FAQ655392:FAR655392 FKM655392:FKN655392 FUI655392:FUJ655392 GEE655392:GEF655392 GOA655392:GOB655392 GXW655392:GXX655392 HHS655392:HHT655392 HRO655392:HRP655392 IBK655392:IBL655392 ILG655392:ILH655392 IVC655392:IVD655392 JEY655392:JEZ655392 JOU655392:JOV655392 JYQ655392:JYR655392 KIM655392:KIN655392 KSI655392:KSJ655392 LCE655392:LCF655392 LMA655392:LMB655392 LVW655392:LVX655392 MFS655392:MFT655392 MPO655392:MPP655392 MZK655392:MZL655392 NJG655392:NJH655392 NTC655392:NTD655392 OCY655392:OCZ655392 OMU655392:OMV655392 OWQ655392:OWR655392 PGM655392:PGN655392 PQI655392:PQJ655392 QAE655392:QAF655392 QKA655392:QKB655392 QTW655392:QTX655392 RDS655392:RDT655392 RNO655392:RNP655392 RXK655392:RXL655392 SHG655392:SHH655392 SRC655392:SRD655392 TAY655392:TAZ655392 TKU655392:TKV655392 TUQ655392:TUR655392 UEM655392:UEN655392 UOI655392:UOJ655392 UYE655392:UYF655392 VIA655392:VIB655392 VRW655392:VRX655392 WBS655392:WBT655392 WLO655392:WLP655392 WVK655392:WVL655392 C720928:D720928 IY720928:IZ720928 SU720928:SV720928 ACQ720928:ACR720928 AMM720928:AMN720928 AWI720928:AWJ720928 BGE720928:BGF720928 BQA720928:BQB720928 BZW720928:BZX720928 CJS720928:CJT720928 CTO720928:CTP720928 DDK720928:DDL720928 DNG720928:DNH720928 DXC720928:DXD720928 EGY720928:EGZ720928 EQU720928:EQV720928 FAQ720928:FAR720928 FKM720928:FKN720928 FUI720928:FUJ720928 GEE720928:GEF720928 GOA720928:GOB720928 GXW720928:GXX720928 HHS720928:HHT720928 HRO720928:HRP720928 IBK720928:IBL720928 ILG720928:ILH720928 IVC720928:IVD720928 JEY720928:JEZ720928 JOU720928:JOV720928 JYQ720928:JYR720928 KIM720928:KIN720928 KSI720928:KSJ720928 LCE720928:LCF720928 LMA720928:LMB720928 LVW720928:LVX720928 MFS720928:MFT720928 MPO720928:MPP720928 MZK720928:MZL720928 NJG720928:NJH720928 NTC720928:NTD720928 OCY720928:OCZ720928 OMU720928:OMV720928 OWQ720928:OWR720928 PGM720928:PGN720928 PQI720928:PQJ720928 QAE720928:QAF720928 QKA720928:QKB720928 QTW720928:QTX720928 RDS720928:RDT720928 RNO720928:RNP720928 RXK720928:RXL720928 SHG720928:SHH720928 SRC720928:SRD720928 TAY720928:TAZ720928 TKU720928:TKV720928 TUQ720928:TUR720928 UEM720928:UEN720928 UOI720928:UOJ720928 UYE720928:UYF720928 VIA720928:VIB720928 VRW720928:VRX720928 WBS720928:WBT720928 WLO720928:WLP720928 WVK720928:WVL720928 C786464:D786464 IY786464:IZ786464 SU786464:SV786464 ACQ786464:ACR786464 AMM786464:AMN786464 AWI786464:AWJ786464 BGE786464:BGF786464 BQA786464:BQB786464 BZW786464:BZX786464 CJS786464:CJT786464 CTO786464:CTP786464 DDK786464:DDL786464 DNG786464:DNH786464 DXC786464:DXD786464 EGY786464:EGZ786464 EQU786464:EQV786464 FAQ786464:FAR786464 FKM786464:FKN786464 FUI786464:FUJ786464 GEE786464:GEF786464 GOA786464:GOB786464 GXW786464:GXX786464 HHS786464:HHT786464 HRO786464:HRP786464 IBK786464:IBL786464 ILG786464:ILH786464 IVC786464:IVD786464 JEY786464:JEZ786464 JOU786464:JOV786464 JYQ786464:JYR786464 KIM786464:KIN786464 KSI786464:KSJ786464 LCE786464:LCF786464 LMA786464:LMB786464 LVW786464:LVX786464 MFS786464:MFT786464 MPO786464:MPP786464 MZK786464:MZL786464 NJG786464:NJH786464 NTC786464:NTD786464 OCY786464:OCZ786464 OMU786464:OMV786464 OWQ786464:OWR786464 PGM786464:PGN786464 PQI786464:PQJ786464 QAE786464:QAF786464 QKA786464:QKB786464 QTW786464:QTX786464 RDS786464:RDT786464 RNO786464:RNP786464 RXK786464:RXL786464 SHG786464:SHH786464 SRC786464:SRD786464 TAY786464:TAZ786464 TKU786464:TKV786464 TUQ786464:TUR786464 UEM786464:UEN786464 UOI786464:UOJ786464 UYE786464:UYF786464 VIA786464:VIB786464 VRW786464:VRX786464 WBS786464:WBT786464 WLO786464:WLP786464 WVK786464:WVL786464 C852000:D852000 IY852000:IZ852000 SU852000:SV852000 ACQ852000:ACR852000 AMM852000:AMN852000 AWI852000:AWJ852000 BGE852000:BGF852000 BQA852000:BQB852000 BZW852000:BZX852000 CJS852000:CJT852000 CTO852000:CTP852000 DDK852000:DDL852000 DNG852000:DNH852000 DXC852000:DXD852000 EGY852000:EGZ852000 EQU852000:EQV852000 FAQ852000:FAR852000 FKM852000:FKN852000 FUI852000:FUJ852000 GEE852000:GEF852000 GOA852000:GOB852000 GXW852000:GXX852000 HHS852000:HHT852000 HRO852000:HRP852000 IBK852000:IBL852000 ILG852000:ILH852000 IVC852000:IVD852000 JEY852000:JEZ852000 JOU852000:JOV852000 JYQ852000:JYR852000 KIM852000:KIN852000 KSI852000:KSJ852000 LCE852000:LCF852000 LMA852000:LMB852000 LVW852000:LVX852000 MFS852000:MFT852000 MPO852000:MPP852000 MZK852000:MZL852000 NJG852000:NJH852000 NTC852000:NTD852000 OCY852000:OCZ852000 OMU852000:OMV852000 OWQ852000:OWR852000 PGM852000:PGN852000 PQI852000:PQJ852000 QAE852000:QAF852000 QKA852000:QKB852000 QTW852000:QTX852000 RDS852000:RDT852000 RNO852000:RNP852000 RXK852000:RXL852000 SHG852000:SHH852000 SRC852000:SRD852000 TAY852000:TAZ852000 TKU852000:TKV852000 TUQ852000:TUR852000 UEM852000:UEN852000 UOI852000:UOJ852000 UYE852000:UYF852000 VIA852000:VIB852000 VRW852000:VRX852000 WBS852000:WBT852000 WLO852000:WLP852000 WVK852000:WVL852000 C917536:D917536 IY917536:IZ917536 SU917536:SV917536 ACQ917536:ACR917536 AMM917536:AMN917536 AWI917536:AWJ917536 BGE917536:BGF917536 BQA917536:BQB917536 BZW917536:BZX917536 CJS917536:CJT917536 CTO917536:CTP917536 DDK917536:DDL917536 DNG917536:DNH917536 DXC917536:DXD917536 EGY917536:EGZ917536 EQU917536:EQV917536 FAQ917536:FAR917536 FKM917536:FKN917536 FUI917536:FUJ917536 GEE917536:GEF917536 GOA917536:GOB917536 GXW917536:GXX917536 HHS917536:HHT917536 HRO917536:HRP917536 IBK917536:IBL917536 ILG917536:ILH917536 IVC917536:IVD917536 JEY917536:JEZ917536 JOU917536:JOV917536 JYQ917536:JYR917536 KIM917536:KIN917536 KSI917536:KSJ917536 LCE917536:LCF917536 LMA917536:LMB917536 LVW917536:LVX917536 MFS917536:MFT917536 MPO917536:MPP917536 MZK917536:MZL917536 NJG917536:NJH917536 NTC917536:NTD917536 OCY917536:OCZ917536 OMU917536:OMV917536 OWQ917536:OWR917536 PGM917536:PGN917536 PQI917536:PQJ917536 QAE917536:QAF917536 QKA917536:QKB917536 QTW917536:QTX917536 RDS917536:RDT917536 RNO917536:RNP917536 RXK917536:RXL917536 SHG917536:SHH917536 SRC917536:SRD917536 TAY917536:TAZ917536 TKU917536:TKV917536 TUQ917536:TUR917536 UEM917536:UEN917536 UOI917536:UOJ917536 UYE917536:UYF917536 VIA917536:VIB917536 VRW917536:VRX917536 WBS917536:WBT917536 WLO917536:WLP917536 WVK917536:WVL917536 C983072:D983072 IY983072:IZ983072 SU983072:SV983072 ACQ983072:ACR983072 AMM983072:AMN983072 AWI983072:AWJ983072 BGE983072:BGF983072 BQA983072:BQB983072 BZW983072:BZX983072 CJS983072:CJT983072 CTO983072:CTP983072 DDK983072:DDL983072 DNG983072:DNH983072 DXC983072:DXD983072 EGY983072:EGZ983072 EQU983072:EQV983072 FAQ983072:FAR983072 FKM983072:FKN983072 FUI983072:FUJ983072 GEE983072:GEF983072 GOA983072:GOB983072 GXW983072:GXX983072 HHS983072:HHT983072 HRO983072:HRP983072 IBK983072:IBL983072 ILG983072:ILH983072 IVC983072:IVD983072 JEY983072:JEZ983072 JOU983072:JOV983072 JYQ983072:JYR983072 KIM983072:KIN983072 KSI983072:KSJ983072 LCE983072:LCF983072 LMA983072:LMB983072 LVW983072:LVX983072 MFS983072:MFT983072 MPO983072:MPP983072 MZK983072:MZL983072 NJG983072:NJH983072 NTC983072:NTD983072 OCY983072:OCZ983072 OMU983072:OMV983072 OWQ983072:OWR983072 PGM983072:PGN983072 PQI983072:PQJ983072 QAE983072:QAF983072 QKA983072:QKB983072 QTW983072:QTX983072 RDS983072:RDT983072 RNO983072:RNP983072 RXK983072:RXL983072 SHG983072:SHH983072 SRC983072:SRD983072 TAY983072:TAZ983072 TKU983072:TKV983072 TUQ983072:TUR983072 UEM983072:UEN983072 UOI983072:UOJ983072 UYE983072:UYF983072 VIA983072:VIB983072 VRW983072:VRX983072 WBS983072:WBT983072 WLO983072:WLP983072" xr:uid="{00000000-0002-0000-0000-00000C000000}">
      <formula1>0</formula1>
      <formula2>111111111111111000000</formula2>
    </dataValidation>
    <dataValidation type="decimal" allowBlank="1" showInputMessage="1" showErrorMessage="1" error="Моля, въведете само число." sqref="WVK983074:WVL983074 IY31:IZ31 SU31:SV31 ACQ31:ACR31 AMM31:AMN31 AWI31:AWJ31 BGE31:BGF31 BQA31:BQB31 BZW31:BZX31 CJS31:CJT31 CTO31:CTP31 DDK31:DDL31 DNG31:DNH31 DXC31:DXD31 EGY31:EGZ31 EQU31:EQV31 FAQ31:FAR31 FKM31:FKN31 FUI31:FUJ31 GEE31:GEF31 GOA31:GOB31 GXW31:GXX31 HHS31:HHT31 HRO31:HRP31 IBK31:IBL31 ILG31:ILH31 IVC31:IVD31 JEY31:JEZ31 JOU31:JOV31 JYQ31:JYR31 KIM31:KIN31 KSI31:KSJ31 LCE31:LCF31 LMA31:LMB31 LVW31:LVX31 MFS31:MFT31 MPO31:MPP31 MZK31:MZL31 NJG31:NJH31 NTC31:NTD31 OCY31:OCZ31 OMU31:OMV31 OWQ31:OWR31 PGM31:PGN31 PQI31:PQJ31 QAE31:QAF31 QKA31:QKB31 QTW31:QTX31 RDS31:RDT31 RNO31:RNP31 RXK31:RXL31 SHG31:SHH31 SRC31:SRD31 TAY31:TAZ31 TKU31:TKV31 TUQ31:TUR31 UEM31:UEN31 UOI31:UOJ31 UYE31:UYF31 VIA31:VIB31 VRW31:VRX31 WBS31:WBT31 WLO31:WLP31 WVK31:WVL31 C65566:D65566 IY65566:IZ65566 SU65566:SV65566 ACQ65566:ACR65566 AMM65566:AMN65566 AWI65566:AWJ65566 BGE65566:BGF65566 BQA65566:BQB65566 BZW65566:BZX65566 CJS65566:CJT65566 CTO65566:CTP65566 DDK65566:DDL65566 DNG65566:DNH65566 DXC65566:DXD65566 EGY65566:EGZ65566 EQU65566:EQV65566 FAQ65566:FAR65566 FKM65566:FKN65566 FUI65566:FUJ65566 GEE65566:GEF65566 GOA65566:GOB65566 GXW65566:GXX65566 HHS65566:HHT65566 HRO65566:HRP65566 IBK65566:IBL65566 ILG65566:ILH65566 IVC65566:IVD65566 JEY65566:JEZ65566 JOU65566:JOV65566 JYQ65566:JYR65566 KIM65566:KIN65566 KSI65566:KSJ65566 LCE65566:LCF65566 LMA65566:LMB65566 LVW65566:LVX65566 MFS65566:MFT65566 MPO65566:MPP65566 MZK65566:MZL65566 NJG65566:NJH65566 NTC65566:NTD65566 OCY65566:OCZ65566 OMU65566:OMV65566 OWQ65566:OWR65566 PGM65566:PGN65566 PQI65566:PQJ65566 QAE65566:QAF65566 QKA65566:QKB65566 QTW65566:QTX65566 RDS65566:RDT65566 RNO65566:RNP65566 RXK65566:RXL65566 SHG65566:SHH65566 SRC65566:SRD65566 TAY65566:TAZ65566 TKU65566:TKV65566 TUQ65566:TUR65566 UEM65566:UEN65566 UOI65566:UOJ65566 UYE65566:UYF65566 VIA65566:VIB65566 VRW65566:VRX65566 WBS65566:WBT65566 WLO65566:WLP65566 WVK65566:WVL65566 C131102:D131102 IY131102:IZ131102 SU131102:SV131102 ACQ131102:ACR131102 AMM131102:AMN131102 AWI131102:AWJ131102 BGE131102:BGF131102 BQA131102:BQB131102 BZW131102:BZX131102 CJS131102:CJT131102 CTO131102:CTP131102 DDK131102:DDL131102 DNG131102:DNH131102 DXC131102:DXD131102 EGY131102:EGZ131102 EQU131102:EQV131102 FAQ131102:FAR131102 FKM131102:FKN131102 FUI131102:FUJ131102 GEE131102:GEF131102 GOA131102:GOB131102 GXW131102:GXX131102 HHS131102:HHT131102 HRO131102:HRP131102 IBK131102:IBL131102 ILG131102:ILH131102 IVC131102:IVD131102 JEY131102:JEZ131102 JOU131102:JOV131102 JYQ131102:JYR131102 KIM131102:KIN131102 KSI131102:KSJ131102 LCE131102:LCF131102 LMA131102:LMB131102 LVW131102:LVX131102 MFS131102:MFT131102 MPO131102:MPP131102 MZK131102:MZL131102 NJG131102:NJH131102 NTC131102:NTD131102 OCY131102:OCZ131102 OMU131102:OMV131102 OWQ131102:OWR131102 PGM131102:PGN131102 PQI131102:PQJ131102 QAE131102:QAF131102 QKA131102:QKB131102 QTW131102:QTX131102 RDS131102:RDT131102 RNO131102:RNP131102 RXK131102:RXL131102 SHG131102:SHH131102 SRC131102:SRD131102 TAY131102:TAZ131102 TKU131102:TKV131102 TUQ131102:TUR131102 UEM131102:UEN131102 UOI131102:UOJ131102 UYE131102:UYF131102 VIA131102:VIB131102 VRW131102:VRX131102 WBS131102:WBT131102 WLO131102:WLP131102 WVK131102:WVL131102 C196638:D196638 IY196638:IZ196638 SU196638:SV196638 ACQ196638:ACR196638 AMM196638:AMN196638 AWI196638:AWJ196638 BGE196638:BGF196638 BQA196638:BQB196638 BZW196638:BZX196638 CJS196638:CJT196638 CTO196638:CTP196638 DDK196638:DDL196638 DNG196638:DNH196638 DXC196638:DXD196638 EGY196638:EGZ196638 EQU196638:EQV196638 FAQ196638:FAR196638 FKM196638:FKN196638 FUI196638:FUJ196638 GEE196638:GEF196638 GOA196638:GOB196638 GXW196638:GXX196638 HHS196638:HHT196638 HRO196638:HRP196638 IBK196638:IBL196638 ILG196638:ILH196638 IVC196638:IVD196638 JEY196638:JEZ196638 JOU196638:JOV196638 JYQ196638:JYR196638 KIM196638:KIN196638 KSI196638:KSJ196638 LCE196638:LCF196638 LMA196638:LMB196638 LVW196638:LVX196638 MFS196638:MFT196638 MPO196638:MPP196638 MZK196638:MZL196638 NJG196638:NJH196638 NTC196638:NTD196638 OCY196638:OCZ196638 OMU196638:OMV196638 OWQ196638:OWR196638 PGM196638:PGN196638 PQI196638:PQJ196638 QAE196638:QAF196638 QKA196638:QKB196638 QTW196638:QTX196638 RDS196638:RDT196638 RNO196638:RNP196638 RXK196638:RXL196638 SHG196638:SHH196638 SRC196638:SRD196638 TAY196638:TAZ196638 TKU196638:TKV196638 TUQ196638:TUR196638 UEM196638:UEN196638 UOI196638:UOJ196638 UYE196638:UYF196638 VIA196638:VIB196638 VRW196638:VRX196638 WBS196638:WBT196638 WLO196638:WLP196638 WVK196638:WVL196638 C262174:D262174 IY262174:IZ262174 SU262174:SV262174 ACQ262174:ACR262174 AMM262174:AMN262174 AWI262174:AWJ262174 BGE262174:BGF262174 BQA262174:BQB262174 BZW262174:BZX262174 CJS262174:CJT262174 CTO262174:CTP262174 DDK262174:DDL262174 DNG262174:DNH262174 DXC262174:DXD262174 EGY262174:EGZ262174 EQU262174:EQV262174 FAQ262174:FAR262174 FKM262174:FKN262174 FUI262174:FUJ262174 GEE262174:GEF262174 GOA262174:GOB262174 GXW262174:GXX262174 HHS262174:HHT262174 HRO262174:HRP262174 IBK262174:IBL262174 ILG262174:ILH262174 IVC262174:IVD262174 JEY262174:JEZ262174 JOU262174:JOV262174 JYQ262174:JYR262174 KIM262174:KIN262174 KSI262174:KSJ262174 LCE262174:LCF262174 LMA262174:LMB262174 LVW262174:LVX262174 MFS262174:MFT262174 MPO262174:MPP262174 MZK262174:MZL262174 NJG262174:NJH262174 NTC262174:NTD262174 OCY262174:OCZ262174 OMU262174:OMV262174 OWQ262174:OWR262174 PGM262174:PGN262174 PQI262174:PQJ262174 QAE262174:QAF262174 QKA262174:QKB262174 QTW262174:QTX262174 RDS262174:RDT262174 RNO262174:RNP262174 RXK262174:RXL262174 SHG262174:SHH262174 SRC262174:SRD262174 TAY262174:TAZ262174 TKU262174:TKV262174 TUQ262174:TUR262174 UEM262174:UEN262174 UOI262174:UOJ262174 UYE262174:UYF262174 VIA262174:VIB262174 VRW262174:VRX262174 WBS262174:WBT262174 WLO262174:WLP262174 WVK262174:WVL262174 C327710:D327710 IY327710:IZ327710 SU327710:SV327710 ACQ327710:ACR327710 AMM327710:AMN327710 AWI327710:AWJ327710 BGE327710:BGF327710 BQA327710:BQB327710 BZW327710:BZX327710 CJS327710:CJT327710 CTO327710:CTP327710 DDK327710:DDL327710 DNG327710:DNH327710 DXC327710:DXD327710 EGY327710:EGZ327710 EQU327710:EQV327710 FAQ327710:FAR327710 FKM327710:FKN327710 FUI327710:FUJ327710 GEE327710:GEF327710 GOA327710:GOB327710 GXW327710:GXX327710 HHS327710:HHT327710 HRO327710:HRP327710 IBK327710:IBL327710 ILG327710:ILH327710 IVC327710:IVD327710 JEY327710:JEZ327710 JOU327710:JOV327710 JYQ327710:JYR327710 KIM327710:KIN327710 KSI327710:KSJ327710 LCE327710:LCF327710 LMA327710:LMB327710 LVW327710:LVX327710 MFS327710:MFT327710 MPO327710:MPP327710 MZK327710:MZL327710 NJG327710:NJH327710 NTC327710:NTD327710 OCY327710:OCZ327710 OMU327710:OMV327710 OWQ327710:OWR327710 PGM327710:PGN327710 PQI327710:PQJ327710 QAE327710:QAF327710 QKA327710:QKB327710 QTW327710:QTX327710 RDS327710:RDT327710 RNO327710:RNP327710 RXK327710:RXL327710 SHG327710:SHH327710 SRC327710:SRD327710 TAY327710:TAZ327710 TKU327710:TKV327710 TUQ327710:TUR327710 UEM327710:UEN327710 UOI327710:UOJ327710 UYE327710:UYF327710 VIA327710:VIB327710 VRW327710:VRX327710 WBS327710:WBT327710 WLO327710:WLP327710 WVK327710:WVL327710 C393246:D393246 IY393246:IZ393246 SU393246:SV393246 ACQ393246:ACR393246 AMM393246:AMN393246 AWI393246:AWJ393246 BGE393246:BGF393246 BQA393246:BQB393246 BZW393246:BZX393246 CJS393246:CJT393246 CTO393246:CTP393246 DDK393246:DDL393246 DNG393246:DNH393246 DXC393246:DXD393246 EGY393246:EGZ393246 EQU393246:EQV393246 FAQ393246:FAR393246 FKM393246:FKN393246 FUI393246:FUJ393246 GEE393246:GEF393246 GOA393246:GOB393246 GXW393246:GXX393246 HHS393246:HHT393246 HRO393246:HRP393246 IBK393246:IBL393246 ILG393246:ILH393246 IVC393246:IVD393246 JEY393246:JEZ393246 JOU393246:JOV393246 JYQ393246:JYR393246 KIM393246:KIN393246 KSI393246:KSJ393246 LCE393246:LCF393246 LMA393246:LMB393246 LVW393246:LVX393246 MFS393246:MFT393246 MPO393246:MPP393246 MZK393246:MZL393246 NJG393246:NJH393246 NTC393246:NTD393246 OCY393246:OCZ393246 OMU393246:OMV393246 OWQ393246:OWR393246 PGM393246:PGN393246 PQI393246:PQJ393246 QAE393246:QAF393246 QKA393246:QKB393246 QTW393246:QTX393246 RDS393246:RDT393246 RNO393246:RNP393246 RXK393246:RXL393246 SHG393246:SHH393246 SRC393246:SRD393246 TAY393246:TAZ393246 TKU393246:TKV393246 TUQ393246:TUR393246 UEM393246:UEN393246 UOI393246:UOJ393246 UYE393246:UYF393246 VIA393246:VIB393246 VRW393246:VRX393246 WBS393246:WBT393246 WLO393246:WLP393246 WVK393246:WVL393246 C458782:D458782 IY458782:IZ458782 SU458782:SV458782 ACQ458782:ACR458782 AMM458782:AMN458782 AWI458782:AWJ458782 BGE458782:BGF458782 BQA458782:BQB458782 BZW458782:BZX458782 CJS458782:CJT458782 CTO458782:CTP458782 DDK458782:DDL458782 DNG458782:DNH458782 DXC458782:DXD458782 EGY458782:EGZ458782 EQU458782:EQV458782 FAQ458782:FAR458782 FKM458782:FKN458782 FUI458782:FUJ458782 GEE458782:GEF458782 GOA458782:GOB458782 GXW458782:GXX458782 HHS458782:HHT458782 HRO458782:HRP458782 IBK458782:IBL458782 ILG458782:ILH458782 IVC458782:IVD458782 JEY458782:JEZ458782 JOU458782:JOV458782 JYQ458782:JYR458782 KIM458782:KIN458782 KSI458782:KSJ458782 LCE458782:LCF458782 LMA458782:LMB458782 LVW458782:LVX458782 MFS458782:MFT458782 MPO458782:MPP458782 MZK458782:MZL458782 NJG458782:NJH458782 NTC458782:NTD458782 OCY458782:OCZ458782 OMU458782:OMV458782 OWQ458782:OWR458782 PGM458782:PGN458782 PQI458782:PQJ458782 QAE458782:QAF458782 QKA458782:QKB458782 QTW458782:QTX458782 RDS458782:RDT458782 RNO458782:RNP458782 RXK458782:RXL458782 SHG458782:SHH458782 SRC458782:SRD458782 TAY458782:TAZ458782 TKU458782:TKV458782 TUQ458782:TUR458782 UEM458782:UEN458782 UOI458782:UOJ458782 UYE458782:UYF458782 VIA458782:VIB458782 VRW458782:VRX458782 WBS458782:WBT458782 WLO458782:WLP458782 WVK458782:WVL458782 C524318:D524318 IY524318:IZ524318 SU524318:SV524318 ACQ524318:ACR524318 AMM524318:AMN524318 AWI524318:AWJ524318 BGE524318:BGF524318 BQA524318:BQB524318 BZW524318:BZX524318 CJS524318:CJT524318 CTO524318:CTP524318 DDK524318:DDL524318 DNG524318:DNH524318 DXC524318:DXD524318 EGY524318:EGZ524318 EQU524318:EQV524318 FAQ524318:FAR524318 FKM524318:FKN524318 FUI524318:FUJ524318 GEE524318:GEF524318 GOA524318:GOB524318 GXW524318:GXX524318 HHS524318:HHT524318 HRO524318:HRP524318 IBK524318:IBL524318 ILG524318:ILH524318 IVC524318:IVD524318 JEY524318:JEZ524318 JOU524318:JOV524318 JYQ524318:JYR524318 KIM524318:KIN524318 KSI524318:KSJ524318 LCE524318:LCF524318 LMA524318:LMB524318 LVW524318:LVX524318 MFS524318:MFT524318 MPO524318:MPP524318 MZK524318:MZL524318 NJG524318:NJH524318 NTC524318:NTD524318 OCY524318:OCZ524318 OMU524318:OMV524318 OWQ524318:OWR524318 PGM524318:PGN524318 PQI524318:PQJ524318 QAE524318:QAF524318 QKA524318:QKB524318 QTW524318:QTX524318 RDS524318:RDT524318 RNO524318:RNP524318 RXK524318:RXL524318 SHG524318:SHH524318 SRC524318:SRD524318 TAY524318:TAZ524318 TKU524318:TKV524318 TUQ524318:TUR524318 UEM524318:UEN524318 UOI524318:UOJ524318 UYE524318:UYF524318 VIA524318:VIB524318 VRW524318:VRX524318 WBS524318:WBT524318 WLO524318:WLP524318 WVK524318:WVL524318 C589854:D589854 IY589854:IZ589854 SU589854:SV589854 ACQ589854:ACR589854 AMM589854:AMN589854 AWI589854:AWJ589854 BGE589854:BGF589854 BQA589854:BQB589854 BZW589854:BZX589854 CJS589854:CJT589854 CTO589854:CTP589854 DDK589854:DDL589854 DNG589854:DNH589854 DXC589854:DXD589854 EGY589854:EGZ589854 EQU589854:EQV589854 FAQ589854:FAR589854 FKM589854:FKN589854 FUI589854:FUJ589854 GEE589854:GEF589854 GOA589854:GOB589854 GXW589854:GXX589854 HHS589854:HHT589854 HRO589854:HRP589854 IBK589854:IBL589854 ILG589854:ILH589854 IVC589854:IVD589854 JEY589854:JEZ589854 JOU589854:JOV589854 JYQ589854:JYR589854 KIM589854:KIN589854 KSI589854:KSJ589854 LCE589854:LCF589854 LMA589854:LMB589854 LVW589854:LVX589854 MFS589854:MFT589854 MPO589854:MPP589854 MZK589854:MZL589854 NJG589854:NJH589854 NTC589854:NTD589854 OCY589854:OCZ589854 OMU589854:OMV589854 OWQ589854:OWR589854 PGM589854:PGN589854 PQI589854:PQJ589854 QAE589854:QAF589854 QKA589854:QKB589854 QTW589854:QTX589854 RDS589854:RDT589854 RNO589854:RNP589854 RXK589854:RXL589854 SHG589854:SHH589854 SRC589854:SRD589854 TAY589854:TAZ589854 TKU589854:TKV589854 TUQ589854:TUR589854 UEM589854:UEN589854 UOI589854:UOJ589854 UYE589854:UYF589854 VIA589854:VIB589854 VRW589854:VRX589854 WBS589854:WBT589854 WLO589854:WLP589854 WVK589854:WVL589854 C655390:D655390 IY655390:IZ655390 SU655390:SV655390 ACQ655390:ACR655390 AMM655390:AMN655390 AWI655390:AWJ655390 BGE655390:BGF655390 BQA655390:BQB655390 BZW655390:BZX655390 CJS655390:CJT655390 CTO655390:CTP655390 DDK655390:DDL655390 DNG655390:DNH655390 DXC655390:DXD655390 EGY655390:EGZ655390 EQU655390:EQV655390 FAQ655390:FAR655390 FKM655390:FKN655390 FUI655390:FUJ655390 GEE655390:GEF655390 GOA655390:GOB655390 GXW655390:GXX655390 HHS655390:HHT655390 HRO655390:HRP655390 IBK655390:IBL655390 ILG655390:ILH655390 IVC655390:IVD655390 JEY655390:JEZ655390 JOU655390:JOV655390 JYQ655390:JYR655390 KIM655390:KIN655390 KSI655390:KSJ655390 LCE655390:LCF655390 LMA655390:LMB655390 LVW655390:LVX655390 MFS655390:MFT655390 MPO655390:MPP655390 MZK655390:MZL655390 NJG655390:NJH655390 NTC655390:NTD655390 OCY655390:OCZ655390 OMU655390:OMV655390 OWQ655390:OWR655390 PGM655390:PGN655390 PQI655390:PQJ655390 QAE655390:QAF655390 QKA655390:QKB655390 QTW655390:QTX655390 RDS655390:RDT655390 RNO655390:RNP655390 RXK655390:RXL655390 SHG655390:SHH655390 SRC655390:SRD655390 TAY655390:TAZ655390 TKU655390:TKV655390 TUQ655390:TUR655390 UEM655390:UEN655390 UOI655390:UOJ655390 UYE655390:UYF655390 VIA655390:VIB655390 VRW655390:VRX655390 WBS655390:WBT655390 WLO655390:WLP655390 WVK655390:WVL655390 C720926:D720926 IY720926:IZ720926 SU720926:SV720926 ACQ720926:ACR720926 AMM720926:AMN720926 AWI720926:AWJ720926 BGE720926:BGF720926 BQA720926:BQB720926 BZW720926:BZX720926 CJS720926:CJT720926 CTO720926:CTP720926 DDK720926:DDL720926 DNG720926:DNH720926 DXC720926:DXD720926 EGY720926:EGZ720926 EQU720926:EQV720926 FAQ720926:FAR720926 FKM720926:FKN720926 FUI720926:FUJ720926 GEE720926:GEF720926 GOA720926:GOB720926 GXW720926:GXX720926 HHS720926:HHT720926 HRO720926:HRP720926 IBK720926:IBL720926 ILG720926:ILH720926 IVC720926:IVD720926 JEY720926:JEZ720926 JOU720926:JOV720926 JYQ720926:JYR720926 KIM720926:KIN720926 KSI720926:KSJ720926 LCE720926:LCF720926 LMA720926:LMB720926 LVW720926:LVX720926 MFS720926:MFT720926 MPO720926:MPP720926 MZK720926:MZL720926 NJG720926:NJH720926 NTC720926:NTD720926 OCY720926:OCZ720926 OMU720926:OMV720926 OWQ720926:OWR720926 PGM720926:PGN720926 PQI720926:PQJ720926 QAE720926:QAF720926 QKA720926:QKB720926 QTW720926:QTX720926 RDS720926:RDT720926 RNO720926:RNP720926 RXK720926:RXL720926 SHG720926:SHH720926 SRC720926:SRD720926 TAY720926:TAZ720926 TKU720926:TKV720926 TUQ720926:TUR720926 UEM720926:UEN720926 UOI720926:UOJ720926 UYE720926:UYF720926 VIA720926:VIB720926 VRW720926:VRX720926 WBS720926:WBT720926 WLO720926:WLP720926 WVK720926:WVL720926 C786462:D786462 IY786462:IZ786462 SU786462:SV786462 ACQ786462:ACR786462 AMM786462:AMN786462 AWI786462:AWJ786462 BGE786462:BGF786462 BQA786462:BQB786462 BZW786462:BZX786462 CJS786462:CJT786462 CTO786462:CTP786462 DDK786462:DDL786462 DNG786462:DNH786462 DXC786462:DXD786462 EGY786462:EGZ786462 EQU786462:EQV786462 FAQ786462:FAR786462 FKM786462:FKN786462 FUI786462:FUJ786462 GEE786462:GEF786462 GOA786462:GOB786462 GXW786462:GXX786462 HHS786462:HHT786462 HRO786462:HRP786462 IBK786462:IBL786462 ILG786462:ILH786462 IVC786462:IVD786462 JEY786462:JEZ786462 JOU786462:JOV786462 JYQ786462:JYR786462 KIM786462:KIN786462 KSI786462:KSJ786462 LCE786462:LCF786462 LMA786462:LMB786462 LVW786462:LVX786462 MFS786462:MFT786462 MPO786462:MPP786462 MZK786462:MZL786462 NJG786462:NJH786462 NTC786462:NTD786462 OCY786462:OCZ786462 OMU786462:OMV786462 OWQ786462:OWR786462 PGM786462:PGN786462 PQI786462:PQJ786462 QAE786462:QAF786462 QKA786462:QKB786462 QTW786462:QTX786462 RDS786462:RDT786462 RNO786462:RNP786462 RXK786462:RXL786462 SHG786462:SHH786462 SRC786462:SRD786462 TAY786462:TAZ786462 TKU786462:TKV786462 TUQ786462:TUR786462 UEM786462:UEN786462 UOI786462:UOJ786462 UYE786462:UYF786462 VIA786462:VIB786462 VRW786462:VRX786462 WBS786462:WBT786462 WLO786462:WLP786462 WVK786462:WVL786462 C851998:D851998 IY851998:IZ851998 SU851998:SV851998 ACQ851998:ACR851998 AMM851998:AMN851998 AWI851998:AWJ851998 BGE851998:BGF851998 BQA851998:BQB851998 BZW851998:BZX851998 CJS851998:CJT851998 CTO851998:CTP851998 DDK851998:DDL851998 DNG851998:DNH851998 DXC851998:DXD851998 EGY851998:EGZ851998 EQU851998:EQV851998 FAQ851998:FAR851998 FKM851998:FKN851998 FUI851998:FUJ851998 GEE851998:GEF851998 GOA851998:GOB851998 GXW851998:GXX851998 HHS851998:HHT851998 HRO851998:HRP851998 IBK851998:IBL851998 ILG851998:ILH851998 IVC851998:IVD851998 JEY851998:JEZ851998 JOU851998:JOV851998 JYQ851998:JYR851998 KIM851998:KIN851998 KSI851998:KSJ851998 LCE851998:LCF851998 LMA851998:LMB851998 LVW851998:LVX851998 MFS851998:MFT851998 MPO851998:MPP851998 MZK851998:MZL851998 NJG851998:NJH851998 NTC851998:NTD851998 OCY851998:OCZ851998 OMU851998:OMV851998 OWQ851998:OWR851998 PGM851998:PGN851998 PQI851998:PQJ851998 QAE851998:QAF851998 QKA851998:QKB851998 QTW851998:QTX851998 RDS851998:RDT851998 RNO851998:RNP851998 RXK851998:RXL851998 SHG851998:SHH851998 SRC851998:SRD851998 TAY851998:TAZ851998 TKU851998:TKV851998 TUQ851998:TUR851998 UEM851998:UEN851998 UOI851998:UOJ851998 UYE851998:UYF851998 VIA851998:VIB851998 VRW851998:VRX851998 WBS851998:WBT851998 WLO851998:WLP851998 WVK851998:WVL851998 C917534:D917534 IY917534:IZ917534 SU917534:SV917534 ACQ917534:ACR917534 AMM917534:AMN917534 AWI917534:AWJ917534 BGE917534:BGF917534 BQA917534:BQB917534 BZW917534:BZX917534 CJS917534:CJT917534 CTO917534:CTP917534 DDK917534:DDL917534 DNG917534:DNH917534 DXC917534:DXD917534 EGY917534:EGZ917534 EQU917534:EQV917534 FAQ917534:FAR917534 FKM917534:FKN917534 FUI917534:FUJ917534 GEE917534:GEF917534 GOA917534:GOB917534 GXW917534:GXX917534 HHS917534:HHT917534 HRO917534:HRP917534 IBK917534:IBL917534 ILG917534:ILH917534 IVC917534:IVD917534 JEY917534:JEZ917534 JOU917534:JOV917534 JYQ917534:JYR917534 KIM917534:KIN917534 KSI917534:KSJ917534 LCE917534:LCF917534 LMA917534:LMB917534 LVW917534:LVX917534 MFS917534:MFT917534 MPO917534:MPP917534 MZK917534:MZL917534 NJG917534:NJH917534 NTC917534:NTD917534 OCY917534:OCZ917534 OMU917534:OMV917534 OWQ917534:OWR917534 PGM917534:PGN917534 PQI917534:PQJ917534 QAE917534:QAF917534 QKA917534:QKB917534 QTW917534:QTX917534 RDS917534:RDT917534 RNO917534:RNP917534 RXK917534:RXL917534 SHG917534:SHH917534 SRC917534:SRD917534 TAY917534:TAZ917534 TKU917534:TKV917534 TUQ917534:TUR917534 UEM917534:UEN917534 UOI917534:UOJ917534 UYE917534:UYF917534 VIA917534:VIB917534 VRW917534:VRX917534 WBS917534:WBT917534 WLO917534:WLP917534 WVK917534:WVL917534 C983070:D983070 IY983070:IZ983070 SU983070:SV983070 ACQ983070:ACR983070 AMM983070:AMN983070 AWI983070:AWJ983070 BGE983070:BGF983070 BQA983070:BQB983070 BZW983070:BZX983070 CJS983070:CJT983070 CTO983070:CTP983070 DDK983070:DDL983070 DNG983070:DNH983070 DXC983070:DXD983070 EGY983070:EGZ983070 EQU983070:EQV983070 FAQ983070:FAR983070 FKM983070:FKN983070 FUI983070:FUJ983070 GEE983070:GEF983070 GOA983070:GOB983070 GXW983070:GXX983070 HHS983070:HHT983070 HRO983070:HRP983070 IBK983070:IBL983070 ILG983070:ILH983070 IVC983070:IVD983070 JEY983070:JEZ983070 JOU983070:JOV983070 JYQ983070:JYR983070 KIM983070:KIN983070 KSI983070:KSJ983070 LCE983070:LCF983070 LMA983070:LMB983070 LVW983070:LVX983070 MFS983070:MFT983070 MPO983070:MPP983070 MZK983070:MZL983070 NJG983070:NJH983070 NTC983070:NTD983070 OCY983070:OCZ983070 OMU983070:OMV983070 OWQ983070:OWR983070 PGM983070:PGN983070 PQI983070:PQJ983070 QAE983070:QAF983070 QKA983070:QKB983070 QTW983070:QTX983070 RDS983070:RDT983070 RNO983070:RNP983070 RXK983070:RXL983070 SHG983070:SHH983070 SRC983070:SRD983070 TAY983070:TAZ983070 TKU983070:TKV983070 TUQ983070:TUR983070 UEM983070:UEN983070 UOI983070:UOJ983070 UYE983070:UYF983070 VIA983070:VIB983070 VRW983070:VRX983070 WBS983070:WBT983070 WLO983070:WLP983070 WVK983070:WVL983070 WLO983074:WLP983074 IY35:IZ35 SU35:SV35 ACQ35:ACR35 AMM35:AMN35 AWI35:AWJ35 BGE35:BGF35 BQA35:BQB35 BZW35:BZX35 CJS35:CJT35 CTO35:CTP35 DDK35:DDL35 DNG35:DNH35 DXC35:DXD35 EGY35:EGZ35 EQU35:EQV35 FAQ35:FAR35 FKM35:FKN35 FUI35:FUJ35 GEE35:GEF35 GOA35:GOB35 GXW35:GXX35 HHS35:HHT35 HRO35:HRP35 IBK35:IBL35 ILG35:ILH35 IVC35:IVD35 JEY35:JEZ35 JOU35:JOV35 JYQ35:JYR35 KIM35:KIN35 KSI35:KSJ35 LCE35:LCF35 LMA35:LMB35 LVW35:LVX35 MFS35:MFT35 MPO35:MPP35 MZK35:MZL35 NJG35:NJH35 NTC35:NTD35 OCY35:OCZ35 OMU35:OMV35 OWQ35:OWR35 PGM35:PGN35 PQI35:PQJ35 QAE35:QAF35 QKA35:QKB35 QTW35:QTX35 RDS35:RDT35 RNO35:RNP35 RXK35:RXL35 SHG35:SHH35 SRC35:SRD35 TAY35:TAZ35 TKU35:TKV35 TUQ35:TUR35 UEM35:UEN35 UOI35:UOJ35 UYE35:UYF35 VIA35:VIB35 VRW35:VRX35 WBS35:WBT35 WLO35:WLP35 WVK35:WVL35 C65570:D65570 IY65570:IZ65570 SU65570:SV65570 ACQ65570:ACR65570 AMM65570:AMN65570 AWI65570:AWJ65570 BGE65570:BGF65570 BQA65570:BQB65570 BZW65570:BZX65570 CJS65570:CJT65570 CTO65570:CTP65570 DDK65570:DDL65570 DNG65570:DNH65570 DXC65570:DXD65570 EGY65570:EGZ65570 EQU65570:EQV65570 FAQ65570:FAR65570 FKM65570:FKN65570 FUI65570:FUJ65570 GEE65570:GEF65570 GOA65570:GOB65570 GXW65570:GXX65570 HHS65570:HHT65570 HRO65570:HRP65570 IBK65570:IBL65570 ILG65570:ILH65570 IVC65570:IVD65570 JEY65570:JEZ65570 JOU65570:JOV65570 JYQ65570:JYR65570 KIM65570:KIN65570 KSI65570:KSJ65570 LCE65570:LCF65570 LMA65570:LMB65570 LVW65570:LVX65570 MFS65570:MFT65570 MPO65570:MPP65570 MZK65570:MZL65570 NJG65570:NJH65570 NTC65570:NTD65570 OCY65570:OCZ65570 OMU65570:OMV65570 OWQ65570:OWR65570 PGM65570:PGN65570 PQI65570:PQJ65570 QAE65570:QAF65570 QKA65570:QKB65570 QTW65570:QTX65570 RDS65570:RDT65570 RNO65570:RNP65570 RXK65570:RXL65570 SHG65570:SHH65570 SRC65570:SRD65570 TAY65570:TAZ65570 TKU65570:TKV65570 TUQ65570:TUR65570 UEM65570:UEN65570 UOI65570:UOJ65570 UYE65570:UYF65570 VIA65570:VIB65570 VRW65570:VRX65570 WBS65570:WBT65570 WLO65570:WLP65570 WVK65570:WVL65570 C131106:D131106 IY131106:IZ131106 SU131106:SV131106 ACQ131106:ACR131106 AMM131106:AMN131106 AWI131106:AWJ131106 BGE131106:BGF131106 BQA131106:BQB131106 BZW131106:BZX131106 CJS131106:CJT131106 CTO131106:CTP131106 DDK131106:DDL131106 DNG131106:DNH131106 DXC131106:DXD131106 EGY131106:EGZ131106 EQU131106:EQV131106 FAQ131106:FAR131106 FKM131106:FKN131106 FUI131106:FUJ131106 GEE131106:GEF131106 GOA131106:GOB131106 GXW131106:GXX131106 HHS131106:HHT131106 HRO131106:HRP131106 IBK131106:IBL131106 ILG131106:ILH131106 IVC131106:IVD131106 JEY131106:JEZ131106 JOU131106:JOV131106 JYQ131106:JYR131106 KIM131106:KIN131106 KSI131106:KSJ131106 LCE131106:LCF131106 LMA131106:LMB131106 LVW131106:LVX131106 MFS131106:MFT131106 MPO131106:MPP131106 MZK131106:MZL131106 NJG131106:NJH131106 NTC131106:NTD131106 OCY131106:OCZ131106 OMU131106:OMV131106 OWQ131106:OWR131106 PGM131106:PGN131106 PQI131106:PQJ131106 QAE131106:QAF131106 QKA131106:QKB131106 QTW131106:QTX131106 RDS131106:RDT131106 RNO131106:RNP131106 RXK131106:RXL131106 SHG131106:SHH131106 SRC131106:SRD131106 TAY131106:TAZ131106 TKU131106:TKV131106 TUQ131106:TUR131106 UEM131106:UEN131106 UOI131106:UOJ131106 UYE131106:UYF131106 VIA131106:VIB131106 VRW131106:VRX131106 WBS131106:WBT131106 WLO131106:WLP131106 WVK131106:WVL131106 C196642:D196642 IY196642:IZ196642 SU196642:SV196642 ACQ196642:ACR196642 AMM196642:AMN196642 AWI196642:AWJ196642 BGE196642:BGF196642 BQA196642:BQB196642 BZW196642:BZX196642 CJS196642:CJT196642 CTO196642:CTP196642 DDK196642:DDL196642 DNG196642:DNH196642 DXC196642:DXD196642 EGY196642:EGZ196642 EQU196642:EQV196642 FAQ196642:FAR196642 FKM196642:FKN196642 FUI196642:FUJ196642 GEE196642:GEF196642 GOA196642:GOB196642 GXW196642:GXX196642 HHS196642:HHT196642 HRO196642:HRP196642 IBK196642:IBL196642 ILG196642:ILH196642 IVC196642:IVD196642 JEY196642:JEZ196642 JOU196642:JOV196642 JYQ196642:JYR196642 KIM196642:KIN196642 KSI196642:KSJ196642 LCE196642:LCF196642 LMA196642:LMB196642 LVW196642:LVX196642 MFS196642:MFT196642 MPO196642:MPP196642 MZK196642:MZL196642 NJG196642:NJH196642 NTC196642:NTD196642 OCY196642:OCZ196642 OMU196642:OMV196642 OWQ196642:OWR196642 PGM196642:PGN196642 PQI196642:PQJ196642 QAE196642:QAF196642 QKA196642:QKB196642 QTW196642:QTX196642 RDS196642:RDT196642 RNO196642:RNP196642 RXK196642:RXL196642 SHG196642:SHH196642 SRC196642:SRD196642 TAY196642:TAZ196642 TKU196642:TKV196642 TUQ196642:TUR196642 UEM196642:UEN196642 UOI196642:UOJ196642 UYE196642:UYF196642 VIA196642:VIB196642 VRW196642:VRX196642 WBS196642:WBT196642 WLO196642:WLP196642 WVK196642:WVL196642 C262178:D262178 IY262178:IZ262178 SU262178:SV262178 ACQ262178:ACR262178 AMM262178:AMN262178 AWI262178:AWJ262178 BGE262178:BGF262178 BQA262178:BQB262178 BZW262178:BZX262178 CJS262178:CJT262178 CTO262178:CTP262178 DDK262178:DDL262178 DNG262178:DNH262178 DXC262178:DXD262178 EGY262178:EGZ262178 EQU262178:EQV262178 FAQ262178:FAR262178 FKM262178:FKN262178 FUI262178:FUJ262178 GEE262178:GEF262178 GOA262178:GOB262178 GXW262178:GXX262178 HHS262178:HHT262178 HRO262178:HRP262178 IBK262178:IBL262178 ILG262178:ILH262178 IVC262178:IVD262178 JEY262178:JEZ262178 JOU262178:JOV262178 JYQ262178:JYR262178 KIM262178:KIN262178 KSI262178:KSJ262178 LCE262178:LCF262178 LMA262178:LMB262178 LVW262178:LVX262178 MFS262178:MFT262178 MPO262178:MPP262178 MZK262178:MZL262178 NJG262178:NJH262178 NTC262178:NTD262178 OCY262178:OCZ262178 OMU262178:OMV262178 OWQ262178:OWR262178 PGM262178:PGN262178 PQI262178:PQJ262178 QAE262178:QAF262178 QKA262178:QKB262178 QTW262178:QTX262178 RDS262178:RDT262178 RNO262178:RNP262178 RXK262178:RXL262178 SHG262178:SHH262178 SRC262178:SRD262178 TAY262178:TAZ262178 TKU262178:TKV262178 TUQ262178:TUR262178 UEM262178:UEN262178 UOI262178:UOJ262178 UYE262178:UYF262178 VIA262178:VIB262178 VRW262178:VRX262178 WBS262178:WBT262178 WLO262178:WLP262178 WVK262178:WVL262178 C327714:D327714 IY327714:IZ327714 SU327714:SV327714 ACQ327714:ACR327714 AMM327714:AMN327714 AWI327714:AWJ327714 BGE327714:BGF327714 BQA327714:BQB327714 BZW327714:BZX327714 CJS327714:CJT327714 CTO327714:CTP327714 DDK327714:DDL327714 DNG327714:DNH327714 DXC327714:DXD327714 EGY327714:EGZ327714 EQU327714:EQV327714 FAQ327714:FAR327714 FKM327714:FKN327714 FUI327714:FUJ327714 GEE327714:GEF327714 GOA327714:GOB327714 GXW327714:GXX327714 HHS327714:HHT327714 HRO327714:HRP327714 IBK327714:IBL327714 ILG327714:ILH327714 IVC327714:IVD327714 JEY327714:JEZ327714 JOU327714:JOV327714 JYQ327714:JYR327714 KIM327714:KIN327714 KSI327714:KSJ327714 LCE327714:LCF327714 LMA327714:LMB327714 LVW327714:LVX327714 MFS327714:MFT327714 MPO327714:MPP327714 MZK327714:MZL327714 NJG327714:NJH327714 NTC327714:NTD327714 OCY327714:OCZ327714 OMU327714:OMV327714 OWQ327714:OWR327714 PGM327714:PGN327714 PQI327714:PQJ327714 QAE327714:QAF327714 QKA327714:QKB327714 QTW327714:QTX327714 RDS327714:RDT327714 RNO327714:RNP327714 RXK327714:RXL327714 SHG327714:SHH327714 SRC327714:SRD327714 TAY327714:TAZ327714 TKU327714:TKV327714 TUQ327714:TUR327714 UEM327714:UEN327714 UOI327714:UOJ327714 UYE327714:UYF327714 VIA327714:VIB327714 VRW327714:VRX327714 WBS327714:WBT327714 WLO327714:WLP327714 WVK327714:WVL327714 C393250:D393250 IY393250:IZ393250 SU393250:SV393250 ACQ393250:ACR393250 AMM393250:AMN393250 AWI393250:AWJ393250 BGE393250:BGF393250 BQA393250:BQB393250 BZW393250:BZX393250 CJS393250:CJT393250 CTO393250:CTP393250 DDK393250:DDL393250 DNG393250:DNH393250 DXC393250:DXD393250 EGY393250:EGZ393250 EQU393250:EQV393250 FAQ393250:FAR393250 FKM393250:FKN393250 FUI393250:FUJ393250 GEE393250:GEF393250 GOA393250:GOB393250 GXW393250:GXX393250 HHS393250:HHT393250 HRO393250:HRP393250 IBK393250:IBL393250 ILG393250:ILH393250 IVC393250:IVD393250 JEY393250:JEZ393250 JOU393250:JOV393250 JYQ393250:JYR393250 KIM393250:KIN393250 KSI393250:KSJ393250 LCE393250:LCF393250 LMA393250:LMB393250 LVW393250:LVX393250 MFS393250:MFT393250 MPO393250:MPP393250 MZK393250:MZL393250 NJG393250:NJH393250 NTC393250:NTD393250 OCY393250:OCZ393250 OMU393250:OMV393250 OWQ393250:OWR393250 PGM393250:PGN393250 PQI393250:PQJ393250 QAE393250:QAF393250 QKA393250:QKB393250 QTW393250:QTX393250 RDS393250:RDT393250 RNO393250:RNP393250 RXK393250:RXL393250 SHG393250:SHH393250 SRC393250:SRD393250 TAY393250:TAZ393250 TKU393250:TKV393250 TUQ393250:TUR393250 UEM393250:UEN393250 UOI393250:UOJ393250 UYE393250:UYF393250 VIA393250:VIB393250 VRW393250:VRX393250 WBS393250:WBT393250 WLO393250:WLP393250 WVK393250:WVL393250 C458786:D458786 IY458786:IZ458786 SU458786:SV458786 ACQ458786:ACR458786 AMM458786:AMN458786 AWI458786:AWJ458786 BGE458786:BGF458786 BQA458786:BQB458786 BZW458786:BZX458786 CJS458786:CJT458786 CTO458786:CTP458786 DDK458786:DDL458786 DNG458786:DNH458786 DXC458786:DXD458786 EGY458786:EGZ458786 EQU458786:EQV458786 FAQ458786:FAR458786 FKM458786:FKN458786 FUI458786:FUJ458786 GEE458786:GEF458786 GOA458786:GOB458786 GXW458786:GXX458786 HHS458786:HHT458786 HRO458786:HRP458786 IBK458786:IBL458786 ILG458786:ILH458786 IVC458786:IVD458786 JEY458786:JEZ458786 JOU458786:JOV458786 JYQ458786:JYR458786 KIM458786:KIN458786 KSI458786:KSJ458786 LCE458786:LCF458786 LMA458786:LMB458786 LVW458786:LVX458786 MFS458786:MFT458786 MPO458786:MPP458786 MZK458786:MZL458786 NJG458786:NJH458786 NTC458786:NTD458786 OCY458786:OCZ458786 OMU458786:OMV458786 OWQ458786:OWR458786 PGM458786:PGN458786 PQI458786:PQJ458786 QAE458786:QAF458786 QKA458786:QKB458786 QTW458786:QTX458786 RDS458786:RDT458786 RNO458786:RNP458786 RXK458786:RXL458786 SHG458786:SHH458786 SRC458786:SRD458786 TAY458786:TAZ458786 TKU458786:TKV458786 TUQ458786:TUR458786 UEM458786:UEN458786 UOI458786:UOJ458786 UYE458786:UYF458786 VIA458786:VIB458786 VRW458786:VRX458786 WBS458786:WBT458786 WLO458786:WLP458786 WVK458786:WVL458786 C524322:D524322 IY524322:IZ524322 SU524322:SV524322 ACQ524322:ACR524322 AMM524322:AMN524322 AWI524322:AWJ524322 BGE524322:BGF524322 BQA524322:BQB524322 BZW524322:BZX524322 CJS524322:CJT524322 CTO524322:CTP524322 DDK524322:DDL524322 DNG524322:DNH524322 DXC524322:DXD524322 EGY524322:EGZ524322 EQU524322:EQV524322 FAQ524322:FAR524322 FKM524322:FKN524322 FUI524322:FUJ524322 GEE524322:GEF524322 GOA524322:GOB524322 GXW524322:GXX524322 HHS524322:HHT524322 HRO524322:HRP524322 IBK524322:IBL524322 ILG524322:ILH524322 IVC524322:IVD524322 JEY524322:JEZ524322 JOU524322:JOV524322 JYQ524322:JYR524322 KIM524322:KIN524322 KSI524322:KSJ524322 LCE524322:LCF524322 LMA524322:LMB524322 LVW524322:LVX524322 MFS524322:MFT524322 MPO524322:MPP524322 MZK524322:MZL524322 NJG524322:NJH524322 NTC524322:NTD524322 OCY524322:OCZ524322 OMU524322:OMV524322 OWQ524322:OWR524322 PGM524322:PGN524322 PQI524322:PQJ524322 QAE524322:QAF524322 QKA524322:QKB524322 QTW524322:QTX524322 RDS524322:RDT524322 RNO524322:RNP524322 RXK524322:RXL524322 SHG524322:SHH524322 SRC524322:SRD524322 TAY524322:TAZ524322 TKU524322:TKV524322 TUQ524322:TUR524322 UEM524322:UEN524322 UOI524322:UOJ524322 UYE524322:UYF524322 VIA524322:VIB524322 VRW524322:VRX524322 WBS524322:WBT524322 WLO524322:WLP524322 WVK524322:WVL524322 C589858:D589858 IY589858:IZ589858 SU589858:SV589858 ACQ589858:ACR589858 AMM589858:AMN589858 AWI589858:AWJ589858 BGE589858:BGF589858 BQA589858:BQB589858 BZW589858:BZX589858 CJS589858:CJT589858 CTO589858:CTP589858 DDK589858:DDL589858 DNG589858:DNH589858 DXC589858:DXD589858 EGY589858:EGZ589858 EQU589858:EQV589858 FAQ589858:FAR589858 FKM589858:FKN589858 FUI589858:FUJ589858 GEE589858:GEF589858 GOA589858:GOB589858 GXW589858:GXX589858 HHS589858:HHT589858 HRO589858:HRP589858 IBK589858:IBL589858 ILG589858:ILH589858 IVC589858:IVD589858 JEY589858:JEZ589858 JOU589858:JOV589858 JYQ589858:JYR589858 KIM589858:KIN589858 KSI589858:KSJ589858 LCE589858:LCF589858 LMA589858:LMB589858 LVW589858:LVX589858 MFS589858:MFT589858 MPO589858:MPP589858 MZK589858:MZL589858 NJG589858:NJH589858 NTC589858:NTD589858 OCY589858:OCZ589858 OMU589858:OMV589858 OWQ589858:OWR589858 PGM589858:PGN589858 PQI589858:PQJ589858 QAE589858:QAF589858 QKA589858:QKB589858 QTW589858:QTX589858 RDS589858:RDT589858 RNO589858:RNP589858 RXK589858:RXL589858 SHG589858:SHH589858 SRC589858:SRD589858 TAY589858:TAZ589858 TKU589858:TKV589858 TUQ589858:TUR589858 UEM589858:UEN589858 UOI589858:UOJ589858 UYE589858:UYF589858 VIA589858:VIB589858 VRW589858:VRX589858 WBS589858:WBT589858 WLO589858:WLP589858 WVK589858:WVL589858 C655394:D655394 IY655394:IZ655394 SU655394:SV655394 ACQ655394:ACR655394 AMM655394:AMN655394 AWI655394:AWJ655394 BGE655394:BGF655394 BQA655394:BQB655394 BZW655394:BZX655394 CJS655394:CJT655394 CTO655394:CTP655394 DDK655394:DDL655394 DNG655394:DNH655394 DXC655394:DXD655394 EGY655394:EGZ655394 EQU655394:EQV655394 FAQ655394:FAR655394 FKM655394:FKN655394 FUI655394:FUJ655394 GEE655394:GEF655394 GOA655394:GOB655394 GXW655394:GXX655394 HHS655394:HHT655394 HRO655394:HRP655394 IBK655394:IBL655394 ILG655394:ILH655394 IVC655394:IVD655394 JEY655394:JEZ655394 JOU655394:JOV655394 JYQ655394:JYR655394 KIM655394:KIN655394 KSI655394:KSJ655394 LCE655394:LCF655394 LMA655394:LMB655394 LVW655394:LVX655394 MFS655394:MFT655394 MPO655394:MPP655394 MZK655394:MZL655394 NJG655394:NJH655394 NTC655394:NTD655394 OCY655394:OCZ655394 OMU655394:OMV655394 OWQ655394:OWR655394 PGM655394:PGN655394 PQI655394:PQJ655394 QAE655394:QAF655394 QKA655394:QKB655394 QTW655394:QTX655394 RDS655394:RDT655394 RNO655394:RNP655394 RXK655394:RXL655394 SHG655394:SHH655394 SRC655394:SRD655394 TAY655394:TAZ655394 TKU655394:TKV655394 TUQ655394:TUR655394 UEM655394:UEN655394 UOI655394:UOJ655394 UYE655394:UYF655394 VIA655394:VIB655394 VRW655394:VRX655394 WBS655394:WBT655394 WLO655394:WLP655394 WVK655394:WVL655394 C720930:D720930 IY720930:IZ720930 SU720930:SV720930 ACQ720930:ACR720930 AMM720930:AMN720930 AWI720930:AWJ720930 BGE720930:BGF720930 BQA720930:BQB720930 BZW720930:BZX720930 CJS720930:CJT720930 CTO720930:CTP720930 DDK720930:DDL720930 DNG720930:DNH720930 DXC720930:DXD720930 EGY720930:EGZ720930 EQU720930:EQV720930 FAQ720930:FAR720930 FKM720930:FKN720930 FUI720930:FUJ720930 GEE720930:GEF720930 GOA720930:GOB720930 GXW720930:GXX720930 HHS720930:HHT720930 HRO720930:HRP720930 IBK720930:IBL720930 ILG720930:ILH720930 IVC720930:IVD720930 JEY720930:JEZ720930 JOU720930:JOV720930 JYQ720930:JYR720930 KIM720930:KIN720930 KSI720930:KSJ720930 LCE720930:LCF720930 LMA720930:LMB720930 LVW720930:LVX720930 MFS720930:MFT720930 MPO720930:MPP720930 MZK720930:MZL720930 NJG720930:NJH720930 NTC720930:NTD720930 OCY720930:OCZ720930 OMU720930:OMV720930 OWQ720930:OWR720930 PGM720930:PGN720930 PQI720930:PQJ720930 QAE720930:QAF720930 QKA720930:QKB720930 QTW720930:QTX720930 RDS720930:RDT720930 RNO720930:RNP720930 RXK720930:RXL720930 SHG720930:SHH720930 SRC720930:SRD720930 TAY720930:TAZ720930 TKU720930:TKV720930 TUQ720930:TUR720930 UEM720930:UEN720930 UOI720930:UOJ720930 UYE720930:UYF720930 VIA720930:VIB720930 VRW720930:VRX720930 WBS720930:WBT720930 WLO720930:WLP720930 WVK720930:WVL720930 C786466:D786466 IY786466:IZ786466 SU786466:SV786466 ACQ786466:ACR786466 AMM786466:AMN786466 AWI786466:AWJ786466 BGE786466:BGF786466 BQA786466:BQB786466 BZW786466:BZX786466 CJS786466:CJT786466 CTO786466:CTP786466 DDK786466:DDL786466 DNG786466:DNH786466 DXC786466:DXD786466 EGY786466:EGZ786466 EQU786466:EQV786466 FAQ786466:FAR786466 FKM786466:FKN786466 FUI786466:FUJ786466 GEE786466:GEF786466 GOA786466:GOB786466 GXW786466:GXX786466 HHS786466:HHT786466 HRO786466:HRP786466 IBK786466:IBL786466 ILG786466:ILH786466 IVC786466:IVD786466 JEY786466:JEZ786466 JOU786466:JOV786466 JYQ786466:JYR786466 KIM786466:KIN786466 KSI786466:KSJ786466 LCE786466:LCF786466 LMA786466:LMB786466 LVW786466:LVX786466 MFS786466:MFT786466 MPO786466:MPP786466 MZK786466:MZL786466 NJG786466:NJH786466 NTC786466:NTD786466 OCY786466:OCZ786466 OMU786466:OMV786466 OWQ786466:OWR786466 PGM786466:PGN786466 PQI786466:PQJ786466 QAE786466:QAF786466 QKA786466:QKB786466 QTW786466:QTX786466 RDS786466:RDT786466 RNO786466:RNP786466 RXK786466:RXL786466 SHG786466:SHH786466 SRC786466:SRD786466 TAY786466:TAZ786466 TKU786466:TKV786466 TUQ786466:TUR786466 UEM786466:UEN786466 UOI786466:UOJ786466 UYE786466:UYF786466 VIA786466:VIB786466 VRW786466:VRX786466 WBS786466:WBT786466 WLO786466:WLP786466 WVK786466:WVL786466 C852002:D852002 IY852002:IZ852002 SU852002:SV852002 ACQ852002:ACR852002 AMM852002:AMN852002 AWI852002:AWJ852002 BGE852002:BGF852002 BQA852002:BQB852002 BZW852002:BZX852002 CJS852002:CJT852002 CTO852002:CTP852002 DDK852002:DDL852002 DNG852002:DNH852002 DXC852002:DXD852002 EGY852002:EGZ852002 EQU852002:EQV852002 FAQ852002:FAR852002 FKM852002:FKN852002 FUI852002:FUJ852002 GEE852002:GEF852002 GOA852002:GOB852002 GXW852002:GXX852002 HHS852002:HHT852002 HRO852002:HRP852002 IBK852002:IBL852002 ILG852002:ILH852002 IVC852002:IVD852002 JEY852002:JEZ852002 JOU852002:JOV852002 JYQ852002:JYR852002 KIM852002:KIN852002 KSI852002:KSJ852002 LCE852002:LCF852002 LMA852002:LMB852002 LVW852002:LVX852002 MFS852002:MFT852002 MPO852002:MPP852002 MZK852002:MZL852002 NJG852002:NJH852002 NTC852002:NTD852002 OCY852002:OCZ852002 OMU852002:OMV852002 OWQ852002:OWR852002 PGM852002:PGN852002 PQI852002:PQJ852002 QAE852002:QAF852002 QKA852002:QKB852002 QTW852002:QTX852002 RDS852002:RDT852002 RNO852002:RNP852002 RXK852002:RXL852002 SHG852002:SHH852002 SRC852002:SRD852002 TAY852002:TAZ852002 TKU852002:TKV852002 TUQ852002:TUR852002 UEM852002:UEN852002 UOI852002:UOJ852002 UYE852002:UYF852002 VIA852002:VIB852002 VRW852002:VRX852002 WBS852002:WBT852002 WLO852002:WLP852002 WVK852002:WVL852002 C917538:D917538 IY917538:IZ917538 SU917538:SV917538 ACQ917538:ACR917538 AMM917538:AMN917538 AWI917538:AWJ917538 BGE917538:BGF917538 BQA917538:BQB917538 BZW917538:BZX917538 CJS917538:CJT917538 CTO917538:CTP917538 DDK917538:DDL917538 DNG917538:DNH917538 DXC917538:DXD917538 EGY917538:EGZ917538 EQU917538:EQV917538 FAQ917538:FAR917538 FKM917538:FKN917538 FUI917538:FUJ917538 GEE917538:GEF917538 GOA917538:GOB917538 GXW917538:GXX917538 HHS917538:HHT917538 HRO917538:HRP917538 IBK917538:IBL917538 ILG917538:ILH917538 IVC917538:IVD917538 JEY917538:JEZ917538 JOU917538:JOV917538 JYQ917538:JYR917538 KIM917538:KIN917538 KSI917538:KSJ917538 LCE917538:LCF917538 LMA917538:LMB917538 LVW917538:LVX917538 MFS917538:MFT917538 MPO917538:MPP917538 MZK917538:MZL917538 NJG917538:NJH917538 NTC917538:NTD917538 OCY917538:OCZ917538 OMU917538:OMV917538 OWQ917538:OWR917538 PGM917538:PGN917538 PQI917538:PQJ917538 QAE917538:QAF917538 QKA917538:QKB917538 QTW917538:QTX917538 RDS917538:RDT917538 RNO917538:RNP917538 RXK917538:RXL917538 SHG917538:SHH917538 SRC917538:SRD917538 TAY917538:TAZ917538 TKU917538:TKV917538 TUQ917538:TUR917538 UEM917538:UEN917538 UOI917538:UOJ917538 UYE917538:UYF917538 VIA917538:VIB917538 VRW917538:VRX917538 WBS917538:WBT917538 WLO917538:WLP917538 WVK917538:WVL917538 C983074:D983074 IY983074:IZ983074 SU983074:SV983074 ACQ983074:ACR983074 AMM983074:AMN983074 AWI983074:AWJ983074 BGE983074:BGF983074 BQA983074:BQB983074 BZW983074:BZX983074 CJS983074:CJT983074 CTO983074:CTP983074 DDK983074:DDL983074 DNG983074:DNH983074 DXC983074:DXD983074 EGY983074:EGZ983074 EQU983074:EQV983074 FAQ983074:FAR983074 FKM983074:FKN983074 FUI983074:FUJ983074 GEE983074:GEF983074 GOA983074:GOB983074 GXW983074:GXX983074 HHS983074:HHT983074 HRO983074:HRP983074 IBK983074:IBL983074 ILG983074:ILH983074 IVC983074:IVD983074 JEY983074:JEZ983074 JOU983074:JOV983074 JYQ983074:JYR983074 KIM983074:KIN983074 KSI983074:KSJ983074 LCE983074:LCF983074 LMA983074:LMB983074 LVW983074:LVX983074 MFS983074:MFT983074 MPO983074:MPP983074 MZK983074:MZL983074 NJG983074:NJH983074 NTC983074:NTD983074 OCY983074:OCZ983074 OMU983074:OMV983074 OWQ983074:OWR983074 PGM983074:PGN983074 PQI983074:PQJ983074 QAE983074:QAF983074 QKA983074:QKB983074 QTW983074:QTX983074 RDS983074:RDT983074 RNO983074:RNP983074 RXK983074:RXL983074 SHG983074:SHH983074 SRC983074:SRD983074 TAY983074:TAZ983074 TKU983074:TKV983074 TUQ983074:TUR983074 UEM983074:UEN983074 UOI983074:UOJ983074 UYE983074:UYF983074 VIA983074:VIB983074 VRW983074:VRX983074 WBS983074:WBT983074" xr:uid="{00000000-0002-0000-0000-00000D000000}">
      <formula1>0</formula1>
      <formula2>111111111111111000</formula2>
    </dataValidation>
    <dataValidation type="decimal" allowBlank="1" showInputMessage="1" showErrorMessage="1" error="Моля, въведете само число." sqref="WVK983069:WVL983069 IY30:IZ30 SU30:SV30 ACQ30:ACR30 AMM30:AMN30 AWI30:AWJ30 BGE30:BGF30 BQA30:BQB30 BZW30:BZX30 CJS30:CJT30 CTO30:CTP30 DDK30:DDL30 DNG30:DNH30 DXC30:DXD30 EGY30:EGZ30 EQU30:EQV30 FAQ30:FAR30 FKM30:FKN30 FUI30:FUJ30 GEE30:GEF30 GOA30:GOB30 GXW30:GXX30 HHS30:HHT30 HRO30:HRP30 IBK30:IBL30 ILG30:ILH30 IVC30:IVD30 JEY30:JEZ30 JOU30:JOV30 JYQ30:JYR30 KIM30:KIN30 KSI30:KSJ30 LCE30:LCF30 LMA30:LMB30 LVW30:LVX30 MFS30:MFT30 MPO30:MPP30 MZK30:MZL30 NJG30:NJH30 NTC30:NTD30 OCY30:OCZ30 OMU30:OMV30 OWQ30:OWR30 PGM30:PGN30 PQI30:PQJ30 QAE30:QAF30 QKA30:QKB30 QTW30:QTX30 RDS30:RDT30 RNO30:RNP30 RXK30:RXL30 SHG30:SHH30 SRC30:SRD30 TAY30:TAZ30 TKU30:TKV30 TUQ30:TUR30 UEM30:UEN30 UOI30:UOJ30 UYE30:UYF30 VIA30:VIB30 VRW30:VRX30 WBS30:WBT30 WLO30:WLP30 WVK30:WVL30 C65565:D65565 IY65565:IZ65565 SU65565:SV65565 ACQ65565:ACR65565 AMM65565:AMN65565 AWI65565:AWJ65565 BGE65565:BGF65565 BQA65565:BQB65565 BZW65565:BZX65565 CJS65565:CJT65565 CTO65565:CTP65565 DDK65565:DDL65565 DNG65565:DNH65565 DXC65565:DXD65565 EGY65565:EGZ65565 EQU65565:EQV65565 FAQ65565:FAR65565 FKM65565:FKN65565 FUI65565:FUJ65565 GEE65565:GEF65565 GOA65565:GOB65565 GXW65565:GXX65565 HHS65565:HHT65565 HRO65565:HRP65565 IBK65565:IBL65565 ILG65565:ILH65565 IVC65565:IVD65565 JEY65565:JEZ65565 JOU65565:JOV65565 JYQ65565:JYR65565 KIM65565:KIN65565 KSI65565:KSJ65565 LCE65565:LCF65565 LMA65565:LMB65565 LVW65565:LVX65565 MFS65565:MFT65565 MPO65565:MPP65565 MZK65565:MZL65565 NJG65565:NJH65565 NTC65565:NTD65565 OCY65565:OCZ65565 OMU65565:OMV65565 OWQ65565:OWR65565 PGM65565:PGN65565 PQI65565:PQJ65565 QAE65565:QAF65565 QKA65565:QKB65565 QTW65565:QTX65565 RDS65565:RDT65565 RNO65565:RNP65565 RXK65565:RXL65565 SHG65565:SHH65565 SRC65565:SRD65565 TAY65565:TAZ65565 TKU65565:TKV65565 TUQ65565:TUR65565 UEM65565:UEN65565 UOI65565:UOJ65565 UYE65565:UYF65565 VIA65565:VIB65565 VRW65565:VRX65565 WBS65565:WBT65565 WLO65565:WLP65565 WVK65565:WVL65565 C131101:D131101 IY131101:IZ131101 SU131101:SV131101 ACQ131101:ACR131101 AMM131101:AMN131101 AWI131101:AWJ131101 BGE131101:BGF131101 BQA131101:BQB131101 BZW131101:BZX131101 CJS131101:CJT131101 CTO131101:CTP131101 DDK131101:DDL131101 DNG131101:DNH131101 DXC131101:DXD131101 EGY131101:EGZ131101 EQU131101:EQV131101 FAQ131101:FAR131101 FKM131101:FKN131101 FUI131101:FUJ131101 GEE131101:GEF131101 GOA131101:GOB131101 GXW131101:GXX131101 HHS131101:HHT131101 HRO131101:HRP131101 IBK131101:IBL131101 ILG131101:ILH131101 IVC131101:IVD131101 JEY131101:JEZ131101 JOU131101:JOV131101 JYQ131101:JYR131101 KIM131101:KIN131101 KSI131101:KSJ131101 LCE131101:LCF131101 LMA131101:LMB131101 LVW131101:LVX131101 MFS131101:MFT131101 MPO131101:MPP131101 MZK131101:MZL131101 NJG131101:NJH131101 NTC131101:NTD131101 OCY131101:OCZ131101 OMU131101:OMV131101 OWQ131101:OWR131101 PGM131101:PGN131101 PQI131101:PQJ131101 QAE131101:QAF131101 QKA131101:QKB131101 QTW131101:QTX131101 RDS131101:RDT131101 RNO131101:RNP131101 RXK131101:RXL131101 SHG131101:SHH131101 SRC131101:SRD131101 TAY131101:TAZ131101 TKU131101:TKV131101 TUQ131101:TUR131101 UEM131101:UEN131101 UOI131101:UOJ131101 UYE131101:UYF131101 VIA131101:VIB131101 VRW131101:VRX131101 WBS131101:WBT131101 WLO131101:WLP131101 WVK131101:WVL131101 C196637:D196637 IY196637:IZ196637 SU196637:SV196637 ACQ196637:ACR196637 AMM196637:AMN196637 AWI196637:AWJ196637 BGE196637:BGF196637 BQA196637:BQB196637 BZW196637:BZX196637 CJS196637:CJT196637 CTO196637:CTP196637 DDK196637:DDL196637 DNG196637:DNH196637 DXC196637:DXD196637 EGY196637:EGZ196637 EQU196637:EQV196637 FAQ196637:FAR196637 FKM196637:FKN196637 FUI196637:FUJ196637 GEE196637:GEF196637 GOA196637:GOB196637 GXW196637:GXX196637 HHS196637:HHT196637 HRO196637:HRP196637 IBK196637:IBL196637 ILG196637:ILH196637 IVC196637:IVD196637 JEY196637:JEZ196637 JOU196637:JOV196637 JYQ196637:JYR196637 KIM196637:KIN196637 KSI196637:KSJ196637 LCE196637:LCF196637 LMA196637:LMB196637 LVW196637:LVX196637 MFS196637:MFT196637 MPO196637:MPP196637 MZK196637:MZL196637 NJG196637:NJH196637 NTC196637:NTD196637 OCY196637:OCZ196637 OMU196637:OMV196637 OWQ196637:OWR196637 PGM196637:PGN196637 PQI196637:PQJ196637 QAE196637:QAF196637 QKA196637:QKB196637 QTW196637:QTX196637 RDS196637:RDT196637 RNO196637:RNP196637 RXK196637:RXL196637 SHG196637:SHH196637 SRC196637:SRD196637 TAY196637:TAZ196637 TKU196637:TKV196637 TUQ196637:TUR196637 UEM196637:UEN196637 UOI196637:UOJ196637 UYE196637:UYF196637 VIA196637:VIB196637 VRW196637:VRX196637 WBS196637:WBT196637 WLO196637:WLP196637 WVK196637:WVL196637 C262173:D262173 IY262173:IZ262173 SU262173:SV262173 ACQ262173:ACR262173 AMM262173:AMN262173 AWI262173:AWJ262173 BGE262173:BGF262173 BQA262173:BQB262173 BZW262173:BZX262173 CJS262173:CJT262173 CTO262173:CTP262173 DDK262173:DDL262173 DNG262173:DNH262173 DXC262173:DXD262173 EGY262173:EGZ262173 EQU262173:EQV262173 FAQ262173:FAR262173 FKM262173:FKN262173 FUI262173:FUJ262173 GEE262173:GEF262173 GOA262173:GOB262173 GXW262173:GXX262173 HHS262173:HHT262173 HRO262173:HRP262173 IBK262173:IBL262173 ILG262173:ILH262173 IVC262173:IVD262173 JEY262173:JEZ262173 JOU262173:JOV262173 JYQ262173:JYR262173 KIM262173:KIN262173 KSI262173:KSJ262173 LCE262173:LCF262173 LMA262173:LMB262173 LVW262173:LVX262173 MFS262173:MFT262173 MPO262173:MPP262173 MZK262173:MZL262173 NJG262173:NJH262173 NTC262173:NTD262173 OCY262173:OCZ262173 OMU262173:OMV262173 OWQ262173:OWR262173 PGM262173:PGN262173 PQI262173:PQJ262173 QAE262173:QAF262173 QKA262173:QKB262173 QTW262173:QTX262173 RDS262173:RDT262173 RNO262173:RNP262173 RXK262173:RXL262173 SHG262173:SHH262173 SRC262173:SRD262173 TAY262173:TAZ262173 TKU262173:TKV262173 TUQ262173:TUR262173 UEM262173:UEN262173 UOI262173:UOJ262173 UYE262173:UYF262173 VIA262173:VIB262173 VRW262173:VRX262173 WBS262173:WBT262173 WLO262173:WLP262173 WVK262173:WVL262173 C327709:D327709 IY327709:IZ327709 SU327709:SV327709 ACQ327709:ACR327709 AMM327709:AMN327709 AWI327709:AWJ327709 BGE327709:BGF327709 BQA327709:BQB327709 BZW327709:BZX327709 CJS327709:CJT327709 CTO327709:CTP327709 DDK327709:DDL327709 DNG327709:DNH327709 DXC327709:DXD327709 EGY327709:EGZ327709 EQU327709:EQV327709 FAQ327709:FAR327709 FKM327709:FKN327709 FUI327709:FUJ327709 GEE327709:GEF327709 GOA327709:GOB327709 GXW327709:GXX327709 HHS327709:HHT327709 HRO327709:HRP327709 IBK327709:IBL327709 ILG327709:ILH327709 IVC327709:IVD327709 JEY327709:JEZ327709 JOU327709:JOV327709 JYQ327709:JYR327709 KIM327709:KIN327709 KSI327709:KSJ327709 LCE327709:LCF327709 LMA327709:LMB327709 LVW327709:LVX327709 MFS327709:MFT327709 MPO327709:MPP327709 MZK327709:MZL327709 NJG327709:NJH327709 NTC327709:NTD327709 OCY327709:OCZ327709 OMU327709:OMV327709 OWQ327709:OWR327709 PGM327709:PGN327709 PQI327709:PQJ327709 QAE327709:QAF327709 QKA327709:QKB327709 QTW327709:QTX327709 RDS327709:RDT327709 RNO327709:RNP327709 RXK327709:RXL327709 SHG327709:SHH327709 SRC327709:SRD327709 TAY327709:TAZ327709 TKU327709:TKV327709 TUQ327709:TUR327709 UEM327709:UEN327709 UOI327709:UOJ327709 UYE327709:UYF327709 VIA327709:VIB327709 VRW327709:VRX327709 WBS327709:WBT327709 WLO327709:WLP327709 WVK327709:WVL327709 C393245:D393245 IY393245:IZ393245 SU393245:SV393245 ACQ393245:ACR393245 AMM393245:AMN393245 AWI393245:AWJ393245 BGE393245:BGF393245 BQA393245:BQB393245 BZW393245:BZX393245 CJS393245:CJT393245 CTO393245:CTP393245 DDK393245:DDL393245 DNG393245:DNH393245 DXC393245:DXD393245 EGY393245:EGZ393245 EQU393245:EQV393245 FAQ393245:FAR393245 FKM393245:FKN393245 FUI393245:FUJ393245 GEE393245:GEF393245 GOA393245:GOB393245 GXW393245:GXX393245 HHS393245:HHT393245 HRO393245:HRP393245 IBK393245:IBL393245 ILG393245:ILH393245 IVC393245:IVD393245 JEY393245:JEZ393245 JOU393245:JOV393245 JYQ393245:JYR393245 KIM393245:KIN393245 KSI393245:KSJ393245 LCE393245:LCF393245 LMA393245:LMB393245 LVW393245:LVX393245 MFS393245:MFT393245 MPO393245:MPP393245 MZK393245:MZL393245 NJG393245:NJH393245 NTC393245:NTD393245 OCY393245:OCZ393245 OMU393245:OMV393245 OWQ393245:OWR393245 PGM393245:PGN393245 PQI393245:PQJ393245 QAE393245:QAF393245 QKA393245:QKB393245 QTW393245:QTX393245 RDS393245:RDT393245 RNO393245:RNP393245 RXK393245:RXL393245 SHG393245:SHH393245 SRC393245:SRD393245 TAY393245:TAZ393245 TKU393245:TKV393245 TUQ393245:TUR393245 UEM393245:UEN393245 UOI393245:UOJ393245 UYE393245:UYF393245 VIA393245:VIB393245 VRW393245:VRX393245 WBS393245:WBT393245 WLO393245:WLP393245 WVK393245:WVL393245 C458781:D458781 IY458781:IZ458781 SU458781:SV458781 ACQ458781:ACR458781 AMM458781:AMN458781 AWI458781:AWJ458781 BGE458781:BGF458781 BQA458781:BQB458781 BZW458781:BZX458781 CJS458781:CJT458781 CTO458781:CTP458781 DDK458781:DDL458781 DNG458781:DNH458781 DXC458781:DXD458781 EGY458781:EGZ458781 EQU458781:EQV458781 FAQ458781:FAR458781 FKM458781:FKN458781 FUI458781:FUJ458781 GEE458781:GEF458781 GOA458781:GOB458781 GXW458781:GXX458781 HHS458781:HHT458781 HRO458781:HRP458781 IBK458781:IBL458781 ILG458781:ILH458781 IVC458781:IVD458781 JEY458781:JEZ458781 JOU458781:JOV458781 JYQ458781:JYR458781 KIM458781:KIN458781 KSI458781:KSJ458781 LCE458781:LCF458781 LMA458781:LMB458781 LVW458781:LVX458781 MFS458781:MFT458781 MPO458781:MPP458781 MZK458781:MZL458781 NJG458781:NJH458781 NTC458781:NTD458781 OCY458781:OCZ458781 OMU458781:OMV458781 OWQ458781:OWR458781 PGM458781:PGN458781 PQI458781:PQJ458781 QAE458781:QAF458781 QKA458781:QKB458781 QTW458781:QTX458781 RDS458781:RDT458781 RNO458781:RNP458781 RXK458781:RXL458781 SHG458781:SHH458781 SRC458781:SRD458781 TAY458781:TAZ458781 TKU458781:TKV458781 TUQ458781:TUR458781 UEM458781:UEN458781 UOI458781:UOJ458781 UYE458781:UYF458781 VIA458781:VIB458781 VRW458781:VRX458781 WBS458781:WBT458781 WLO458781:WLP458781 WVK458781:WVL458781 C524317:D524317 IY524317:IZ524317 SU524317:SV524317 ACQ524317:ACR524317 AMM524317:AMN524317 AWI524317:AWJ524317 BGE524317:BGF524317 BQA524317:BQB524317 BZW524317:BZX524317 CJS524317:CJT524317 CTO524317:CTP524317 DDK524317:DDL524317 DNG524317:DNH524317 DXC524317:DXD524317 EGY524317:EGZ524317 EQU524317:EQV524317 FAQ524317:FAR524317 FKM524317:FKN524317 FUI524317:FUJ524317 GEE524317:GEF524317 GOA524317:GOB524317 GXW524317:GXX524317 HHS524317:HHT524317 HRO524317:HRP524317 IBK524317:IBL524317 ILG524317:ILH524317 IVC524317:IVD524317 JEY524317:JEZ524317 JOU524317:JOV524317 JYQ524317:JYR524317 KIM524317:KIN524317 KSI524317:KSJ524317 LCE524317:LCF524317 LMA524317:LMB524317 LVW524317:LVX524317 MFS524317:MFT524317 MPO524317:MPP524317 MZK524317:MZL524317 NJG524317:NJH524317 NTC524317:NTD524317 OCY524317:OCZ524317 OMU524317:OMV524317 OWQ524317:OWR524317 PGM524317:PGN524317 PQI524317:PQJ524317 QAE524317:QAF524317 QKA524317:QKB524317 QTW524317:QTX524317 RDS524317:RDT524317 RNO524317:RNP524317 RXK524317:RXL524317 SHG524317:SHH524317 SRC524317:SRD524317 TAY524317:TAZ524317 TKU524317:TKV524317 TUQ524317:TUR524317 UEM524317:UEN524317 UOI524317:UOJ524317 UYE524317:UYF524317 VIA524317:VIB524317 VRW524317:VRX524317 WBS524317:WBT524317 WLO524317:WLP524317 WVK524317:WVL524317 C589853:D589853 IY589853:IZ589853 SU589853:SV589853 ACQ589853:ACR589853 AMM589853:AMN589853 AWI589853:AWJ589853 BGE589853:BGF589853 BQA589853:BQB589853 BZW589853:BZX589853 CJS589853:CJT589853 CTO589853:CTP589853 DDK589853:DDL589853 DNG589853:DNH589853 DXC589853:DXD589853 EGY589853:EGZ589853 EQU589853:EQV589853 FAQ589853:FAR589853 FKM589853:FKN589853 FUI589853:FUJ589853 GEE589853:GEF589853 GOA589853:GOB589853 GXW589853:GXX589853 HHS589853:HHT589853 HRO589853:HRP589853 IBK589853:IBL589853 ILG589853:ILH589853 IVC589853:IVD589853 JEY589853:JEZ589853 JOU589853:JOV589853 JYQ589853:JYR589853 KIM589853:KIN589853 KSI589853:KSJ589853 LCE589853:LCF589853 LMA589853:LMB589853 LVW589853:LVX589853 MFS589853:MFT589853 MPO589853:MPP589853 MZK589853:MZL589853 NJG589853:NJH589853 NTC589853:NTD589853 OCY589853:OCZ589853 OMU589853:OMV589853 OWQ589853:OWR589853 PGM589853:PGN589853 PQI589853:PQJ589853 QAE589853:QAF589853 QKA589853:QKB589853 QTW589853:QTX589853 RDS589853:RDT589853 RNO589853:RNP589853 RXK589853:RXL589853 SHG589853:SHH589853 SRC589853:SRD589853 TAY589853:TAZ589853 TKU589853:TKV589853 TUQ589853:TUR589853 UEM589853:UEN589853 UOI589853:UOJ589853 UYE589853:UYF589853 VIA589853:VIB589853 VRW589853:VRX589853 WBS589853:WBT589853 WLO589853:WLP589853 WVK589853:WVL589853 C655389:D655389 IY655389:IZ655389 SU655389:SV655389 ACQ655389:ACR655389 AMM655389:AMN655389 AWI655389:AWJ655389 BGE655389:BGF655389 BQA655389:BQB655389 BZW655389:BZX655389 CJS655389:CJT655389 CTO655389:CTP655389 DDK655389:DDL655389 DNG655389:DNH655389 DXC655389:DXD655389 EGY655389:EGZ655389 EQU655389:EQV655389 FAQ655389:FAR655389 FKM655389:FKN655389 FUI655389:FUJ655389 GEE655389:GEF655389 GOA655389:GOB655389 GXW655389:GXX655389 HHS655389:HHT655389 HRO655389:HRP655389 IBK655389:IBL655389 ILG655389:ILH655389 IVC655389:IVD655389 JEY655389:JEZ655389 JOU655389:JOV655389 JYQ655389:JYR655389 KIM655389:KIN655389 KSI655389:KSJ655389 LCE655389:LCF655389 LMA655389:LMB655389 LVW655389:LVX655389 MFS655389:MFT655389 MPO655389:MPP655389 MZK655389:MZL655389 NJG655389:NJH655389 NTC655389:NTD655389 OCY655389:OCZ655389 OMU655389:OMV655389 OWQ655389:OWR655389 PGM655389:PGN655389 PQI655389:PQJ655389 QAE655389:QAF655389 QKA655389:QKB655389 QTW655389:QTX655389 RDS655389:RDT655389 RNO655389:RNP655389 RXK655389:RXL655389 SHG655389:SHH655389 SRC655389:SRD655389 TAY655389:TAZ655389 TKU655389:TKV655389 TUQ655389:TUR655389 UEM655389:UEN655389 UOI655389:UOJ655389 UYE655389:UYF655389 VIA655389:VIB655389 VRW655389:VRX655389 WBS655389:WBT655389 WLO655389:WLP655389 WVK655389:WVL655389 C720925:D720925 IY720925:IZ720925 SU720925:SV720925 ACQ720925:ACR720925 AMM720925:AMN720925 AWI720925:AWJ720925 BGE720925:BGF720925 BQA720925:BQB720925 BZW720925:BZX720925 CJS720925:CJT720925 CTO720925:CTP720925 DDK720925:DDL720925 DNG720925:DNH720925 DXC720925:DXD720925 EGY720925:EGZ720925 EQU720925:EQV720925 FAQ720925:FAR720925 FKM720925:FKN720925 FUI720925:FUJ720925 GEE720925:GEF720925 GOA720925:GOB720925 GXW720925:GXX720925 HHS720925:HHT720925 HRO720925:HRP720925 IBK720925:IBL720925 ILG720925:ILH720925 IVC720925:IVD720925 JEY720925:JEZ720925 JOU720925:JOV720925 JYQ720925:JYR720925 KIM720925:KIN720925 KSI720925:KSJ720925 LCE720925:LCF720925 LMA720925:LMB720925 LVW720925:LVX720925 MFS720925:MFT720925 MPO720925:MPP720925 MZK720925:MZL720925 NJG720925:NJH720925 NTC720925:NTD720925 OCY720925:OCZ720925 OMU720925:OMV720925 OWQ720925:OWR720925 PGM720925:PGN720925 PQI720925:PQJ720925 QAE720925:QAF720925 QKA720925:QKB720925 QTW720925:QTX720925 RDS720925:RDT720925 RNO720925:RNP720925 RXK720925:RXL720925 SHG720925:SHH720925 SRC720925:SRD720925 TAY720925:TAZ720925 TKU720925:TKV720925 TUQ720925:TUR720925 UEM720925:UEN720925 UOI720925:UOJ720925 UYE720925:UYF720925 VIA720925:VIB720925 VRW720925:VRX720925 WBS720925:WBT720925 WLO720925:WLP720925 WVK720925:WVL720925 C786461:D786461 IY786461:IZ786461 SU786461:SV786461 ACQ786461:ACR786461 AMM786461:AMN786461 AWI786461:AWJ786461 BGE786461:BGF786461 BQA786461:BQB786461 BZW786461:BZX786461 CJS786461:CJT786461 CTO786461:CTP786461 DDK786461:DDL786461 DNG786461:DNH786461 DXC786461:DXD786461 EGY786461:EGZ786461 EQU786461:EQV786461 FAQ786461:FAR786461 FKM786461:FKN786461 FUI786461:FUJ786461 GEE786461:GEF786461 GOA786461:GOB786461 GXW786461:GXX786461 HHS786461:HHT786461 HRO786461:HRP786461 IBK786461:IBL786461 ILG786461:ILH786461 IVC786461:IVD786461 JEY786461:JEZ786461 JOU786461:JOV786461 JYQ786461:JYR786461 KIM786461:KIN786461 KSI786461:KSJ786461 LCE786461:LCF786461 LMA786461:LMB786461 LVW786461:LVX786461 MFS786461:MFT786461 MPO786461:MPP786461 MZK786461:MZL786461 NJG786461:NJH786461 NTC786461:NTD786461 OCY786461:OCZ786461 OMU786461:OMV786461 OWQ786461:OWR786461 PGM786461:PGN786461 PQI786461:PQJ786461 QAE786461:QAF786461 QKA786461:QKB786461 QTW786461:QTX786461 RDS786461:RDT786461 RNO786461:RNP786461 RXK786461:RXL786461 SHG786461:SHH786461 SRC786461:SRD786461 TAY786461:TAZ786461 TKU786461:TKV786461 TUQ786461:TUR786461 UEM786461:UEN786461 UOI786461:UOJ786461 UYE786461:UYF786461 VIA786461:VIB786461 VRW786461:VRX786461 WBS786461:WBT786461 WLO786461:WLP786461 WVK786461:WVL786461 C851997:D851997 IY851997:IZ851997 SU851997:SV851997 ACQ851997:ACR851997 AMM851997:AMN851997 AWI851997:AWJ851997 BGE851997:BGF851997 BQA851997:BQB851997 BZW851997:BZX851997 CJS851997:CJT851997 CTO851997:CTP851997 DDK851997:DDL851997 DNG851997:DNH851997 DXC851997:DXD851997 EGY851997:EGZ851997 EQU851997:EQV851997 FAQ851997:FAR851997 FKM851997:FKN851997 FUI851997:FUJ851997 GEE851997:GEF851997 GOA851997:GOB851997 GXW851997:GXX851997 HHS851997:HHT851997 HRO851997:HRP851997 IBK851997:IBL851997 ILG851997:ILH851997 IVC851997:IVD851997 JEY851997:JEZ851997 JOU851997:JOV851997 JYQ851997:JYR851997 KIM851997:KIN851997 KSI851997:KSJ851997 LCE851997:LCF851997 LMA851997:LMB851997 LVW851997:LVX851997 MFS851997:MFT851997 MPO851997:MPP851997 MZK851997:MZL851997 NJG851997:NJH851997 NTC851997:NTD851997 OCY851997:OCZ851997 OMU851997:OMV851997 OWQ851997:OWR851997 PGM851997:PGN851997 PQI851997:PQJ851997 QAE851997:QAF851997 QKA851997:QKB851997 QTW851997:QTX851997 RDS851997:RDT851997 RNO851997:RNP851997 RXK851997:RXL851997 SHG851997:SHH851997 SRC851997:SRD851997 TAY851997:TAZ851997 TKU851997:TKV851997 TUQ851997:TUR851997 UEM851997:UEN851997 UOI851997:UOJ851997 UYE851997:UYF851997 VIA851997:VIB851997 VRW851997:VRX851997 WBS851997:WBT851997 WLO851997:WLP851997 WVK851997:WVL851997 C917533:D917533 IY917533:IZ917533 SU917533:SV917533 ACQ917533:ACR917533 AMM917533:AMN917533 AWI917533:AWJ917533 BGE917533:BGF917533 BQA917533:BQB917533 BZW917533:BZX917533 CJS917533:CJT917533 CTO917533:CTP917533 DDK917533:DDL917533 DNG917533:DNH917533 DXC917533:DXD917533 EGY917533:EGZ917533 EQU917533:EQV917533 FAQ917533:FAR917533 FKM917533:FKN917533 FUI917533:FUJ917533 GEE917533:GEF917533 GOA917533:GOB917533 GXW917533:GXX917533 HHS917533:HHT917533 HRO917533:HRP917533 IBK917533:IBL917533 ILG917533:ILH917533 IVC917533:IVD917533 JEY917533:JEZ917533 JOU917533:JOV917533 JYQ917533:JYR917533 KIM917533:KIN917533 KSI917533:KSJ917533 LCE917533:LCF917533 LMA917533:LMB917533 LVW917533:LVX917533 MFS917533:MFT917533 MPO917533:MPP917533 MZK917533:MZL917533 NJG917533:NJH917533 NTC917533:NTD917533 OCY917533:OCZ917533 OMU917533:OMV917533 OWQ917533:OWR917533 PGM917533:PGN917533 PQI917533:PQJ917533 QAE917533:QAF917533 QKA917533:QKB917533 QTW917533:QTX917533 RDS917533:RDT917533 RNO917533:RNP917533 RXK917533:RXL917533 SHG917533:SHH917533 SRC917533:SRD917533 TAY917533:TAZ917533 TKU917533:TKV917533 TUQ917533:TUR917533 UEM917533:UEN917533 UOI917533:UOJ917533 UYE917533:UYF917533 VIA917533:VIB917533 VRW917533:VRX917533 WBS917533:WBT917533 WLO917533:WLP917533 WVK917533:WVL917533 C983069:D983069 IY983069:IZ983069 SU983069:SV983069 ACQ983069:ACR983069 AMM983069:AMN983069 AWI983069:AWJ983069 BGE983069:BGF983069 BQA983069:BQB983069 BZW983069:BZX983069 CJS983069:CJT983069 CTO983069:CTP983069 DDK983069:DDL983069 DNG983069:DNH983069 DXC983069:DXD983069 EGY983069:EGZ983069 EQU983069:EQV983069 FAQ983069:FAR983069 FKM983069:FKN983069 FUI983069:FUJ983069 GEE983069:GEF983069 GOA983069:GOB983069 GXW983069:GXX983069 HHS983069:HHT983069 HRO983069:HRP983069 IBK983069:IBL983069 ILG983069:ILH983069 IVC983069:IVD983069 JEY983069:JEZ983069 JOU983069:JOV983069 JYQ983069:JYR983069 KIM983069:KIN983069 KSI983069:KSJ983069 LCE983069:LCF983069 LMA983069:LMB983069 LVW983069:LVX983069 MFS983069:MFT983069 MPO983069:MPP983069 MZK983069:MZL983069 NJG983069:NJH983069 NTC983069:NTD983069 OCY983069:OCZ983069 OMU983069:OMV983069 OWQ983069:OWR983069 PGM983069:PGN983069 PQI983069:PQJ983069 QAE983069:QAF983069 QKA983069:QKB983069 QTW983069:QTX983069 RDS983069:RDT983069 RNO983069:RNP983069 RXK983069:RXL983069 SHG983069:SHH983069 SRC983069:SRD983069 TAY983069:TAZ983069 TKU983069:TKV983069 TUQ983069:TUR983069 UEM983069:UEN983069 UOI983069:UOJ983069 UYE983069:UYF983069 VIA983069:VIB983069 VRW983069:VRX983069 WBS983069:WBT983069 WLO983069:WLP983069" xr:uid="{00000000-0002-0000-0000-00000E000000}">
      <formula1>0</formula1>
      <formula2>1.11111111111111E+24</formula2>
    </dataValidation>
    <dataValidation type="decimal" allowBlank="1" showInputMessage="1" showErrorMessage="1" error="Моля, въведете само число." sqref="WVK983068:WVL983068 IY29:IZ29 SU29:SV29 ACQ29:ACR29 AMM29:AMN29 AWI29:AWJ29 BGE29:BGF29 BQA29:BQB29 BZW29:BZX29 CJS29:CJT29 CTO29:CTP29 DDK29:DDL29 DNG29:DNH29 DXC29:DXD29 EGY29:EGZ29 EQU29:EQV29 FAQ29:FAR29 FKM29:FKN29 FUI29:FUJ29 GEE29:GEF29 GOA29:GOB29 GXW29:GXX29 HHS29:HHT29 HRO29:HRP29 IBK29:IBL29 ILG29:ILH29 IVC29:IVD29 JEY29:JEZ29 JOU29:JOV29 JYQ29:JYR29 KIM29:KIN29 KSI29:KSJ29 LCE29:LCF29 LMA29:LMB29 LVW29:LVX29 MFS29:MFT29 MPO29:MPP29 MZK29:MZL29 NJG29:NJH29 NTC29:NTD29 OCY29:OCZ29 OMU29:OMV29 OWQ29:OWR29 PGM29:PGN29 PQI29:PQJ29 QAE29:QAF29 QKA29:QKB29 QTW29:QTX29 RDS29:RDT29 RNO29:RNP29 RXK29:RXL29 SHG29:SHH29 SRC29:SRD29 TAY29:TAZ29 TKU29:TKV29 TUQ29:TUR29 UEM29:UEN29 UOI29:UOJ29 UYE29:UYF29 VIA29:VIB29 VRW29:VRX29 WBS29:WBT29 WLO29:WLP29 WVK29:WVL29 C65564:D65564 IY65564:IZ65564 SU65564:SV65564 ACQ65564:ACR65564 AMM65564:AMN65564 AWI65564:AWJ65564 BGE65564:BGF65564 BQA65564:BQB65564 BZW65564:BZX65564 CJS65564:CJT65564 CTO65564:CTP65564 DDK65564:DDL65564 DNG65564:DNH65564 DXC65564:DXD65564 EGY65564:EGZ65564 EQU65564:EQV65564 FAQ65564:FAR65564 FKM65564:FKN65564 FUI65564:FUJ65564 GEE65564:GEF65564 GOA65564:GOB65564 GXW65564:GXX65564 HHS65564:HHT65564 HRO65564:HRP65564 IBK65564:IBL65564 ILG65564:ILH65564 IVC65564:IVD65564 JEY65564:JEZ65564 JOU65564:JOV65564 JYQ65564:JYR65564 KIM65564:KIN65564 KSI65564:KSJ65564 LCE65564:LCF65564 LMA65564:LMB65564 LVW65564:LVX65564 MFS65564:MFT65564 MPO65564:MPP65564 MZK65564:MZL65564 NJG65564:NJH65564 NTC65564:NTD65564 OCY65564:OCZ65564 OMU65564:OMV65564 OWQ65564:OWR65564 PGM65564:PGN65564 PQI65564:PQJ65564 QAE65564:QAF65564 QKA65564:QKB65564 QTW65564:QTX65564 RDS65564:RDT65564 RNO65564:RNP65564 RXK65564:RXL65564 SHG65564:SHH65564 SRC65564:SRD65564 TAY65564:TAZ65564 TKU65564:TKV65564 TUQ65564:TUR65564 UEM65564:UEN65564 UOI65564:UOJ65564 UYE65564:UYF65564 VIA65564:VIB65564 VRW65564:VRX65564 WBS65564:WBT65564 WLO65564:WLP65564 WVK65564:WVL65564 C131100:D131100 IY131100:IZ131100 SU131100:SV131100 ACQ131100:ACR131100 AMM131100:AMN131100 AWI131100:AWJ131100 BGE131100:BGF131100 BQA131100:BQB131100 BZW131100:BZX131100 CJS131100:CJT131100 CTO131100:CTP131100 DDK131100:DDL131100 DNG131100:DNH131100 DXC131100:DXD131100 EGY131100:EGZ131100 EQU131100:EQV131100 FAQ131100:FAR131100 FKM131100:FKN131100 FUI131100:FUJ131100 GEE131100:GEF131100 GOA131100:GOB131100 GXW131100:GXX131100 HHS131100:HHT131100 HRO131100:HRP131100 IBK131100:IBL131100 ILG131100:ILH131100 IVC131100:IVD131100 JEY131100:JEZ131100 JOU131100:JOV131100 JYQ131100:JYR131100 KIM131100:KIN131100 KSI131100:KSJ131100 LCE131100:LCF131100 LMA131100:LMB131100 LVW131100:LVX131100 MFS131100:MFT131100 MPO131100:MPP131100 MZK131100:MZL131100 NJG131100:NJH131100 NTC131100:NTD131100 OCY131100:OCZ131100 OMU131100:OMV131100 OWQ131100:OWR131100 PGM131100:PGN131100 PQI131100:PQJ131100 QAE131100:QAF131100 QKA131100:QKB131100 QTW131100:QTX131100 RDS131100:RDT131100 RNO131100:RNP131100 RXK131100:RXL131100 SHG131100:SHH131100 SRC131100:SRD131100 TAY131100:TAZ131100 TKU131100:TKV131100 TUQ131100:TUR131100 UEM131100:UEN131100 UOI131100:UOJ131100 UYE131100:UYF131100 VIA131100:VIB131100 VRW131100:VRX131100 WBS131100:WBT131100 WLO131100:WLP131100 WVK131100:WVL131100 C196636:D196636 IY196636:IZ196636 SU196636:SV196636 ACQ196636:ACR196636 AMM196636:AMN196636 AWI196636:AWJ196636 BGE196636:BGF196636 BQA196636:BQB196636 BZW196636:BZX196636 CJS196636:CJT196636 CTO196636:CTP196636 DDK196636:DDL196636 DNG196636:DNH196636 DXC196636:DXD196636 EGY196636:EGZ196636 EQU196636:EQV196636 FAQ196636:FAR196636 FKM196636:FKN196636 FUI196636:FUJ196636 GEE196636:GEF196636 GOA196636:GOB196636 GXW196636:GXX196636 HHS196636:HHT196636 HRO196636:HRP196636 IBK196636:IBL196636 ILG196636:ILH196636 IVC196636:IVD196636 JEY196636:JEZ196636 JOU196636:JOV196636 JYQ196636:JYR196636 KIM196636:KIN196636 KSI196636:KSJ196636 LCE196636:LCF196636 LMA196636:LMB196636 LVW196636:LVX196636 MFS196636:MFT196636 MPO196636:MPP196636 MZK196636:MZL196636 NJG196636:NJH196636 NTC196636:NTD196636 OCY196636:OCZ196636 OMU196636:OMV196636 OWQ196636:OWR196636 PGM196636:PGN196636 PQI196636:PQJ196636 QAE196636:QAF196636 QKA196636:QKB196636 QTW196636:QTX196636 RDS196636:RDT196636 RNO196636:RNP196636 RXK196636:RXL196636 SHG196636:SHH196636 SRC196636:SRD196636 TAY196636:TAZ196636 TKU196636:TKV196636 TUQ196636:TUR196636 UEM196636:UEN196636 UOI196636:UOJ196636 UYE196636:UYF196636 VIA196636:VIB196636 VRW196636:VRX196636 WBS196636:WBT196636 WLO196636:WLP196636 WVK196636:WVL196636 C262172:D262172 IY262172:IZ262172 SU262172:SV262172 ACQ262172:ACR262172 AMM262172:AMN262172 AWI262172:AWJ262172 BGE262172:BGF262172 BQA262172:BQB262172 BZW262172:BZX262172 CJS262172:CJT262172 CTO262172:CTP262172 DDK262172:DDL262172 DNG262172:DNH262172 DXC262172:DXD262172 EGY262172:EGZ262172 EQU262172:EQV262172 FAQ262172:FAR262172 FKM262172:FKN262172 FUI262172:FUJ262172 GEE262172:GEF262172 GOA262172:GOB262172 GXW262172:GXX262172 HHS262172:HHT262172 HRO262172:HRP262172 IBK262172:IBL262172 ILG262172:ILH262172 IVC262172:IVD262172 JEY262172:JEZ262172 JOU262172:JOV262172 JYQ262172:JYR262172 KIM262172:KIN262172 KSI262172:KSJ262172 LCE262172:LCF262172 LMA262172:LMB262172 LVW262172:LVX262172 MFS262172:MFT262172 MPO262172:MPP262172 MZK262172:MZL262172 NJG262172:NJH262172 NTC262172:NTD262172 OCY262172:OCZ262172 OMU262172:OMV262172 OWQ262172:OWR262172 PGM262172:PGN262172 PQI262172:PQJ262172 QAE262172:QAF262172 QKA262172:QKB262172 QTW262172:QTX262172 RDS262172:RDT262172 RNO262172:RNP262172 RXK262172:RXL262172 SHG262172:SHH262172 SRC262172:SRD262172 TAY262172:TAZ262172 TKU262172:TKV262172 TUQ262172:TUR262172 UEM262172:UEN262172 UOI262172:UOJ262172 UYE262172:UYF262172 VIA262172:VIB262172 VRW262172:VRX262172 WBS262172:WBT262172 WLO262172:WLP262172 WVK262172:WVL262172 C327708:D327708 IY327708:IZ327708 SU327708:SV327708 ACQ327708:ACR327708 AMM327708:AMN327708 AWI327708:AWJ327708 BGE327708:BGF327708 BQA327708:BQB327708 BZW327708:BZX327708 CJS327708:CJT327708 CTO327708:CTP327708 DDK327708:DDL327708 DNG327708:DNH327708 DXC327708:DXD327708 EGY327708:EGZ327708 EQU327708:EQV327708 FAQ327708:FAR327708 FKM327708:FKN327708 FUI327708:FUJ327708 GEE327708:GEF327708 GOA327708:GOB327708 GXW327708:GXX327708 HHS327708:HHT327708 HRO327708:HRP327708 IBK327708:IBL327708 ILG327708:ILH327708 IVC327708:IVD327708 JEY327708:JEZ327708 JOU327708:JOV327708 JYQ327708:JYR327708 KIM327708:KIN327708 KSI327708:KSJ327708 LCE327708:LCF327708 LMA327708:LMB327708 LVW327708:LVX327708 MFS327708:MFT327708 MPO327708:MPP327708 MZK327708:MZL327708 NJG327708:NJH327708 NTC327708:NTD327708 OCY327708:OCZ327708 OMU327708:OMV327708 OWQ327708:OWR327708 PGM327708:PGN327708 PQI327708:PQJ327708 QAE327708:QAF327708 QKA327708:QKB327708 QTW327708:QTX327708 RDS327708:RDT327708 RNO327708:RNP327708 RXK327708:RXL327708 SHG327708:SHH327708 SRC327708:SRD327708 TAY327708:TAZ327708 TKU327708:TKV327708 TUQ327708:TUR327708 UEM327708:UEN327708 UOI327708:UOJ327708 UYE327708:UYF327708 VIA327708:VIB327708 VRW327708:VRX327708 WBS327708:WBT327708 WLO327708:WLP327708 WVK327708:WVL327708 C393244:D393244 IY393244:IZ393244 SU393244:SV393244 ACQ393244:ACR393244 AMM393244:AMN393244 AWI393244:AWJ393244 BGE393244:BGF393244 BQA393244:BQB393244 BZW393244:BZX393244 CJS393244:CJT393244 CTO393244:CTP393244 DDK393244:DDL393244 DNG393244:DNH393244 DXC393244:DXD393244 EGY393244:EGZ393244 EQU393244:EQV393244 FAQ393244:FAR393244 FKM393244:FKN393244 FUI393244:FUJ393244 GEE393244:GEF393244 GOA393244:GOB393244 GXW393244:GXX393244 HHS393244:HHT393244 HRO393244:HRP393244 IBK393244:IBL393244 ILG393244:ILH393244 IVC393244:IVD393244 JEY393244:JEZ393244 JOU393244:JOV393244 JYQ393244:JYR393244 KIM393244:KIN393244 KSI393244:KSJ393244 LCE393244:LCF393244 LMA393244:LMB393244 LVW393244:LVX393244 MFS393244:MFT393244 MPO393244:MPP393244 MZK393244:MZL393244 NJG393244:NJH393244 NTC393244:NTD393244 OCY393244:OCZ393244 OMU393244:OMV393244 OWQ393244:OWR393244 PGM393244:PGN393244 PQI393244:PQJ393244 QAE393244:QAF393244 QKA393244:QKB393244 QTW393244:QTX393244 RDS393244:RDT393244 RNO393244:RNP393244 RXK393244:RXL393244 SHG393244:SHH393244 SRC393244:SRD393244 TAY393244:TAZ393244 TKU393244:TKV393244 TUQ393244:TUR393244 UEM393244:UEN393244 UOI393244:UOJ393244 UYE393244:UYF393244 VIA393244:VIB393244 VRW393244:VRX393244 WBS393244:WBT393244 WLO393244:WLP393244 WVK393244:WVL393244 C458780:D458780 IY458780:IZ458780 SU458780:SV458780 ACQ458780:ACR458780 AMM458780:AMN458780 AWI458780:AWJ458780 BGE458780:BGF458780 BQA458780:BQB458780 BZW458780:BZX458780 CJS458780:CJT458780 CTO458780:CTP458780 DDK458780:DDL458780 DNG458780:DNH458780 DXC458780:DXD458780 EGY458780:EGZ458780 EQU458780:EQV458780 FAQ458780:FAR458780 FKM458780:FKN458780 FUI458780:FUJ458780 GEE458780:GEF458780 GOA458780:GOB458780 GXW458780:GXX458780 HHS458780:HHT458780 HRO458780:HRP458780 IBK458780:IBL458780 ILG458780:ILH458780 IVC458780:IVD458780 JEY458780:JEZ458780 JOU458780:JOV458780 JYQ458780:JYR458780 KIM458780:KIN458780 KSI458780:KSJ458780 LCE458780:LCF458780 LMA458780:LMB458780 LVW458780:LVX458780 MFS458780:MFT458780 MPO458780:MPP458780 MZK458780:MZL458780 NJG458780:NJH458780 NTC458780:NTD458780 OCY458780:OCZ458780 OMU458780:OMV458780 OWQ458780:OWR458780 PGM458780:PGN458780 PQI458780:PQJ458780 QAE458780:QAF458780 QKA458780:QKB458780 QTW458780:QTX458780 RDS458780:RDT458780 RNO458780:RNP458780 RXK458780:RXL458780 SHG458780:SHH458780 SRC458780:SRD458780 TAY458780:TAZ458780 TKU458780:TKV458780 TUQ458780:TUR458780 UEM458780:UEN458780 UOI458780:UOJ458780 UYE458780:UYF458780 VIA458780:VIB458780 VRW458780:VRX458780 WBS458780:WBT458780 WLO458780:WLP458780 WVK458780:WVL458780 C524316:D524316 IY524316:IZ524316 SU524316:SV524316 ACQ524316:ACR524316 AMM524316:AMN524316 AWI524316:AWJ524316 BGE524316:BGF524316 BQA524316:BQB524316 BZW524316:BZX524316 CJS524316:CJT524316 CTO524316:CTP524316 DDK524316:DDL524316 DNG524316:DNH524316 DXC524316:DXD524316 EGY524316:EGZ524316 EQU524316:EQV524316 FAQ524316:FAR524316 FKM524316:FKN524316 FUI524316:FUJ524316 GEE524316:GEF524316 GOA524316:GOB524316 GXW524316:GXX524316 HHS524316:HHT524316 HRO524316:HRP524316 IBK524316:IBL524316 ILG524316:ILH524316 IVC524316:IVD524316 JEY524316:JEZ524316 JOU524316:JOV524316 JYQ524316:JYR524316 KIM524316:KIN524316 KSI524316:KSJ524316 LCE524316:LCF524316 LMA524316:LMB524316 LVW524316:LVX524316 MFS524316:MFT524316 MPO524316:MPP524316 MZK524316:MZL524316 NJG524316:NJH524316 NTC524316:NTD524316 OCY524316:OCZ524316 OMU524316:OMV524316 OWQ524316:OWR524316 PGM524316:PGN524316 PQI524316:PQJ524316 QAE524316:QAF524316 QKA524316:QKB524316 QTW524316:QTX524316 RDS524316:RDT524316 RNO524316:RNP524316 RXK524316:RXL524316 SHG524316:SHH524316 SRC524316:SRD524316 TAY524316:TAZ524316 TKU524316:TKV524316 TUQ524316:TUR524316 UEM524316:UEN524316 UOI524316:UOJ524316 UYE524316:UYF524316 VIA524316:VIB524316 VRW524316:VRX524316 WBS524316:WBT524316 WLO524316:WLP524316 WVK524316:WVL524316 C589852:D589852 IY589852:IZ589852 SU589852:SV589852 ACQ589852:ACR589852 AMM589852:AMN589852 AWI589852:AWJ589852 BGE589852:BGF589852 BQA589852:BQB589852 BZW589852:BZX589852 CJS589852:CJT589852 CTO589852:CTP589852 DDK589852:DDL589852 DNG589852:DNH589852 DXC589852:DXD589852 EGY589852:EGZ589852 EQU589852:EQV589852 FAQ589852:FAR589852 FKM589852:FKN589852 FUI589852:FUJ589852 GEE589852:GEF589852 GOA589852:GOB589852 GXW589852:GXX589852 HHS589852:HHT589852 HRO589852:HRP589852 IBK589852:IBL589852 ILG589852:ILH589852 IVC589852:IVD589852 JEY589852:JEZ589852 JOU589852:JOV589852 JYQ589852:JYR589852 KIM589852:KIN589852 KSI589852:KSJ589852 LCE589852:LCF589852 LMA589852:LMB589852 LVW589852:LVX589852 MFS589852:MFT589852 MPO589852:MPP589852 MZK589852:MZL589852 NJG589852:NJH589852 NTC589852:NTD589852 OCY589852:OCZ589852 OMU589852:OMV589852 OWQ589852:OWR589852 PGM589852:PGN589852 PQI589852:PQJ589852 QAE589852:QAF589852 QKA589852:QKB589852 QTW589852:QTX589852 RDS589852:RDT589852 RNO589852:RNP589852 RXK589852:RXL589852 SHG589852:SHH589852 SRC589852:SRD589852 TAY589852:TAZ589852 TKU589852:TKV589852 TUQ589852:TUR589852 UEM589852:UEN589852 UOI589852:UOJ589852 UYE589852:UYF589852 VIA589852:VIB589852 VRW589852:VRX589852 WBS589852:WBT589852 WLO589852:WLP589852 WVK589852:WVL589852 C655388:D655388 IY655388:IZ655388 SU655388:SV655388 ACQ655388:ACR655388 AMM655388:AMN655388 AWI655388:AWJ655388 BGE655388:BGF655388 BQA655388:BQB655388 BZW655388:BZX655388 CJS655388:CJT655388 CTO655388:CTP655388 DDK655388:DDL655388 DNG655388:DNH655388 DXC655388:DXD655388 EGY655388:EGZ655388 EQU655388:EQV655388 FAQ655388:FAR655388 FKM655388:FKN655388 FUI655388:FUJ655388 GEE655388:GEF655388 GOA655388:GOB655388 GXW655388:GXX655388 HHS655388:HHT655388 HRO655388:HRP655388 IBK655388:IBL655388 ILG655388:ILH655388 IVC655388:IVD655388 JEY655388:JEZ655388 JOU655388:JOV655388 JYQ655388:JYR655388 KIM655388:KIN655388 KSI655388:KSJ655388 LCE655388:LCF655388 LMA655388:LMB655388 LVW655388:LVX655388 MFS655388:MFT655388 MPO655388:MPP655388 MZK655388:MZL655388 NJG655388:NJH655388 NTC655388:NTD655388 OCY655388:OCZ655388 OMU655388:OMV655388 OWQ655388:OWR655388 PGM655388:PGN655388 PQI655388:PQJ655388 QAE655388:QAF655388 QKA655388:QKB655388 QTW655388:QTX655388 RDS655388:RDT655388 RNO655388:RNP655388 RXK655388:RXL655388 SHG655388:SHH655388 SRC655388:SRD655388 TAY655388:TAZ655388 TKU655388:TKV655388 TUQ655388:TUR655388 UEM655388:UEN655388 UOI655388:UOJ655388 UYE655388:UYF655388 VIA655388:VIB655388 VRW655388:VRX655388 WBS655388:WBT655388 WLO655388:WLP655388 WVK655388:WVL655388 C720924:D720924 IY720924:IZ720924 SU720924:SV720924 ACQ720924:ACR720924 AMM720924:AMN720924 AWI720924:AWJ720924 BGE720924:BGF720924 BQA720924:BQB720924 BZW720924:BZX720924 CJS720924:CJT720924 CTO720924:CTP720924 DDK720924:DDL720924 DNG720924:DNH720924 DXC720924:DXD720924 EGY720924:EGZ720924 EQU720924:EQV720924 FAQ720924:FAR720924 FKM720924:FKN720924 FUI720924:FUJ720924 GEE720924:GEF720924 GOA720924:GOB720924 GXW720924:GXX720924 HHS720924:HHT720924 HRO720924:HRP720924 IBK720924:IBL720924 ILG720924:ILH720924 IVC720924:IVD720924 JEY720924:JEZ720924 JOU720924:JOV720924 JYQ720924:JYR720924 KIM720924:KIN720924 KSI720924:KSJ720924 LCE720924:LCF720924 LMA720924:LMB720924 LVW720924:LVX720924 MFS720924:MFT720924 MPO720924:MPP720924 MZK720924:MZL720924 NJG720924:NJH720924 NTC720924:NTD720924 OCY720924:OCZ720924 OMU720924:OMV720924 OWQ720924:OWR720924 PGM720924:PGN720924 PQI720924:PQJ720924 QAE720924:QAF720924 QKA720924:QKB720924 QTW720924:QTX720924 RDS720924:RDT720924 RNO720924:RNP720924 RXK720924:RXL720924 SHG720924:SHH720924 SRC720924:SRD720924 TAY720924:TAZ720924 TKU720924:TKV720924 TUQ720924:TUR720924 UEM720924:UEN720924 UOI720924:UOJ720924 UYE720924:UYF720924 VIA720924:VIB720924 VRW720924:VRX720924 WBS720924:WBT720924 WLO720924:WLP720924 WVK720924:WVL720924 C786460:D786460 IY786460:IZ786460 SU786460:SV786460 ACQ786460:ACR786460 AMM786460:AMN786460 AWI786460:AWJ786460 BGE786460:BGF786460 BQA786460:BQB786460 BZW786460:BZX786460 CJS786460:CJT786460 CTO786460:CTP786460 DDK786460:DDL786460 DNG786460:DNH786460 DXC786460:DXD786460 EGY786460:EGZ786460 EQU786460:EQV786460 FAQ786460:FAR786460 FKM786460:FKN786460 FUI786460:FUJ786460 GEE786460:GEF786460 GOA786460:GOB786460 GXW786460:GXX786460 HHS786460:HHT786460 HRO786460:HRP786460 IBK786460:IBL786460 ILG786460:ILH786460 IVC786460:IVD786460 JEY786460:JEZ786460 JOU786460:JOV786460 JYQ786460:JYR786460 KIM786460:KIN786460 KSI786460:KSJ786460 LCE786460:LCF786460 LMA786460:LMB786460 LVW786460:LVX786460 MFS786460:MFT786460 MPO786460:MPP786460 MZK786460:MZL786460 NJG786460:NJH786460 NTC786460:NTD786460 OCY786460:OCZ786460 OMU786460:OMV786460 OWQ786460:OWR786460 PGM786460:PGN786460 PQI786460:PQJ786460 QAE786460:QAF786460 QKA786460:QKB786460 QTW786460:QTX786460 RDS786460:RDT786460 RNO786460:RNP786460 RXK786460:RXL786460 SHG786460:SHH786460 SRC786460:SRD786460 TAY786460:TAZ786460 TKU786460:TKV786460 TUQ786460:TUR786460 UEM786460:UEN786460 UOI786460:UOJ786460 UYE786460:UYF786460 VIA786460:VIB786460 VRW786460:VRX786460 WBS786460:WBT786460 WLO786460:WLP786460 WVK786460:WVL786460 C851996:D851996 IY851996:IZ851996 SU851996:SV851996 ACQ851996:ACR851996 AMM851996:AMN851996 AWI851996:AWJ851996 BGE851996:BGF851996 BQA851996:BQB851996 BZW851996:BZX851996 CJS851996:CJT851996 CTO851996:CTP851996 DDK851996:DDL851996 DNG851996:DNH851996 DXC851996:DXD851996 EGY851996:EGZ851996 EQU851996:EQV851996 FAQ851996:FAR851996 FKM851996:FKN851996 FUI851996:FUJ851996 GEE851996:GEF851996 GOA851996:GOB851996 GXW851996:GXX851996 HHS851996:HHT851996 HRO851996:HRP851996 IBK851996:IBL851996 ILG851996:ILH851996 IVC851996:IVD851996 JEY851996:JEZ851996 JOU851996:JOV851996 JYQ851996:JYR851996 KIM851996:KIN851996 KSI851996:KSJ851996 LCE851996:LCF851996 LMA851996:LMB851996 LVW851996:LVX851996 MFS851996:MFT851996 MPO851996:MPP851996 MZK851996:MZL851996 NJG851996:NJH851996 NTC851996:NTD851996 OCY851996:OCZ851996 OMU851996:OMV851996 OWQ851996:OWR851996 PGM851996:PGN851996 PQI851996:PQJ851996 QAE851996:QAF851996 QKA851996:QKB851996 QTW851996:QTX851996 RDS851996:RDT851996 RNO851996:RNP851996 RXK851996:RXL851996 SHG851996:SHH851996 SRC851996:SRD851996 TAY851996:TAZ851996 TKU851996:TKV851996 TUQ851996:TUR851996 UEM851996:UEN851996 UOI851996:UOJ851996 UYE851996:UYF851996 VIA851996:VIB851996 VRW851996:VRX851996 WBS851996:WBT851996 WLO851996:WLP851996 WVK851996:WVL851996 C917532:D917532 IY917532:IZ917532 SU917532:SV917532 ACQ917532:ACR917532 AMM917532:AMN917532 AWI917532:AWJ917532 BGE917532:BGF917532 BQA917532:BQB917532 BZW917532:BZX917532 CJS917532:CJT917532 CTO917532:CTP917532 DDK917532:DDL917532 DNG917532:DNH917532 DXC917532:DXD917532 EGY917532:EGZ917532 EQU917532:EQV917532 FAQ917532:FAR917532 FKM917532:FKN917532 FUI917532:FUJ917532 GEE917532:GEF917532 GOA917532:GOB917532 GXW917532:GXX917532 HHS917532:HHT917532 HRO917532:HRP917532 IBK917532:IBL917532 ILG917532:ILH917532 IVC917532:IVD917532 JEY917532:JEZ917532 JOU917532:JOV917532 JYQ917532:JYR917532 KIM917532:KIN917532 KSI917532:KSJ917532 LCE917532:LCF917532 LMA917532:LMB917532 LVW917532:LVX917532 MFS917532:MFT917532 MPO917532:MPP917532 MZK917532:MZL917532 NJG917532:NJH917532 NTC917532:NTD917532 OCY917532:OCZ917532 OMU917532:OMV917532 OWQ917532:OWR917532 PGM917532:PGN917532 PQI917532:PQJ917532 QAE917532:QAF917532 QKA917532:QKB917532 QTW917532:QTX917532 RDS917532:RDT917532 RNO917532:RNP917532 RXK917532:RXL917532 SHG917532:SHH917532 SRC917532:SRD917532 TAY917532:TAZ917532 TKU917532:TKV917532 TUQ917532:TUR917532 UEM917532:UEN917532 UOI917532:UOJ917532 UYE917532:UYF917532 VIA917532:VIB917532 VRW917532:VRX917532 WBS917532:WBT917532 WLO917532:WLP917532 WVK917532:WVL917532 C983068:D983068 IY983068:IZ983068 SU983068:SV983068 ACQ983068:ACR983068 AMM983068:AMN983068 AWI983068:AWJ983068 BGE983068:BGF983068 BQA983068:BQB983068 BZW983068:BZX983068 CJS983068:CJT983068 CTO983068:CTP983068 DDK983068:DDL983068 DNG983068:DNH983068 DXC983068:DXD983068 EGY983068:EGZ983068 EQU983068:EQV983068 FAQ983068:FAR983068 FKM983068:FKN983068 FUI983068:FUJ983068 GEE983068:GEF983068 GOA983068:GOB983068 GXW983068:GXX983068 HHS983068:HHT983068 HRO983068:HRP983068 IBK983068:IBL983068 ILG983068:ILH983068 IVC983068:IVD983068 JEY983068:JEZ983068 JOU983068:JOV983068 JYQ983068:JYR983068 KIM983068:KIN983068 KSI983068:KSJ983068 LCE983068:LCF983068 LMA983068:LMB983068 LVW983068:LVX983068 MFS983068:MFT983068 MPO983068:MPP983068 MZK983068:MZL983068 NJG983068:NJH983068 NTC983068:NTD983068 OCY983068:OCZ983068 OMU983068:OMV983068 OWQ983068:OWR983068 PGM983068:PGN983068 PQI983068:PQJ983068 QAE983068:QAF983068 QKA983068:QKB983068 QTW983068:QTX983068 RDS983068:RDT983068 RNO983068:RNP983068 RXK983068:RXL983068 SHG983068:SHH983068 SRC983068:SRD983068 TAY983068:TAZ983068 TKU983068:TKV983068 TUQ983068:TUR983068 UEM983068:UEN983068 UOI983068:UOJ983068 UYE983068:UYF983068 VIA983068:VIB983068 VRW983068:VRX983068 WBS983068:WBT983068 WLO983068:WLP983068" xr:uid="{00000000-0002-0000-0000-00000F000000}">
      <formula1>0</formula1>
      <formula2>1.11111111111111E+22</formula2>
    </dataValidation>
    <dataValidation type="decimal" allowBlank="1" showInputMessage="1" showErrorMessage="1" error="Моля, въведете само число." sqref="WVK983067:WVL983067 IY28:IZ28 SU28:SV28 ACQ28:ACR28 AMM28:AMN28 AWI28:AWJ28 BGE28:BGF28 BQA28:BQB28 BZW28:BZX28 CJS28:CJT28 CTO28:CTP28 DDK28:DDL28 DNG28:DNH28 DXC28:DXD28 EGY28:EGZ28 EQU28:EQV28 FAQ28:FAR28 FKM28:FKN28 FUI28:FUJ28 GEE28:GEF28 GOA28:GOB28 GXW28:GXX28 HHS28:HHT28 HRO28:HRP28 IBK28:IBL28 ILG28:ILH28 IVC28:IVD28 JEY28:JEZ28 JOU28:JOV28 JYQ28:JYR28 KIM28:KIN28 KSI28:KSJ28 LCE28:LCF28 LMA28:LMB28 LVW28:LVX28 MFS28:MFT28 MPO28:MPP28 MZK28:MZL28 NJG28:NJH28 NTC28:NTD28 OCY28:OCZ28 OMU28:OMV28 OWQ28:OWR28 PGM28:PGN28 PQI28:PQJ28 QAE28:QAF28 QKA28:QKB28 QTW28:QTX28 RDS28:RDT28 RNO28:RNP28 RXK28:RXL28 SHG28:SHH28 SRC28:SRD28 TAY28:TAZ28 TKU28:TKV28 TUQ28:TUR28 UEM28:UEN28 UOI28:UOJ28 UYE28:UYF28 VIA28:VIB28 VRW28:VRX28 WBS28:WBT28 WLO28:WLP28 WVK28:WVL28 C65563:D65563 IY65563:IZ65563 SU65563:SV65563 ACQ65563:ACR65563 AMM65563:AMN65563 AWI65563:AWJ65563 BGE65563:BGF65563 BQA65563:BQB65563 BZW65563:BZX65563 CJS65563:CJT65563 CTO65563:CTP65563 DDK65563:DDL65563 DNG65563:DNH65563 DXC65563:DXD65563 EGY65563:EGZ65563 EQU65563:EQV65563 FAQ65563:FAR65563 FKM65563:FKN65563 FUI65563:FUJ65563 GEE65563:GEF65563 GOA65563:GOB65563 GXW65563:GXX65563 HHS65563:HHT65563 HRO65563:HRP65563 IBK65563:IBL65563 ILG65563:ILH65563 IVC65563:IVD65563 JEY65563:JEZ65563 JOU65563:JOV65563 JYQ65563:JYR65563 KIM65563:KIN65563 KSI65563:KSJ65563 LCE65563:LCF65563 LMA65563:LMB65563 LVW65563:LVX65563 MFS65563:MFT65563 MPO65563:MPP65563 MZK65563:MZL65563 NJG65563:NJH65563 NTC65563:NTD65563 OCY65563:OCZ65563 OMU65563:OMV65563 OWQ65563:OWR65563 PGM65563:PGN65563 PQI65563:PQJ65563 QAE65563:QAF65563 QKA65563:QKB65563 QTW65563:QTX65563 RDS65563:RDT65563 RNO65563:RNP65563 RXK65563:RXL65563 SHG65563:SHH65563 SRC65563:SRD65563 TAY65563:TAZ65563 TKU65563:TKV65563 TUQ65563:TUR65563 UEM65563:UEN65563 UOI65563:UOJ65563 UYE65563:UYF65563 VIA65563:VIB65563 VRW65563:VRX65563 WBS65563:WBT65563 WLO65563:WLP65563 WVK65563:WVL65563 C131099:D131099 IY131099:IZ131099 SU131099:SV131099 ACQ131099:ACR131099 AMM131099:AMN131099 AWI131099:AWJ131099 BGE131099:BGF131099 BQA131099:BQB131099 BZW131099:BZX131099 CJS131099:CJT131099 CTO131099:CTP131099 DDK131099:DDL131099 DNG131099:DNH131099 DXC131099:DXD131099 EGY131099:EGZ131099 EQU131099:EQV131099 FAQ131099:FAR131099 FKM131099:FKN131099 FUI131099:FUJ131099 GEE131099:GEF131099 GOA131099:GOB131099 GXW131099:GXX131099 HHS131099:HHT131099 HRO131099:HRP131099 IBK131099:IBL131099 ILG131099:ILH131099 IVC131099:IVD131099 JEY131099:JEZ131099 JOU131099:JOV131099 JYQ131099:JYR131099 KIM131099:KIN131099 KSI131099:KSJ131099 LCE131099:LCF131099 LMA131099:LMB131099 LVW131099:LVX131099 MFS131099:MFT131099 MPO131099:MPP131099 MZK131099:MZL131099 NJG131099:NJH131099 NTC131099:NTD131099 OCY131099:OCZ131099 OMU131099:OMV131099 OWQ131099:OWR131099 PGM131099:PGN131099 PQI131099:PQJ131099 QAE131099:QAF131099 QKA131099:QKB131099 QTW131099:QTX131099 RDS131099:RDT131099 RNO131099:RNP131099 RXK131099:RXL131099 SHG131099:SHH131099 SRC131099:SRD131099 TAY131099:TAZ131099 TKU131099:TKV131099 TUQ131099:TUR131099 UEM131099:UEN131099 UOI131099:UOJ131099 UYE131099:UYF131099 VIA131099:VIB131099 VRW131099:VRX131099 WBS131099:WBT131099 WLO131099:WLP131099 WVK131099:WVL131099 C196635:D196635 IY196635:IZ196635 SU196635:SV196635 ACQ196635:ACR196635 AMM196635:AMN196635 AWI196635:AWJ196635 BGE196635:BGF196635 BQA196635:BQB196635 BZW196635:BZX196635 CJS196635:CJT196635 CTO196635:CTP196635 DDK196635:DDL196635 DNG196635:DNH196635 DXC196635:DXD196635 EGY196635:EGZ196635 EQU196635:EQV196635 FAQ196635:FAR196635 FKM196635:FKN196635 FUI196635:FUJ196635 GEE196635:GEF196635 GOA196635:GOB196635 GXW196635:GXX196635 HHS196635:HHT196635 HRO196635:HRP196635 IBK196635:IBL196635 ILG196635:ILH196635 IVC196635:IVD196635 JEY196635:JEZ196635 JOU196635:JOV196635 JYQ196635:JYR196635 KIM196635:KIN196635 KSI196635:KSJ196635 LCE196635:LCF196635 LMA196635:LMB196635 LVW196635:LVX196635 MFS196635:MFT196635 MPO196635:MPP196635 MZK196635:MZL196635 NJG196635:NJH196635 NTC196635:NTD196635 OCY196635:OCZ196635 OMU196635:OMV196635 OWQ196635:OWR196635 PGM196635:PGN196635 PQI196635:PQJ196635 QAE196635:QAF196635 QKA196635:QKB196635 QTW196635:QTX196635 RDS196635:RDT196635 RNO196635:RNP196635 RXK196635:RXL196635 SHG196635:SHH196635 SRC196635:SRD196635 TAY196635:TAZ196635 TKU196635:TKV196635 TUQ196635:TUR196635 UEM196635:UEN196635 UOI196635:UOJ196635 UYE196635:UYF196635 VIA196635:VIB196635 VRW196635:VRX196635 WBS196635:WBT196635 WLO196635:WLP196635 WVK196635:WVL196635 C262171:D262171 IY262171:IZ262171 SU262171:SV262171 ACQ262171:ACR262171 AMM262171:AMN262171 AWI262171:AWJ262171 BGE262171:BGF262171 BQA262171:BQB262171 BZW262171:BZX262171 CJS262171:CJT262171 CTO262171:CTP262171 DDK262171:DDL262171 DNG262171:DNH262171 DXC262171:DXD262171 EGY262171:EGZ262171 EQU262171:EQV262171 FAQ262171:FAR262171 FKM262171:FKN262171 FUI262171:FUJ262171 GEE262171:GEF262171 GOA262171:GOB262171 GXW262171:GXX262171 HHS262171:HHT262171 HRO262171:HRP262171 IBK262171:IBL262171 ILG262171:ILH262171 IVC262171:IVD262171 JEY262171:JEZ262171 JOU262171:JOV262171 JYQ262171:JYR262171 KIM262171:KIN262171 KSI262171:KSJ262171 LCE262171:LCF262171 LMA262171:LMB262171 LVW262171:LVX262171 MFS262171:MFT262171 MPO262171:MPP262171 MZK262171:MZL262171 NJG262171:NJH262171 NTC262171:NTD262171 OCY262171:OCZ262171 OMU262171:OMV262171 OWQ262171:OWR262171 PGM262171:PGN262171 PQI262171:PQJ262171 QAE262171:QAF262171 QKA262171:QKB262171 QTW262171:QTX262171 RDS262171:RDT262171 RNO262171:RNP262171 RXK262171:RXL262171 SHG262171:SHH262171 SRC262171:SRD262171 TAY262171:TAZ262171 TKU262171:TKV262171 TUQ262171:TUR262171 UEM262171:UEN262171 UOI262171:UOJ262171 UYE262171:UYF262171 VIA262171:VIB262171 VRW262171:VRX262171 WBS262171:WBT262171 WLO262171:WLP262171 WVK262171:WVL262171 C327707:D327707 IY327707:IZ327707 SU327707:SV327707 ACQ327707:ACR327707 AMM327707:AMN327707 AWI327707:AWJ327707 BGE327707:BGF327707 BQA327707:BQB327707 BZW327707:BZX327707 CJS327707:CJT327707 CTO327707:CTP327707 DDK327707:DDL327707 DNG327707:DNH327707 DXC327707:DXD327707 EGY327707:EGZ327707 EQU327707:EQV327707 FAQ327707:FAR327707 FKM327707:FKN327707 FUI327707:FUJ327707 GEE327707:GEF327707 GOA327707:GOB327707 GXW327707:GXX327707 HHS327707:HHT327707 HRO327707:HRP327707 IBK327707:IBL327707 ILG327707:ILH327707 IVC327707:IVD327707 JEY327707:JEZ327707 JOU327707:JOV327707 JYQ327707:JYR327707 KIM327707:KIN327707 KSI327707:KSJ327707 LCE327707:LCF327707 LMA327707:LMB327707 LVW327707:LVX327707 MFS327707:MFT327707 MPO327707:MPP327707 MZK327707:MZL327707 NJG327707:NJH327707 NTC327707:NTD327707 OCY327707:OCZ327707 OMU327707:OMV327707 OWQ327707:OWR327707 PGM327707:PGN327707 PQI327707:PQJ327707 QAE327707:QAF327707 QKA327707:QKB327707 QTW327707:QTX327707 RDS327707:RDT327707 RNO327707:RNP327707 RXK327707:RXL327707 SHG327707:SHH327707 SRC327707:SRD327707 TAY327707:TAZ327707 TKU327707:TKV327707 TUQ327707:TUR327707 UEM327707:UEN327707 UOI327707:UOJ327707 UYE327707:UYF327707 VIA327707:VIB327707 VRW327707:VRX327707 WBS327707:WBT327707 WLO327707:WLP327707 WVK327707:WVL327707 C393243:D393243 IY393243:IZ393243 SU393243:SV393243 ACQ393243:ACR393243 AMM393243:AMN393243 AWI393243:AWJ393243 BGE393243:BGF393243 BQA393243:BQB393243 BZW393243:BZX393243 CJS393243:CJT393243 CTO393243:CTP393243 DDK393243:DDL393243 DNG393243:DNH393243 DXC393243:DXD393243 EGY393243:EGZ393243 EQU393243:EQV393243 FAQ393243:FAR393243 FKM393243:FKN393243 FUI393243:FUJ393243 GEE393243:GEF393243 GOA393243:GOB393243 GXW393243:GXX393243 HHS393243:HHT393243 HRO393243:HRP393243 IBK393243:IBL393243 ILG393243:ILH393243 IVC393243:IVD393243 JEY393243:JEZ393243 JOU393243:JOV393243 JYQ393243:JYR393243 KIM393243:KIN393243 KSI393243:KSJ393243 LCE393243:LCF393243 LMA393243:LMB393243 LVW393243:LVX393243 MFS393243:MFT393243 MPO393243:MPP393243 MZK393243:MZL393243 NJG393243:NJH393243 NTC393243:NTD393243 OCY393243:OCZ393243 OMU393243:OMV393243 OWQ393243:OWR393243 PGM393243:PGN393243 PQI393243:PQJ393243 QAE393243:QAF393243 QKA393243:QKB393243 QTW393243:QTX393243 RDS393243:RDT393243 RNO393243:RNP393243 RXK393243:RXL393243 SHG393243:SHH393243 SRC393243:SRD393243 TAY393243:TAZ393243 TKU393243:TKV393243 TUQ393243:TUR393243 UEM393243:UEN393243 UOI393243:UOJ393243 UYE393243:UYF393243 VIA393243:VIB393243 VRW393243:VRX393243 WBS393243:WBT393243 WLO393243:WLP393243 WVK393243:WVL393243 C458779:D458779 IY458779:IZ458779 SU458779:SV458779 ACQ458779:ACR458779 AMM458779:AMN458779 AWI458779:AWJ458779 BGE458779:BGF458779 BQA458779:BQB458779 BZW458779:BZX458779 CJS458779:CJT458779 CTO458779:CTP458779 DDK458779:DDL458779 DNG458779:DNH458779 DXC458779:DXD458779 EGY458779:EGZ458779 EQU458779:EQV458779 FAQ458779:FAR458779 FKM458779:FKN458779 FUI458779:FUJ458779 GEE458779:GEF458779 GOA458779:GOB458779 GXW458779:GXX458779 HHS458779:HHT458779 HRO458779:HRP458779 IBK458779:IBL458779 ILG458779:ILH458779 IVC458779:IVD458779 JEY458779:JEZ458779 JOU458779:JOV458779 JYQ458779:JYR458779 KIM458779:KIN458779 KSI458779:KSJ458779 LCE458779:LCF458779 LMA458779:LMB458779 LVW458779:LVX458779 MFS458779:MFT458779 MPO458779:MPP458779 MZK458779:MZL458779 NJG458779:NJH458779 NTC458779:NTD458779 OCY458779:OCZ458779 OMU458779:OMV458779 OWQ458779:OWR458779 PGM458779:PGN458779 PQI458779:PQJ458779 QAE458779:QAF458779 QKA458779:QKB458779 QTW458779:QTX458779 RDS458779:RDT458779 RNO458779:RNP458779 RXK458779:RXL458779 SHG458779:SHH458779 SRC458779:SRD458779 TAY458779:TAZ458779 TKU458779:TKV458779 TUQ458779:TUR458779 UEM458779:UEN458779 UOI458779:UOJ458779 UYE458779:UYF458779 VIA458779:VIB458779 VRW458779:VRX458779 WBS458779:WBT458779 WLO458779:WLP458779 WVK458779:WVL458779 C524315:D524315 IY524315:IZ524315 SU524315:SV524315 ACQ524315:ACR524315 AMM524315:AMN524315 AWI524315:AWJ524315 BGE524315:BGF524315 BQA524315:BQB524315 BZW524315:BZX524315 CJS524315:CJT524315 CTO524315:CTP524315 DDK524315:DDL524315 DNG524315:DNH524315 DXC524315:DXD524315 EGY524315:EGZ524315 EQU524315:EQV524315 FAQ524315:FAR524315 FKM524315:FKN524315 FUI524315:FUJ524315 GEE524315:GEF524315 GOA524315:GOB524315 GXW524315:GXX524315 HHS524315:HHT524315 HRO524315:HRP524315 IBK524315:IBL524315 ILG524315:ILH524315 IVC524315:IVD524315 JEY524315:JEZ524315 JOU524315:JOV524315 JYQ524315:JYR524315 KIM524315:KIN524315 KSI524315:KSJ524315 LCE524315:LCF524315 LMA524315:LMB524315 LVW524315:LVX524315 MFS524315:MFT524315 MPO524315:MPP524315 MZK524315:MZL524315 NJG524315:NJH524315 NTC524315:NTD524315 OCY524315:OCZ524315 OMU524315:OMV524315 OWQ524315:OWR524315 PGM524315:PGN524315 PQI524315:PQJ524315 QAE524315:QAF524315 QKA524315:QKB524315 QTW524315:QTX524315 RDS524315:RDT524315 RNO524315:RNP524315 RXK524315:RXL524315 SHG524315:SHH524315 SRC524315:SRD524315 TAY524315:TAZ524315 TKU524315:TKV524315 TUQ524315:TUR524315 UEM524315:UEN524315 UOI524315:UOJ524315 UYE524315:UYF524315 VIA524315:VIB524315 VRW524315:VRX524315 WBS524315:WBT524315 WLO524315:WLP524315 WVK524315:WVL524315 C589851:D589851 IY589851:IZ589851 SU589851:SV589851 ACQ589851:ACR589851 AMM589851:AMN589851 AWI589851:AWJ589851 BGE589851:BGF589851 BQA589851:BQB589851 BZW589851:BZX589851 CJS589851:CJT589851 CTO589851:CTP589851 DDK589851:DDL589851 DNG589851:DNH589851 DXC589851:DXD589851 EGY589851:EGZ589851 EQU589851:EQV589851 FAQ589851:FAR589851 FKM589851:FKN589851 FUI589851:FUJ589851 GEE589851:GEF589851 GOA589851:GOB589851 GXW589851:GXX589851 HHS589851:HHT589851 HRO589851:HRP589851 IBK589851:IBL589851 ILG589851:ILH589851 IVC589851:IVD589851 JEY589851:JEZ589851 JOU589851:JOV589851 JYQ589851:JYR589851 KIM589851:KIN589851 KSI589851:KSJ589851 LCE589851:LCF589851 LMA589851:LMB589851 LVW589851:LVX589851 MFS589851:MFT589851 MPO589851:MPP589851 MZK589851:MZL589851 NJG589851:NJH589851 NTC589851:NTD589851 OCY589851:OCZ589851 OMU589851:OMV589851 OWQ589851:OWR589851 PGM589851:PGN589851 PQI589851:PQJ589851 QAE589851:QAF589851 QKA589851:QKB589851 QTW589851:QTX589851 RDS589851:RDT589851 RNO589851:RNP589851 RXK589851:RXL589851 SHG589851:SHH589851 SRC589851:SRD589851 TAY589851:TAZ589851 TKU589851:TKV589851 TUQ589851:TUR589851 UEM589851:UEN589851 UOI589851:UOJ589851 UYE589851:UYF589851 VIA589851:VIB589851 VRW589851:VRX589851 WBS589851:WBT589851 WLO589851:WLP589851 WVK589851:WVL589851 C655387:D655387 IY655387:IZ655387 SU655387:SV655387 ACQ655387:ACR655387 AMM655387:AMN655387 AWI655387:AWJ655387 BGE655387:BGF655387 BQA655387:BQB655387 BZW655387:BZX655387 CJS655387:CJT655387 CTO655387:CTP655387 DDK655387:DDL655387 DNG655387:DNH655387 DXC655387:DXD655387 EGY655387:EGZ655387 EQU655387:EQV655387 FAQ655387:FAR655387 FKM655387:FKN655387 FUI655387:FUJ655387 GEE655387:GEF655387 GOA655387:GOB655387 GXW655387:GXX655387 HHS655387:HHT655387 HRO655387:HRP655387 IBK655387:IBL655387 ILG655387:ILH655387 IVC655387:IVD655387 JEY655387:JEZ655387 JOU655387:JOV655387 JYQ655387:JYR655387 KIM655387:KIN655387 KSI655387:KSJ655387 LCE655387:LCF655387 LMA655387:LMB655387 LVW655387:LVX655387 MFS655387:MFT655387 MPO655387:MPP655387 MZK655387:MZL655387 NJG655387:NJH655387 NTC655387:NTD655387 OCY655387:OCZ655387 OMU655387:OMV655387 OWQ655387:OWR655387 PGM655387:PGN655387 PQI655387:PQJ655387 QAE655387:QAF655387 QKA655387:QKB655387 QTW655387:QTX655387 RDS655387:RDT655387 RNO655387:RNP655387 RXK655387:RXL655387 SHG655387:SHH655387 SRC655387:SRD655387 TAY655387:TAZ655387 TKU655387:TKV655387 TUQ655387:TUR655387 UEM655387:UEN655387 UOI655387:UOJ655387 UYE655387:UYF655387 VIA655387:VIB655387 VRW655387:VRX655387 WBS655387:WBT655387 WLO655387:WLP655387 WVK655387:WVL655387 C720923:D720923 IY720923:IZ720923 SU720923:SV720923 ACQ720923:ACR720923 AMM720923:AMN720923 AWI720923:AWJ720923 BGE720923:BGF720923 BQA720923:BQB720923 BZW720923:BZX720923 CJS720923:CJT720923 CTO720923:CTP720923 DDK720923:DDL720923 DNG720923:DNH720923 DXC720923:DXD720923 EGY720923:EGZ720923 EQU720923:EQV720923 FAQ720923:FAR720923 FKM720923:FKN720923 FUI720923:FUJ720923 GEE720923:GEF720923 GOA720923:GOB720923 GXW720923:GXX720923 HHS720923:HHT720923 HRO720923:HRP720923 IBK720923:IBL720923 ILG720923:ILH720923 IVC720923:IVD720923 JEY720923:JEZ720923 JOU720923:JOV720923 JYQ720923:JYR720923 KIM720923:KIN720923 KSI720923:KSJ720923 LCE720923:LCF720923 LMA720923:LMB720923 LVW720923:LVX720923 MFS720923:MFT720923 MPO720923:MPP720923 MZK720923:MZL720923 NJG720923:NJH720923 NTC720923:NTD720923 OCY720923:OCZ720923 OMU720923:OMV720923 OWQ720923:OWR720923 PGM720923:PGN720923 PQI720923:PQJ720923 QAE720923:QAF720923 QKA720923:QKB720923 QTW720923:QTX720923 RDS720923:RDT720923 RNO720923:RNP720923 RXK720923:RXL720923 SHG720923:SHH720923 SRC720923:SRD720923 TAY720923:TAZ720923 TKU720923:TKV720923 TUQ720923:TUR720923 UEM720923:UEN720923 UOI720923:UOJ720923 UYE720923:UYF720923 VIA720923:VIB720923 VRW720923:VRX720923 WBS720923:WBT720923 WLO720923:WLP720923 WVK720923:WVL720923 C786459:D786459 IY786459:IZ786459 SU786459:SV786459 ACQ786459:ACR786459 AMM786459:AMN786459 AWI786459:AWJ786459 BGE786459:BGF786459 BQA786459:BQB786459 BZW786459:BZX786459 CJS786459:CJT786459 CTO786459:CTP786459 DDK786459:DDL786459 DNG786459:DNH786459 DXC786459:DXD786459 EGY786459:EGZ786459 EQU786459:EQV786459 FAQ786459:FAR786459 FKM786459:FKN786459 FUI786459:FUJ786459 GEE786459:GEF786459 GOA786459:GOB786459 GXW786459:GXX786459 HHS786459:HHT786459 HRO786459:HRP786459 IBK786459:IBL786459 ILG786459:ILH786459 IVC786459:IVD786459 JEY786459:JEZ786459 JOU786459:JOV786459 JYQ786459:JYR786459 KIM786459:KIN786459 KSI786459:KSJ786459 LCE786459:LCF786459 LMA786459:LMB786459 LVW786459:LVX786459 MFS786459:MFT786459 MPO786459:MPP786459 MZK786459:MZL786459 NJG786459:NJH786459 NTC786459:NTD786459 OCY786459:OCZ786459 OMU786459:OMV786459 OWQ786459:OWR786459 PGM786459:PGN786459 PQI786459:PQJ786459 QAE786459:QAF786459 QKA786459:QKB786459 QTW786459:QTX786459 RDS786459:RDT786459 RNO786459:RNP786459 RXK786459:RXL786459 SHG786459:SHH786459 SRC786459:SRD786459 TAY786459:TAZ786459 TKU786459:TKV786459 TUQ786459:TUR786459 UEM786459:UEN786459 UOI786459:UOJ786459 UYE786459:UYF786459 VIA786459:VIB786459 VRW786459:VRX786459 WBS786459:WBT786459 WLO786459:WLP786459 WVK786459:WVL786459 C851995:D851995 IY851995:IZ851995 SU851995:SV851995 ACQ851995:ACR851995 AMM851995:AMN851995 AWI851995:AWJ851995 BGE851995:BGF851995 BQA851995:BQB851995 BZW851995:BZX851995 CJS851995:CJT851995 CTO851995:CTP851995 DDK851995:DDL851995 DNG851995:DNH851995 DXC851995:DXD851995 EGY851995:EGZ851995 EQU851995:EQV851995 FAQ851995:FAR851995 FKM851995:FKN851995 FUI851995:FUJ851995 GEE851995:GEF851995 GOA851995:GOB851995 GXW851995:GXX851995 HHS851995:HHT851995 HRO851995:HRP851995 IBK851995:IBL851995 ILG851995:ILH851995 IVC851995:IVD851995 JEY851995:JEZ851995 JOU851995:JOV851995 JYQ851995:JYR851995 KIM851995:KIN851995 KSI851995:KSJ851995 LCE851995:LCF851995 LMA851995:LMB851995 LVW851995:LVX851995 MFS851995:MFT851995 MPO851995:MPP851995 MZK851995:MZL851995 NJG851995:NJH851995 NTC851995:NTD851995 OCY851995:OCZ851995 OMU851995:OMV851995 OWQ851995:OWR851995 PGM851995:PGN851995 PQI851995:PQJ851995 QAE851995:QAF851995 QKA851995:QKB851995 QTW851995:QTX851995 RDS851995:RDT851995 RNO851995:RNP851995 RXK851995:RXL851995 SHG851995:SHH851995 SRC851995:SRD851995 TAY851995:TAZ851995 TKU851995:TKV851995 TUQ851995:TUR851995 UEM851995:UEN851995 UOI851995:UOJ851995 UYE851995:UYF851995 VIA851995:VIB851995 VRW851995:VRX851995 WBS851995:WBT851995 WLO851995:WLP851995 WVK851995:WVL851995 C917531:D917531 IY917531:IZ917531 SU917531:SV917531 ACQ917531:ACR917531 AMM917531:AMN917531 AWI917531:AWJ917531 BGE917531:BGF917531 BQA917531:BQB917531 BZW917531:BZX917531 CJS917531:CJT917531 CTO917531:CTP917531 DDK917531:DDL917531 DNG917531:DNH917531 DXC917531:DXD917531 EGY917531:EGZ917531 EQU917531:EQV917531 FAQ917531:FAR917531 FKM917531:FKN917531 FUI917531:FUJ917531 GEE917531:GEF917531 GOA917531:GOB917531 GXW917531:GXX917531 HHS917531:HHT917531 HRO917531:HRP917531 IBK917531:IBL917531 ILG917531:ILH917531 IVC917531:IVD917531 JEY917531:JEZ917531 JOU917531:JOV917531 JYQ917531:JYR917531 KIM917531:KIN917531 KSI917531:KSJ917531 LCE917531:LCF917531 LMA917531:LMB917531 LVW917531:LVX917531 MFS917531:MFT917531 MPO917531:MPP917531 MZK917531:MZL917531 NJG917531:NJH917531 NTC917531:NTD917531 OCY917531:OCZ917531 OMU917531:OMV917531 OWQ917531:OWR917531 PGM917531:PGN917531 PQI917531:PQJ917531 QAE917531:QAF917531 QKA917531:QKB917531 QTW917531:QTX917531 RDS917531:RDT917531 RNO917531:RNP917531 RXK917531:RXL917531 SHG917531:SHH917531 SRC917531:SRD917531 TAY917531:TAZ917531 TKU917531:TKV917531 TUQ917531:TUR917531 UEM917531:UEN917531 UOI917531:UOJ917531 UYE917531:UYF917531 VIA917531:VIB917531 VRW917531:VRX917531 WBS917531:WBT917531 WLO917531:WLP917531 WVK917531:WVL917531 C983067:D983067 IY983067:IZ983067 SU983067:SV983067 ACQ983067:ACR983067 AMM983067:AMN983067 AWI983067:AWJ983067 BGE983067:BGF983067 BQA983067:BQB983067 BZW983067:BZX983067 CJS983067:CJT983067 CTO983067:CTP983067 DDK983067:DDL983067 DNG983067:DNH983067 DXC983067:DXD983067 EGY983067:EGZ983067 EQU983067:EQV983067 FAQ983067:FAR983067 FKM983067:FKN983067 FUI983067:FUJ983067 GEE983067:GEF983067 GOA983067:GOB983067 GXW983067:GXX983067 HHS983067:HHT983067 HRO983067:HRP983067 IBK983067:IBL983067 ILG983067:ILH983067 IVC983067:IVD983067 JEY983067:JEZ983067 JOU983067:JOV983067 JYQ983067:JYR983067 KIM983067:KIN983067 KSI983067:KSJ983067 LCE983067:LCF983067 LMA983067:LMB983067 LVW983067:LVX983067 MFS983067:MFT983067 MPO983067:MPP983067 MZK983067:MZL983067 NJG983067:NJH983067 NTC983067:NTD983067 OCY983067:OCZ983067 OMU983067:OMV983067 OWQ983067:OWR983067 PGM983067:PGN983067 PQI983067:PQJ983067 QAE983067:QAF983067 QKA983067:QKB983067 QTW983067:QTX983067 RDS983067:RDT983067 RNO983067:RNP983067 RXK983067:RXL983067 SHG983067:SHH983067 SRC983067:SRD983067 TAY983067:TAZ983067 TKU983067:TKV983067 TUQ983067:TUR983067 UEM983067:UEN983067 UOI983067:UOJ983067 UYE983067:UYF983067 VIA983067:VIB983067 VRW983067:VRX983067 WBS983067:WBT983067 WLO983067:WLP983067" xr:uid="{00000000-0002-0000-0000-000010000000}">
      <formula1>0</formula1>
      <formula2>1111111111111110</formula2>
    </dataValidation>
    <dataValidation type="decimal" allowBlank="1" showInputMessage="1" showErrorMessage="1" error="Моля, въведете число." sqref="WVK983071:WVL983071 IY32:IZ32 SU32:SV32 ACQ32:ACR32 AMM32:AMN32 AWI32:AWJ32 BGE32:BGF32 BQA32:BQB32 BZW32:BZX32 CJS32:CJT32 CTO32:CTP32 DDK32:DDL32 DNG32:DNH32 DXC32:DXD32 EGY32:EGZ32 EQU32:EQV32 FAQ32:FAR32 FKM32:FKN32 FUI32:FUJ32 GEE32:GEF32 GOA32:GOB32 GXW32:GXX32 HHS32:HHT32 HRO32:HRP32 IBK32:IBL32 ILG32:ILH32 IVC32:IVD32 JEY32:JEZ32 JOU32:JOV32 JYQ32:JYR32 KIM32:KIN32 KSI32:KSJ32 LCE32:LCF32 LMA32:LMB32 LVW32:LVX32 MFS32:MFT32 MPO32:MPP32 MZK32:MZL32 NJG32:NJH32 NTC32:NTD32 OCY32:OCZ32 OMU32:OMV32 OWQ32:OWR32 PGM32:PGN32 PQI32:PQJ32 QAE32:QAF32 QKA32:QKB32 QTW32:QTX32 RDS32:RDT32 RNO32:RNP32 RXK32:RXL32 SHG32:SHH32 SRC32:SRD32 TAY32:TAZ32 TKU32:TKV32 TUQ32:TUR32 UEM32:UEN32 UOI32:UOJ32 UYE32:UYF32 VIA32:VIB32 VRW32:VRX32 WBS32:WBT32 WLO32:WLP32 WVK32:WVL32 C65567:D65567 IY65567:IZ65567 SU65567:SV65567 ACQ65567:ACR65567 AMM65567:AMN65567 AWI65567:AWJ65567 BGE65567:BGF65567 BQA65567:BQB65567 BZW65567:BZX65567 CJS65567:CJT65567 CTO65567:CTP65567 DDK65567:DDL65567 DNG65567:DNH65567 DXC65567:DXD65567 EGY65567:EGZ65567 EQU65567:EQV65567 FAQ65567:FAR65567 FKM65567:FKN65567 FUI65567:FUJ65567 GEE65567:GEF65567 GOA65567:GOB65567 GXW65567:GXX65567 HHS65567:HHT65567 HRO65567:HRP65567 IBK65567:IBL65567 ILG65567:ILH65567 IVC65567:IVD65567 JEY65567:JEZ65567 JOU65567:JOV65567 JYQ65567:JYR65567 KIM65567:KIN65567 KSI65567:KSJ65567 LCE65567:LCF65567 LMA65567:LMB65567 LVW65567:LVX65567 MFS65567:MFT65567 MPO65567:MPP65567 MZK65567:MZL65567 NJG65567:NJH65567 NTC65567:NTD65567 OCY65567:OCZ65567 OMU65567:OMV65567 OWQ65567:OWR65567 PGM65567:PGN65567 PQI65567:PQJ65567 QAE65567:QAF65567 QKA65567:QKB65567 QTW65567:QTX65567 RDS65567:RDT65567 RNO65567:RNP65567 RXK65567:RXL65567 SHG65567:SHH65567 SRC65567:SRD65567 TAY65567:TAZ65567 TKU65567:TKV65567 TUQ65567:TUR65567 UEM65567:UEN65567 UOI65567:UOJ65567 UYE65567:UYF65567 VIA65567:VIB65567 VRW65567:VRX65567 WBS65567:WBT65567 WLO65567:WLP65567 WVK65567:WVL65567 C131103:D131103 IY131103:IZ131103 SU131103:SV131103 ACQ131103:ACR131103 AMM131103:AMN131103 AWI131103:AWJ131103 BGE131103:BGF131103 BQA131103:BQB131103 BZW131103:BZX131103 CJS131103:CJT131103 CTO131103:CTP131103 DDK131103:DDL131103 DNG131103:DNH131103 DXC131103:DXD131103 EGY131103:EGZ131103 EQU131103:EQV131103 FAQ131103:FAR131103 FKM131103:FKN131103 FUI131103:FUJ131103 GEE131103:GEF131103 GOA131103:GOB131103 GXW131103:GXX131103 HHS131103:HHT131103 HRO131103:HRP131103 IBK131103:IBL131103 ILG131103:ILH131103 IVC131103:IVD131103 JEY131103:JEZ131103 JOU131103:JOV131103 JYQ131103:JYR131103 KIM131103:KIN131103 KSI131103:KSJ131103 LCE131103:LCF131103 LMA131103:LMB131103 LVW131103:LVX131103 MFS131103:MFT131103 MPO131103:MPP131103 MZK131103:MZL131103 NJG131103:NJH131103 NTC131103:NTD131103 OCY131103:OCZ131103 OMU131103:OMV131103 OWQ131103:OWR131103 PGM131103:PGN131103 PQI131103:PQJ131103 QAE131103:QAF131103 QKA131103:QKB131103 QTW131103:QTX131103 RDS131103:RDT131103 RNO131103:RNP131103 RXK131103:RXL131103 SHG131103:SHH131103 SRC131103:SRD131103 TAY131103:TAZ131103 TKU131103:TKV131103 TUQ131103:TUR131103 UEM131103:UEN131103 UOI131103:UOJ131103 UYE131103:UYF131103 VIA131103:VIB131103 VRW131103:VRX131103 WBS131103:WBT131103 WLO131103:WLP131103 WVK131103:WVL131103 C196639:D196639 IY196639:IZ196639 SU196639:SV196639 ACQ196639:ACR196639 AMM196639:AMN196639 AWI196639:AWJ196639 BGE196639:BGF196639 BQA196639:BQB196639 BZW196639:BZX196639 CJS196639:CJT196639 CTO196639:CTP196639 DDK196639:DDL196639 DNG196639:DNH196639 DXC196639:DXD196639 EGY196639:EGZ196639 EQU196639:EQV196639 FAQ196639:FAR196639 FKM196639:FKN196639 FUI196639:FUJ196639 GEE196639:GEF196639 GOA196639:GOB196639 GXW196639:GXX196639 HHS196639:HHT196639 HRO196639:HRP196639 IBK196639:IBL196639 ILG196639:ILH196639 IVC196639:IVD196639 JEY196639:JEZ196639 JOU196639:JOV196639 JYQ196639:JYR196639 KIM196639:KIN196639 KSI196639:KSJ196639 LCE196639:LCF196639 LMA196639:LMB196639 LVW196639:LVX196639 MFS196639:MFT196639 MPO196639:MPP196639 MZK196639:MZL196639 NJG196639:NJH196639 NTC196639:NTD196639 OCY196639:OCZ196639 OMU196639:OMV196639 OWQ196639:OWR196639 PGM196639:PGN196639 PQI196639:PQJ196639 QAE196639:QAF196639 QKA196639:QKB196639 QTW196639:QTX196639 RDS196639:RDT196639 RNO196639:RNP196639 RXK196639:RXL196639 SHG196639:SHH196639 SRC196639:SRD196639 TAY196639:TAZ196639 TKU196639:TKV196639 TUQ196639:TUR196639 UEM196639:UEN196639 UOI196639:UOJ196639 UYE196639:UYF196639 VIA196639:VIB196639 VRW196639:VRX196639 WBS196639:WBT196639 WLO196639:WLP196639 WVK196639:WVL196639 C262175:D262175 IY262175:IZ262175 SU262175:SV262175 ACQ262175:ACR262175 AMM262175:AMN262175 AWI262175:AWJ262175 BGE262175:BGF262175 BQA262175:BQB262175 BZW262175:BZX262175 CJS262175:CJT262175 CTO262175:CTP262175 DDK262175:DDL262175 DNG262175:DNH262175 DXC262175:DXD262175 EGY262175:EGZ262175 EQU262175:EQV262175 FAQ262175:FAR262175 FKM262175:FKN262175 FUI262175:FUJ262175 GEE262175:GEF262175 GOA262175:GOB262175 GXW262175:GXX262175 HHS262175:HHT262175 HRO262175:HRP262175 IBK262175:IBL262175 ILG262175:ILH262175 IVC262175:IVD262175 JEY262175:JEZ262175 JOU262175:JOV262175 JYQ262175:JYR262175 KIM262175:KIN262175 KSI262175:KSJ262175 LCE262175:LCF262175 LMA262175:LMB262175 LVW262175:LVX262175 MFS262175:MFT262175 MPO262175:MPP262175 MZK262175:MZL262175 NJG262175:NJH262175 NTC262175:NTD262175 OCY262175:OCZ262175 OMU262175:OMV262175 OWQ262175:OWR262175 PGM262175:PGN262175 PQI262175:PQJ262175 QAE262175:QAF262175 QKA262175:QKB262175 QTW262175:QTX262175 RDS262175:RDT262175 RNO262175:RNP262175 RXK262175:RXL262175 SHG262175:SHH262175 SRC262175:SRD262175 TAY262175:TAZ262175 TKU262175:TKV262175 TUQ262175:TUR262175 UEM262175:UEN262175 UOI262175:UOJ262175 UYE262175:UYF262175 VIA262175:VIB262175 VRW262175:VRX262175 WBS262175:WBT262175 WLO262175:WLP262175 WVK262175:WVL262175 C327711:D327711 IY327711:IZ327711 SU327711:SV327711 ACQ327711:ACR327711 AMM327711:AMN327711 AWI327711:AWJ327711 BGE327711:BGF327711 BQA327711:BQB327711 BZW327711:BZX327711 CJS327711:CJT327711 CTO327711:CTP327711 DDK327711:DDL327711 DNG327711:DNH327711 DXC327711:DXD327711 EGY327711:EGZ327711 EQU327711:EQV327711 FAQ327711:FAR327711 FKM327711:FKN327711 FUI327711:FUJ327711 GEE327711:GEF327711 GOA327711:GOB327711 GXW327711:GXX327711 HHS327711:HHT327711 HRO327711:HRP327711 IBK327711:IBL327711 ILG327711:ILH327711 IVC327711:IVD327711 JEY327711:JEZ327711 JOU327711:JOV327711 JYQ327711:JYR327711 KIM327711:KIN327711 KSI327711:KSJ327711 LCE327711:LCF327711 LMA327711:LMB327711 LVW327711:LVX327711 MFS327711:MFT327711 MPO327711:MPP327711 MZK327711:MZL327711 NJG327711:NJH327711 NTC327711:NTD327711 OCY327711:OCZ327711 OMU327711:OMV327711 OWQ327711:OWR327711 PGM327711:PGN327711 PQI327711:PQJ327711 QAE327711:QAF327711 QKA327711:QKB327711 QTW327711:QTX327711 RDS327711:RDT327711 RNO327711:RNP327711 RXK327711:RXL327711 SHG327711:SHH327711 SRC327711:SRD327711 TAY327711:TAZ327711 TKU327711:TKV327711 TUQ327711:TUR327711 UEM327711:UEN327711 UOI327711:UOJ327711 UYE327711:UYF327711 VIA327711:VIB327711 VRW327711:VRX327711 WBS327711:WBT327711 WLO327711:WLP327711 WVK327711:WVL327711 C393247:D393247 IY393247:IZ393247 SU393247:SV393247 ACQ393247:ACR393247 AMM393247:AMN393247 AWI393247:AWJ393247 BGE393247:BGF393247 BQA393247:BQB393247 BZW393247:BZX393247 CJS393247:CJT393247 CTO393247:CTP393247 DDK393247:DDL393247 DNG393247:DNH393247 DXC393247:DXD393247 EGY393247:EGZ393247 EQU393247:EQV393247 FAQ393247:FAR393247 FKM393247:FKN393247 FUI393247:FUJ393247 GEE393247:GEF393247 GOA393247:GOB393247 GXW393247:GXX393247 HHS393247:HHT393247 HRO393247:HRP393247 IBK393247:IBL393247 ILG393247:ILH393247 IVC393247:IVD393247 JEY393247:JEZ393247 JOU393247:JOV393247 JYQ393247:JYR393247 KIM393247:KIN393247 KSI393247:KSJ393247 LCE393247:LCF393247 LMA393247:LMB393247 LVW393247:LVX393247 MFS393247:MFT393247 MPO393247:MPP393247 MZK393247:MZL393247 NJG393247:NJH393247 NTC393247:NTD393247 OCY393247:OCZ393247 OMU393247:OMV393247 OWQ393247:OWR393247 PGM393247:PGN393247 PQI393247:PQJ393247 QAE393247:QAF393247 QKA393247:QKB393247 QTW393247:QTX393247 RDS393247:RDT393247 RNO393247:RNP393247 RXK393247:RXL393247 SHG393247:SHH393247 SRC393247:SRD393247 TAY393247:TAZ393247 TKU393247:TKV393247 TUQ393247:TUR393247 UEM393247:UEN393247 UOI393247:UOJ393247 UYE393247:UYF393247 VIA393247:VIB393247 VRW393247:VRX393247 WBS393247:WBT393247 WLO393247:WLP393247 WVK393247:WVL393247 C458783:D458783 IY458783:IZ458783 SU458783:SV458783 ACQ458783:ACR458783 AMM458783:AMN458783 AWI458783:AWJ458783 BGE458783:BGF458783 BQA458783:BQB458783 BZW458783:BZX458783 CJS458783:CJT458783 CTO458783:CTP458783 DDK458783:DDL458783 DNG458783:DNH458783 DXC458783:DXD458783 EGY458783:EGZ458783 EQU458783:EQV458783 FAQ458783:FAR458783 FKM458783:FKN458783 FUI458783:FUJ458783 GEE458783:GEF458783 GOA458783:GOB458783 GXW458783:GXX458783 HHS458783:HHT458783 HRO458783:HRP458783 IBK458783:IBL458783 ILG458783:ILH458783 IVC458783:IVD458783 JEY458783:JEZ458783 JOU458783:JOV458783 JYQ458783:JYR458783 KIM458783:KIN458783 KSI458783:KSJ458783 LCE458783:LCF458783 LMA458783:LMB458783 LVW458783:LVX458783 MFS458783:MFT458783 MPO458783:MPP458783 MZK458783:MZL458783 NJG458783:NJH458783 NTC458783:NTD458783 OCY458783:OCZ458783 OMU458783:OMV458783 OWQ458783:OWR458783 PGM458783:PGN458783 PQI458783:PQJ458783 QAE458783:QAF458783 QKA458783:QKB458783 QTW458783:QTX458783 RDS458783:RDT458783 RNO458783:RNP458783 RXK458783:RXL458783 SHG458783:SHH458783 SRC458783:SRD458783 TAY458783:TAZ458783 TKU458783:TKV458783 TUQ458783:TUR458783 UEM458783:UEN458783 UOI458783:UOJ458783 UYE458783:UYF458783 VIA458783:VIB458783 VRW458783:VRX458783 WBS458783:WBT458783 WLO458783:WLP458783 WVK458783:WVL458783 C524319:D524319 IY524319:IZ524319 SU524319:SV524319 ACQ524319:ACR524319 AMM524319:AMN524319 AWI524319:AWJ524319 BGE524319:BGF524319 BQA524319:BQB524319 BZW524319:BZX524319 CJS524319:CJT524319 CTO524319:CTP524319 DDK524319:DDL524319 DNG524319:DNH524319 DXC524319:DXD524319 EGY524319:EGZ524319 EQU524319:EQV524319 FAQ524319:FAR524319 FKM524319:FKN524319 FUI524319:FUJ524319 GEE524319:GEF524319 GOA524319:GOB524319 GXW524319:GXX524319 HHS524319:HHT524319 HRO524319:HRP524319 IBK524319:IBL524319 ILG524319:ILH524319 IVC524319:IVD524319 JEY524319:JEZ524319 JOU524319:JOV524319 JYQ524319:JYR524319 KIM524319:KIN524319 KSI524319:KSJ524319 LCE524319:LCF524319 LMA524319:LMB524319 LVW524319:LVX524319 MFS524319:MFT524319 MPO524319:MPP524319 MZK524319:MZL524319 NJG524319:NJH524319 NTC524319:NTD524319 OCY524319:OCZ524319 OMU524319:OMV524319 OWQ524319:OWR524319 PGM524319:PGN524319 PQI524319:PQJ524319 QAE524319:QAF524319 QKA524319:QKB524319 QTW524319:QTX524319 RDS524319:RDT524319 RNO524319:RNP524319 RXK524319:RXL524319 SHG524319:SHH524319 SRC524319:SRD524319 TAY524319:TAZ524319 TKU524319:TKV524319 TUQ524319:TUR524319 UEM524319:UEN524319 UOI524319:UOJ524319 UYE524319:UYF524319 VIA524319:VIB524319 VRW524319:VRX524319 WBS524319:WBT524319 WLO524319:WLP524319 WVK524319:WVL524319 C589855:D589855 IY589855:IZ589855 SU589855:SV589855 ACQ589855:ACR589855 AMM589855:AMN589855 AWI589855:AWJ589855 BGE589855:BGF589855 BQA589855:BQB589855 BZW589855:BZX589855 CJS589855:CJT589855 CTO589855:CTP589855 DDK589855:DDL589855 DNG589855:DNH589855 DXC589855:DXD589855 EGY589855:EGZ589855 EQU589855:EQV589855 FAQ589855:FAR589855 FKM589855:FKN589855 FUI589855:FUJ589855 GEE589855:GEF589855 GOA589855:GOB589855 GXW589855:GXX589855 HHS589855:HHT589855 HRO589855:HRP589855 IBK589855:IBL589855 ILG589855:ILH589855 IVC589855:IVD589855 JEY589855:JEZ589855 JOU589855:JOV589855 JYQ589855:JYR589855 KIM589855:KIN589855 KSI589855:KSJ589855 LCE589855:LCF589855 LMA589855:LMB589855 LVW589855:LVX589855 MFS589855:MFT589855 MPO589855:MPP589855 MZK589855:MZL589855 NJG589855:NJH589855 NTC589855:NTD589855 OCY589855:OCZ589855 OMU589855:OMV589855 OWQ589855:OWR589855 PGM589855:PGN589855 PQI589855:PQJ589855 QAE589855:QAF589855 QKA589855:QKB589855 QTW589855:QTX589855 RDS589855:RDT589855 RNO589855:RNP589855 RXK589855:RXL589855 SHG589855:SHH589855 SRC589855:SRD589855 TAY589855:TAZ589855 TKU589855:TKV589855 TUQ589855:TUR589855 UEM589855:UEN589855 UOI589855:UOJ589855 UYE589855:UYF589855 VIA589855:VIB589855 VRW589855:VRX589855 WBS589855:WBT589855 WLO589855:WLP589855 WVK589855:WVL589855 C655391:D655391 IY655391:IZ655391 SU655391:SV655391 ACQ655391:ACR655391 AMM655391:AMN655391 AWI655391:AWJ655391 BGE655391:BGF655391 BQA655391:BQB655391 BZW655391:BZX655391 CJS655391:CJT655391 CTO655391:CTP655391 DDK655391:DDL655391 DNG655391:DNH655391 DXC655391:DXD655391 EGY655391:EGZ655391 EQU655391:EQV655391 FAQ655391:FAR655391 FKM655391:FKN655391 FUI655391:FUJ655391 GEE655391:GEF655391 GOA655391:GOB655391 GXW655391:GXX655391 HHS655391:HHT655391 HRO655391:HRP655391 IBK655391:IBL655391 ILG655391:ILH655391 IVC655391:IVD655391 JEY655391:JEZ655391 JOU655391:JOV655391 JYQ655391:JYR655391 KIM655391:KIN655391 KSI655391:KSJ655391 LCE655391:LCF655391 LMA655391:LMB655391 LVW655391:LVX655391 MFS655391:MFT655391 MPO655391:MPP655391 MZK655391:MZL655391 NJG655391:NJH655391 NTC655391:NTD655391 OCY655391:OCZ655391 OMU655391:OMV655391 OWQ655391:OWR655391 PGM655391:PGN655391 PQI655391:PQJ655391 QAE655391:QAF655391 QKA655391:QKB655391 QTW655391:QTX655391 RDS655391:RDT655391 RNO655391:RNP655391 RXK655391:RXL655391 SHG655391:SHH655391 SRC655391:SRD655391 TAY655391:TAZ655391 TKU655391:TKV655391 TUQ655391:TUR655391 UEM655391:UEN655391 UOI655391:UOJ655391 UYE655391:UYF655391 VIA655391:VIB655391 VRW655391:VRX655391 WBS655391:WBT655391 WLO655391:WLP655391 WVK655391:WVL655391 C720927:D720927 IY720927:IZ720927 SU720927:SV720927 ACQ720927:ACR720927 AMM720927:AMN720927 AWI720927:AWJ720927 BGE720927:BGF720927 BQA720927:BQB720927 BZW720927:BZX720927 CJS720927:CJT720927 CTO720927:CTP720927 DDK720927:DDL720927 DNG720927:DNH720927 DXC720927:DXD720927 EGY720927:EGZ720927 EQU720927:EQV720927 FAQ720927:FAR720927 FKM720927:FKN720927 FUI720927:FUJ720927 GEE720927:GEF720927 GOA720927:GOB720927 GXW720927:GXX720927 HHS720927:HHT720927 HRO720927:HRP720927 IBK720927:IBL720927 ILG720927:ILH720927 IVC720927:IVD720927 JEY720927:JEZ720927 JOU720927:JOV720927 JYQ720927:JYR720927 KIM720927:KIN720927 KSI720927:KSJ720927 LCE720927:LCF720927 LMA720927:LMB720927 LVW720927:LVX720927 MFS720927:MFT720927 MPO720927:MPP720927 MZK720927:MZL720927 NJG720927:NJH720927 NTC720927:NTD720927 OCY720927:OCZ720927 OMU720927:OMV720927 OWQ720927:OWR720927 PGM720927:PGN720927 PQI720927:PQJ720927 QAE720927:QAF720927 QKA720927:QKB720927 QTW720927:QTX720927 RDS720927:RDT720927 RNO720927:RNP720927 RXK720927:RXL720927 SHG720927:SHH720927 SRC720927:SRD720927 TAY720927:TAZ720927 TKU720927:TKV720927 TUQ720927:TUR720927 UEM720927:UEN720927 UOI720927:UOJ720927 UYE720927:UYF720927 VIA720927:VIB720927 VRW720927:VRX720927 WBS720927:WBT720927 WLO720927:WLP720927 WVK720927:WVL720927 C786463:D786463 IY786463:IZ786463 SU786463:SV786463 ACQ786463:ACR786463 AMM786463:AMN786463 AWI786463:AWJ786463 BGE786463:BGF786463 BQA786463:BQB786463 BZW786463:BZX786463 CJS786463:CJT786463 CTO786463:CTP786463 DDK786463:DDL786463 DNG786463:DNH786463 DXC786463:DXD786463 EGY786463:EGZ786463 EQU786463:EQV786463 FAQ786463:FAR786463 FKM786463:FKN786463 FUI786463:FUJ786463 GEE786463:GEF786463 GOA786463:GOB786463 GXW786463:GXX786463 HHS786463:HHT786463 HRO786463:HRP786463 IBK786463:IBL786463 ILG786463:ILH786463 IVC786463:IVD786463 JEY786463:JEZ786463 JOU786463:JOV786463 JYQ786463:JYR786463 KIM786463:KIN786463 KSI786463:KSJ786463 LCE786463:LCF786463 LMA786463:LMB786463 LVW786463:LVX786463 MFS786463:MFT786463 MPO786463:MPP786463 MZK786463:MZL786463 NJG786463:NJH786463 NTC786463:NTD786463 OCY786463:OCZ786463 OMU786463:OMV786463 OWQ786463:OWR786463 PGM786463:PGN786463 PQI786463:PQJ786463 QAE786463:QAF786463 QKA786463:QKB786463 QTW786463:QTX786463 RDS786463:RDT786463 RNO786463:RNP786463 RXK786463:RXL786463 SHG786463:SHH786463 SRC786463:SRD786463 TAY786463:TAZ786463 TKU786463:TKV786463 TUQ786463:TUR786463 UEM786463:UEN786463 UOI786463:UOJ786463 UYE786463:UYF786463 VIA786463:VIB786463 VRW786463:VRX786463 WBS786463:WBT786463 WLO786463:WLP786463 WVK786463:WVL786463 C851999:D851999 IY851999:IZ851999 SU851999:SV851999 ACQ851999:ACR851999 AMM851999:AMN851999 AWI851999:AWJ851999 BGE851999:BGF851999 BQA851999:BQB851999 BZW851999:BZX851999 CJS851999:CJT851999 CTO851999:CTP851999 DDK851999:DDL851999 DNG851999:DNH851999 DXC851999:DXD851999 EGY851999:EGZ851999 EQU851999:EQV851999 FAQ851999:FAR851999 FKM851999:FKN851999 FUI851999:FUJ851999 GEE851999:GEF851999 GOA851999:GOB851999 GXW851999:GXX851999 HHS851999:HHT851999 HRO851999:HRP851999 IBK851999:IBL851999 ILG851999:ILH851999 IVC851999:IVD851999 JEY851999:JEZ851999 JOU851999:JOV851999 JYQ851999:JYR851999 KIM851999:KIN851999 KSI851999:KSJ851999 LCE851999:LCF851999 LMA851999:LMB851999 LVW851999:LVX851999 MFS851999:MFT851999 MPO851999:MPP851999 MZK851999:MZL851999 NJG851999:NJH851999 NTC851999:NTD851999 OCY851999:OCZ851999 OMU851999:OMV851999 OWQ851999:OWR851999 PGM851999:PGN851999 PQI851999:PQJ851999 QAE851999:QAF851999 QKA851999:QKB851999 QTW851999:QTX851999 RDS851999:RDT851999 RNO851999:RNP851999 RXK851999:RXL851999 SHG851999:SHH851999 SRC851999:SRD851999 TAY851999:TAZ851999 TKU851999:TKV851999 TUQ851999:TUR851999 UEM851999:UEN851999 UOI851999:UOJ851999 UYE851999:UYF851999 VIA851999:VIB851999 VRW851999:VRX851999 WBS851999:WBT851999 WLO851999:WLP851999 WVK851999:WVL851999 C917535:D917535 IY917535:IZ917535 SU917535:SV917535 ACQ917535:ACR917535 AMM917535:AMN917535 AWI917535:AWJ917535 BGE917535:BGF917535 BQA917535:BQB917535 BZW917535:BZX917535 CJS917535:CJT917535 CTO917535:CTP917535 DDK917535:DDL917535 DNG917535:DNH917535 DXC917535:DXD917535 EGY917535:EGZ917535 EQU917535:EQV917535 FAQ917535:FAR917535 FKM917535:FKN917535 FUI917535:FUJ917535 GEE917535:GEF917535 GOA917535:GOB917535 GXW917535:GXX917535 HHS917535:HHT917535 HRO917535:HRP917535 IBK917535:IBL917535 ILG917535:ILH917535 IVC917535:IVD917535 JEY917535:JEZ917535 JOU917535:JOV917535 JYQ917535:JYR917535 KIM917535:KIN917535 KSI917535:KSJ917535 LCE917535:LCF917535 LMA917535:LMB917535 LVW917535:LVX917535 MFS917535:MFT917535 MPO917535:MPP917535 MZK917535:MZL917535 NJG917535:NJH917535 NTC917535:NTD917535 OCY917535:OCZ917535 OMU917535:OMV917535 OWQ917535:OWR917535 PGM917535:PGN917535 PQI917535:PQJ917535 QAE917535:QAF917535 QKA917535:QKB917535 QTW917535:QTX917535 RDS917535:RDT917535 RNO917535:RNP917535 RXK917535:RXL917535 SHG917535:SHH917535 SRC917535:SRD917535 TAY917535:TAZ917535 TKU917535:TKV917535 TUQ917535:TUR917535 UEM917535:UEN917535 UOI917535:UOJ917535 UYE917535:UYF917535 VIA917535:VIB917535 VRW917535:VRX917535 WBS917535:WBT917535 WLO917535:WLP917535 WVK917535:WVL917535 C983071:D983071 IY983071:IZ983071 SU983071:SV983071 ACQ983071:ACR983071 AMM983071:AMN983071 AWI983071:AWJ983071 BGE983071:BGF983071 BQA983071:BQB983071 BZW983071:BZX983071 CJS983071:CJT983071 CTO983071:CTP983071 DDK983071:DDL983071 DNG983071:DNH983071 DXC983071:DXD983071 EGY983071:EGZ983071 EQU983071:EQV983071 FAQ983071:FAR983071 FKM983071:FKN983071 FUI983071:FUJ983071 GEE983071:GEF983071 GOA983071:GOB983071 GXW983071:GXX983071 HHS983071:HHT983071 HRO983071:HRP983071 IBK983071:IBL983071 ILG983071:ILH983071 IVC983071:IVD983071 JEY983071:JEZ983071 JOU983071:JOV983071 JYQ983071:JYR983071 KIM983071:KIN983071 KSI983071:KSJ983071 LCE983071:LCF983071 LMA983071:LMB983071 LVW983071:LVX983071 MFS983071:MFT983071 MPO983071:MPP983071 MZK983071:MZL983071 NJG983071:NJH983071 NTC983071:NTD983071 OCY983071:OCZ983071 OMU983071:OMV983071 OWQ983071:OWR983071 PGM983071:PGN983071 PQI983071:PQJ983071 QAE983071:QAF983071 QKA983071:QKB983071 QTW983071:QTX983071 RDS983071:RDT983071 RNO983071:RNP983071 RXK983071:RXL983071 SHG983071:SHH983071 SRC983071:SRD983071 TAY983071:TAZ983071 TKU983071:TKV983071 TUQ983071:TUR983071 UEM983071:UEN983071 UOI983071:UOJ983071 UYE983071:UYF983071 VIA983071:VIB983071 VRW983071:VRX983071 WBS983071:WBT983071 WLO983071:WLP983071" xr:uid="{00000000-0002-0000-0000-000011000000}">
      <formula1>0</formula1>
      <formula2>100000000000000</formula2>
    </dataValidation>
    <dataValidation type="textLength" operator="equal" showInputMessage="1" showErrorMessage="1" error="Полето трябва да бъде в следния формат:_x000a_номер на сертификата -0000АБВ00000/Датата трябва да е 10 символа в следния формат dd.mm.yyyy" prompt="Изписва се в следния формат:_x000a_Номер на сертификат(12 символа)/дата(dd.mm.yyyy)_x000a__x000a_" sqref="B2" xr:uid="{00000000-0002-0000-0000-000012000000}">
      <formula1>23</formula1>
    </dataValidation>
    <dataValidation type="textLength" operator="equal" showInputMessage="1" showErrorMessage="1" error="Датата трябва да е 10 символа в следния формат dd.mm.yyyy_x000a__x000a_" prompt="Въвежда се в следния формат dd.mm.yyyy" sqref="C49:D49" xr:uid="{00000000-0002-0000-0000-000013000000}">
      <formula1>10</formula1>
    </dataValidation>
    <dataValidation type="textLength" operator="equal" allowBlank="1" showInputMessage="1" showErrorMessage="1" error="Датата трябва да е 10 символа в следния формат dd.mm.yyyy" prompt="Въвежда се в следния формат dd.mm.yyyy" sqref="C50:D50" xr:uid="{00000000-0002-0000-0000-000014000000}">
      <formula1>10</formula1>
    </dataValidation>
    <dataValidation type="custom" operator="equal" allowBlank="1" showInputMessage="1" showErrorMessage="1" error="Моля, въведете само число." prompt="Въвежда се числова стойност" sqref="C28:D28" xr:uid="{00000000-0002-0000-0000-000015000000}">
      <formula1>ISNUMBER(C28)</formula1>
    </dataValidation>
    <dataValidation type="custom" allowBlank="1" showInputMessage="1" showErrorMessage="1" error="Моля, въведете само число." prompt="Въвежда се числова стойност" sqref="C40:D40 C33:D35 C29:D31" xr:uid="{00000000-0002-0000-0000-000016000000}">
      <formula1>ISNUMBER(C29)</formula1>
    </dataValidation>
    <dataValidation type="custom" allowBlank="1" showInputMessage="1" showErrorMessage="1" error="Моля, въведете число." prompt="Въвежда се числова стойност" sqref="C32:D32" xr:uid="{00000000-0002-0000-0000-000017000000}">
      <formula1>ISNUMBER(C32)</formula1>
    </dataValidation>
    <dataValidation type="custom" allowBlank="1" showInputMessage="1" showErrorMessage="1" prompt="Въвежда се числова стойност" sqref="C27:D27 C38:D38" xr:uid="{00000000-0002-0000-0000-000018000000}">
      <formula1>ISNUMBER(C27)</formula1>
    </dataValidation>
    <dataValidation type="textLength" operator="equal" allowBlank="1" showInputMessage="1" showErrorMessage="1" error="Полето трябва да бъде в следния формат:_x000a_регистрационен номер -4 символа/Дата -  в следния формат dd.mm.yyyy   Пример 0999/01.01.2000" sqref="C48:D48" xr:uid="{00000000-0002-0000-0000-000019000000}">
      <formula1>15</formula1>
    </dataValidation>
    <dataValidation operator="equal" allowBlank="1" showInputMessage="1" showErrorMessage="1" prompt="Въвежда се в следния формат dd.mm.yyyy" sqref="C59:D60" xr:uid="{00000000-0002-0000-0000-00001A000000}"/>
    <dataValidation type="custom" allowBlank="1" showInputMessage="1" showErrorMessage="1" error="Въведете число" prompt="Въвежда се числова стойност" sqref="C41:D41" xr:uid="{00000000-0002-0000-0000-00001B000000}">
      <formula1>ISNUMBER(C41)</formula1>
    </dataValidation>
    <dataValidation type="decimal" allowBlank="1" showInputMessage="1" showErrorMessage="1" error="Обитателите трябва да са повече от нъла или_x000a_ въведете само число." prompt="Въвежда се числова стойност" sqref="C37:D37" xr:uid="{00000000-0002-0000-0000-00001C000000}">
      <formula1>1</formula1>
      <formula2>111111111111111</formula2>
    </dataValidation>
    <dataValidation type="decimal" showInputMessage="1" showErrorMessage="1" error="Етажите трябва да са различни от нула или въведете само число." prompt="Въвежда се числова стойност" sqref="C36" xr:uid="{00000000-0002-0000-0000-00001D000000}">
      <formula1>1</formula1>
      <formula2>500</formula2>
    </dataValidation>
    <dataValidation type="decimal" allowBlank="1" showInputMessage="1" showErrorMessage="1" error="Моля, въведете само число." prompt="Въвежда се числова стойност" sqref="D36" xr:uid="{00000000-0002-0000-0000-00001E000000}">
      <formula1>0</formula1>
      <formula2>100</formula2>
    </dataValidation>
    <dataValidation allowBlank="1" showInputMessage="1" showErrorMessage="1" prompt="GPS координатите се изписват във формат хх.хххххххх,уу.ууууууу  пример(42.700649838711264, 23.32419224774932)" sqref="D23" xr:uid="{00000000-0002-0000-0000-00001F000000}"/>
    <dataValidation allowBlank="1" showInputMessage="1" showErrorMessage="1" prompt="Идентификатора се изписва във формат ххххх.ххх.ххх.х пример( 68134.401.266.1)_x000a_Не се вписват УПИ ХХХ, кв. ХХХ и т.н, те се вписват в адреса на сградата._x000a_" sqref="C23" xr:uid="{00000000-0002-0000-0000-000020000000}"/>
    <dataValidation allowBlank="1" showInputMessage="1" showErrorMessage="1" error="Моля, въведете само число." sqref="C16:D16" xr:uid="{00000000-0002-0000-0000-000021000000}"/>
    <dataValidation allowBlank="1" showInputMessage="1" showErrorMessage="1" error="Валидноста на сертификата е 4,6,8 или 10 години.Изписва се само цифра." sqref="B3" xr:uid="{00000000-0002-0000-0000-000022000000}"/>
  </dataValidations>
  <pageMargins left="0.70866141732283472" right="0.70866141732283472" top="0.39370078740157483" bottom="0.74803149606299213" header="0.31496062992125984" footer="0.31496062992125984"/>
  <pageSetup paperSize="9" scale="6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10"/>
  <sheetViews>
    <sheetView zoomScaleNormal="100" workbookViewId="0">
      <selection activeCell="G8" sqref="G8"/>
    </sheetView>
  </sheetViews>
  <sheetFormatPr defaultRowHeight="12.75" x14ac:dyDescent="0.25"/>
  <cols>
    <col min="1" max="1" width="27.5703125" style="3" customWidth="1"/>
    <col min="2" max="2" width="24.28515625" style="3" customWidth="1"/>
    <col min="3" max="3" width="12" style="3" customWidth="1"/>
    <col min="4" max="4" width="53.140625" style="3" customWidth="1"/>
    <col min="5" max="5" width="52.5703125" style="3" customWidth="1"/>
    <col min="6" max="256" width="9.140625" style="3"/>
    <col min="257" max="257" width="27.5703125" style="3" customWidth="1"/>
    <col min="258" max="258" width="24.28515625" style="3" customWidth="1"/>
    <col min="259" max="259" width="12" style="3" customWidth="1"/>
    <col min="260" max="260" width="42.140625" style="3" customWidth="1"/>
    <col min="261" max="261" width="39.5703125" style="3" customWidth="1"/>
    <col min="262" max="512" width="9.140625" style="3"/>
    <col min="513" max="513" width="27.5703125" style="3" customWidth="1"/>
    <col min="514" max="514" width="24.28515625" style="3" customWidth="1"/>
    <col min="515" max="515" width="12" style="3" customWidth="1"/>
    <col min="516" max="516" width="42.140625" style="3" customWidth="1"/>
    <col min="517" max="517" width="39.5703125" style="3" customWidth="1"/>
    <col min="518" max="768" width="9.140625" style="3"/>
    <col min="769" max="769" width="27.5703125" style="3" customWidth="1"/>
    <col min="770" max="770" width="24.28515625" style="3" customWidth="1"/>
    <col min="771" max="771" width="12" style="3" customWidth="1"/>
    <col min="772" max="772" width="42.140625" style="3" customWidth="1"/>
    <col min="773" max="773" width="39.5703125" style="3" customWidth="1"/>
    <col min="774" max="1024" width="9.140625" style="3"/>
    <col min="1025" max="1025" width="27.5703125" style="3" customWidth="1"/>
    <col min="1026" max="1026" width="24.28515625" style="3" customWidth="1"/>
    <col min="1027" max="1027" width="12" style="3" customWidth="1"/>
    <col min="1028" max="1028" width="42.140625" style="3" customWidth="1"/>
    <col min="1029" max="1029" width="39.5703125" style="3" customWidth="1"/>
    <col min="1030" max="1280" width="9.140625" style="3"/>
    <col min="1281" max="1281" width="27.5703125" style="3" customWidth="1"/>
    <col min="1282" max="1282" width="24.28515625" style="3" customWidth="1"/>
    <col min="1283" max="1283" width="12" style="3" customWidth="1"/>
    <col min="1284" max="1284" width="42.140625" style="3" customWidth="1"/>
    <col min="1285" max="1285" width="39.5703125" style="3" customWidth="1"/>
    <col min="1286" max="1536" width="9.140625" style="3"/>
    <col min="1537" max="1537" width="27.5703125" style="3" customWidth="1"/>
    <col min="1538" max="1538" width="24.28515625" style="3" customWidth="1"/>
    <col min="1539" max="1539" width="12" style="3" customWidth="1"/>
    <col min="1540" max="1540" width="42.140625" style="3" customWidth="1"/>
    <col min="1541" max="1541" width="39.5703125" style="3" customWidth="1"/>
    <col min="1542" max="1792" width="9.140625" style="3"/>
    <col min="1793" max="1793" width="27.5703125" style="3" customWidth="1"/>
    <col min="1794" max="1794" width="24.28515625" style="3" customWidth="1"/>
    <col min="1795" max="1795" width="12" style="3" customWidth="1"/>
    <col min="1796" max="1796" width="42.140625" style="3" customWidth="1"/>
    <col min="1797" max="1797" width="39.5703125" style="3" customWidth="1"/>
    <col min="1798" max="2048" width="9.140625" style="3"/>
    <col min="2049" max="2049" width="27.5703125" style="3" customWidth="1"/>
    <col min="2050" max="2050" width="24.28515625" style="3" customWidth="1"/>
    <col min="2051" max="2051" width="12" style="3" customWidth="1"/>
    <col min="2052" max="2052" width="42.140625" style="3" customWidth="1"/>
    <col min="2053" max="2053" width="39.5703125" style="3" customWidth="1"/>
    <col min="2054" max="2304" width="9.140625" style="3"/>
    <col min="2305" max="2305" width="27.5703125" style="3" customWidth="1"/>
    <col min="2306" max="2306" width="24.28515625" style="3" customWidth="1"/>
    <col min="2307" max="2307" width="12" style="3" customWidth="1"/>
    <col min="2308" max="2308" width="42.140625" style="3" customWidth="1"/>
    <col min="2309" max="2309" width="39.5703125" style="3" customWidth="1"/>
    <col min="2310" max="2560" width="9.140625" style="3"/>
    <col min="2561" max="2561" width="27.5703125" style="3" customWidth="1"/>
    <col min="2562" max="2562" width="24.28515625" style="3" customWidth="1"/>
    <col min="2563" max="2563" width="12" style="3" customWidth="1"/>
    <col min="2564" max="2564" width="42.140625" style="3" customWidth="1"/>
    <col min="2565" max="2565" width="39.5703125" style="3" customWidth="1"/>
    <col min="2566" max="2816" width="9.140625" style="3"/>
    <col min="2817" max="2817" width="27.5703125" style="3" customWidth="1"/>
    <col min="2818" max="2818" width="24.28515625" style="3" customWidth="1"/>
    <col min="2819" max="2819" width="12" style="3" customWidth="1"/>
    <col min="2820" max="2820" width="42.140625" style="3" customWidth="1"/>
    <col min="2821" max="2821" width="39.5703125" style="3" customWidth="1"/>
    <col min="2822" max="3072" width="9.140625" style="3"/>
    <col min="3073" max="3073" width="27.5703125" style="3" customWidth="1"/>
    <col min="3074" max="3074" width="24.28515625" style="3" customWidth="1"/>
    <col min="3075" max="3075" width="12" style="3" customWidth="1"/>
    <col min="3076" max="3076" width="42.140625" style="3" customWidth="1"/>
    <col min="3077" max="3077" width="39.5703125" style="3" customWidth="1"/>
    <col min="3078" max="3328" width="9.140625" style="3"/>
    <col min="3329" max="3329" width="27.5703125" style="3" customWidth="1"/>
    <col min="3330" max="3330" width="24.28515625" style="3" customWidth="1"/>
    <col min="3331" max="3331" width="12" style="3" customWidth="1"/>
    <col min="3332" max="3332" width="42.140625" style="3" customWidth="1"/>
    <col min="3333" max="3333" width="39.5703125" style="3" customWidth="1"/>
    <col min="3334" max="3584" width="9.140625" style="3"/>
    <col min="3585" max="3585" width="27.5703125" style="3" customWidth="1"/>
    <col min="3586" max="3586" width="24.28515625" style="3" customWidth="1"/>
    <col min="3587" max="3587" width="12" style="3" customWidth="1"/>
    <col min="3588" max="3588" width="42.140625" style="3" customWidth="1"/>
    <col min="3589" max="3589" width="39.5703125" style="3" customWidth="1"/>
    <col min="3590" max="3840" width="9.140625" style="3"/>
    <col min="3841" max="3841" width="27.5703125" style="3" customWidth="1"/>
    <col min="3842" max="3842" width="24.28515625" style="3" customWidth="1"/>
    <col min="3843" max="3843" width="12" style="3" customWidth="1"/>
    <col min="3844" max="3844" width="42.140625" style="3" customWidth="1"/>
    <col min="3845" max="3845" width="39.5703125" style="3" customWidth="1"/>
    <col min="3846" max="4096" width="9.140625" style="3"/>
    <col min="4097" max="4097" width="27.5703125" style="3" customWidth="1"/>
    <col min="4098" max="4098" width="24.28515625" style="3" customWidth="1"/>
    <col min="4099" max="4099" width="12" style="3" customWidth="1"/>
    <col min="4100" max="4100" width="42.140625" style="3" customWidth="1"/>
    <col min="4101" max="4101" width="39.5703125" style="3" customWidth="1"/>
    <col min="4102" max="4352" width="9.140625" style="3"/>
    <col min="4353" max="4353" width="27.5703125" style="3" customWidth="1"/>
    <col min="4354" max="4354" width="24.28515625" style="3" customWidth="1"/>
    <col min="4355" max="4355" width="12" style="3" customWidth="1"/>
    <col min="4356" max="4356" width="42.140625" style="3" customWidth="1"/>
    <col min="4357" max="4357" width="39.5703125" style="3" customWidth="1"/>
    <col min="4358" max="4608" width="9.140625" style="3"/>
    <col min="4609" max="4609" width="27.5703125" style="3" customWidth="1"/>
    <col min="4610" max="4610" width="24.28515625" style="3" customWidth="1"/>
    <col min="4611" max="4611" width="12" style="3" customWidth="1"/>
    <col min="4612" max="4612" width="42.140625" style="3" customWidth="1"/>
    <col min="4613" max="4613" width="39.5703125" style="3" customWidth="1"/>
    <col min="4614" max="4864" width="9.140625" style="3"/>
    <col min="4865" max="4865" width="27.5703125" style="3" customWidth="1"/>
    <col min="4866" max="4866" width="24.28515625" style="3" customWidth="1"/>
    <col min="4867" max="4867" width="12" style="3" customWidth="1"/>
    <col min="4868" max="4868" width="42.140625" style="3" customWidth="1"/>
    <col min="4869" max="4869" width="39.5703125" style="3" customWidth="1"/>
    <col min="4870" max="5120" width="9.140625" style="3"/>
    <col min="5121" max="5121" width="27.5703125" style="3" customWidth="1"/>
    <col min="5122" max="5122" width="24.28515625" style="3" customWidth="1"/>
    <col min="5123" max="5123" width="12" style="3" customWidth="1"/>
    <col min="5124" max="5124" width="42.140625" style="3" customWidth="1"/>
    <col min="5125" max="5125" width="39.5703125" style="3" customWidth="1"/>
    <col min="5126" max="5376" width="9.140625" style="3"/>
    <col min="5377" max="5377" width="27.5703125" style="3" customWidth="1"/>
    <col min="5378" max="5378" width="24.28515625" style="3" customWidth="1"/>
    <col min="5379" max="5379" width="12" style="3" customWidth="1"/>
    <col min="5380" max="5380" width="42.140625" style="3" customWidth="1"/>
    <col min="5381" max="5381" width="39.5703125" style="3" customWidth="1"/>
    <col min="5382" max="5632" width="9.140625" style="3"/>
    <col min="5633" max="5633" width="27.5703125" style="3" customWidth="1"/>
    <col min="5634" max="5634" width="24.28515625" style="3" customWidth="1"/>
    <col min="5635" max="5635" width="12" style="3" customWidth="1"/>
    <col min="5636" max="5636" width="42.140625" style="3" customWidth="1"/>
    <col min="5637" max="5637" width="39.5703125" style="3" customWidth="1"/>
    <col min="5638" max="5888" width="9.140625" style="3"/>
    <col min="5889" max="5889" width="27.5703125" style="3" customWidth="1"/>
    <col min="5890" max="5890" width="24.28515625" style="3" customWidth="1"/>
    <col min="5891" max="5891" width="12" style="3" customWidth="1"/>
    <col min="5892" max="5892" width="42.140625" style="3" customWidth="1"/>
    <col min="5893" max="5893" width="39.5703125" style="3" customWidth="1"/>
    <col min="5894" max="6144" width="9.140625" style="3"/>
    <col min="6145" max="6145" width="27.5703125" style="3" customWidth="1"/>
    <col min="6146" max="6146" width="24.28515625" style="3" customWidth="1"/>
    <col min="6147" max="6147" width="12" style="3" customWidth="1"/>
    <col min="6148" max="6148" width="42.140625" style="3" customWidth="1"/>
    <col min="6149" max="6149" width="39.5703125" style="3" customWidth="1"/>
    <col min="6150" max="6400" width="9.140625" style="3"/>
    <col min="6401" max="6401" width="27.5703125" style="3" customWidth="1"/>
    <col min="6402" max="6402" width="24.28515625" style="3" customWidth="1"/>
    <col min="6403" max="6403" width="12" style="3" customWidth="1"/>
    <col min="6404" max="6404" width="42.140625" style="3" customWidth="1"/>
    <col min="6405" max="6405" width="39.5703125" style="3" customWidth="1"/>
    <col min="6406" max="6656" width="9.140625" style="3"/>
    <col min="6657" max="6657" width="27.5703125" style="3" customWidth="1"/>
    <col min="6658" max="6658" width="24.28515625" style="3" customWidth="1"/>
    <col min="6659" max="6659" width="12" style="3" customWidth="1"/>
    <col min="6660" max="6660" width="42.140625" style="3" customWidth="1"/>
    <col min="6661" max="6661" width="39.5703125" style="3" customWidth="1"/>
    <col min="6662" max="6912" width="9.140625" style="3"/>
    <col min="6913" max="6913" width="27.5703125" style="3" customWidth="1"/>
    <col min="6914" max="6914" width="24.28515625" style="3" customWidth="1"/>
    <col min="6915" max="6915" width="12" style="3" customWidth="1"/>
    <col min="6916" max="6916" width="42.140625" style="3" customWidth="1"/>
    <col min="6917" max="6917" width="39.5703125" style="3" customWidth="1"/>
    <col min="6918" max="7168" width="9.140625" style="3"/>
    <col min="7169" max="7169" width="27.5703125" style="3" customWidth="1"/>
    <col min="7170" max="7170" width="24.28515625" style="3" customWidth="1"/>
    <col min="7171" max="7171" width="12" style="3" customWidth="1"/>
    <col min="7172" max="7172" width="42.140625" style="3" customWidth="1"/>
    <col min="7173" max="7173" width="39.5703125" style="3" customWidth="1"/>
    <col min="7174" max="7424" width="9.140625" style="3"/>
    <col min="7425" max="7425" width="27.5703125" style="3" customWidth="1"/>
    <col min="7426" max="7426" width="24.28515625" style="3" customWidth="1"/>
    <col min="7427" max="7427" width="12" style="3" customWidth="1"/>
    <col min="7428" max="7428" width="42.140625" style="3" customWidth="1"/>
    <col min="7429" max="7429" width="39.5703125" style="3" customWidth="1"/>
    <col min="7430" max="7680" width="9.140625" style="3"/>
    <col min="7681" max="7681" width="27.5703125" style="3" customWidth="1"/>
    <col min="7682" max="7682" width="24.28515625" style="3" customWidth="1"/>
    <col min="7683" max="7683" width="12" style="3" customWidth="1"/>
    <col min="7684" max="7684" width="42.140625" style="3" customWidth="1"/>
    <col min="7685" max="7685" width="39.5703125" style="3" customWidth="1"/>
    <col min="7686" max="7936" width="9.140625" style="3"/>
    <col min="7937" max="7937" width="27.5703125" style="3" customWidth="1"/>
    <col min="7938" max="7938" width="24.28515625" style="3" customWidth="1"/>
    <col min="7939" max="7939" width="12" style="3" customWidth="1"/>
    <col min="7940" max="7940" width="42.140625" style="3" customWidth="1"/>
    <col min="7941" max="7941" width="39.5703125" style="3" customWidth="1"/>
    <col min="7942" max="8192" width="9.140625" style="3"/>
    <col min="8193" max="8193" width="27.5703125" style="3" customWidth="1"/>
    <col min="8194" max="8194" width="24.28515625" style="3" customWidth="1"/>
    <col min="8195" max="8195" width="12" style="3" customWidth="1"/>
    <col min="8196" max="8196" width="42.140625" style="3" customWidth="1"/>
    <col min="8197" max="8197" width="39.5703125" style="3" customWidth="1"/>
    <col min="8198" max="8448" width="9.140625" style="3"/>
    <col min="8449" max="8449" width="27.5703125" style="3" customWidth="1"/>
    <col min="8450" max="8450" width="24.28515625" style="3" customWidth="1"/>
    <col min="8451" max="8451" width="12" style="3" customWidth="1"/>
    <col min="8452" max="8452" width="42.140625" style="3" customWidth="1"/>
    <col min="8453" max="8453" width="39.5703125" style="3" customWidth="1"/>
    <col min="8454" max="8704" width="9.140625" style="3"/>
    <col min="8705" max="8705" width="27.5703125" style="3" customWidth="1"/>
    <col min="8706" max="8706" width="24.28515625" style="3" customWidth="1"/>
    <col min="8707" max="8707" width="12" style="3" customWidth="1"/>
    <col min="8708" max="8708" width="42.140625" style="3" customWidth="1"/>
    <col min="8709" max="8709" width="39.5703125" style="3" customWidth="1"/>
    <col min="8710" max="8960" width="9.140625" style="3"/>
    <col min="8961" max="8961" width="27.5703125" style="3" customWidth="1"/>
    <col min="8962" max="8962" width="24.28515625" style="3" customWidth="1"/>
    <col min="8963" max="8963" width="12" style="3" customWidth="1"/>
    <col min="8964" max="8964" width="42.140625" style="3" customWidth="1"/>
    <col min="8965" max="8965" width="39.5703125" style="3" customWidth="1"/>
    <col min="8966" max="9216" width="9.140625" style="3"/>
    <col min="9217" max="9217" width="27.5703125" style="3" customWidth="1"/>
    <col min="9218" max="9218" width="24.28515625" style="3" customWidth="1"/>
    <col min="9219" max="9219" width="12" style="3" customWidth="1"/>
    <col min="9220" max="9220" width="42.140625" style="3" customWidth="1"/>
    <col min="9221" max="9221" width="39.5703125" style="3" customWidth="1"/>
    <col min="9222" max="9472" width="9.140625" style="3"/>
    <col min="9473" max="9473" width="27.5703125" style="3" customWidth="1"/>
    <col min="9474" max="9474" width="24.28515625" style="3" customWidth="1"/>
    <col min="9475" max="9475" width="12" style="3" customWidth="1"/>
    <col min="9476" max="9476" width="42.140625" style="3" customWidth="1"/>
    <col min="9477" max="9477" width="39.5703125" style="3" customWidth="1"/>
    <col min="9478" max="9728" width="9.140625" style="3"/>
    <col min="9729" max="9729" width="27.5703125" style="3" customWidth="1"/>
    <col min="9730" max="9730" width="24.28515625" style="3" customWidth="1"/>
    <col min="9731" max="9731" width="12" style="3" customWidth="1"/>
    <col min="9732" max="9732" width="42.140625" style="3" customWidth="1"/>
    <col min="9733" max="9733" width="39.5703125" style="3" customWidth="1"/>
    <col min="9734" max="9984" width="9.140625" style="3"/>
    <col min="9985" max="9985" width="27.5703125" style="3" customWidth="1"/>
    <col min="9986" max="9986" width="24.28515625" style="3" customWidth="1"/>
    <col min="9987" max="9987" width="12" style="3" customWidth="1"/>
    <col min="9988" max="9988" width="42.140625" style="3" customWidth="1"/>
    <col min="9989" max="9989" width="39.5703125" style="3" customWidth="1"/>
    <col min="9990" max="10240" width="9.140625" style="3"/>
    <col min="10241" max="10241" width="27.5703125" style="3" customWidth="1"/>
    <col min="10242" max="10242" width="24.28515625" style="3" customWidth="1"/>
    <col min="10243" max="10243" width="12" style="3" customWidth="1"/>
    <col min="10244" max="10244" width="42.140625" style="3" customWidth="1"/>
    <col min="10245" max="10245" width="39.5703125" style="3" customWidth="1"/>
    <col min="10246" max="10496" width="9.140625" style="3"/>
    <col min="10497" max="10497" width="27.5703125" style="3" customWidth="1"/>
    <col min="10498" max="10498" width="24.28515625" style="3" customWidth="1"/>
    <col min="10499" max="10499" width="12" style="3" customWidth="1"/>
    <col min="10500" max="10500" width="42.140625" style="3" customWidth="1"/>
    <col min="10501" max="10501" width="39.5703125" style="3" customWidth="1"/>
    <col min="10502" max="10752" width="9.140625" style="3"/>
    <col min="10753" max="10753" width="27.5703125" style="3" customWidth="1"/>
    <col min="10754" max="10754" width="24.28515625" style="3" customWidth="1"/>
    <col min="10755" max="10755" width="12" style="3" customWidth="1"/>
    <col min="10756" max="10756" width="42.140625" style="3" customWidth="1"/>
    <col min="10757" max="10757" width="39.5703125" style="3" customWidth="1"/>
    <col min="10758" max="11008" width="9.140625" style="3"/>
    <col min="11009" max="11009" width="27.5703125" style="3" customWidth="1"/>
    <col min="11010" max="11010" width="24.28515625" style="3" customWidth="1"/>
    <col min="11011" max="11011" width="12" style="3" customWidth="1"/>
    <col min="11012" max="11012" width="42.140625" style="3" customWidth="1"/>
    <col min="11013" max="11013" width="39.5703125" style="3" customWidth="1"/>
    <col min="11014" max="11264" width="9.140625" style="3"/>
    <col min="11265" max="11265" width="27.5703125" style="3" customWidth="1"/>
    <col min="11266" max="11266" width="24.28515625" style="3" customWidth="1"/>
    <col min="11267" max="11267" width="12" style="3" customWidth="1"/>
    <col min="11268" max="11268" width="42.140625" style="3" customWidth="1"/>
    <col min="11269" max="11269" width="39.5703125" style="3" customWidth="1"/>
    <col min="11270" max="11520" width="9.140625" style="3"/>
    <col min="11521" max="11521" width="27.5703125" style="3" customWidth="1"/>
    <col min="11522" max="11522" width="24.28515625" style="3" customWidth="1"/>
    <col min="11523" max="11523" width="12" style="3" customWidth="1"/>
    <col min="11524" max="11524" width="42.140625" style="3" customWidth="1"/>
    <col min="11525" max="11525" width="39.5703125" style="3" customWidth="1"/>
    <col min="11526" max="11776" width="9.140625" style="3"/>
    <col min="11777" max="11777" width="27.5703125" style="3" customWidth="1"/>
    <col min="11778" max="11778" width="24.28515625" style="3" customWidth="1"/>
    <col min="11779" max="11779" width="12" style="3" customWidth="1"/>
    <col min="11780" max="11780" width="42.140625" style="3" customWidth="1"/>
    <col min="11781" max="11781" width="39.5703125" style="3" customWidth="1"/>
    <col min="11782" max="12032" width="9.140625" style="3"/>
    <col min="12033" max="12033" width="27.5703125" style="3" customWidth="1"/>
    <col min="12034" max="12034" width="24.28515625" style="3" customWidth="1"/>
    <col min="12035" max="12035" width="12" style="3" customWidth="1"/>
    <col min="12036" max="12036" width="42.140625" style="3" customWidth="1"/>
    <col min="12037" max="12037" width="39.5703125" style="3" customWidth="1"/>
    <col min="12038" max="12288" width="9.140625" style="3"/>
    <col min="12289" max="12289" width="27.5703125" style="3" customWidth="1"/>
    <col min="12290" max="12290" width="24.28515625" style="3" customWidth="1"/>
    <col min="12291" max="12291" width="12" style="3" customWidth="1"/>
    <col min="12292" max="12292" width="42.140625" style="3" customWidth="1"/>
    <col min="12293" max="12293" width="39.5703125" style="3" customWidth="1"/>
    <col min="12294" max="12544" width="9.140625" style="3"/>
    <col min="12545" max="12545" width="27.5703125" style="3" customWidth="1"/>
    <col min="12546" max="12546" width="24.28515625" style="3" customWidth="1"/>
    <col min="12547" max="12547" width="12" style="3" customWidth="1"/>
    <col min="12548" max="12548" width="42.140625" style="3" customWidth="1"/>
    <col min="12549" max="12549" width="39.5703125" style="3" customWidth="1"/>
    <col min="12550" max="12800" width="9.140625" style="3"/>
    <col min="12801" max="12801" width="27.5703125" style="3" customWidth="1"/>
    <col min="12802" max="12802" width="24.28515625" style="3" customWidth="1"/>
    <col min="12803" max="12803" width="12" style="3" customWidth="1"/>
    <col min="12804" max="12804" width="42.140625" style="3" customWidth="1"/>
    <col min="12805" max="12805" width="39.5703125" style="3" customWidth="1"/>
    <col min="12806" max="13056" width="9.140625" style="3"/>
    <col min="13057" max="13057" width="27.5703125" style="3" customWidth="1"/>
    <col min="13058" max="13058" width="24.28515625" style="3" customWidth="1"/>
    <col min="13059" max="13059" width="12" style="3" customWidth="1"/>
    <col min="13060" max="13060" width="42.140625" style="3" customWidth="1"/>
    <col min="13061" max="13061" width="39.5703125" style="3" customWidth="1"/>
    <col min="13062" max="13312" width="9.140625" style="3"/>
    <col min="13313" max="13313" width="27.5703125" style="3" customWidth="1"/>
    <col min="13314" max="13314" width="24.28515625" style="3" customWidth="1"/>
    <col min="13315" max="13315" width="12" style="3" customWidth="1"/>
    <col min="13316" max="13316" width="42.140625" style="3" customWidth="1"/>
    <col min="13317" max="13317" width="39.5703125" style="3" customWidth="1"/>
    <col min="13318" max="13568" width="9.140625" style="3"/>
    <col min="13569" max="13569" width="27.5703125" style="3" customWidth="1"/>
    <col min="13570" max="13570" width="24.28515625" style="3" customWidth="1"/>
    <col min="13571" max="13571" width="12" style="3" customWidth="1"/>
    <col min="13572" max="13572" width="42.140625" style="3" customWidth="1"/>
    <col min="13573" max="13573" width="39.5703125" style="3" customWidth="1"/>
    <col min="13574" max="13824" width="9.140625" style="3"/>
    <col min="13825" max="13825" width="27.5703125" style="3" customWidth="1"/>
    <col min="13826" max="13826" width="24.28515625" style="3" customWidth="1"/>
    <col min="13827" max="13827" width="12" style="3" customWidth="1"/>
    <col min="13828" max="13828" width="42.140625" style="3" customWidth="1"/>
    <col min="13829" max="13829" width="39.5703125" style="3" customWidth="1"/>
    <col min="13830" max="14080" width="9.140625" style="3"/>
    <col min="14081" max="14081" width="27.5703125" style="3" customWidth="1"/>
    <col min="14082" max="14082" width="24.28515625" style="3" customWidth="1"/>
    <col min="14083" max="14083" width="12" style="3" customWidth="1"/>
    <col min="14084" max="14084" width="42.140625" style="3" customWidth="1"/>
    <col min="14085" max="14085" width="39.5703125" style="3" customWidth="1"/>
    <col min="14086" max="14336" width="9.140625" style="3"/>
    <col min="14337" max="14337" width="27.5703125" style="3" customWidth="1"/>
    <col min="14338" max="14338" width="24.28515625" style="3" customWidth="1"/>
    <col min="14339" max="14339" width="12" style="3" customWidth="1"/>
    <col min="14340" max="14340" width="42.140625" style="3" customWidth="1"/>
    <col min="14341" max="14341" width="39.5703125" style="3" customWidth="1"/>
    <col min="14342" max="14592" width="9.140625" style="3"/>
    <col min="14593" max="14593" width="27.5703125" style="3" customWidth="1"/>
    <col min="14594" max="14594" width="24.28515625" style="3" customWidth="1"/>
    <col min="14595" max="14595" width="12" style="3" customWidth="1"/>
    <col min="14596" max="14596" width="42.140625" style="3" customWidth="1"/>
    <col min="14597" max="14597" width="39.5703125" style="3" customWidth="1"/>
    <col min="14598" max="14848" width="9.140625" style="3"/>
    <col min="14849" max="14849" width="27.5703125" style="3" customWidth="1"/>
    <col min="14850" max="14850" width="24.28515625" style="3" customWidth="1"/>
    <col min="14851" max="14851" width="12" style="3" customWidth="1"/>
    <col min="14852" max="14852" width="42.140625" style="3" customWidth="1"/>
    <col min="14853" max="14853" width="39.5703125" style="3" customWidth="1"/>
    <col min="14854" max="15104" width="9.140625" style="3"/>
    <col min="15105" max="15105" width="27.5703125" style="3" customWidth="1"/>
    <col min="15106" max="15106" width="24.28515625" style="3" customWidth="1"/>
    <col min="15107" max="15107" width="12" style="3" customWidth="1"/>
    <col min="15108" max="15108" width="42.140625" style="3" customWidth="1"/>
    <col min="15109" max="15109" width="39.5703125" style="3" customWidth="1"/>
    <col min="15110" max="15360" width="9.140625" style="3"/>
    <col min="15361" max="15361" width="27.5703125" style="3" customWidth="1"/>
    <col min="15362" max="15362" width="24.28515625" style="3" customWidth="1"/>
    <col min="15363" max="15363" width="12" style="3" customWidth="1"/>
    <col min="15364" max="15364" width="42.140625" style="3" customWidth="1"/>
    <col min="15365" max="15365" width="39.5703125" style="3" customWidth="1"/>
    <col min="15366" max="15616" width="9.140625" style="3"/>
    <col min="15617" max="15617" width="27.5703125" style="3" customWidth="1"/>
    <col min="15618" max="15618" width="24.28515625" style="3" customWidth="1"/>
    <col min="15619" max="15619" width="12" style="3" customWidth="1"/>
    <col min="15620" max="15620" width="42.140625" style="3" customWidth="1"/>
    <col min="15621" max="15621" width="39.5703125" style="3" customWidth="1"/>
    <col min="15622" max="15872" width="9.140625" style="3"/>
    <col min="15873" max="15873" width="27.5703125" style="3" customWidth="1"/>
    <col min="15874" max="15874" width="24.28515625" style="3" customWidth="1"/>
    <col min="15875" max="15875" width="12" style="3" customWidth="1"/>
    <col min="15876" max="15876" width="42.140625" style="3" customWidth="1"/>
    <col min="15877" max="15877" width="39.5703125" style="3" customWidth="1"/>
    <col min="15878" max="16128" width="9.140625" style="3"/>
    <col min="16129" max="16129" width="27.5703125" style="3" customWidth="1"/>
    <col min="16130" max="16130" width="24.28515625" style="3" customWidth="1"/>
    <col min="16131" max="16131" width="12" style="3" customWidth="1"/>
    <col min="16132" max="16132" width="42.140625" style="3" customWidth="1"/>
    <col min="16133" max="16133" width="39.5703125" style="3" customWidth="1"/>
    <col min="16134" max="16384" width="9.140625" style="3"/>
  </cols>
  <sheetData>
    <row r="1" spans="1:5" s="104" customFormat="1" ht="20.100000000000001" customHeight="1" x14ac:dyDescent="0.25">
      <c r="A1" s="61" t="s">
        <v>89</v>
      </c>
      <c r="B1" s="61"/>
      <c r="C1" s="61"/>
    </row>
    <row r="2" spans="1:5" s="104" customFormat="1" ht="20.100000000000001" customHeight="1" x14ac:dyDescent="0.25">
      <c r="A2" s="61"/>
      <c r="B2" s="61"/>
      <c r="C2" s="61"/>
    </row>
    <row r="3" spans="1:5" ht="29.25" customHeight="1" x14ac:dyDescent="0.25">
      <c r="A3" s="200" t="s">
        <v>90</v>
      </c>
      <c r="B3" s="200"/>
      <c r="C3" s="200"/>
      <c r="D3" s="200"/>
      <c r="E3" s="200"/>
    </row>
    <row r="4" spans="1:5" ht="21" customHeight="1" x14ac:dyDescent="0.25">
      <c r="A4" s="105"/>
      <c r="B4" s="105"/>
      <c r="C4" s="105"/>
      <c r="D4" s="105"/>
    </row>
    <row r="5" spans="1:5" x14ac:dyDescent="0.25">
      <c r="A5" s="201" t="s">
        <v>91</v>
      </c>
      <c r="B5" s="174" t="s">
        <v>92</v>
      </c>
      <c r="C5" s="174" t="s">
        <v>93</v>
      </c>
      <c r="D5" s="174"/>
      <c r="E5" s="174"/>
    </row>
    <row r="6" spans="1:5" x14ac:dyDescent="0.25">
      <c r="A6" s="202"/>
      <c r="B6" s="174"/>
      <c r="C6" s="124" t="s">
        <v>94</v>
      </c>
      <c r="D6" s="124" t="s">
        <v>95</v>
      </c>
      <c r="E6" s="128" t="s">
        <v>96</v>
      </c>
    </row>
    <row r="7" spans="1:5" ht="14.25" x14ac:dyDescent="0.25">
      <c r="A7" s="203"/>
      <c r="B7" s="34" t="s">
        <v>97</v>
      </c>
      <c r="C7" s="34" t="s">
        <v>98</v>
      </c>
      <c r="D7" s="34" t="s">
        <v>98</v>
      </c>
      <c r="E7" s="34" t="s">
        <v>98</v>
      </c>
    </row>
    <row r="8" spans="1:5" x14ac:dyDescent="0.25">
      <c r="A8" s="32" t="s">
        <v>99</v>
      </c>
      <c r="B8" s="50"/>
      <c r="C8" s="50"/>
      <c r="D8" s="50"/>
      <c r="E8" s="50"/>
    </row>
    <row r="9" spans="1:5" x14ac:dyDescent="0.25">
      <c r="A9" s="32" t="s">
        <v>100</v>
      </c>
      <c r="B9" s="50"/>
      <c r="C9" s="50"/>
      <c r="D9" s="50"/>
      <c r="E9" s="50"/>
    </row>
    <row r="10" spans="1:5" ht="12.75" customHeight="1" x14ac:dyDescent="0.25">
      <c r="A10" s="32" t="s">
        <v>101</v>
      </c>
      <c r="B10" s="50"/>
      <c r="C10" s="50"/>
      <c r="D10" s="50"/>
      <c r="E10" s="50"/>
    </row>
    <row r="11" spans="1:5" x14ac:dyDescent="0.25">
      <c r="A11" s="32" t="s">
        <v>102</v>
      </c>
      <c r="B11" s="50"/>
      <c r="C11" s="50"/>
      <c r="D11" s="50"/>
      <c r="E11" s="50"/>
    </row>
    <row r="12" spans="1:5" x14ac:dyDescent="0.25">
      <c r="A12" s="32" t="s">
        <v>103</v>
      </c>
      <c r="B12" s="50"/>
      <c r="C12" s="50"/>
      <c r="D12" s="50"/>
      <c r="E12" s="50"/>
    </row>
    <row r="13" spans="1:5" x14ac:dyDescent="0.25">
      <c r="A13" s="32" t="s">
        <v>104</v>
      </c>
      <c r="B13" s="50"/>
      <c r="C13" s="50"/>
      <c r="D13" s="50"/>
      <c r="E13" s="50"/>
    </row>
    <row r="14" spans="1:5" ht="19.5" customHeight="1" x14ac:dyDescent="0.25">
      <c r="A14" s="3" t="s">
        <v>105</v>
      </c>
    </row>
    <row r="15" spans="1:5" ht="25.5" customHeight="1" x14ac:dyDescent="0.25">
      <c r="A15" s="124" t="s">
        <v>106</v>
      </c>
      <c r="B15" s="207" t="s">
        <v>107</v>
      </c>
      <c r="C15" s="208"/>
      <c r="D15" s="124" t="s">
        <v>95</v>
      </c>
      <c r="E15" s="124" t="s">
        <v>96</v>
      </c>
    </row>
    <row r="16" spans="1:5" ht="17.25" customHeight="1" x14ac:dyDescent="0.25">
      <c r="A16" s="37" t="s">
        <v>108</v>
      </c>
      <c r="B16" s="204"/>
      <c r="C16" s="205"/>
      <c r="D16" s="37"/>
      <c r="E16" s="37"/>
    </row>
    <row r="17" spans="1:5" ht="15" customHeight="1" x14ac:dyDescent="0.25">
      <c r="A17" s="37" t="s">
        <v>109</v>
      </c>
      <c r="B17" s="204"/>
      <c r="C17" s="205"/>
      <c r="D17" s="37"/>
      <c r="E17" s="37"/>
    </row>
    <row r="18" spans="1:5" ht="13.5" customHeight="1" x14ac:dyDescent="0.25">
      <c r="A18" s="37" t="s">
        <v>110</v>
      </c>
      <c r="B18" s="167"/>
      <c r="C18" s="167"/>
      <c r="D18" s="37"/>
      <c r="E18" s="37"/>
    </row>
    <row r="19" spans="1:5" ht="13.5" customHeight="1" x14ac:dyDescent="0.25">
      <c r="C19" s="40"/>
    </row>
    <row r="20" spans="1:5" ht="13.5" customHeight="1" x14ac:dyDescent="0.25">
      <c r="A20" s="37" t="s">
        <v>111</v>
      </c>
      <c r="B20" s="50"/>
    </row>
    <row r="21" spans="1:5" ht="15.95" customHeight="1" x14ac:dyDescent="0.25">
      <c r="A21" s="37" t="s">
        <v>112</v>
      </c>
      <c r="B21" s="50"/>
    </row>
    <row r="22" spans="1:5" ht="27.75" customHeight="1" x14ac:dyDescent="0.25">
      <c r="A22" s="214" t="s">
        <v>113</v>
      </c>
      <c r="B22" s="214"/>
      <c r="C22" s="214"/>
      <c r="D22" s="214"/>
      <c r="E22" s="214"/>
    </row>
    <row r="23" spans="1:5" ht="15.95" customHeight="1" x14ac:dyDescent="0.25">
      <c r="A23" s="215" t="s">
        <v>114</v>
      </c>
      <c r="B23" s="216"/>
      <c r="C23" s="217"/>
      <c r="D23" s="124" t="s">
        <v>95</v>
      </c>
      <c r="E23" s="123" t="s">
        <v>96</v>
      </c>
    </row>
    <row r="24" spans="1:5" ht="15.95" customHeight="1" x14ac:dyDescent="0.25">
      <c r="A24" s="213" t="s">
        <v>115</v>
      </c>
      <c r="B24" s="213"/>
      <c r="C24" s="213"/>
      <c r="D24" s="130"/>
      <c r="E24" s="130"/>
    </row>
    <row r="25" spans="1:5" ht="12.75" customHeight="1" x14ac:dyDescent="0.25">
      <c r="A25" s="206" t="s">
        <v>116</v>
      </c>
      <c r="B25" s="206"/>
      <c r="C25" s="206"/>
      <c r="D25" s="106" t="s">
        <v>11</v>
      </c>
      <c r="E25" s="106" t="s">
        <v>11</v>
      </c>
    </row>
    <row r="26" spans="1:5" ht="12.75" customHeight="1" x14ac:dyDescent="0.25">
      <c r="A26" s="209" t="s">
        <v>117</v>
      </c>
      <c r="B26" s="210"/>
      <c r="C26" s="211"/>
      <c r="D26" s="106">
        <v>100</v>
      </c>
      <c r="E26" s="106">
        <v>100</v>
      </c>
    </row>
    <row r="27" spans="1:5" ht="12.75" customHeight="1" x14ac:dyDescent="0.25">
      <c r="A27" s="212" t="s">
        <v>118</v>
      </c>
      <c r="B27" s="212"/>
      <c r="C27" s="212"/>
      <c r="D27" s="50"/>
      <c r="E27" s="50"/>
    </row>
    <row r="28" spans="1:5" ht="12.75" customHeight="1" x14ac:dyDescent="0.25">
      <c r="A28" s="212" t="s">
        <v>119</v>
      </c>
      <c r="B28" s="212"/>
      <c r="C28" s="212"/>
      <c r="D28" s="131"/>
      <c r="E28" s="131"/>
    </row>
    <row r="29" spans="1:5" ht="12.75" customHeight="1" x14ac:dyDescent="0.25">
      <c r="A29" s="212" t="s">
        <v>120</v>
      </c>
      <c r="B29" s="212"/>
      <c r="C29" s="212"/>
      <c r="D29" s="131"/>
      <c r="E29" s="131"/>
    </row>
    <row r="30" spans="1:5" ht="12.75" customHeight="1" x14ac:dyDescent="0.25">
      <c r="A30" s="212" t="s">
        <v>121</v>
      </c>
      <c r="B30" s="212"/>
      <c r="C30" s="212"/>
      <c r="D30" s="131"/>
      <c r="E30" s="132"/>
    </row>
    <row r="31" spans="1:5" ht="12.75" customHeight="1" x14ac:dyDescent="0.25">
      <c r="A31" s="213" t="s">
        <v>122</v>
      </c>
      <c r="B31" s="213"/>
      <c r="C31" s="213"/>
      <c r="D31" s="122"/>
      <c r="E31" s="122"/>
    </row>
    <row r="32" spans="1:5" ht="12.75" customHeight="1" x14ac:dyDescent="0.25">
      <c r="A32" s="213" t="s">
        <v>123</v>
      </c>
      <c r="B32" s="213"/>
      <c r="C32" s="213"/>
      <c r="D32" s="50"/>
      <c r="E32" s="50"/>
    </row>
    <row r="33" spans="1:5" ht="12.75" customHeight="1" x14ac:dyDescent="0.25">
      <c r="A33" s="228" t="s">
        <v>124</v>
      </c>
      <c r="B33" s="228"/>
      <c r="C33" s="228"/>
      <c r="D33" s="106" t="s">
        <v>11</v>
      </c>
      <c r="E33" s="106" t="s">
        <v>11</v>
      </c>
    </row>
    <row r="34" spans="1:5" ht="12.75" customHeight="1" x14ac:dyDescent="0.25">
      <c r="A34" s="209" t="s">
        <v>125</v>
      </c>
      <c r="B34" s="210"/>
      <c r="C34" s="211"/>
      <c r="D34" s="114">
        <f>100-D26</f>
        <v>0</v>
      </c>
      <c r="E34" s="114">
        <f>100-E26</f>
        <v>0</v>
      </c>
    </row>
    <row r="35" spans="1:5" ht="12.75" customHeight="1" x14ac:dyDescent="0.25">
      <c r="A35" s="212" t="s">
        <v>126</v>
      </c>
      <c r="B35" s="212"/>
      <c r="C35" s="212"/>
      <c r="D35" s="50"/>
      <c r="E35" s="50"/>
    </row>
    <row r="36" spans="1:5" ht="12.75" customHeight="1" x14ac:dyDescent="0.25">
      <c r="A36" s="212" t="s">
        <v>127</v>
      </c>
      <c r="B36" s="212"/>
      <c r="C36" s="212"/>
      <c r="D36" s="50"/>
      <c r="E36" s="50"/>
    </row>
    <row r="37" spans="1:5" ht="12.75" customHeight="1" x14ac:dyDescent="0.25">
      <c r="A37" s="212" t="s">
        <v>128</v>
      </c>
      <c r="B37" s="212"/>
      <c r="C37" s="212"/>
      <c r="D37" s="131"/>
      <c r="E37" s="131"/>
    </row>
    <row r="38" spans="1:5" ht="12.75" customHeight="1" x14ac:dyDescent="0.25">
      <c r="A38" s="212" t="s">
        <v>129</v>
      </c>
      <c r="B38" s="212"/>
      <c r="C38" s="212"/>
      <c r="D38" s="131"/>
      <c r="E38" s="132"/>
    </row>
    <row r="39" spans="1:5" ht="12.75" customHeight="1" x14ac:dyDescent="0.25">
      <c r="A39" s="213" t="s">
        <v>122</v>
      </c>
      <c r="B39" s="213"/>
      <c r="C39" s="213"/>
      <c r="D39" s="122"/>
      <c r="E39" s="122"/>
    </row>
    <row r="40" spans="1:5" ht="12.75" customHeight="1" x14ac:dyDescent="0.25">
      <c r="A40" s="213" t="s">
        <v>123</v>
      </c>
      <c r="B40" s="213"/>
      <c r="C40" s="213"/>
      <c r="D40" s="50"/>
      <c r="E40" s="50"/>
    </row>
    <row r="41" spans="1:5" s="14" customFormat="1" ht="22.5" customHeight="1" x14ac:dyDescent="0.25">
      <c r="A41" s="218" t="s">
        <v>130</v>
      </c>
      <c r="B41" s="218"/>
      <c r="C41" s="218"/>
      <c r="D41" s="218"/>
      <c r="E41" s="218"/>
    </row>
    <row r="42" spans="1:5" ht="35.1" customHeight="1" x14ac:dyDescent="0.25">
      <c r="A42" s="219"/>
      <c r="B42" s="220"/>
      <c r="C42" s="220"/>
      <c r="D42" s="220"/>
      <c r="E42" s="221"/>
    </row>
    <row r="43" spans="1:5" ht="15.95" customHeight="1" x14ac:dyDescent="0.25">
      <c r="A43" s="222" t="s">
        <v>131</v>
      </c>
      <c r="B43" s="223"/>
      <c r="C43" s="224"/>
      <c r="D43" s="124" t="s">
        <v>95</v>
      </c>
      <c r="E43" s="123" t="s">
        <v>96</v>
      </c>
    </row>
    <row r="44" spans="1:5" ht="15.95" customHeight="1" x14ac:dyDescent="0.25">
      <c r="A44" s="225" t="s">
        <v>132</v>
      </c>
      <c r="B44" s="226"/>
      <c r="C44" s="227"/>
      <c r="D44" s="50"/>
      <c r="E44" s="50"/>
    </row>
    <row r="45" spans="1:5" ht="15.95" customHeight="1" x14ac:dyDescent="0.25">
      <c r="A45" s="127" t="s">
        <v>133</v>
      </c>
      <c r="B45" s="127"/>
      <c r="C45" s="127"/>
      <c r="D45" s="50"/>
      <c r="E45" s="50"/>
    </row>
    <row r="46" spans="1:5" ht="15.95" customHeight="1" x14ac:dyDescent="0.25">
      <c r="A46" s="225" t="s">
        <v>134</v>
      </c>
      <c r="B46" s="226"/>
      <c r="C46" s="227"/>
      <c r="D46" s="50"/>
      <c r="E46" s="50"/>
    </row>
    <row r="47" spans="1:5" ht="15.95" customHeight="1" x14ac:dyDescent="0.25">
      <c r="A47" s="213" t="s">
        <v>135</v>
      </c>
      <c r="B47" s="213"/>
      <c r="C47" s="213"/>
      <c r="D47" s="122"/>
      <c r="E47" s="122"/>
    </row>
    <row r="48" spans="1:5" ht="15.95" customHeight="1" x14ac:dyDescent="0.25">
      <c r="A48" s="213" t="s">
        <v>136</v>
      </c>
      <c r="B48" s="213"/>
      <c r="C48" s="213"/>
      <c r="D48" s="50"/>
      <c r="E48" s="50"/>
    </row>
    <row r="49" spans="1:5" ht="15.95" customHeight="1" x14ac:dyDescent="0.25">
      <c r="A49" s="213" t="s">
        <v>137</v>
      </c>
      <c r="B49" s="213"/>
      <c r="C49" s="213"/>
      <c r="D49" s="50"/>
      <c r="E49" s="50"/>
    </row>
    <row r="50" spans="1:5" ht="24" customHeight="1" x14ac:dyDescent="0.25">
      <c r="A50" s="212" t="s">
        <v>138</v>
      </c>
      <c r="B50" s="212"/>
      <c r="C50" s="212"/>
      <c r="D50" s="50"/>
      <c r="E50" s="50"/>
    </row>
    <row r="51" spans="1:5" ht="16.5" customHeight="1" x14ac:dyDescent="0.25">
      <c r="A51" s="206" t="s">
        <v>116</v>
      </c>
      <c r="B51" s="206"/>
      <c r="C51" s="206"/>
      <c r="D51" s="106" t="s">
        <v>11</v>
      </c>
      <c r="E51" s="106" t="s">
        <v>11</v>
      </c>
    </row>
    <row r="52" spans="1:5" ht="16.5" customHeight="1" x14ac:dyDescent="0.25">
      <c r="A52" s="206" t="s">
        <v>139</v>
      </c>
      <c r="B52" s="206"/>
      <c r="C52" s="206"/>
      <c r="D52" s="106">
        <v>100</v>
      </c>
      <c r="E52" s="106">
        <v>100</v>
      </c>
    </row>
    <row r="53" spans="1:5" ht="15.75" customHeight="1" x14ac:dyDescent="0.25">
      <c r="A53" s="212" t="s">
        <v>118</v>
      </c>
      <c r="B53" s="212"/>
      <c r="C53" s="212"/>
      <c r="D53" s="50"/>
      <c r="E53" s="50"/>
    </row>
    <row r="54" spans="1:5" ht="15.75" customHeight="1" x14ac:dyDescent="0.25">
      <c r="A54" s="212" t="s">
        <v>140</v>
      </c>
      <c r="B54" s="212"/>
      <c r="C54" s="212"/>
      <c r="D54" s="131"/>
      <c r="E54" s="131"/>
    </row>
    <row r="55" spans="1:5" ht="15.75" customHeight="1" x14ac:dyDescent="0.25">
      <c r="A55" s="229" t="s">
        <v>141</v>
      </c>
      <c r="B55" s="230"/>
      <c r="C55" s="231"/>
      <c r="D55" s="131"/>
      <c r="E55" s="132"/>
    </row>
    <row r="56" spans="1:5" ht="15.95" customHeight="1" x14ac:dyDescent="0.25">
      <c r="A56" s="206" t="s">
        <v>124</v>
      </c>
      <c r="B56" s="206"/>
      <c r="C56" s="206"/>
      <c r="D56" s="106" t="s">
        <v>11</v>
      </c>
      <c r="E56" s="106" t="s">
        <v>11</v>
      </c>
    </row>
    <row r="57" spans="1:5" ht="15.95" customHeight="1" x14ac:dyDescent="0.25">
      <c r="A57" s="206" t="s">
        <v>125</v>
      </c>
      <c r="B57" s="206"/>
      <c r="C57" s="206"/>
      <c r="D57" s="114">
        <f>100-D52</f>
        <v>0</v>
      </c>
      <c r="E57" s="114">
        <f>100-E52</f>
        <v>0</v>
      </c>
    </row>
    <row r="58" spans="1:5" ht="15.95" customHeight="1" x14ac:dyDescent="0.25">
      <c r="A58" s="212" t="s">
        <v>126</v>
      </c>
      <c r="B58" s="212"/>
      <c r="C58" s="212"/>
      <c r="D58" s="50"/>
      <c r="E58" s="50"/>
    </row>
    <row r="59" spans="1:5" ht="15.95" customHeight="1" x14ac:dyDescent="0.25">
      <c r="A59" s="212" t="s">
        <v>140</v>
      </c>
      <c r="B59" s="212"/>
      <c r="C59" s="212"/>
      <c r="D59" s="131"/>
      <c r="E59" s="131"/>
    </row>
    <row r="60" spans="1:5" ht="15.95" customHeight="1" x14ac:dyDescent="0.25">
      <c r="A60" s="229" t="s">
        <v>141</v>
      </c>
      <c r="B60" s="230"/>
      <c r="C60" s="231"/>
      <c r="D60" s="131"/>
      <c r="E60" s="132"/>
    </row>
    <row r="61" spans="1:5" ht="22.5" customHeight="1" x14ac:dyDescent="0.25">
      <c r="A61" s="218" t="s">
        <v>130</v>
      </c>
      <c r="B61" s="218"/>
      <c r="C61" s="218"/>
      <c r="D61" s="218"/>
      <c r="E61" s="218"/>
    </row>
    <row r="62" spans="1:5" ht="35.1" customHeight="1" x14ac:dyDescent="0.25">
      <c r="A62" s="232"/>
      <c r="B62" s="233"/>
      <c r="C62" s="233"/>
      <c r="D62" s="233"/>
      <c r="E62" s="234"/>
    </row>
    <row r="63" spans="1:5" ht="27" customHeight="1" x14ac:dyDescent="0.25">
      <c r="A63" s="235" t="s">
        <v>142</v>
      </c>
      <c r="B63" s="235"/>
      <c r="C63" s="235"/>
      <c r="D63" s="124" t="s">
        <v>95</v>
      </c>
      <c r="E63" s="123" t="s">
        <v>96</v>
      </c>
    </row>
    <row r="64" spans="1:5" ht="42" customHeight="1" x14ac:dyDescent="0.25">
      <c r="A64" s="236" t="s">
        <v>143</v>
      </c>
      <c r="B64" s="236"/>
      <c r="C64" s="236"/>
      <c r="D64" s="129" t="s">
        <v>11</v>
      </c>
      <c r="E64" s="129" t="s">
        <v>11</v>
      </c>
    </row>
    <row r="65" spans="1:5" ht="32.1" customHeight="1" x14ac:dyDescent="0.25">
      <c r="A65" s="213" t="s">
        <v>144</v>
      </c>
      <c r="B65" s="213"/>
      <c r="C65" s="225"/>
      <c r="D65" s="122"/>
      <c r="E65" s="122"/>
    </row>
    <row r="66" spans="1:5" ht="15.95" customHeight="1" x14ac:dyDescent="0.25">
      <c r="A66" s="225" t="s">
        <v>145</v>
      </c>
      <c r="B66" s="226"/>
      <c r="C66" s="226"/>
      <c r="D66" s="50"/>
      <c r="E66" s="50"/>
    </row>
    <row r="67" spans="1:5" ht="15.95" customHeight="1" x14ac:dyDescent="0.25">
      <c r="A67" s="225" t="s">
        <v>146</v>
      </c>
      <c r="B67" s="226"/>
      <c r="C67" s="226"/>
      <c r="D67" s="50"/>
      <c r="E67" s="50"/>
    </row>
    <row r="68" spans="1:5" ht="15.95" customHeight="1" x14ac:dyDescent="0.25">
      <c r="A68" s="213" t="s">
        <v>147</v>
      </c>
      <c r="B68" s="213"/>
      <c r="C68" s="213"/>
      <c r="D68" s="50"/>
      <c r="E68" s="50"/>
    </row>
    <row r="69" spans="1:5" ht="15.95" customHeight="1" x14ac:dyDescent="0.25">
      <c r="A69" s="206" t="s">
        <v>116</v>
      </c>
      <c r="B69" s="206"/>
      <c r="C69" s="206"/>
      <c r="D69" s="106" t="s">
        <v>11</v>
      </c>
      <c r="E69" s="106" t="s">
        <v>11</v>
      </c>
    </row>
    <row r="70" spans="1:5" ht="15.95" customHeight="1" x14ac:dyDescent="0.25">
      <c r="A70" s="206" t="s">
        <v>139</v>
      </c>
      <c r="B70" s="206"/>
      <c r="C70" s="206"/>
      <c r="D70" s="106">
        <v>100</v>
      </c>
      <c r="E70" s="106">
        <v>100</v>
      </c>
    </row>
    <row r="71" spans="1:5" ht="15.95" customHeight="1" x14ac:dyDescent="0.25">
      <c r="A71" s="213" t="s">
        <v>148</v>
      </c>
      <c r="B71" s="213"/>
      <c r="C71" s="213"/>
      <c r="D71" s="50"/>
      <c r="E71" s="50"/>
    </row>
    <row r="72" spans="1:5" ht="15.95" customHeight="1" x14ac:dyDescent="0.25">
      <c r="A72" s="213" t="s">
        <v>123</v>
      </c>
      <c r="B72" s="213"/>
      <c r="C72" s="213"/>
      <c r="D72" s="50"/>
      <c r="E72" s="50"/>
    </row>
    <row r="73" spans="1:5" ht="15.95" customHeight="1" x14ac:dyDescent="0.25">
      <c r="A73" s="213" t="s">
        <v>149</v>
      </c>
      <c r="B73" s="213"/>
      <c r="C73" s="213"/>
      <c r="D73" s="50"/>
      <c r="E73" s="50"/>
    </row>
    <row r="74" spans="1:5" ht="15.95" customHeight="1" x14ac:dyDescent="0.25">
      <c r="A74" s="213" t="s">
        <v>150</v>
      </c>
      <c r="B74" s="213"/>
      <c r="C74" s="213"/>
      <c r="D74" s="50"/>
      <c r="E74" s="50"/>
    </row>
    <row r="75" spans="1:5" ht="15.95" customHeight="1" x14ac:dyDescent="0.25">
      <c r="A75" s="213" t="s">
        <v>122</v>
      </c>
      <c r="B75" s="213"/>
      <c r="C75" s="213"/>
      <c r="D75" s="122"/>
      <c r="E75" s="122"/>
    </row>
    <row r="76" spans="1:5" ht="15.95" customHeight="1" x14ac:dyDescent="0.25">
      <c r="A76" s="213" t="s">
        <v>151</v>
      </c>
      <c r="B76" s="213"/>
      <c r="C76" s="213"/>
      <c r="D76" s="131"/>
      <c r="E76" s="131"/>
    </row>
    <row r="77" spans="1:5" ht="15.95" customHeight="1" x14ac:dyDescent="0.25">
      <c r="A77" s="213" t="s">
        <v>152</v>
      </c>
      <c r="B77" s="213"/>
      <c r="C77" s="213"/>
      <c r="D77" s="50"/>
      <c r="E77" s="50"/>
    </row>
    <row r="78" spans="1:5" ht="28.5" customHeight="1" x14ac:dyDescent="0.25">
      <c r="A78" s="212" t="s">
        <v>153</v>
      </c>
      <c r="B78" s="212"/>
      <c r="C78" s="212"/>
      <c r="D78" s="131"/>
      <c r="E78" s="131"/>
    </row>
    <row r="79" spans="1:5" ht="25.5" customHeight="1" x14ac:dyDescent="0.25">
      <c r="A79" s="212" t="s">
        <v>154</v>
      </c>
      <c r="B79" s="212"/>
      <c r="C79" s="212"/>
      <c r="D79" s="50"/>
      <c r="E79" s="50"/>
    </row>
    <row r="80" spans="1:5" ht="23.25" customHeight="1" x14ac:dyDescent="0.25">
      <c r="A80" s="229" t="s">
        <v>155</v>
      </c>
      <c r="B80" s="230"/>
      <c r="C80" s="231"/>
      <c r="D80" s="131"/>
      <c r="E80" s="132"/>
    </row>
    <row r="81" spans="1:5" ht="14.25" customHeight="1" x14ac:dyDescent="0.25">
      <c r="A81" s="206" t="s">
        <v>124</v>
      </c>
      <c r="B81" s="206"/>
      <c r="C81" s="206"/>
      <c r="D81" s="106" t="s">
        <v>11</v>
      </c>
      <c r="E81" s="106" t="s">
        <v>11</v>
      </c>
    </row>
    <row r="82" spans="1:5" ht="14.25" customHeight="1" x14ac:dyDescent="0.25">
      <c r="A82" s="206" t="s">
        <v>125</v>
      </c>
      <c r="B82" s="206"/>
      <c r="C82" s="206"/>
      <c r="D82" s="114">
        <f>100-D70</f>
        <v>0</v>
      </c>
      <c r="E82" s="114">
        <f>100-E70</f>
        <v>0</v>
      </c>
    </row>
    <row r="83" spans="1:5" ht="15.95" customHeight="1" x14ac:dyDescent="0.25">
      <c r="A83" s="213" t="s">
        <v>156</v>
      </c>
      <c r="B83" s="213"/>
      <c r="C83" s="213"/>
      <c r="D83" s="50"/>
      <c r="E83" s="50"/>
    </row>
    <row r="84" spans="1:5" ht="15.95" customHeight="1" x14ac:dyDescent="0.25">
      <c r="A84" s="213" t="s">
        <v>123</v>
      </c>
      <c r="B84" s="213"/>
      <c r="C84" s="213"/>
      <c r="D84" s="50"/>
      <c r="E84" s="50"/>
    </row>
    <row r="85" spans="1:5" ht="21.75" customHeight="1" x14ac:dyDescent="0.25">
      <c r="A85" s="213" t="s">
        <v>149</v>
      </c>
      <c r="B85" s="213"/>
      <c r="C85" s="213"/>
      <c r="D85" s="50"/>
      <c r="E85" s="50"/>
    </row>
    <row r="86" spans="1:5" ht="15.95" customHeight="1" x14ac:dyDescent="0.25">
      <c r="A86" s="213" t="s">
        <v>157</v>
      </c>
      <c r="B86" s="213"/>
      <c r="C86" s="213"/>
      <c r="D86" s="50"/>
      <c r="E86" s="50"/>
    </row>
    <row r="87" spans="1:5" ht="15.95" customHeight="1" x14ac:dyDescent="0.25">
      <c r="A87" s="213" t="s">
        <v>122</v>
      </c>
      <c r="B87" s="213"/>
      <c r="C87" s="213"/>
      <c r="D87" s="122"/>
      <c r="E87" s="122"/>
    </row>
    <row r="88" spans="1:5" ht="15.95" customHeight="1" x14ac:dyDescent="0.25">
      <c r="A88" s="213" t="s">
        <v>158</v>
      </c>
      <c r="B88" s="213"/>
      <c r="C88" s="213"/>
      <c r="D88" s="131"/>
      <c r="E88" s="131"/>
    </row>
    <row r="89" spans="1:5" ht="15.95" customHeight="1" x14ac:dyDescent="0.25">
      <c r="A89" s="213" t="s">
        <v>159</v>
      </c>
      <c r="B89" s="213"/>
      <c r="C89" s="213"/>
      <c r="D89" s="50"/>
      <c r="E89" s="50"/>
    </row>
    <row r="90" spans="1:5" ht="24.75" customHeight="1" x14ac:dyDescent="0.25">
      <c r="A90" s="212" t="s">
        <v>153</v>
      </c>
      <c r="B90" s="212"/>
      <c r="C90" s="212"/>
      <c r="D90" s="131"/>
      <c r="E90" s="131"/>
    </row>
    <row r="91" spans="1:5" ht="22.5" customHeight="1" x14ac:dyDescent="0.25">
      <c r="A91" s="212" t="s">
        <v>154</v>
      </c>
      <c r="B91" s="212"/>
      <c r="C91" s="212"/>
      <c r="D91" s="50"/>
      <c r="E91" s="50"/>
    </row>
    <row r="92" spans="1:5" ht="22.5" customHeight="1" x14ac:dyDescent="0.25">
      <c r="A92" s="229" t="s">
        <v>160</v>
      </c>
      <c r="B92" s="230"/>
      <c r="C92" s="231"/>
      <c r="D92" s="131"/>
      <c r="E92" s="132"/>
    </row>
    <row r="93" spans="1:5" ht="22.5" customHeight="1" x14ac:dyDescent="0.25">
      <c r="A93" s="218" t="s">
        <v>130</v>
      </c>
      <c r="B93" s="218"/>
      <c r="C93" s="218"/>
      <c r="D93" s="218"/>
      <c r="E93" s="218"/>
    </row>
    <row r="94" spans="1:5" ht="35.1" customHeight="1" x14ac:dyDescent="0.25">
      <c r="A94" s="237"/>
      <c r="B94" s="220"/>
      <c r="C94" s="220"/>
      <c r="D94" s="220"/>
      <c r="E94" s="221"/>
    </row>
    <row r="95" spans="1:5" ht="36.75" customHeight="1" x14ac:dyDescent="0.25">
      <c r="A95" s="235" t="s">
        <v>161</v>
      </c>
      <c r="B95" s="235"/>
      <c r="C95" s="235"/>
      <c r="D95" s="124" t="s">
        <v>95</v>
      </c>
      <c r="E95" s="123" t="s">
        <v>96</v>
      </c>
    </row>
    <row r="96" spans="1:5" ht="27.75" customHeight="1" x14ac:dyDescent="0.25">
      <c r="A96" s="212" t="s">
        <v>162</v>
      </c>
      <c r="B96" s="212"/>
      <c r="C96" s="212"/>
      <c r="D96" s="50"/>
      <c r="E96" s="50"/>
    </row>
    <row r="97" spans="1:5" ht="15.95" customHeight="1" x14ac:dyDescent="0.25">
      <c r="A97" s="212" t="s">
        <v>163</v>
      </c>
      <c r="B97" s="212"/>
      <c r="C97" s="212"/>
      <c r="D97" s="50"/>
      <c r="E97" s="50"/>
    </row>
    <row r="98" spans="1:5" ht="15.95" customHeight="1" x14ac:dyDescent="0.25">
      <c r="A98" s="213" t="s">
        <v>164</v>
      </c>
      <c r="B98" s="213"/>
      <c r="C98" s="213"/>
      <c r="D98" s="50"/>
      <c r="E98" s="50"/>
    </row>
    <row r="99" spans="1:5" ht="15.95" customHeight="1" x14ac:dyDescent="0.25">
      <c r="A99" s="206" t="s">
        <v>116</v>
      </c>
      <c r="B99" s="206"/>
      <c r="C99" s="206"/>
      <c r="D99" s="106" t="s">
        <v>11</v>
      </c>
      <c r="E99" s="106" t="s">
        <v>11</v>
      </c>
    </row>
    <row r="100" spans="1:5" ht="15.95" customHeight="1" x14ac:dyDescent="0.25">
      <c r="A100" s="206" t="s">
        <v>139</v>
      </c>
      <c r="B100" s="206"/>
      <c r="C100" s="206"/>
      <c r="D100" s="106">
        <v>100</v>
      </c>
      <c r="E100" s="106">
        <v>100</v>
      </c>
    </row>
    <row r="101" spans="1:5" ht="15.95" customHeight="1" x14ac:dyDescent="0.25">
      <c r="A101" s="213" t="s">
        <v>165</v>
      </c>
      <c r="B101" s="213"/>
      <c r="C101" s="213"/>
      <c r="D101" s="50"/>
      <c r="E101" s="50"/>
    </row>
    <row r="102" spans="1:5" ht="15.95" customHeight="1" x14ac:dyDescent="0.25">
      <c r="A102" s="213" t="s">
        <v>123</v>
      </c>
      <c r="B102" s="213"/>
      <c r="C102" s="213"/>
      <c r="D102" s="50"/>
      <c r="E102" s="50"/>
    </row>
    <row r="103" spans="1:5" x14ac:dyDescent="0.25">
      <c r="A103" s="213" t="s">
        <v>166</v>
      </c>
      <c r="B103" s="213"/>
      <c r="C103" s="213"/>
      <c r="D103" s="50"/>
      <c r="E103" s="50"/>
    </row>
    <row r="104" spans="1:5" x14ac:dyDescent="0.25">
      <c r="A104" s="213" t="s">
        <v>167</v>
      </c>
      <c r="B104" s="213"/>
      <c r="C104" s="213"/>
      <c r="D104" s="50"/>
      <c r="E104" s="50"/>
    </row>
    <row r="105" spans="1:5" x14ac:dyDescent="0.25">
      <c r="A105" s="213" t="s">
        <v>168</v>
      </c>
      <c r="B105" s="213"/>
      <c r="C105" s="213"/>
      <c r="D105" s="131"/>
      <c r="E105" s="131"/>
    </row>
    <row r="106" spans="1:5" x14ac:dyDescent="0.25">
      <c r="A106" s="206" t="s">
        <v>124</v>
      </c>
      <c r="B106" s="206"/>
      <c r="C106" s="206"/>
      <c r="D106" s="106" t="s">
        <v>11</v>
      </c>
      <c r="E106" s="106" t="s">
        <v>11</v>
      </c>
    </row>
    <row r="107" spans="1:5" x14ac:dyDescent="0.25">
      <c r="A107" s="206" t="s">
        <v>125</v>
      </c>
      <c r="B107" s="206"/>
      <c r="C107" s="206"/>
      <c r="D107" s="114">
        <f>100-D100</f>
        <v>0</v>
      </c>
      <c r="E107" s="114">
        <f>100-E100</f>
        <v>0</v>
      </c>
    </row>
    <row r="108" spans="1:5" x14ac:dyDescent="0.25">
      <c r="A108" s="213" t="s">
        <v>169</v>
      </c>
      <c r="B108" s="213"/>
      <c r="C108" s="213"/>
      <c r="D108" s="50"/>
      <c r="E108" s="50"/>
    </row>
    <row r="109" spans="1:5" x14ac:dyDescent="0.25">
      <c r="A109" s="213" t="s">
        <v>123</v>
      </c>
      <c r="B109" s="213"/>
      <c r="C109" s="213"/>
      <c r="D109" s="50"/>
      <c r="E109" s="50"/>
    </row>
    <row r="110" spans="1:5" x14ac:dyDescent="0.25">
      <c r="A110" s="213" t="s">
        <v>166</v>
      </c>
      <c r="B110" s="213"/>
      <c r="C110" s="213"/>
      <c r="D110" s="50"/>
      <c r="E110" s="50"/>
    </row>
    <row r="111" spans="1:5" x14ac:dyDescent="0.25">
      <c r="A111" s="213" t="s">
        <v>170</v>
      </c>
      <c r="B111" s="213"/>
      <c r="C111" s="213"/>
      <c r="D111" s="50"/>
      <c r="E111" s="50"/>
    </row>
    <row r="112" spans="1:5" x14ac:dyDescent="0.25">
      <c r="A112" s="213" t="s">
        <v>168</v>
      </c>
      <c r="B112" s="213"/>
      <c r="C112" s="213"/>
      <c r="D112" s="131"/>
      <c r="E112" s="131"/>
    </row>
    <row r="113" spans="1:5" ht="22.5" customHeight="1" x14ac:dyDescent="0.25">
      <c r="A113" s="218" t="s">
        <v>130</v>
      </c>
      <c r="B113" s="218"/>
      <c r="C113" s="218"/>
      <c r="D113" s="218"/>
      <c r="E113" s="218"/>
    </row>
    <row r="114" spans="1:5" ht="35.1" customHeight="1" x14ac:dyDescent="0.25">
      <c r="A114" s="237"/>
      <c r="B114" s="220"/>
      <c r="C114" s="220"/>
      <c r="D114" s="220"/>
      <c r="E114" s="221"/>
    </row>
    <row r="115" spans="1:5" ht="25.5" customHeight="1" x14ac:dyDescent="0.25">
      <c r="A115" s="166" t="s">
        <v>171</v>
      </c>
      <c r="B115" s="166"/>
      <c r="C115" s="166"/>
      <c r="D115" s="166"/>
      <c r="E115" s="166"/>
    </row>
    <row r="116" spans="1:5" ht="18" customHeight="1" x14ac:dyDescent="0.25">
      <c r="A116" s="236" t="s">
        <v>172</v>
      </c>
      <c r="B116" s="236"/>
      <c r="C116" s="236"/>
      <c r="D116" s="236"/>
      <c r="E116" s="236"/>
    </row>
    <row r="117" spans="1:5" ht="35.1" customHeight="1" x14ac:dyDescent="0.25">
      <c r="A117" s="169"/>
      <c r="B117" s="169"/>
      <c r="C117" s="169"/>
      <c r="D117" s="169"/>
      <c r="E117" s="169"/>
    </row>
    <row r="118" spans="1:5" x14ac:dyDescent="0.25">
      <c r="A118" s="166" t="s">
        <v>173</v>
      </c>
      <c r="B118" s="166"/>
      <c r="C118" s="166"/>
      <c r="D118" s="124" t="s">
        <v>95</v>
      </c>
      <c r="E118" s="123" t="s">
        <v>96</v>
      </c>
    </row>
    <row r="119" spans="1:5" x14ac:dyDescent="0.25">
      <c r="A119" s="238" t="s">
        <v>174</v>
      </c>
      <c r="B119" s="239"/>
      <c r="C119" s="240"/>
      <c r="D119" s="50"/>
      <c r="E119" s="148"/>
    </row>
    <row r="120" spans="1:5" x14ac:dyDescent="0.25">
      <c r="A120" s="238" t="s">
        <v>175</v>
      </c>
      <c r="B120" s="239"/>
      <c r="C120" s="240"/>
      <c r="D120" s="50"/>
      <c r="E120" s="50"/>
    </row>
    <row r="121" spans="1:5" x14ac:dyDescent="0.25">
      <c r="A121" s="213" t="s">
        <v>135</v>
      </c>
      <c r="B121" s="213"/>
      <c r="C121" s="213"/>
      <c r="D121" s="122"/>
      <c r="E121" s="122"/>
    </row>
    <row r="122" spans="1:5" ht="14.25" x14ac:dyDescent="0.25">
      <c r="A122" s="213" t="s">
        <v>176</v>
      </c>
      <c r="B122" s="213"/>
      <c r="C122" s="213"/>
      <c r="D122" s="50"/>
      <c r="E122" s="50"/>
    </row>
    <row r="123" spans="1:5" x14ac:dyDescent="0.25">
      <c r="A123" s="241" t="s">
        <v>177</v>
      </c>
      <c r="B123" s="241"/>
      <c r="C123" s="241"/>
      <c r="D123" s="148"/>
      <c r="E123" s="148"/>
    </row>
    <row r="124" spans="1:5" ht="22.5" customHeight="1" x14ac:dyDescent="0.25">
      <c r="A124" s="218" t="s">
        <v>178</v>
      </c>
      <c r="B124" s="218"/>
      <c r="C124" s="218"/>
      <c r="D124" s="218"/>
      <c r="E124" s="218"/>
    </row>
    <row r="125" spans="1:5" ht="35.1" customHeight="1" x14ac:dyDescent="0.25">
      <c r="A125" s="242"/>
      <c r="B125" s="242"/>
      <c r="C125" s="242"/>
      <c r="D125" s="242"/>
      <c r="E125" s="242"/>
    </row>
    <row r="126" spans="1:5" ht="25.5" customHeight="1" x14ac:dyDescent="0.25">
      <c r="A126" s="166" t="s">
        <v>179</v>
      </c>
      <c r="B126" s="166"/>
      <c r="C126" s="166"/>
      <c r="D126" s="124" t="s">
        <v>95</v>
      </c>
      <c r="E126" s="123" t="s">
        <v>96</v>
      </c>
    </row>
    <row r="127" spans="1:5" ht="13.5" customHeight="1" x14ac:dyDescent="0.25">
      <c r="A127" s="238" t="s">
        <v>180</v>
      </c>
      <c r="B127" s="239"/>
      <c r="C127" s="240"/>
      <c r="D127" s="50"/>
      <c r="E127" s="148"/>
    </row>
    <row r="128" spans="1:5" x14ac:dyDescent="0.25">
      <c r="A128" s="213" t="s">
        <v>135</v>
      </c>
      <c r="B128" s="213"/>
      <c r="C128" s="213"/>
      <c r="D128" s="122"/>
      <c r="E128" s="122"/>
    </row>
    <row r="129" spans="1:5" ht="14.25" x14ac:dyDescent="0.25">
      <c r="A129" s="213" t="s">
        <v>176</v>
      </c>
      <c r="B129" s="213"/>
      <c r="C129" s="213"/>
      <c r="D129" s="50"/>
      <c r="E129" s="50"/>
    </row>
    <row r="130" spans="1:5" x14ac:dyDescent="0.25">
      <c r="A130" s="241" t="s">
        <v>177</v>
      </c>
      <c r="B130" s="241"/>
      <c r="C130" s="241"/>
      <c r="D130" s="50"/>
      <c r="E130" s="50"/>
    </row>
    <row r="131" spans="1:5" s="14" customFormat="1" ht="22.5" customHeight="1" x14ac:dyDescent="0.25">
      <c r="A131" s="218" t="s">
        <v>181</v>
      </c>
      <c r="B131" s="218"/>
      <c r="C131" s="218"/>
      <c r="D131" s="218"/>
      <c r="E131" s="218"/>
    </row>
    <row r="132" spans="1:5" ht="35.1" customHeight="1" x14ac:dyDescent="0.25">
      <c r="A132" s="242"/>
      <c r="B132" s="242"/>
      <c r="C132" s="242"/>
      <c r="D132" s="242"/>
      <c r="E132" s="242"/>
    </row>
    <row r="133" spans="1:5" ht="25.5" customHeight="1" x14ac:dyDescent="0.25">
      <c r="A133" s="166" t="s">
        <v>182</v>
      </c>
      <c r="B133" s="166"/>
      <c r="C133" s="166"/>
      <c r="D133" s="124" t="s">
        <v>95</v>
      </c>
      <c r="E133" s="123" t="s">
        <v>96</v>
      </c>
    </row>
    <row r="134" spans="1:5" ht="13.5" customHeight="1" x14ac:dyDescent="0.25">
      <c r="A134" s="238" t="s">
        <v>180</v>
      </c>
      <c r="B134" s="239"/>
      <c r="C134" s="240"/>
      <c r="D134" s="50"/>
      <c r="E134" s="148"/>
    </row>
    <row r="135" spans="1:5" x14ac:dyDescent="0.25">
      <c r="A135" s="213" t="s">
        <v>135</v>
      </c>
      <c r="B135" s="213"/>
      <c r="C135" s="213"/>
      <c r="D135" s="122"/>
      <c r="E135" s="122"/>
    </row>
    <row r="136" spans="1:5" ht="14.25" x14ac:dyDescent="0.25">
      <c r="A136" s="213" t="s">
        <v>176</v>
      </c>
      <c r="B136" s="213"/>
      <c r="C136" s="213"/>
      <c r="D136" s="50"/>
      <c r="E136" s="50"/>
    </row>
    <row r="137" spans="1:5" x14ac:dyDescent="0.25">
      <c r="A137" s="241" t="s">
        <v>177</v>
      </c>
      <c r="B137" s="241"/>
      <c r="C137" s="241"/>
      <c r="D137" s="50"/>
      <c r="E137" s="50"/>
    </row>
    <row r="138" spans="1:5" ht="24.75" customHeight="1" x14ac:dyDescent="0.25">
      <c r="A138" s="218" t="s">
        <v>130</v>
      </c>
      <c r="B138" s="218"/>
      <c r="C138" s="218"/>
      <c r="D138" s="218"/>
      <c r="E138" s="218"/>
    </row>
    <row r="139" spans="1:5" ht="35.1" customHeight="1" x14ac:dyDescent="0.25">
      <c r="A139" s="242"/>
      <c r="B139" s="242"/>
      <c r="C139" s="242"/>
      <c r="D139" s="242"/>
      <c r="E139" s="242"/>
    </row>
    <row r="140" spans="1:5" x14ac:dyDescent="0.25">
      <c r="A140" s="166" t="s">
        <v>183</v>
      </c>
      <c r="B140" s="166"/>
      <c r="C140" s="166"/>
      <c r="D140" s="124" t="s">
        <v>95</v>
      </c>
      <c r="E140" s="123" t="s">
        <v>96</v>
      </c>
    </row>
    <row r="141" spans="1:5" x14ac:dyDescent="0.25">
      <c r="A141" s="213" t="s">
        <v>135</v>
      </c>
      <c r="B141" s="213"/>
      <c r="C141" s="213"/>
      <c r="D141" s="122"/>
      <c r="E141" s="122"/>
    </row>
    <row r="142" spans="1:5" ht="15.75" customHeight="1" x14ac:dyDescent="0.25">
      <c r="A142" s="213" t="s">
        <v>176</v>
      </c>
      <c r="B142" s="213"/>
      <c r="C142" s="213"/>
      <c r="D142" s="50"/>
      <c r="E142" s="50"/>
    </row>
    <row r="143" spans="1:5" ht="14.25" customHeight="1" x14ac:dyDescent="0.25">
      <c r="A143" s="241" t="s">
        <v>177</v>
      </c>
      <c r="B143" s="241"/>
      <c r="C143" s="241"/>
      <c r="D143" s="50"/>
      <c r="E143" s="50"/>
    </row>
    <row r="144" spans="1:5" ht="22.5" customHeight="1" x14ac:dyDescent="0.25">
      <c r="A144" s="218" t="s">
        <v>178</v>
      </c>
      <c r="B144" s="218"/>
      <c r="C144" s="218"/>
      <c r="D144" s="218"/>
      <c r="E144" s="218"/>
    </row>
    <row r="145" spans="1:5" ht="35.1" customHeight="1" x14ac:dyDescent="0.25">
      <c r="A145" s="242"/>
      <c r="B145" s="242"/>
      <c r="C145" s="242"/>
      <c r="D145" s="242"/>
      <c r="E145" s="242"/>
    </row>
    <row r="146" spans="1:5" ht="14.25" customHeight="1" x14ac:dyDescent="0.25">
      <c r="A146" s="245" t="s">
        <v>184</v>
      </c>
      <c r="B146" s="246"/>
      <c r="C146" s="247"/>
      <c r="D146" s="124" t="s">
        <v>95</v>
      </c>
      <c r="E146" s="123" t="s">
        <v>96</v>
      </c>
    </row>
    <row r="147" spans="1:5" ht="15" customHeight="1" x14ac:dyDescent="0.25">
      <c r="A147" s="225" t="s">
        <v>135</v>
      </c>
      <c r="B147" s="226"/>
      <c r="C147" s="227"/>
      <c r="D147" s="122"/>
      <c r="E147" s="122"/>
    </row>
    <row r="148" spans="1:5" ht="15" customHeight="1" x14ac:dyDescent="0.25">
      <c r="A148" s="225" t="s">
        <v>176</v>
      </c>
      <c r="B148" s="226"/>
      <c r="C148" s="227"/>
      <c r="D148" s="50"/>
      <c r="E148" s="50"/>
    </row>
    <row r="149" spans="1:5" ht="17.25" customHeight="1" x14ac:dyDescent="0.25">
      <c r="A149" s="238" t="s">
        <v>177</v>
      </c>
      <c r="B149" s="239"/>
      <c r="C149" s="240"/>
      <c r="D149" s="50"/>
      <c r="E149" s="50"/>
    </row>
    <row r="150" spans="1:5" ht="22.5" customHeight="1" x14ac:dyDescent="0.25">
      <c r="A150" s="248" t="s">
        <v>178</v>
      </c>
      <c r="B150" s="249"/>
      <c r="C150" s="249"/>
      <c r="D150" s="249"/>
      <c r="E150" s="250"/>
    </row>
    <row r="151" spans="1:5" ht="35.1" customHeight="1" x14ac:dyDescent="0.25">
      <c r="A151" s="220"/>
      <c r="B151" s="220"/>
      <c r="C151" s="220"/>
      <c r="D151" s="220"/>
      <c r="E151" s="221"/>
    </row>
    <row r="152" spans="1:5" ht="18.75" customHeight="1" x14ac:dyDescent="0.25">
      <c r="A152" s="216" t="s">
        <v>185</v>
      </c>
      <c r="B152" s="216"/>
      <c r="C152" s="217"/>
      <c r="D152" s="124" t="s">
        <v>95</v>
      </c>
      <c r="E152" s="128" t="s">
        <v>96</v>
      </c>
    </row>
    <row r="153" spans="1:5" ht="12" customHeight="1" x14ac:dyDescent="0.25">
      <c r="A153" s="243"/>
      <c r="B153" s="243"/>
      <c r="C153" s="244"/>
      <c r="D153" s="107" t="s">
        <v>11</v>
      </c>
      <c r="E153" s="107" t="s">
        <v>11</v>
      </c>
    </row>
    <row r="157" spans="1:5" ht="13.5" customHeight="1" x14ac:dyDescent="0.25"/>
    <row r="159" spans="1:5" ht="17.25" customHeight="1" x14ac:dyDescent="0.25"/>
    <row r="165" ht="24.75" customHeight="1" x14ac:dyDescent="0.25"/>
    <row r="173" hidden="1" x14ac:dyDescent="0.25"/>
    <row r="174" ht="10.5" hidden="1" customHeight="1" x14ac:dyDescent="0.25"/>
    <row r="175" hidden="1" x14ac:dyDescent="0.25"/>
    <row r="176" hidden="1" x14ac:dyDescent="0.25"/>
    <row r="177" spans="1:1" hidden="1" x14ac:dyDescent="0.25">
      <c r="A177" s="3" t="s">
        <v>11</v>
      </c>
    </row>
    <row r="178" spans="1:1" hidden="1" x14ac:dyDescent="0.25">
      <c r="A178" s="3" t="s">
        <v>186</v>
      </c>
    </row>
    <row r="179" spans="1:1" hidden="1" x14ac:dyDescent="0.25">
      <c r="A179" s="3" t="s">
        <v>187</v>
      </c>
    </row>
    <row r="180" spans="1:1" hidden="1" x14ac:dyDescent="0.25">
      <c r="A180" s="3" t="s">
        <v>188</v>
      </c>
    </row>
    <row r="181" spans="1:1" hidden="1" x14ac:dyDescent="0.25"/>
    <row r="182" spans="1:1" hidden="1" x14ac:dyDescent="0.25">
      <c r="A182" s="3" t="s">
        <v>11</v>
      </c>
    </row>
    <row r="183" spans="1:1" hidden="1" x14ac:dyDescent="0.25">
      <c r="A183" s="3" t="s">
        <v>189</v>
      </c>
    </row>
    <row r="184" spans="1:1" hidden="1" x14ac:dyDescent="0.25">
      <c r="A184" s="3" t="s">
        <v>190</v>
      </c>
    </row>
    <row r="185" spans="1:1" hidden="1" x14ac:dyDescent="0.25">
      <c r="A185" s="3" t="s">
        <v>11</v>
      </c>
    </row>
    <row r="186" spans="1:1" hidden="1" x14ac:dyDescent="0.2">
      <c r="A186" s="108" t="s">
        <v>191</v>
      </c>
    </row>
    <row r="187" spans="1:1" ht="25.5" hidden="1" x14ac:dyDescent="0.25">
      <c r="A187" s="109" t="s">
        <v>192</v>
      </c>
    </row>
    <row r="188" spans="1:1" ht="25.5" hidden="1" x14ac:dyDescent="0.25">
      <c r="A188" s="109" t="s">
        <v>193</v>
      </c>
    </row>
    <row r="189" spans="1:1" hidden="1" x14ac:dyDescent="0.25">
      <c r="A189" s="110" t="s">
        <v>194</v>
      </c>
    </row>
    <row r="190" spans="1:1" hidden="1" x14ac:dyDescent="0.25">
      <c r="A190" s="111" t="s">
        <v>195</v>
      </c>
    </row>
    <row r="191" spans="1:1" hidden="1" x14ac:dyDescent="0.2">
      <c r="A191" s="108" t="s">
        <v>196</v>
      </c>
    </row>
    <row r="192" spans="1:1" hidden="1" x14ac:dyDescent="0.25">
      <c r="A192" s="109" t="s">
        <v>197</v>
      </c>
    </row>
    <row r="193" spans="1:1" ht="25.5" hidden="1" x14ac:dyDescent="0.25">
      <c r="A193" s="109" t="s">
        <v>198</v>
      </c>
    </row>
    <row r="194" spans="1:1" ht="25.5" hidden="1" x14ac:dyDescent="0.25">
      <c r="A194" s="112" t="s">
        <v>199</v>
      </c>
    </row>
    <row r="195" spans="1:1" hidden="1" x14ac:dyDescent="0.25">
      <c r="A195" s="113" t="s">
        <v>200</v>
      </c>
    </row>
    <row r="196" spans="1:1" hidden="1" x14ac:dyDescent="0.25">
      <c r="A196" s="113" t="s">
        <v>201</v>
      </c>
    </row>
    <row r="197" spans="1:1" ht="25.5" hidden="1" x14ac:dyDescent="0.25">
      <c r="A197" s="112" t="s">
        <v>202</v>
      </c>
    </row>
    <row r="198" spans="1:1" hidden="1" x14ac:dyDescent="0.25"/>
    <row r="199" spans="1:1" hidden="1" x14ac:dyDescent="0.25"/>
    <row r="200" spans="1:1" hidden="1" x14ac:dyDescent="0.25"/>
    <row r="201" spans="1:1" hidden="1" x14ac:dyDescent="0.25"/>
    <row r="202" spans="1:1" hidden="1" x14ac:dyDescent="0.25"/>
    <row r="203" spans="1:1" hidden="1" x14ac:dyDescent="0.25"/>
    <row r="204" spans="1:1" hidden="1" x14ac:dyDescent="0.25"/>
    <row r="205" spans="1:1" hidden="1" x14ac:dyDescent="0.25"/>
    <row r="206" spans="1:1" hidden="1" x14ac:dyDescent="0.25"/>
    <row r="207" spans="1:1" hidden="1" x14ac:dyDescent="0.25"/>
    <row r="208" spans="1:1" hidden="1" x14ac:dyDescent="0.25"/>
    <row r="209" hidden="1" x14ac:dyDescent="0.25"/>
    <row r="210" hidden="1" x14ac:dyDescent="0.25"/>
  </sheetData>
  <sheetProtection password="D901" sheet="1" objects="1" scenarios="1" selectLockedCells="1"/>
  <dataConsolidate/>
  <mergeCells count="138">
    <mergeCell ref="A143:C143"/>
    <mergeCell ref="A144:E144"/>
    <mergeCell ref="A145:E145"/>
    <mergeCell ref="A152:C153"/>
    <mergeCell ref="A137:C137"/>
    <mergeCell ref="A138:E138"/>
    <mergeCell ref="A139:E139"/>
    <mergeCell ref="A140:C140"/>
    <mergeCell ref="A141:C141"/>
    <mergeCell ref="A142:C142"/>
    <mergeCell ref="A146:C146"/>
    <mergeCell ref="A147:C147"/>
    <mergeCell ref="A148:C148"/>
    <mergeCell ref="A149:C149"/>
    <mergeCell ref="A150:E150"/>
    <mergeCell ref="A151:E151"/>
    <mergeCell ref="A130:C130"/>
    <mergeCell ref="A131:E131"/>
    <mergeCell ref="A132:E132"/>
    <mergeCell ref="A133:C133"/>
    <mergeCell ref="A135:C135"/>
    <mergeCell ref="A136:C136"/>
    <mergeCell ref="A123:C123"/>
    <mergeCell ref="A124:E124"/>
    <mergeCell ref="A125:E125"/>
    <mergeCell ref="A126:C126"/>
    <mergeCell ref="A128:C128"/>
    <mergeCell ref="A129:C129"/>
    <mergeCell ref="A127:C127"/>
    <mergeCell ref="A134:C134"/>
    <mergeCell ref="A115:E115"/>
    <mergeCell ref="A116:E116"/>
    <mergeCell ref="A117:E117"/>
    <mergeCell ref="A118:C118"/>
    <mergeCell ref="A121:C121"/>
    <mergeCell ref="A122:C122"/>
    <mergeCell ref="A109:C109"/>
    <mergeCell ref="A110:C110"/>
    <mergeCell ref="A111:C111"/>
    <mergeCell ref="A112:C112"/>
    <mergeCell ref="A113:E113"/>
    <mergeCell ref="A114:E114"/>
    <mergeCell ref="A119:C119"/>
    <mergeCell ref="A120:C120"/>
    <mergeCell ref="A103:C103"/>
    <mergeCell ref="A104:C104"/>
    <mergeCell ref="A105:C105"/>
    <mergeCell ref="A106:C106"/>
    <mergeCell ref="A107:C107"/>
    <mergeCell ref="A108:C108"/>
    <mergeCell ref="A97:C97"/>
    <mergeCell ref="A98:C98"/>
    <mergeCell ref="A99:C99"/>
    <mergeCell ref="A100:C100"/>
    <mergeCell ref="A101:C101"/>
    <mergeCell ref="A102:C102"/>
    <mergeCell ref="A90:C90"/>
    <mergeCell ref="A91:C91"/>
    <mergeCell ref="A93:E93"/>
    <mergeCell ref="A94:E94"/>
    <mergeCell ref="A95:C95"/>
    <mergeCell ref="A96:C96"/>
    <mergeCell ref="A84:C84"/>
    <mergeCell ref="A85:C85"/>
    <mergeCell ref="A86:C86"/>
    <mergeCell ref="A87:C87"/>
    <mergeCell ref="A88:C88"/>
    <mergeCell ref="A89:C89"/>
    <mergeCell ref="A92:C92"/>
    <mergeCell ref="A77:C77"/>
    <mergeCell ref="A78:C78"/>
    <mergeCell ref="A80:C80"/>
    <mergeCell ref="A81:C81"/>
    <mergeCell ref="A82:C82"/>
    <mergeCell ref="A83:C83"/>
    <mergeCell ref="A71:C71"/>
    <mergeCell ref="A72:C72"/>
    <mergeCell ref="A73:C73"/>
    <mergeCell ref="A74:C74"/>
    <mergeCell ref="A75:C75"/>
    <mergeCell ref="A76:C76"/>
    <mergeCell ref="A79:C79"/>
    <mergeCell ref="A66:C66"/>
    <mergeCell ref="A67:C67"/>
    <mergeCell ref="A68:C68"/>
    <mergeCell ref="A69:C69"/>
    <mergeCell ref="A70:C70"/>
    <mergeCell ref="A59:C59"/>
    <mergeCell ref="A61:E61"/>
    <mergeCell ref="A62:E62"/>
    <mergeCell ref="A63:C63"/>
    <mergeCell ref="A64:C64"/>
    <mergeCell ref="A65:C65"/>
    <mergeCell ref="A60:C60"/>
    <mergeCell ref="A52:C52"/>
    <mergeCell ref="A53:C53"/>
    <mergeCell ref="A54:C54"/>
    <mergeCell ref="A56:C56"/>
    <mergeCell ref="A57:C57"/>
    <mergeCell ref="A58:C58"/>
    <mergeCell ref="A46:C46"/>
    <mergeCell ref="A47:C47"/>
    <mergeCell ref="A48:C48"/>
    <mergeCell ref="A49:C49"/>
    <mergeCell ref="A50:C50"/>
    <mergeCell ref="A51:C51"/>
    <mergeCell ref="A55:C55"/>
    <mergeCell ref="A39:C39"/>
    <mergeCell ref="A40:C40"/>
    <mergeCell ref="A41:E41"/>
    <mergeCell ref="A42:E42"/>
    <mergeCell ref="A43:C43"/>
    <mergeCell ref="A44:C44"/>
    <mergeCell ref="A32:C32"/>
    <mergeCell ref="A33:C33"/>
    <mergeCell ref="A34:C34"/>
    <mergeCell ref="A35:C35"/>
    <mergeCell ref="A36:C36"/>
    <mergeCell ref="A37:C37"/>
    <mergeCell ref="A38:C38"/>
    <mergeCell ref="A27:C27"/>
    <mergeCell ref="A28:C28"/>
    <mergeCell ref="A29:C29"/>
    <mergeCell ref="A31:C31"/>
    <mergeCell ref="B18:C18"/>
    <mergeCell ref="A22:E22"/>
    <mergeCell ref="A23:C23"/>
    <mergeCell ref="A24:C24"/>
    <mergeCell ref="A30:C30"/>
    <mergeCell ref="A3:E3"/>
    <mergeCell ref="A5:A7"/>
    <mergeCell ref="B5:B6"/>
    <mergeCell ref="C5:E5"/>
    <mergeCell ref="B16:C16"/>
    <mergeCell ref="A25:C25"/>
    <mergeCell ref="B15:C15"/>
    <mergeCell ref="B17:C17"/>
    <mergeCell ref="A26:C26"/>
  </mergeCells>
  <dataValidations xWindow="764" yWindow="851" count="8">
    <dataValidation type="list" allowBlank="1" showInputMessage="1" showErrorMessage="1" sqref="D153:E153 IZ153:JA153 SV153:SW153 ACR153:ACS153 AMN153:AMO153 AWJ153:AWK153 BGF153:BGG153 BQB153:BQC153 BZX153:BZY153 CJT153:CJU153 CTP153:CTQ153 DDL153:DDM153 DNH153:DNI153 DXD153:DXE153 EGZ153:EHA153 EQV153:EQW153 FAR153:FAS153 FKN153:FKO153 FUJ153:FUK153 GEF153:GEG153 GOB153:GOC153 GXX153:GXY153 HHT153:HHU153 HRP153:HRQ153 IBL153:IBM153 ILH153:ILI153 IVD153:IVE153 JEZ153:JFA153 JOV153:JOW153 JYR153:JYS153 KIN153:KIO153 KSJ153:KSK153 LCF153:LCG153 LMB153:LMC153 LVX153:LVY153 MFT153:MFU153 MPP153:MPQ153 MZL153:MZM153 NJH153:NJI153 NTD153:NTE153 OCZ153:ODA153 OMV153:OMW153 OWR153:OWS153 PGN153:PGO153 PQJ153:PQK153 QAF153:QAG153 QKB153:QKC153 QTX153:QTY153 RDT153:RDU153 RNP153:RNQ153 RXL153:RXM153 SHH153:SHI153 SRD153:SRE153 TAZ153:TBA153 TKV153:TKW153 TUR153:TUS153 UEN153:UEO153 UOJ153:UOK153 UYF153:UYG153 VIB153:VIC153 VRX153:VRY153 WBT153:WBU153 WLP153:WLQ153 WVL153:WVM153 D65689:E65689 IZ65689:JA65689 SV65689:SW65689 ACR65689:ACS65689 AMN65689:AMO65689 AWJ65689:AWK65689 BGF65689:BGG65689 BQB65689:BQC65689 BZX65689:BZY65689 CJT65689:CJU65689 CTP65689:CTQ65689 DDL65689:DDM65689 DNH65689:DNI65689 DXD65689:DXE65689 EGZ65689:EHA65689 EQV65689:EQW65689 FAR65689:FAS65689 FKN65689:FKO65689 FUJ65689:FUK65689 GEF65689:GEG65689 GOB65689:GOC65689 GXX65689:GXY65689 HHT65689:HHU65689 HRP65689:HRQ65689 IBL65689:IBM65689 ILH65689:ILI65689 IVD65689:IVE65689 JEZ65689:JFA65689 JOV65689:JOW65689 JYR65689:JYS65689 KIN65689:KIO65689 KSJ65689:KSK65689 LCF65689:LCG65689 LMB65689:LMC65689 LVX65689:LVY65689 MFT65689:MFU65689 MPP65689:MPQ65689 MZL65689:MZM65689 NJH65689:NJI65689 NTD65689:NTE65689 OCZ65689:ODA65689 OMV65689:OMW65689 OWR65689:OWS65689 PGN65689:PGO65689 PQJ65689:PQK65689 QAF65689:QAG65689 QKB65689:QKC65689 QTX65689:QTY65689 RDT65689:RDU65689 RNP65689:RNQ65689 RXL65689:RXM65689 SHH65689:SHI65689 SRD65689:SRE65689 TAZ65689:TBA65689 TKV65689:TKW65689 TUR65689:TUS65689 UEN65689:UEO65689 UOJ65689:UOK65689 UYF65689:UYG65689 VIB65689:VIC65689 VRX65689:VRY65689 WBT65689:WBU65689 WLP65689:WLQ65689 WVL65689:WVM65689 D131225:E131225 IZ131225:JA131225 SV131225:SW131225 ACR131225:ACS131225 AMN131225:AMO131225 AWJ131225:AWK131225 BGF131225:BGG131225 BQB131225:BQC131225 BZX131225:BZY131225 CJT131225:CJU131225 CTP131225:CTQ131225 DDL131225:DDM131225 DNH131225:DNI131225 DXD131225:DXE131225 EGZ131225:EHA131225 EQV131225:EQW131225 FAR131225:FAS131225 FKN131225:FKO131225 FUJ131225:FUK131225 GEF131225:GEG131225 GOB131225:GOC131225 GXX131225:GXY131225 HHT131225:HHU131225 HRP131225:HRQ131225 IBL131225:IBM131225 ILH131225:ILI131225 IVD131225:IVE131225 JEZ131225:JFA131225 JOV131225:JOW131225 JYR131225:JYS131225 KIN131225:KIO131225 KSJ131225:KSK131225 LCF131225:LCG131225 LMB131225:LMC131225 LVX131225:LVY131225 MFT131225:MFU131225 MPP131225:MPQ131225 MZL131225:MZM131225 NJH131225:NJI131225 NTD131225:NTE131225 OCZ131225:ODA131225 OMV131225:OMW131225 OWR131225:OWS131225 PGN131225:PGO131225 PQJ131225:PQK131225 QAF131225:QAG131225 QKB131225:QKC131225 QTX131225:QTY131225 RDT131225:RDU131225 RNP131225:RNQ131225 RXL131225:RXM131225 SHH131225:SHI131225 SRD131225:SRE131225 TAZ131225:TBA131225 TKV131225:TKW131225 TUR131225:TUS131225 UEN131225:UEO131225 UOJ131225:UOK131225 UYF131225:UYG131225 VIB131225:VIC131225 VRX131225:VRY131225 WBT131225:WBU131225 WLP131225:WLQ131225 WVL131225:WVM131225 D196761:E196761 IZ196761:JA196761 SV196761:SW196761 ACR196761:ACS196761 AMN196761:AMO196761 AWJ196761:AWK196761 BGF196761:BGG196761 BQB196761:BQC196761 BZX196761:BZY196761 CJT196761:CJU196761 CTP196761:CTQ196761 DDL196761:DDM196761 DNH196761:DNI196761 DXD196761:DXE196761 EGZ196761:EHA196761 EQV196761:EQW196761 FAR196761:FAS196761 FKN196761:FKO196761 FUJ196761:FUK196761 GEF196761:GEG196761 GOB196761:GOC196761 GXX196761:GXY196761 HHT196761:HHU196761 HRP196761:HRQ196761 IBL196761:IBM196761 ILH196761:ILI196761 IVD196761:IVE196761 JEZ196761:JFA196761 JOV196761:JOW196761 JYR196761:JYS196761 KIN196761:KIO196761 KSJ196761:KSK196761 LCF196761:LCG196761 LMB196761:LMC196761 LVX196761:LVY196761 MFT196761:MFU196761 MPP196761:MPQ196761 MZL196761:MZM196761 NJH196761:NJI196761 NTD196761:NTE196761 OCZ196761:ODA196761 OMV196761:OMW196761 OWR196761:OWS196761 PGN196761:PGO196761 PQJ196761:PQK196761 QAF196761:QAG196761 QKB196761:QKC196761 QTX196761:QTY196761 RDT196761:RDU196761 RNP196761:RNQ196761 RXL196761:RXM196761 SHH196761:SHI196761 SRD196761:SRE196761 TAZ196761:TBA196761 TKV196761:TKW196761 TUR196761:TUS196761 UEN196761:UEO196761 UOJ196761:UOK196761 UYF196761:UYG196761 VIB196761:VIC196761 VRX196761:VRY196761 WBT196761:WBU196761 WLP196761:WLQ196761 WVL196761:WVM196761 D262297:E262297 IZ262297:JA262297 SV262297:SW262297 ACR262297:ACS262297 AMN262297:AMO262297 AWJ262297:AWK262297 BGF262297:BGG262297 BQB262297:BQC262297 BZX262297:BZY262297 CJT262297:CJU262297 CTP262297:CTQ262297 DDL262297:DDM262297 DNH262297:DNI262297 DXD262297:DXE262297 EGZ262297:EHA262297 EQV262297:EQW262297 FAR262297:FAS262297 FKN262297:FKO262297 FUJ262297:FUK262297 GEF262297:GEG262297 GOB262297:GOC262297 GXX262297:GXY262297 HHT262297:HHU262297 HRP262297:HRQ262297 IBL262297:IBM262297 ILH262297:ILI262297 IVD262297:IVE262297 JEZ262297:JFA262297 JOV262297:JOW262297 JYR262297:JYS262297 KIN262297:KIO262297 KSJ262297:KSK262297 LCF262297:LCG262297 LMB262297:LMC262297 LVX262297:LVY262297 MFT262297:MFU262297 MPP262297:MPQ262297 MZL262297:MZM262297 NJH262297:NJI262297 NTD262297:NTE262297 OCZ262297:ODA262297 OMV262297:OMW262297 OWR262297:OWS262297 PGN262297:PGO262297 PQJ262297:PQK262297 QAF262297:QAG262297 QKB262297:QKC262297 QTX262297:QTY262297 RDT262297:RDU262297 RNP262297:RNQ262297 RXL262297:RXM262297 SHH262297:SHI262297 SRD262297:SRE262297 TAZ262297:TBA262297 TKV262297:TKW262297 TUR262297:TUS262297 UEN262297:UEO262297 UOJ262297:UOK262297 UYF262297:UYG262297 VIB262297:VIC262297 VRX262297:VRY262297 WBT262297:WBU262297 WLP262297:WLQ262297 WVL262297:WVM262297 D327833:E327833 IZ327833:JA327833 SV327833:SW327833 ACR327833:ACS327833 AMN327833:AMO327833 AWJ327833:AWK327833 BGF327833:BGG327833 BQB327833:BQC327833 BZX327833:BZY327833 CJT327833:CJU327833 CTP327833:CTQ327833 DDL327833:DDM327833 DNH327833:DNI327833 DXD327833:DXE327833 EGZ327833:EHA327833 EQV327833:EQW327833 FAR327833:FAS327833 FKN327833:FKO327833 FUJ327833:FUK327833 GEF327833:GEG327833 GOB327833:GOC327833 GXX327833:GXY327833 HHT327833:HHU327833 HRP327833:HRQ327833 IBL327833:IBM327833 ILH327833:ILI327833 IVD327833:IVE327833 JEZ327833:JFA327833 JOV327833:JOW327833 JYR327833:JYS327833 KIN327833:KIO327833 KSJ327833:KSK327833 LCF327833:LCG327833 LMB327833:LMC327833 LVX327833:LVY327833 MFT327833:MFU327833 MPP327833:MPQ327833 MZL327833:MZM327833 NJH327833:NJI327833 NTD327833:NTE327833 OCZ327833:ODA327833 OMV327833:OMW327833 OWR327833:OWS327833 PGN327833:PGO327833 PQJ327833:PQK327833 QAF327833:QAG327833 QKB327833:QKC327833 QTX327833:QTY327833 RDT327833:RDU327833 RNP327833:RNQ327833 RXL327833:RXM327833 SHH327833:SHI327833 SRD327833:SRE327833 TAZ327833:TBA327833 TKV327833:TKW327833 TUR327833:TUS327833 UEN327833:UEO327833 UOJ327833:UOK327833 UYF327833:UYG327833 VIB327833:VIC327833 VRX327833:VRY327833 WBT327833:WBU327833 WLP327833:WLQ327833 WVL327833:WVM327833 D393369:E393369 IZ393369:JA393369 SV393369:SW393369 ACR393369:ACS393369 AMN393369:AMO393369 AWJ393369:AWK393369 BGF393369:BGG393369 BQB393369:BQC393369 BZX393369:BZY393369 CJT393369:CJU393369 CTP393369:CTQ393369 DDL393369:DDM393369 DNH393369:DNI393369 DXD393369:DXE393369 EGZ393369:EHA393369 EQV393369:EQW393369 FAR393369:FAS393369 FKN393369:FKO393369 FUJ393369:FUK393369 GEF393369:GEG393369 GOB393369:GOC393369 GXX393369:GXY393369 HHT393369:HHU393369 HRP393369:HRQ393369 IBL393369:IBM393369 ILH393369:ILI393369 IVD393369:IVE393369 JEZ393369:JFA393369 JOV393369:JOW393369 JYR393369:JYS393369 KIN393369:KIO393369 KSJ393369:KSK393369 LCF393369:LCG393369 LMB393369:LMC393369 LVX393369:LVY393369 MFT393369:MFU393369 MPP393369:MPQ393369 MZL393369:MZM393369 NJH393369:NJI393369 NTD393369:NTE393369 OCZ393369:ODA393369 OMV393369:OMW393369 OWR393369:OWS393369 PGN393369:PGO393369 PQJ393369:PQK393369 QAF393369:QAG393369 QKB393369:QKC393369 QTX393369:QTY393369 RDT393369:RDU393369 RNP393369:RNQ393369 RXL393369:RXM393369 SHH393369:SHI393369 SRD393369:SRE393369 TAZ393369:TBA393369 TKV393369:TKW393369 TUR393369:TUS393369 UEN393369:UEO393369 UOJ393369:UOK393369 UYF393369:UYG393369 VIB393369:VIC393369 VRX393369:VRY393369 WBT393369:WBU393369 WLP393369:WLQ393369 WVL393369:WVM393369 D458905:E458905 IZ458905:JA458905 SV458905:SW458905 ACR458905:ACS458905 AMN458905:AMO458905 AWJ458905:AWK458905 BGF458905:BGG458905 BQB458905:BQC458905 BZX458905:BZY458905 CJT458905:CJU458905 CTP458905:CTQ458905 DDL458905:DDM458905 DNH458905:DNI458905 DXD458905:DXE458905 EGZ458905:EHA458905 EQV458905:EQW458905 FAR458905:FAS458905 FKN458905:FKO458905 FUJ458905:FUK458905 GEF458905:GEG458905 GOB458905:GOC458905 GXX458905:GXY458905 HHT458905:HHU458905 HRP458905:HRQ458905 IBL458905:IBM458905 ILH458905:ILI458905 IVD458905:IVE458905 JEZ458905:JFA458905 JOV458905:JOW458905 JYR458905:JYS458905 KIN458905:KIO458905 KSJ458905:KSK458905 LCF458905:LCG458905 LMB458905:LMC458905 LVX458905:LVY458905 MFT458905:MFU458905 MPP458905:MPQ458905 MZL458905:MZM458905 NJH458905:NJI458905 NTD458905:NTE458905 OCZ458905:ODA458905 OMV458905:OMW458905 OWR458905:OWS458905 PGN458905:PGO458905 PQJ458905:PQK458905 QAF458905:QAG458905 QKB458905:QKC458905 QTX458905:QTY458905 RDT458905:RDU458905 RNP458905:RNQ458905 RXL458905:RXM458905 SHH458905:SHI458905 SRD458905:SRE458905 TAZ458905:TBA458905 TKV458905:TKW458905 TUR458905:TUS458905 UEN458905:UEO458905 UOJ458905:UOK458905 UYF458905:UYG458905 VIB458905:VIC458905 VRX458905:VRY458905 WBT458905:WBU458905 WLP458905:WLQ458905 WVL458905:WVM458905 D524441:E524441 IZ524441:JA524441 SV524441:SW524441 ACR524441:ACS524441 AMN524441:AMO524441 AWJ524441:AWK524441 BGF524441:BGG524441 BQB524441:BQC524441 BZX524441:BZY524441 CJT524441:CJU524441 CTP524441:CTQ524441 DDL524441:DDM524441 DNH524441:DNI524441 DXD524441:DXE524441 EGZ524441:EHA524441 EQV524441:EQW524441 FAR524441:FAS524441 FKN524441:FKO524441 FUJ524441:FUK524441 GEF524441:GEG524441 GOB524441:GOC524441 GXX524441:GXY524441 HHT524441:HHU524441 HRP524441:HRQ524441 IBL524441:IBM524441 ILH524441:ILI524441 IVD524441:IVE524441 JEZ524441:JFA524441 JOV524441:JOW524441 JYR524441:JYS524441 KIN524441:KIO524441 KSJ524441:KSK524441 LCF524441:LCG524441 LMB524441:LMC524441 LVX524441:LVY524441 MFT524441:MFU524441 MPP524441:MPQ524441 MZL524441:MZM524441 NJH524441:NJI524441 NTD524441:NTE524441 OCZ524441:ODA524441 OMV524441:OMW524441 OWR524441:OWS524441 PGN524441:PGO524441 PQJ524441:PQK524441 QAF524441:QAG524441 QKB524441:QKC524441 QTX524441:QTY524441 RDT524441:RDU524441 RNP524441:RNQ524441 RXL524441:RXM524441 SHH524441:SHI524441 SRD524441:SRE524441 TAZ524441:TBA524441 TKV524441:TKW524441 TUR524441:TUS524441 UEN524441:UEO524441 UOJ524441:UOK524441 UYF524441:UYG524441 VIB524441:VIC524441 VRX524441:VRY524441 WBT524441:WBU524441 WLP524441:WLQ524441 WVL524441:WVM524441 D589977:E589977 IZ589977:JA589977 SV589977:SW589977 ACR589977:ACS589977 AMN589977:AMO589977 AWJ589977:AWK589977 BGF589977:BGG589977 BQB589977:BQC589977 BZX589977:BZY589977 CJT589977:CJU589977 CTP589977:CTQ589977 DDL589977:DDM589977 DNH589977:DNI589977 DXD589977:DXE589977 EGZ589977:EHA589977 EQV589977:EQW589977 FAR589977:FAS589977 FKN589977:FKO589977 FUJ589977:FUK589977 GEF589977:GEG589977 GOB589977:GOC589977 GXX589977:GXY589977 HHT589977:HHU589977 HRP589977:HRQ589977 IBL589977:IBM589977 ILH589977:ILI589977 IVD589977:IVE589977 JEZ589977:JFA589977 JOV589977:JOW589977 JYR589977:JYS589977 KIN589977:KIO589977 KSJ589977:KSK589977 LCF589977:LCG589977 LMB589977:LMC589977 LVX589977:LVY589977 MFT589977:MFU589977 MPP589977:MPQ589977 MZL589977:MZM589977 NJH589977:NJI589977 NTD589977:NTE589977 OCZ589977:ODA589977 OMV589977:OMW589977 OWR589977:OWS589977 PGN589977:PGO589977 PQJ589977:PQK589977 QAF589977:QAG589977 QKB589977:QKC589977 QTX589977:QTY589977 RDT589977:RDU589977 RNP589977:RNQ589977 RXL589977:RXM589977 SHH589977:SHI589977 SRD589977:SRE589977 TAZ589977:TBA589977 TKV589977:TKW589977 TUR589977:TUS589977 UEN589977:UEO589977 UOJ589977:UOK589977 UYF589977:UYG589977 VIB589977:VIC589977 VRX589977:VRY589977 WBT589977:WBU589977 WLP589977:WLQ589977 WVL589977:WVM589977 D655513:E655513 IZ655513:JA655513 SV655513:SW655513 ACR655513:ACS655513 AMN655513:AMO655513 AWJ655513:AWK655513 BGF655513:BGG655513 BQB655513:BQC655513 BZX655513:BZY655513 CJT655513:CJU655513 CTP655513:CTQ655513 DDL655513:DDM655513 DNH655513:DNI655513 DXD655513:DXE655513 EGZ655513:EHA655513 EQV655513:EQW655513 FAR655513:FAS655513 FKN655513:FKO655513 FUJ655513:FUK655513 GEF655513:GEG655513 GOB655513:GOC655513 GXX655513:GXY655513 HHT655513:HHU655513 HRP655513:HRQ655513 IBL655513:IBM655513 ILH655513:ILI655513 IVD655513:IVE655513 JEZ655513:JFA655513 JOV655513:JOW655513 JYR655513:JYS655513 KIN655513:KIO655513 KSJ655513:KSK655513 LCF655513:LCG655513 LMB655513:LMC655513 LVX655513:LVY655513 MFT655513:MFU655513 MPP655513:MPQ655513 MZL655513:MZM655513 NJH655513:NJI655513 NTD655513:NTE655513 OCZ655513:ODA655513 OMV655513:OMW655513 OWR655513:OWS655513 PGN655513:PGO655513 PQJ655513:PQK655513 QAF655513:QAG655513 QKB655513:QKC655513 QTX655513:QTY655513 RDT655513:RDU655513 RNP655513:RNQ655513 RXL655513:RXM655513 SHH655513:SHI655513 SRD655513:SRE655513 TAZ655513:TBA655513 TKV655513:TKW655513 TUR655513:TUS655513 UEN655513:UEO655513 UOJ655513:UOK655513 UYF655513:UYG655513 VIB655513:VIC655513 VRX655513:VRY655513 WBT655513:WBU655513 WLP655513:WLQ655513 WVL655513:WVM655513 D721049:E721049 IZ721049:JA721049 SV721049:SW721049 ACR721049:ACS721049 AMN721049:AMO721049 AWJ721049:AWK721049 BGF721049:BGG721049 BQB721049:BQC721049 BZX721049:BZY721049 CJT721049:CJU721049 CTP721049:CTQ721049 DDL721049:DDM721049 DNH721049:DNI721049 DXD721049:DXE721049 EGZ721049:EHA721049 EQV721049:EQW721049 FAR721049:FAS721049 FKN721049:FKO721049 FUJ721049:FUK721049 GEF721049:GEG721049 GOB721049:GOC721049 GXX721049:GXY721049 HHT721049:HHU721049 HRP721049:HRQ721049 IBL721049:IBM721049 ILH721049:ILI721049 IVD721049:IVE721049 JEZ721049:JFA721049 JOV721049:JOW721049 JYR721049:JYS721049 KIN721049:KIO721049 KSJ721049:KSK721049 LCF721049:LCG721049 LMB721049:LMC721049 LVX721049:LVY721049 MFT721049:MFU721049 MPP721049:MPQ721049 MZL721049:MZM721049 NJH721049:NJI721049 NTD721049:NTE721049 OCZ721049:ODA721049 OMV721049:OMW721049 OWR721049:OWS721049 PGN721049:PGO721049 PQJ721049:PQK721049 QAF721049:QAG721049 QKB721049:QKC721049 QTX721049:QTY721049 RDT721049:RDU721049 RNP721049:RNQ721049 RXL721049:RXM721049 SHH721049:SHI721049 SRD721049:SRE721049 TAZ721049:TBA721049 TKV721049:TKW721049 TUR721049:TUS721049 UEN721049:UEO721049 UOJ721049:UOK721049 UYF721049:UYG721049 VIB721049:VIC721049 VRX721049:VRY721049 WBT721049:WBU721049 WLP721049:WLQ721049 WVL721049:WVM721049 D786585:E786585 IZ786585:JA786585 SV786585:SW786585 ACR786585:ACS786585 AMN786585:AMO786585 AWJ786585:AWK786585 BGF786585:BGG786585 BQB786585:BQC786585 BZX786585:BZY786585 CJT786585:CJU786585 CTP786585:CTQ786585 DDL786585:DDM786585 DNH786585:DNI786585 DXD786585:DXE786585 EGZ786585:EHA786585 EQV786585:EQW786585 FAR786585:FAS786585 FKN786585:FKO786585 FUJ786585:FUK786585 GEF786585:GEG786585 GOB786585:GOC786585 GXX786585:GXY786585 HHT786585:HHU786585 HRP786585:HRQ786585 IBL786585:IBM786585 ILH786585:ILI786585 IVD786585:IVE786585 JEZ786585:JFA786585 JOV786585:JOW786585 JYR786585:JYS786585 KIN786585:KIO786585 KSJ786585:KSK786585 LCF786585:LCG786585 LMB786585:LMC786585 LVX786585:LVY786585 MFT786585:MFU786585 MPP786585:MPQ786585 MZL786585:MZM786585 NJH786585:NJI786585 NTD786585:NTE786585 OCZ786585:ODA786585 OMV786585:OMW786585 OWR786585:OWS786585 PGN786585:PGO786585 PQJ786585:PQK786585 QAF786585:QAG786585 QKB786585:QKC786585 QTX786585:QTY786585 RDT786585:RDU786585 RNP786585:RNQ786585 RXL786585:RXM786585 SHH786585:SHI786585 SRD786585:SRE786585 TAZ786585:TBA786585 TKV786585:TKW786585 TUR786585:TUS786585 UEN786585:UEO786585 UOJ786585:UOK786585 UYF786585:UYG786585 VIB786585:VIC786585 VRX786585:VRY786585 WBT786585:WBU786585 WLP786585:WLQ786585 WVL786585:WVM786585 D852121:E852121 IZ852121:JA852121 SV852121:SW852121 ACR852121:ACS852121 AMN852121:AMO852121 AWJ852121:AWK852121 BGF852121:BGG852121 BQB852121:BQC852121 BZX852121:BZY852121 CJT852121:CJU852121 CTP852121:CTQ852121 DDL852121:DDM852121 DNH852121:DNI852121 DXD852121:DXE852121 EGZ852121:EHA852121 EQV852121:EQW852121 FAR852121:FAS852121 FKN852121:FKO852121 FUJ852121:FUK852121 GEF852121:GEG852121 GOB852121:GOC852121 GXX852121:GXY852121 HHT852121:HHU852121 HRP852121:HRQ852121 IBL852121:IBM852121 ILH852121:ILI852121 IVD852121:IVE852121 JEZ852121:JFA852121 JOV852121:JOW852121 JYR852121:JYS852121 KIN852121:KIO852121 KSJ852121:KSK852121 LCF852121:LCG852121 LMB852121:LMC852121 LVX852121:LVY852121 MFT852121:MFU852121 MPP852121:MPQ852121 MZL852121:MZM852121 NJH852121:NJI852121 NTD852121:NTE852121 OCZ852121:ODA852121 OMV852121:OMW852121 OWR852121:OWS852121 PGN852121:PGO852121 PQJ852121:PQK852121 QAF852121:QAG852121 QKB852121:QKC852121 QTX852121:QTY852121 RDT852121:RDU852121 RNP852121:RNQ852121 RXL852121:RXM852121 SHH852121:SHI852121 SRD852121:SRE852121 TAZ852121:TBA852121 TKV852121:TKW852121 TUR852121:TUS852121 UEN852121:UEO852121 UOJ852121:UOK852121 UYF852121:UYG852121 VIB852121:VIC852121 VRX852121:VRY852121 WBT852121:WBU852121 WLP852121:WLQ852121 WVL852121:WVM852121 D917657:E917657 IZ917657:JA917657 SV917657:SW917657 ACR917657:ACS917657 AMN917657:AMO917657 AWJ917657:AWK917657 BGF917657:BGG917657 BQB917657:BQC917657 BZX917657:BZY917657 CJT917657:CJU917657 CTP917657:CTQ917657 DDL917657:DDM917657 DNH917657:DNI917657 DXD917657:DXE917657 EGZ917657:EHA917657 EQV917657:EQW917657 FAR917657:FAS917657 FKN917657:FKO917657 FUJ917657:FUK917657 GEF917657:GEG917657 GOB917657:GOC917657 GXX917657:GXY917657 HHT917657:HHU917657 HRP917657:HRQ917657 IBL917657:IBM917657 ILH917657:ILI917657 IVD917657:IVE917657 JEZ917657:JFA917657 JOV917657:JOW917657 JYR917657:JYS917657 KIN917657:KIO917657 KSJ917657:KSK917657 LCF917657:LCG917657 LMB917657:LMC917657 LVX917657:LVY917657 MFT917657:MFU917657 MPP917657:MPQ917657 MZL917657:MZM917657 NJH917657:NJI917657 NTD917657:NTE917657 OCZ917657:ODA917657 OMV917657:OMW917657 OWR917657:OWS917657 PGN917657:PGO917657 PQJ917657:PQK917657 QAF917657:QAG917657 QKB917657:QKC917657 QTX917657:QTY917657 RDT917657:RDU917657 RNP917657:RNQ917657 RXL917657:RXM917657 SHH917657:SHI917657 SRD917657:SRE917657 TAZ917657:TBA917657 TKV917657:TKW917657 TUR917657:TUS917657 UEN917657:UEO917657 UOJ917657:UOK917657 UYF917657:UYG917657 VIB917657:VIC917657 VRX917657:VRY917657 WBT917657:WBU917657 WLP917657:WLQ917657 WVL917657:WVM917657 D983193:E983193 IZ983193:JA983193 SV983193:SW983193 ACR983193:ACS983193 AMN983193:AMO983193 AWJ983193:AWK983193 BGF983193:BGG983193 BQB983193:BQC983193 BZX983193:BZY983193 CJT983193:CJU983193 CTP983193:CTQ983193 DDL983193:DDM983193 DNH983193:DNI983193 DXD983193:DXE983193 EGZ983193:EHA983193 EQV983193:EQW983193 FAR983193:FAS983193 FKN983193:FKO983193 FUJ983193:FUK983193 GEF983193:GEG983193 GOB983193:GOC983193 GXX983193:GXY983193 HHT983193:HHU983193 HRP983193:HRQ983193 IBL983193:IBM983193 ILH983193:ILI983193 IVD983193:IVE983193 JEZ983193:JFA983193 JOV983193:JOW983193 JYR983193:JYS983193 KIN983193:KIO983193 KSJ983193:KSK983193 LCF983193:LCG983193 LMB983193:LMC983193 LVX983193:LVY983193 MFT983193:MFU983193 MPP983193:MPQ983193 MZL983193:MZM983193 NJH983193:NJI983193 NTD983193:NTE983193 OCZ983193:ODA983193 OMV983193:OMW983193 OWR983193:OWS983193 PGN983193:PGO983193 PQJ983193:PQK983193 QAF983193:QAG983193 QKB983193:QKC983193 QTX983193:QTY983193 RDT983193:RDU983193 RNP983193:RNQ983193 RXL983193:RXM983193 SHH983193:SHI983193 SRD983193:SRE983193 TAZ983193:TBA983193 TKV983193:TKW983193 TUR983193:TUS983193 UEN983193:UEO983193 UOJ983193:UOK983193 UYF983193:UYG983193 VIB983193:VIC983193 VRX983193:VRY983193 WBT983193:WBU983193 WLP983193:WLQ983193 WVL983193:WVM983193" xr:uid="{00000000-0002-0000-0100-000000000000}">
      <formula1>$A$182:$A$184</formula1>
    </dataValidation>
    <dataValidation type="list" allowBlank="1" showInputMessage="1" showErrorMessage="1" sqref="D64:E64 IZ64:JA64 SV64:SW64 ACR64:ACS64 AMN64:AMO64 AWJ64:AWK64 BGF64:BGG64 BQB64:BQC64 BZX64:BZY64 CJT64:CJU64 CTP64:CTQ64 DDL64:DDM64 DNH64:DNI64 DXD64:DXE64 EGZ64:EHA64 EQV64:EQW64 FAR64:FAS64 FKN64:FKO64 FUJ64:FUK64 GEF64:GEG64 GOB64:GOC64 GXX64:GXY64 HHT64:HHU64 HRP64:HRQ64 IBL64:IBM64 ILH64:ILI64 IVD64:IVE64 JEZ64:JFA64 JOV64:JOW64 JYR64:JYS64 KIN64:KIO64 KSJ64:KSK64 LCF64:LCG64 LMB64:LMC64 LVX64:LVY64 MFT64:MFU64 MPP64:MPQ64 MZL64:MZM64 NJH64:NJI64 NTD64:NTE64 OCZ64:ODA64 OMV64:OMW64 OWR64:OWS64 PGN64:PGO64 PQJ64:PQK64 QAF64:QAG64 QKB64:QKC64 QTX64:QTY64 RDT64:RDU64 RNP64:RNQ64 RXL64:RXM64 SHH64:SHI64 SRD64:SRE64 TAZ64:TBA64 TKV64:TKW64 TUR64:TUS64 UEN64:UEO64 UOJ64:UOK64 UYF64:UYG64 VIB64:VIC64 VRX64:VRY64 WBT64:WBU64 WLP64:WLQ64 WVL64:WVM64 D65612:E65612 IZ65612:JA65612 SV65612:SW65612 ACR65612:ACS65612 AMN65612:AMO65612 AWJ65612:AWK65612 BGF65612:BGG65612 BQB65612:BQC65612 BZX65612:BZY65612 CJT65612:CJU65612 CTP65612:CTQ65612 DDL65612:DDM65612 DNH65612:DNI65612 DXD65612:DXE65612 EGZ65612:EHA65612 EQV65612:EQW65612 FAR65612:FAS65612 FKN65612:FKO65612 FUJ65612:FUK65612 GEF65612:GEG65612 GOB65612:GOC65612 GXX65612:GXY65612 HHT65612:HHU65612 HRP65612:HRQ65612 IBL65612:IBM65612 ILH65612:ILI65612 IVD65612:IVE65612 JEZ65612:JFA65612 JOV65612:JOW65612 JYR65612:JYS65612 KIN65612:KIO65612 KSJ65612:KSK65612 LCF65612:LCG65612 LMB65612:LMC65612 LVX65612:LVY65612 MFT65612:MFU65612 MPP65612:MPQ65612 MZL65612:MZM65612 NJH65612:NJI65612 NTD65612:NTE65612 OCZ65612:ODA65612 OMV65612:OMW65612 OWR65612:OWS65612 PGN65612:PGO65612 PQJ65612:PQK65612 QAF65612:QAG65612 QKB65612:QKC65612 QTX65612:QTY65612 RDT65612:RDU65612 RNP65612:RNQ65612 RXL65612:RXM65612 SHH65612:SHI65612 SRD65612:SRE65612 TAZ65612:TBA65612 TKV65612:TKW65612 TUR65612:TUS65612 UEN65612:UEO65612 UOJ65612:UOK65612 UYF65612:UYG65612 VIB65612:VIC65612 VRX65612:VRY65612 WBT65612:WBU65612 WLP65612:WLQ65612 WVL65612:WVM65612 D131148:E131148 IZ131148:JA131148 SV131148:SW131148 ACR131148:ACS131148 AMN131148:AMO131148 AWJ131148:AWK131148 BGF131148:BGG131148 BQB131148:BQC131148 BZX131148:BZY131148 CJT131148:CJU131148 CTP131148:CTQ131148 DDL131148:DDM131148 DNH131148:DNI131148 DXD131148:DXE131148 EGZ131148:EHA131148 EQV131148:EQW131148 FAR131148:FAS131148 FKN131148:FKO131148 FUJ131148:FUK131148 GEF131148:GEG131148 GOB131148:GOC131148 GXX131148:GXY131148 HHT131148:HHU131148 HRP131148:HRQ131148 IBL131148:IBM131148 ILH131148:ILI131148 IVD131148:IVE131148 JEZ131148:JFA131148 JOV131148:JOW131148 JYR131148:JYS131148 KIN131148:KIO131148 KSJ131148:KSK131148 LCF131148:LCG131148 LMB131148:LMC131148 LVX131148:LVY131148 MFT131148:MFU131148 MPP131148:MPQ131148 MZL131148:MZM131148 NJH131148:NJI131148 NTD131148:NTE131148 OCZ131148:ODA131148 OMV131148:OMW131148 OWR131148:OWS131148 PGN131148:PGO131148 PQJ131148:PQK131148 QAF131148:QAG131148 QKB131148:QKC131148 QTX131148:QTY131148 RDT131148:RDU131148 RNP131148:RNQ131148 RXL131148:RXM131148 SHH131148:SHI131148 SRD131148:SRE131148 TAZ131148:TBA131148 TKV131148:TKW131148 TUR131148:TUS131148 UEN131148:UEO131148 UOJ131148:UOK131148 UYF131148:UYG131148 VIB131148:VIC131148 VRX131148:VRY131148 WBT131148:WBU131148 WLP131148:WLQ131148 WVL131148:WVM131148 D196684:E196684 IZ196684:JA196684 SV196684:SW196684 ACR196684:ACS196684 AMN196684:AMO196684 AWJ196684:AWK196684 BGF196684:BGG196684 BQB196684:BQC196684 BZX196684:BZY196684 CJT196684:CJU196684 CTP196684:CTQ196684 DDL196684:DDM196684 DNH196684:DNI196684 DXD196684:DXE196684 EGZ196684:EHA196684 EQV196684:EQW196684 FAR196684:FAS196684 FKN196684:FKO196684 FUJ196684:FUK196684 GEF196684:GEG196684 GOB196684:GOC196684 GXX196684:GXY196684 HHT196684:HHU196684 HRP196684:HRQ196684 IBL196684:IBM196684 ILH196684:ILI196684 IVD196684:IVE196684 JEZ196684:JFA196684 JOV196684:JOW196684 JYR196684:JYS196684 KIN196684:KIO196684 KSJ196684:KSK196684 LCF196684:LCG196684 LMB196684:LMC196684 LVX196684:LVY196684 MFT196684:MFU196684 MPP196684:MPQ196684 MZL196684:MZM196684 NJH196684:NJI196684 NTD196684:NTE196684 OCZ196684:ODA196684 OMV196684:OMW196684 OWR196684:OWS196684 PGN196684:PGO196684 PQJ196684:PQK196684 QAF196684:QAG196684 QKB196684:QKC196684 QTX196684:QTY196684 RDT196684:RDU196684 RNP196684:RNQ196684 RXL196684:RXM196684 SHH196684:SHI196684 SRD196684:SRE196684 TAZ196684:TBA196684 TKV196684:TKW196684 TUR196684:TUS196684 UEN196684:UEO196684 UOJ196684:UOK196684 UYF196684:UYG196684 VIB196684:VIC196684 VRX196684:VRY196684 WBT196684:WBU196684 WLP196684:WLQ196684 WVL196684:WVM196684 D262220:E262220 IZ262220:JA262220 SV262220:SW262220 ACR262220:ACS262220 AMN262220:AMO262220 AWJ262220:AWK262220 BGF262220:BGG262220 BQB262220:BQC262220 BZX262220:BZY262220 CJT262220:CJU262220 CTP262220:CTQ262220 DDL262220:DDM262220 DNH262220:DNI262220 DXD262220:DXE262220 EGZ262220:EHA262220 EQV262220:EQW262220 FAR262220:FAS262220 FKN262220:FKO262220 FUJ262220:FUK262220 GEF262220:GEG262220 GOB262220:GOC262220 GXX262220:GXY262220 HHT262220:HHU262220 HRP262220:HRQ262220 IBL262220:IBM262220 ILH262220:ILI262220 IVD262220:IVE262220 JEZ262220:JFA262220 JOV262220:JOW262220 JYR262220:JYS262220 KIN262220:KIO262220 KSJ262220:KSK262220 LCF262220:LCG262220 LMB262220:LMC262220 LVX262220:LVY262220 MFT262220:MFU262220 MPP262220:MPQ262220 MZL262220:MZM262220 NJH262220:NJI262220 NTD262220:NTE262220 OCZ262220:ODA262220 OMV262220:OMW262220 OWR262220:OWS262220 PGN262220:PGO262220 PQJ262220:PQK262220 QAF262220:QAG262220 QKB262220:QKC262220 QTX262220:QTY262220 RDT262220:RDU262220 RNP262220:RNQ262220 RXL262220:RXM262220 SHH262220:SHI262220 SRD262220:SRE262220 TAZ262220:TBA262220 TKV262220:TKW262220 TUR262220:TUS262220 UEN262220:UEO262220 UOJ262220:UOK262220 UYF262220:UYG262220 VIB262220:VIC262220 VRX262220:VRY262220 WBT262220:WBU262220 WLP262220:WLQ262220 WVL262220:WVM262220 D327756:E327756 IZ327756:JA327756 SV327756:SW327756 ACR327756:ACS327756 AMN327756:AMO327756 AWJ327756:AWK327756 BGF327756:BGG327756 BQB327756:BQC327756 BZX327756:BZY327756 CJT327756:CJU327756 CTP327756:CTQ327756 DDL327756:DDM327756 DNH327756:DNI327756 DXD327756:DXE327756 EGZ327756:EHA327756 EQV327756:EQW327756 FAR327756:FAS327756 FKN327756:FKO327756 FUJ327756:FUK327756 GEF327756:GEG327756 GOB327756:GOC327756 GXX327756:GXY327756 HHT327756:HHU327756 HRP327756:HRQ327756 IBL327756:IBM327756 ILH327756:ILI327756 IVD327756:IVE327756 JEZ327756:JFA327756 JOV327756:JOW327756 JYR327756:JYS327756 KIN327756:KIO327756 KSJ327756:KSK327756 LCF327756:LCG327756 LMB327756:LMC327756 LVX327756:LVY327756 MFT327756:MFU327756 MPP327756:MPQ327756 MZL327756:MZM327756 NJH327756:NJI327756 NTD327756:NTE327756 OCZ327756:ODA327756 OMV327756:OMW327756 OWR327756:OWS327756 PGN327756:PGO327756 PQJ327756:PQK327756 QAF327756:QAG327756 QKB327756:QKC327756 QTX327756:QTY327756 RDT327756:RDU327756 RNP327756:RNQ327756 RXL327756:RXM327756 SHH327756:SHI327756 SRD327756:SRE327756 TAZ327756:TBA327756 TKV327756:TKW327756 TUR327756:TUS327756 UEN327756:UEO327756 UOJ327756:UOK327756 UYF327756:UYG327756 VIB327756:VIC327756 VRX327756:VRY327756 WBT327756:WBU327756 WLP327756:WLQ327756 WVL327756:WVM327756 D393292:E393292 IZ393292:JA393292 SV393292:SW393292 ACR393292:ACS393292 AMN393292:AMO393292 AWJ393292:AWK393292 BGF393292:BGG393292 BQB393292:BQC393292 BZX393292:BZY393292 CJT393292:CJU393292 CTP393292:CTQ393292 DDL393292:DDM393292 DNH393292:DNI393292 DXD393292:DXE393292 EGZ393292:EHA393292 EQV393292:EQW393292 FAR393292:FAS393292 FKN393292:FKO393292 FUJ393292:FUK393292 GEF393292:GEG393292 GOB393292:GOC393292 GXX393292:GXY393292 HHT393292:HHU393292 HRP393292:HRQ393292 IBL393292:IBM393292 ILH393292:ILI393292 IVD393292:IVE393292 JEZ393292:JFA393292 JOV393292:JOW393292 JYR393292:JYS393292 KIN393292:KIO393292 KSJ393292:KSK393292 LCF393292:LCG393292 LMB393292:LMC393292 LVX393292:LVY393292 MFT393292:MFU393292 MPP393292:MPQ393292 MZL393292:MZM393292 NJH393292:NJI393292 NTD393292:NTE393292 OCZ393292:ODA393292 OMV393292:OMW393292 OWR393292:OWS393292 PGN393292:PGO393292 PQJ393292:PQK393292 QAF393292:QAG393292 QKB393292:QKC393292 QTX393292:QTY393292 RDT393292:RDU393292 RNP393292:RNQ393292 RXL393292:RXM393292 SHH393292:SHI393292 SRD393292:SRE393292 TAZ393292:TBA393292 TKV393292:TKW393292 TUR393292:TUS393292 UEN393292:UEO393292 UOJ393292:UOK393292 UYF393292:UYG393292 VIB393292:VIC393292 VRX393292:VRY393292 WBT393292:WBU393292 WLP393292:WLQ393292 WVL393292:WVM393292 D458828:E458828 IZ458828:JA458828 SV458828:SW458828 ACR458828:ACS458828 AMN458828:AMO458828 AWJ458828:AWK458828 BGF458828:BGG458828 BQB458828:BQC458828 BZX458828:BZY458828 CJT458828:CJU458828 CTP458828:CTQ458828 DDL458828:DDM458828 DNH458828:DNI458828 DXD458828:DXE458828 EGZ458828:EHA458828 EQV458828:EQW458828 FAR458828:FAS458828 FKN458828:FKO458828 FUJ458828:FUK458828 GEF458828:GEG458828 GOB458828:GOC458828 GXX458828:GXY458828 HHT458828:HHU458828 HRP458828:HRQ458828 IBL458828:IBM458828 ILH458828:ILI458828 IVD458828:IVE458828 JEZ458828:JFA458828 JOV458828:JOW458828 JYR458828:JYS458828 KIN458828:KIO458828 KSJ458828:KSK458828 LCF458828:LCG458828 LMB458828:LMC458828 LVX458828:LVY458828 MFT458828:MFU458828 MPP458828:MPQ458828 MZL458828:MZM458828 NJH458828:NJI458828 NTD458828:NTE458828 OCZ458828:ODA458828 OMV458828:OMW458828 OWR458828:OWS458828 PGN458828:PGO458828 PQJ458828:PQK458828 QAF458828:QAG458828 QKB458828:QKC458828 QTX458828:QTY458828 RDT458828:RDU458828 RNP458828:RNQ458828 RXL458828:RXM458828 SHH458828:SHI458828 SRD458828:SRE458828 TAZ458828:TBA458828 TKV458828:TKW458828 TUR458828:TUS458828 UEN458828:UEO458828 UOJ458828:UOK458828 UYF458828:UYG458828 VIB458828:VIC458828 VRX458828:VRY458828 WBT458828:WBU458828 WLP458828:WLQ458828 WVL458828:WVM458828 D524364:E524364 IZ524364:JA524364 SV524364:SW524364 ACR524364:ACS524364 AMN524364:AMO524364 AWJ524364:AWK524364 BGF524364:BGG524364 BQB524364:BQC524364 BZX524364:BZY524364 CJT524364:CJU524364 CTP524364:CTQ524364 DDL524364:DDM524364 DNH524364:DNI524364 DXD524364:DXE524364 EGZ524364:EHA524364 EQV524364:EQW524364 FAR524364:FAS524364 FKN524364:FKO524364 FUJ524364:FUK524364 GEF524364:GEG524364 GOB524364:GOC524364 GXX524364:GXY524364 HHT524364:HHU524364 HRP524364:HRQ524364 IBL524364:IBM524364 ILH524364:ILI524364 IVD524364:IVE524364 JEZ524364:JFA524364 JOV524364:JOW524364 JYR524364:JYS524364 KIN524364:KIO524364 KSJ524364:KSK524364 LCF524364:LCG524364 LMB524364:LMC524364 LVX524364:LVY524364 MFT524364:MFU524364 MPP524364:MPQ524364 MZL524364:MZM524364 NJH524364:NJI524364 NTD524364:NTE524364 OCZ524364:ODA524364 OMV524364:OMW524364 OWR524364:OWS524364 PGN524364:PGO524364 PQJ524364:PQK524364 QAF524364:QAG524364 QKB524364:QKC524364 QTX524364:QTY524364 RDT524364:RDU524364 RNP524364:RNQ524364 RXL524364:RXM524364 SHH524364:SHI524364 SRD524364:SRE524364 TAZ524364:TBA524364 TKV524364:TKW524364 TUR524364:TUS524364 UEN524364:UEO524364 UOJ524364:UOK524364 UYF524364:UYG524364 VIB524364:VIC524364 VRX524364:VRY524364 WBT524364:WBU524364 WLP524364:WLQ524364 WVL524364:WVM524364 D589900:E589900 IZ589900:JA589900 SV589900:SW589900 ACR589900:ACS589900 AMN589900:AMO589900 AWJ589900:AWK589900 BGF589900:BGG589900 BQB589900:BQC589900 BZX589900:BZY589900 CJT589900:CJU589900 CTP589900:CTQ589900 DDL589900:DDM589900 DNH589900:DNI589900 DXD589900:DXE589900 EGZ589900:EHA589900 EQV589900:EQW589900 FAR589900:FAS589900 FKN589900:FKO589900 FUJ589900:FUK589900 GEF589900:GEG589900 GOB589900:GOC589900 GXX589900:GXY589900 HHT589900:HHU589900 HRP589900:HRQ589900 IBL589900:IBM589900 ILH589900:ILI589900 IVD589900:IVE589900 JEZ589900:JFA589900 JOV589900:JOW589900 JYR589900:JYS589900 KIN589900:KIO589900 KSJ589900:KSK589900 LCF589900:LCG589900 LMB589900:LMC589900 LVX589900:LVY589900 MFT589900:MFU589900 MPP589900:MPQ589900 MZL589900:MZM589900 NJH589900:NJI589900 NTD589900:NTE589900 OCZ589900:ODA589900 OMV589900:OMW589900 OWR589900:OWS589900 PGN589900:PGO589900 PQJ589900:PQK589900 QAF589900:QAG589900 QKB589900:QKC589900 QTX589900:QTY589900 RDT589900:RDU589900 RNP589900:RNQ589900 RXL589900:RXM589900 SHH589900:SHI589900 SRD589900:SRE589900 TAZ589900:TBA589900 TKV589900:TKW589900 TUR589900:TUS589900 UEN589900:UEO589900 UOJ589900:UOK589900 UYF589900:UYG589900 VIB589900:VIC589900 VRX589900:VRY589900 WBT589900:WBU589900 WLP589900:WLQ589900 WVL589900:WVM589900 D655436:E655436 IZ655436:JA655436 SV655436:SW655436 ACR655436:ACS655436 AMN655436:AMO655436 AWJ655436:AWK655436 BGF655436:BGG655436 BQB655436:BQC655436 BZX655436:BZY655436 CJT655436:CJU655436 CTP655436:CTQ655436 DDL655436:DDM655436 DNH655436:DNI655436 DXD655436:DXE655436 EGZ655436:EHA655436 EQV655436:EQW655436 FAR655436:FAS655436 FKN655436:FKO655436 FUJ655436:FUK655436 GEF655436:GEG655436 GOB655436:GOC655436 GXX655436:GXY655436 HHT655436:HHU655436 HRP655436:HRQ655436 IBL655436:IBM655436 ILH655436:ILI655436 IVD655436:IVE655436 JEZ655436:JFA655436 JOV655436:JOW655436 JYR655436:JYS655436 KIN655436:KIO655436 KSJ655436:KSK655436 LCF655436:LCG655436 LMB655436:LMC655436 LVX655436:LVY655436 MFT655436:MFU655436 MPP655436:MPQ655436 MZL655436:MZM655436 NJH655436:NJI655436 NTD655436:NTE655436 OCZ655436:ODA655436 OMV655436:OMW655436 OWR655436:OWS655436 PGN655436:PGO655436 PQJ655436:PQK655436 QAF655436:QAG655436 QKB655436:QKC655436 QTX655436:QTY655436 RDT655436:RDU655436 RNP655436:RNQ655436 RXL655436:RXM655436 SHH655436:SHI655436 SRD655436:SRE655436 TAZ655436:TBA655436 TKV655436:TKW655436 TUR655436:TUS655436 UEN655436:UEO655436 UOJ655436:UOK655436 UYF655436:UYG655436 VIB655436:VIC655436 VRX655436:VRY655436 WBT655436:WBU655436 WLP655436:WLQ655436 WVL655436:WVM655436 D720972:E720972 IZ720972:JA720972 SV720972:SW720972 ACR720972:ACS720972 AMN720972:AMO720972 AWJ720972:AWK720972 BGF720972:BGG720972 BQB720972:BQC720972 BZX720972:BZY720972 CJT720972:CJU720972 CTP720972:CTQ720972 DDL720972:DDM720972 DNH720972:DNI720972 DXD720972:DXE720972 EGZ720972:EHA720972 EQV720972:EQW720972 FAR720972:FAS720972 FKN720972:FKO720972 FUJ720972:FUK720972 GEF720972:GEG720972 GOB720972:GOC720972 GXX720972:GXY720972 HHT720972:HHU720972 HRP720972:HRQ720972 IBL720972:IBM720972 ILH720972:ILI720972 IVD720972:IVE720972 JEZ720972:JFA720972 JOV720972:JOW720972 JYR720972:JYS720972 KIN720972:KIO720972 KSJ720972:KSK720972 LCF720972:LCG720972 LMB720972:LMC720972 LVX720972:LVY720972 MFT720972:MFU720972 MPP720972:MPQ720972 MZL720972:MZM720972 NJH720972:NJI720972 NTD720972:NTE720972 OCZ720972:ODA720972 OMV720972:OMW720972 OWR720972:OWS720972 PGN720972:PGO720972 PQJ720972:PQK720972 QAF720972:QAG720972 QKB720972:QKC720972 QTX720972:QTY720972 RDT720972:RDU720972 RNP720972:RNQ720972 RXL720972:RXM720972 SHH720972:SHI720972 SRD720972:SRE720972 TAZ720972:TBA720972 TKV720972:TKW720972 TUR720972:TUS720972 UEN720972:UEO720972 UOJ720972:UOK720972 UYF720972:UYG720972 VIB720972:VIC720972 VRX720972:VRY720972 WBT720972:WBU720972 WLP720972:WLQ720972 WVL720972:WVM720972 D786508:E786508 IZ786508:JA786508 SV786508:SW786508 ACR786508:ACS786508 AMN786508:AMO786508 AWJ786508:AWK786508 BGF786508:BGG786508 BQB786508:BQC786508 BZX786508:BZY786508 CJT786508:CJU786508 CTP786508:CTQ786508 DDL786508:DDM786508 DNH786508:DNI786508 DXD786508:DXE786508 EGZ786508:EHA786508 EQV786508:EQW786508 FAR786508:FAS786508 FKN786508:FKO786508 FUJ786508:FUK786508 GEF786508:GEG786508 GOB786508:GOC786508 GXX786508:GXY786508 HHT786508:HHU786508 HRP786508:HRQ786508 IBL786508:IBM786508 ILH786508:ILI786508 IVD786508:IVE786508 JEZ786508:JFA786508 JOV786508:JOW786508 JYR786508:JYS786508 KIN786508:KIO786508 KSJ786508:KSK786508 LCF786508:LCG786508 LMB786508:LMC786508 LVX786508:LVY786508 MFT786508:MFU786508 MPP786508:MPQ786508 MZL786508:MZM786508 NJH786508:NJI786508 NTD786508:NTE786508 OCZ786508:ODA786508 OMV786508:OMW786508 OWR786508:OWS786508 PGN786508:PGO786508 PQJ786508:PQK786508 QAF786508:QAG786508 QKB786508:QKC786508 QTX786508:QTY786508 RDT786508:RDU786508 RNP786508:RNQ786508 RXL786508:RXM786508 SHH786508:SHI786508 SRD786508:SRE786508 TAZ786508:TBA786508 TKV786508:TKW786508 TUR786508:TUS786508 UEN786508:UEO786508 UOJ786508:UOK786508 UYF786508:UYG786508 VIB786508:VIC786508 VRX786508:VRY786508 WBT786508:WBU786508 WLP786508:WLQ786508 WVL786508:WVM786508 D852044:E852044 IZ852044:JA852044 SV852044:SW852044 ACR852044:ACS852044 AMN852044:AMO852044 AWJ852044:AWK852044 BGF852044:BGG852044 BQB852044:BQC852044 BZX852044:BZY852044 CJT852044:CJU852044 CTP852044:CTQ852044 DDL852044:DDM852044 DNH852044:DNI852044 DXD852044:DXE852044 EGZ852044:EHA852044 EQV852044:EQW852044 FAR852044:FAS852044 FKN852044:FKO852044 FUJ852044:FUK852044 GEF852044:GEG852044 GOB852044:GOC852044 GXX852044:GXY852044 HHT852044:HHU852044 HRP852044:HRQ852044 IBL852044:IBM852044 ILH852044:ILI852044 IVD852044:IVE852044 JEZ852044:JFA852044 JOV852044:JOW852044 JYR852044:JYS852044 KIN852044:KIO852044 KSJ852044:KSK852044 LCF852044:LCG852044 LMB852044:LMC852044 LVX852044:LVY852044 MFT852044:MFU852044 MPP852044:MPQ852044 MZL852044:MZM852044 NJH852044:NJI852044 NTD852044:NTE852044 OCZ852044:ODA852044 OMV852044:OMW852044 OWR852044:OWS852044 PGN852044:PGO852044 PQJ852044:PQK852044 QAF852044:QAG852044 QKB852044:QKC852044 QTX852044:QTY852044 RDT852044:RDU852044 RNP852044:RNQ852044 RXL852044:RXM852044 SHH852044:SHI852044 SRD852044:SRE852044 TAZ852044:TBA852044 TKV852044:TKW852044 TUR852044:TUS852044 UEN852044:UEO852044 UOJ852044:UOK852044 UYF852044:UYG852044 VIB852044:VIC852044 VRX852044:VRY852044 WBT852044:WBU852044 WLP852044:WLQ852044 WVL852044:WVM852044 D917580:E917580 IZ917580:JA917580 SV917580:SW917580 ACR917580:ACS917580 AMN917580:AMO917580 AWJ917580:AWK917580 BGF917580:BGG917580 BQB917580:BQC917580 BZX917580:BZY917580 CJT917580:CJU917580 CTP917580:CTQ917580 DDL917580:DDM917580 DNH917580:DNI917580 DXD917580:DXE917580 EGZ917580:EHA917580 EQV917580:EQW917580 FAR917580:FAS917580 FKN917580:FKO917580 FUJ917580:FUK917580 GEF917580:GEG917580 GOB917580:GOC917580 GXX917580:GXY917580 HHT917580:HHU917580 HRP917580:HRQ917580 IBL917580:IBM917580 ILH917580:ILI917580 IVD917580:IVE917580 JEZ917580:JFA917580 JOV917580:JOW917580 JYR917580:JYS917580 KIN917580:KIO917580 KSJ917580:KSK917580 LCF917580:LCG917580 LMB917580:LMC917580 LVX917580:LVY917580 MFT917580:MFU917580 MPP917580:MPQ917580 MZL917580:MZM917580 NJH917580:NJI917580 NTD917580:NTE917580 OCZ917580:ODA917580 OMV917580:OMW917580 OWR917580:OWS917580 PGN917580:PGO917580 PQJ917580:PQK917580 QAF917580:QAG917580 QKB917580:QKC917580 QTX917580:QTY917580 RDT917580:RDU917580 RNP917580:RNQ917580 RXL917580:RXM917580 SHH917580:SHI917580 SRD917580:SRE917580 TAZ917580:TBA917580 TKV917580:TKW917580 TUR917580:TUS917580 UEN917580:UEO917580 UOJ917580:UOK917580 UYF917580:UYG917580 VIB917580:VIC917580 VRX917580:VRY917580 WBT917580:WBU917580 WLP917580:WLQ917580 WVL917580:WVM917580 D983116:E983116 IZ983116:JA983116 SV983116:SW983116 ACR983116:ACS983116 AMN983116:AMO983116 AWJ983116:AWK983116 BGF983116:BGG983116 BQB983116:BQC983116 BZX983116:BZY983116 CJT983116:CJU983116 CTP983116:CTQ983116 DDL983116:DDM983116 DNH983116:DNI983116 DXD983116:DXE983116 EGZ983116:EHA983116 EQV983116:EQW983116 FAR983116:FAS983116 FKN983116:FKO983116 FUJ983116:FUK983116 GEF983116:GEG983116 GOB983116:GOC983116 GXX983116:GXY983116 HHT983116:HHU983116 HRP983116:HRQ983116 IBL983116:IBM983116 ILH983116:ILI983116 IVD983116:IVE983116 JEZ983116:JFA983116 JOV983116:JOW983116 JYR983116:JYS983116 KIN983116:KIO983116 KSJ983116:KSK983116 LCF983116:LCG983116 LMB983116:LMC983116 LVX983116:LVY983116 MFT983116:MFU983116 MPP983116:MPQ983116 MZL983116:MZM983116 NJH983116:NJI983116 NTD983116:NTE983116 OCZ983116:ODA983116 OMV983116:OMW983116 OWR983116:OWS983116 PGN983116:PGO983116 PQJ983116:PQK983116 QAF983116:QAG983116 QKB983116:QKC983116 QTX983116:QTY983116 RDT983116:RDU983116 RNP983116:RNQ983116 RXL983116:RXM983116 SHH983116:SHI983116 SRD983116:SRE983116 TAZ983116:TBA983116 TKV983116:TKW983116 TUR983116:TUS983116 UEN983116:UEO983116 UOJ983116:UOK983116 UYF983116:UYG983116 VIB983116:VIC983116 VRX983116:VRY983116 WBT983116:WBU983116 WLP983116:WLQ983116 WVL983116:WVM983116" xr:uid="{00000000-0002-0000-0100-000001000000}">
      <formula1>$A$177:$A$180</formula1>
    </dataValidation>
    <dataValidation type="custom" allowBlank="1" showInputMessage="1" showErrorMessage="1" error="Моля, въведете само число." sqref="E26 D16:D17 B18:D19 E16:E19 D100:E100 D96:E98 E30 D52:E52 E92 D107:E107 E55 E38 E60 E80 B16:B17 D70:E70 D57:E57 D82:E82" xr:uid="{00000000-0002-0000-0100-000002000000}">
      <formula1>ISNUMBER(B16)</formula1>
    </dataValidation>
    <dataValidation type="custom" allowBlank="1" showInputMessage="1" showErrorMessage="1" sqref="D34:E34" xr:uid="{00000000-0002-0000-0100-000003000000}">
      <formula1>ISNUMBER(D34)</formula1>
    </dataValidation>
    <dataValidation type="decimal" allowBlank="1" showInputMessage="1" showErrorMessage="1" error="Въветете число между 0 и 100" sqref="D26" xr:uid="{00000000-0002-0000-0100-000004000000}">
      <formula1>0</formula1>
      <formula2>100</formula2>
    </dataValidation>
    <dataValidation type="custom" allowBlank="1" showInputMessage="1" showErrorMessage="1" error="Моля, въведете само число." prompt="Въвежда се числова стойност" sqref="E111 D28:E28 D29:D30 E29 D54:D55 E54 D59:D60 E59 B8:E13 D92 D88:E91 D112:E112 D122:E123 D129:E130 D136:E137 D142:E143 D148:E149 D66:E68 E36:E37 D36:D38 D74:E74 E76:E79 D76:D80 D86:E86 D103:E105 D110:D111" xr:uid="{00000000-0002-0000-0100-000005000000}">
      <formula1>ISNUMBER(B8)</formula1>
    </dataValidation>
    <dataValidation type="custom" allowBlank="1" showInputMessage="1" showErrorMessage="1" error="Моля, въведете само число" prompt="Въвежда се числова стойност" sqref="E110" xr:uid="{00000000-0002-0000-0100-000007000000}">
      <formula1>ISNUMBER(E110)</formula1>
    </dataValidation>
    <dataValidation allowBlank="1" showInputMessage="1" showErrorMessage="1" prompt="Въвежда се числова стойност" sqref="D48:E49" xr:uid="{00000000-0002-0000-0100-000015000000}"/>
  </dataValidations>
  <pageMargins left="0.7" right="0.7" top="0.75" bottom="0.75" header="0.3" footer="0.3"/>
  <pageSetup paperSize="9" scale="45" orientation="portrait" r:id="rId1"/>
  <rowBreaks count="1" manualBreakCount="1">
    <brk id="94" max="16383" man="1"/>
  </rowBreaks>
  <legacyDrawing r:id="rId2"/>
  <extLst>
    <ext xmlns:x14="http://schemas.microsoft.com/office/spreadsheetml/2009/9/main" uri="{CCE6A557-97BC-4b89-ADB6-D9C93CAAB3DF}">
      <x14:dataValidations xmlns:xm="http://schemas.microsoft.com/office/excel/2006/main" xWindow="764" yWindow="851" count="1">
        <x14:dataValidation type="list" allowBlank="1" showInputMessage="1" showErrorMessage="1" xr:uid="{00000000-0002-0000-0100-00001B000000}">
          <x14:formula1>
            <xm:f>$A$185:$A$197</xm:f>
          </x14:formula1>
          <xm:sqref>D56:E56 IZ56:JA56 SV56:SW56 ACR56:ACS56 AMN56:AMO56 AWJ56:AWK56 BGF56:BGG56 BQB56:BQC56 BZX56:BZY56 CJT56:CJU56 CTP56:CTQ56 DDL56:DDM56 DNH56:DNI56 DXD56:DXE56 EGZ56:EHA56 EQV56:EQW56 FAR56:FAS56 FKN56:FKO56 FUJ56:FUK56 GEF56:GEG56 GOB56:GOC56 GXX56:GXY56 HHT56:HHU56 HRP56:HRQ56 IBL56:IBM56 ILH56:ILI56 IVD56:IVE56 JEZ56:JFA56 JOV56:JOW56 JYR56:JYS56 KIN56:KIO56 KSJ56:KSK56 LCF56:LCG56 LMB56:LMC56 LVX56:LVY56 MFT56:MFU56 MPP56:MPQ56 MZL56:MZM56 NJH56:NJI56 NTD56:NTE56 OCZ56:ODA56 OMV56:OMW56 OWR56:OWS56 PGN56:PGO56 PQJ56:PQK56 QAF56:QAG56 QKB56:QKC56 QTX56:QTY56 RDT56:RDU56 RNP56:RNQ56 RXL56:RXM56 SHH56:SHI56 SRD56:SRE56 TAZ56:TBA56 TKV56:TKW56 TUR56:TUS56 UEN56:UEO56 UOJ56:UOK56 UYF56:UYG56 VIB56:VIC56 VRX56:VRY56 WBT56:WBU56 WLP56:WLQ56 WVL56:WVM56 D65605:E65605 IZ65605:JA65605 SV65605:SW65605 ACR65605:ACS65605 AMN65605:AMO65605 AWJ65605:AWK65605 BGF65605:BGG65605 BQB65605:BQC65605 BZX65605:BZY65605 CJT65605:CJU65605 CTP65605:CTQ65605 DDL65605:DDM65605 DNH65605:DNI65605 DXD65605:DXE65605 EGZ65605:EHA65605 EQV65605:EQW65605 FAR65605:FAS65605 FKN65605:FKO65605 FUJ65605:FUK65605 GEF65605:GEG65605 GOB65605:GOC65605 GXX65605:GXY65605 HHT65605:HHU65605 HRP65605:HRQ65605 IBL65605:IBM65605 ILH65605:ILI65605 IVD65605:IVE65605 JEZ65605:JFA65605 JOV65605:JOW65605 JYR65605:JYS65605 KIN65605:KIO65605 KSJ65605:KSK65605 LCF65605:LCG65605 LMB65605:LMC65605 LVX65605:LVY65605 MFT65605:MFU65605 MPP65605:MPQ65605 MZL65605:MZM65605 NJH65605:NJI65605 NTD65605:NTE65605 OCZ65605:ODA65605 OMV65605:OMW65605 OWR65605:OWS65605 PGN65605:PGO65605 PQJ65605:PQK65605 QAF65605:QAG65605 QKB65605:QKC65605 QTX65605:QTY65605 RDT65605:RDU65605 RNP65605:RNQ65605 RXL65605:RXM65605 SHH65605:SHI65605 SRD65605:SRE65605 TAZ65605:TBA65605 TKV65605:TKW65605 TUR65605:TUS65605 UEN65605:UEO65605 UOJ65605:UOK65605 UYF65605:UYG65605 VIB65605:VIC65605 VRX65605:VRY65605 WBT65605:WBU65605 WLP65605:WLQ65605 WVL65605:WVM65605 D131141:E131141 IZ131141:JA131141 SV131141:SW131141 ACR131141:ACS131141 AMN131141:AMO131141 AWJ131141:AWK131141 BGF131141:BGG131141 BQB131141:BQC131141 BZX131141:BZY131141 CJT131141:CJU131141 CTP131141:CTQ131141 DDL131141:DDM131141 DNH131141:DNI131141 DXD131141:DXE131141 EGZ131141:EHA131141 EQV131141:EQW131141 FAR131141:FAS131141 FKN131141:FKO131141 FUJ131141:FUK131141 GEF131141:GEG131141 GOB131141:GOC131141 GXX131141:GXY131141 HHT131141:HHU131141 HRP131141:HRQ131141 IBL131141:IBM131141 ILH131141:ILI131141 IVD131141:IVE131141 JEZ131141:JFA131141 JOV131141:JOW131141 JYR131141:JYS131141 KIN131141:KIO131141 KSJ131141:KSK131141 LCF131141:LCG131141 LMB131141:LMC131141 LVX131141:LVY131141 MFT131141:MFU131141 MPP131141:MPQ131141 MZL131141:MZM131141 NJH131141:NJI131141 NTD131141:NTE131141 OCZ131141:ODA131141 OMV131141:OMW131141 OWR131141:OWS131141 PGN131141:PGO131141 PQJ131141:PQK131141 QAF131141:QAG131141 QKB131141:QKC131141 QTX131141:QTY131141 RDT131141:RDU131141 RNP131141:RNQ131141 RXL131141:RXM131141 SHH131141:SHI131141 SRD131141:SRE131141 TAZ131141:TBA131141 TKV131141:TKW131141 TUR131141:TUS131141 UEN131141:UEO131141 UOJ131141:UOK131141 UYF131141:UYG131141 VIB131141:VIC131141 VRX131141:VRY131141 WBT131141:WBU131141 WLP131141:WLQ131141 WVL131141:WVM131141 D196677:E196677 IZ196677:JA196677 SV196677:SW196677 ACR196677:ACS196677 AMN196677:AMO196677 AWJ196677:AWK196677 BGF196677:BGG196677 BQB196677:BQC196677 BZX196677:BZY196677 CJT196677:CJU196677 CTP196677:CTQ196677 DDL196677:DDM196677 DNH196677:DNI196677 DXD196677:DXE196677 EGZ196677:EHA196677 EQV196677:EQW196677 FAR196677:FAS196677 FKN196677:FKO196677 FUJ196677:FUK196677 GEF196677:GEG196677 GOB196677:GOC196677 GXX196677:GXY196677 HHT196677:HHU196677 HRP196677:HRQ196677 IBL196677:IBM196677 ILH196677:ILI196677 IVD196677:IVE196677 JEZ196677:JFA196677 JOV196677:JOW196677 JYR196677:JYS196677 KIN196677:KIO196677 KSJ196677:KSK196677 LCF196677:LCG196677 LMB196677:LMC196677 LVX196677:LVY196677 MFT196677:MFU196677 MPP196677:MPQ196677 MZL196677:MZM196677 NJH196677:NJI196677 NTD196677:NTE196677 OCZ196677:ODA196677 OMV196677:OMW196677 OWR196677:OWS196677 PGN196677:PGO196677 PQJ196677:PQK196677 QAF196677:QAG196677 QKB196677:QKC196677 QTX196677:QTY196677 RDT196677:RDU196677 RNP196677:RNQ196677 RXL196677:RXM196677 SHH196677:SHI196677 SRD196677:SRE196677 TAZ196677:TBA196677 TKV196677:TKW196677 TUR196677:TUS196677 UEN196677:UEO196677 UOJ196677:UOK196677 UYF196677:UYG196677 VIB196677:VIC196677 VRX196677:VRY196677 WBT196677:WBU196677 WLP196677:WLQ196677 WVL196677:WVM196677 D262213:E262213 IZ262213:JA262213 SV262213:SW262213 ACR262213:ACS262213 AMN262213:AMO262213 AWJ262213:AWK262213 BGF262213:BGG262213 BQB262213:BQC262213 BZX262213:BZY262213 CJT262213:CJU262213 CTP262213:CTQ262213 DDL262213:DDM262213 DNH262213:DNI262213 DXD262213:DXE262213 EGZ262213:EHA262213 EQV262213:EQW262213 FAR262213:FAS262213 FKN262213:FKO262213 FUJ262213:FUK262213 GEF262213:GEG262213 GOB262213:GOC262213 GXX262213:GXY262213 HHT262213:HHU262213 HRP262213:HRQ262213 IBL262213:IBM262213 ILH262213:ILI262213 IVD262213:IVE262213 JEZ262213:JFA262213 JOV262213:JOW262213 JYR262213:JYS262213 KIN262213:KIO262213 KSJ262213:KSK262213 LCF262213:LCG262213 LMB262213:LMC262213 LVX262213:LVY262213 MFT262213:MFU262213 MPP262213:MPQ262213 MZL262213:MZM262213 NJH262213:NJI262213 NTD262213:NTE262213 OCZ262213:ODA262213 OMV262213:OMW262213 OWR262213:OWS262213 PGN262213:PGO262213 PQJ262213:PQK262213 QAF262213:QAG262213 QKB262213:QKC262213 QTX262213:QTY262213 RDT262213:RDU262213 RNP262213:RNQ262213 RXL262213:RXM262213 SHH262213:SHI262213 SRD262213:SRE262213 TAZ262213:TBA262213 TKV262213:TKW262213 TUR262213:TUS262213 UEN262213:UEO262213 UOJ262213:UOK262213 UYF262213:UYG262213 VIB262213:VIC262213 VRX262213:VRY262213 WBT262213:WBU262213 WLP262213:WLQ262213 WVL262213:WVM262213 D327749:E327749 IZ327749:JA327749 SV327749:SW327749 ACR327749:ACS327749 AMN327749:AMO327749 AWJ327749:AWK327749 BGF327749:BGG327749 BQB327749:BQC327749 BZX327749:BZY327749 CJT327749:CJU327749 CTP327749:CTQ327749 DDL327749:DDM327749 DNH327749:DNI327749 DXD327749:DXE327749 EGZ327749:EHA327749 EQV327749:EQW327749 FAR327749:FAS327749 FKN327749:FKO327749 FUJ327749:FUK327749 GEF327749:GEG327749 GOB327749:GOC327749 GXX327749:GXY327749 HHT327749:HHU327749 HRP327749:HRQ327749 IBL327749:IBM327749 ILH327749:ILI327749 IVD327749:IVE327749 JEZ327749:JFA327749 JOV327749:JOW327749 JYR327749:JYS327749 KIN327749:KIO327749 KSJ327749:KSK327749 LCF327749:LCG327749 LMB327749:LMC327749 LVX327749:LVY327749 MFT327749:MFU327749 MPP327749:MPQ327749 MZL327749:MZM327749 NJH327749:NJI327749 NTD327749:NTE327749 OCZ327749:ODA327749 OMV327749:OMW327749 OWR327749:OWS327749 PGN327749:PGO327749 PQJ327749:PQK327749 QAF327749:QAG327749 QKB327749:QKC327749 QTX327749:QTY327749 RDT327749:RDU327749 RNP327749:RNQ327749 RXL327749:RXM327749 SHH327749:SHI327749 SRD327749:SRE327749 TAZ327749:TBA327749 TKV327749:TKW327749 TUR327749:TUS327749 UEN327749:UEO327749 UOJ327749:UOK327749 UYF327749:UYG327749 VIB327749:VIC327749 VRX327749:VRY327749 WBT327749:WBU327749 WLP327749:WLQ327749 WVL327749:WVM327749 D393285:E393285 IZ393285:JA393285 SV393285:SW393285 ACR393285:ACS393285 AMN393285:AMO393285 AWJ393285:AWK393285 BGF393285:BGG393285 BQB393285:BQC393285 BZX393285:BZY393285 CJT393285:CJU393285 CTP393285:CTQ393285 DDL393285:DDM393285 DNH393285:DNI393285 DXD393285:DXE393285 EGZ393285:EHA393285 EQV393285:EQW393285 FAR393285:FAS393285 FKN393285:FKO393285 FUJ393285:FUK393285 GEF393285:GEG393285 GOB393285:GOC393285 GXX393285:GXY393285 HHT393285:HHU393285 HRP393285:HRQ393285 IBL393285:IBM393285 ILH393285:ILI393285 IVD393285:IVE393285 JEZ393285:JFA393285 JOV393285:JOW393285 JYR393285:JYS393285 KIN393285:KIO393285 KSJ393285:KSK393285 LCF393285:LCG393285 LMB393285:LMC393285 LVX393285:LVY393285 MFT393285:MFU393285 MPP393285:MPQ393285 MZL393285:MZM393285 NJH393285:NJI393285 NTD393285:NTE393285 OCZ393285:ODA393285 OMV393285:OMW393285 OWR393285:OWS393285 PGN393285:PGO393285 PQJ393285:PQK393285 QAF393285:QAG393285 QKB393285:QKC393285 QTX393285:QTY393285 RDT393285:RDU393285 RNP393285:RNQ393285 RXL393285:RXM393285 SHH393285:SHI393285 SRD393285:SRE393285 TAZ393285:TBA393285 TKV393285:TKW393285 TUR393285:TUS393285 UEN393285:UEO393285 UOJ393285:UOK393285 UYF393285:UYG393285 VIB393285:VIC393285 VRX393285:VRY393285 WBT393285:WBU393285 WLP393285:WLQ393285 WVL393285:WVM393285 D458821:E458821 IZ458821:JA458821 SV458821:SW458821 ACR458821:ACS458821 AMN458821:AMO458821 AWJ458821:AWK458821 BGF458821:BGG458821 BQB458821:BQC458821 BZX458821:BZY458821 CJT458821:CJU458821 CTP458821:CTQ458821 DDL458821:DDM458821 DNH458821:DNI458821 DXD458821:DXE458821 EGZ458821:EHA458821 EQV458821:EQW458821 FAR458821:FAS458821 FKN458821:FKO458821 FUJ458821:FUK458821 GEF458821:GEG458821 GOB458821:GOC458821 GXX458821:GXY458821 HHT458821:HHU458821 HRP458821:HRQ458821 IBL458821:IBM458821 ILH458821:ILI458821 IVD458821:IVE458821 JEZ458821:JFA458821 JOV458821:JOW458821 JYR458821:JYS458821 KIN458821:KIO458821 KSJ458821:KSK458821 LCF458821:LCG458821 LMB458821:LMC458821 LVX458821:LVY458821 MFT458821:MFU458821 MPP458821:MPQ458821 MZL458821:MZM458821 NJH458821:NJI458821 NTD458821:NTE458821 OCZ458821:ODA458821 OMV458821:OMW458821 OWR458821:OWS458821 PGN458821:PGO458821 PQJ458821:PQK458821 QAF458821:QAG458821 QKB458821:QKC458821 QTX458821:QTY458821 RDT458821:RDU458821 RNP458821:RNQ458821 RXL458821:RXM458821 SHH458821:SHI458821 SRD458821:SRE458821 TAZ458821:TBA458821 TKV458821:TKW458821 TUR458821:TUS458821 UEN458821:UEO458821 UOJ458821:UOK458821 UYF458821:UYG458821 VIB458821:VIC458821 VRX458821:VRY458821 WBT458821:WBU458821 WLP458821:WLQ458821 WVL458821:WVM458821 D524357:E524357 IZ524357:JA524357 SV524357:SW524357 ACR524357:ACS524357 AMN524357:AMO524357 AWJ524357:AWK524357 BGF524357:BGG524357 BQB524357:BQC524357 BZX524357:BZY524357 CJT524357:CJU524357 CTP524357:CTQ524357 DDL524357:DDM524357 DNH524357:DNI524357 DXD524357:DXE524357 EGZ524357:EHA524357 EQV524357:EQW524357 FAR524357:FAS524357 FKN524357:FKO524357 FUJ524357:FUK524357 GEF524357:GEG524357 GOB524357:GOC524357 GXX524357:GXY524357 HHT524357:HHU524357 HRP524357:HRQ524357 IBL524357:IBM524357 ILH524357:ILI524357 IVD524357:IVE524357 JEZ524357:JFA524357 JOV524357:JOW524357 JYR524357:JYS524357 KIN524357:KIO524357 KSJ524357:KSK524357 LCF524357:LCG524357 LMB524357:LMC524357 LVX524357:LVY524357 MFT524357:MFU524357 MPP524357:MPQ524357 MZL524357:MZM524357 NJH524357:NJI524357 NTD524357:NTE524357 OCZ524357:ODA524357 OMV524357:OMW524357 OWR524357:OWS524357 PGN524357:PGO524357 PQJ524357:PQK524357 QAF524357:QAG524357 QKB524357:QKC524357 QTX524357:QTY524357 RDT524357:RDU524357 RNP524357:RNQ524357 RXL524357:RXM524357 SHH524357:SHI524357 SRD524357:SRE524357 TAZ524357:TBA524357 TKV524357:TKW524357 TUR524357:TUS524357 UEN524357:UEO524357 UOJ524357:UOK524357 UYF524357:UYG524357 VIB524357:VIC524357 VRX524357:VRY524357 WBT524357:WBU524357 WLP524357:WLQ524357 WVL524357:WVM524357 D589893:E589893 IZ589893:JA589893 SV589893:SW589893 ACR589893:ACS589893 AMN589893:AMO589893 AWJ589893:AWK589893 BGF589893:BGG589893 BQB589893:BQC589893 BZX589893:BZY589893 CJT589893:CJU589893 CTP589893:CTQ589893 DDL589893:DDM589893 DNH589893:DNI589893 DXD589893:DXE589893 EGZ589893:EHA589893 EQV589893:EQW589893 FAR589893:FAS589893 FKN589893:FKO589893 FUJ589893:FUK589893 GEF589893:GEG589893 GOB589893:GOC589893 GXX589893:GXY589893 HHT589893:HHU589893 HRP589893:HRQ589893 IBL589893:IBM589893 ILH589893:ILI589893 IVD589893:IVE589893 JEZ589893:JFA589893 JOV589893:JOW589893 JYR589893:JYS589893 KIN589893:KIO589893 KSJ589893:KSK589893 LCF589893:LCG589893 LMB589893:LMC589893 LVX589893:LVY589893 MFT589893:MFU589893 MPP589893:MPQ589893 MZL589893:MZM589893 NJH589893:NJI589893 NTD589893:NTE589893 OCZ589893:ODA589893 OMV589893:OMW589893 OWR589893:OWS589893 PGN589893:PGO589893 PQJ589893:PQK589893 QAF589893:QAG589893 QKB589893:QKC589893 QTX589893:QTY589893 RDT589893:RDU589893 RNP589893:RNQ589893 RXL589893:RXM589893 SHH589893:SHI589893 SRD589893:SRE589893 TAZ589893:TBA589893 TKV589893:TKW589893 TUR589893:TUS589893 UEN589893:UEO589893 UOJ589893:UOK589893 UYF589893:UYG589893 VIB589893:VIC589893 VRX589893:VRY589893 WBT589893:WBU589893 WLP589893:WLQ589893 WVL589893:WVM589893 D655429:E655429 IZ655429:JA655429 SV655429:SW655429 ACR655429:ACS655429 AMN655429:AMO655429 AWJ655429:AWK655429 BGF655429:BGG655429 BQB655429:BQC655429 BZX655429:BZY655429 CJT655429:CJU655429 CTP655429:CTQ655429 DDL655429:DDM655429 DNH655429:DNI655429 DXD655429:DXE655429 EGZ655429:EHA655429 EQV655429:EQW655429 FAR655429:FAS655429 FKN655429:FKO655429 FUJ655429:FUK655429 GEF655429:GEG655429 GOB655429:GOC655429 GXX655429:GXY655429 HHT655429:HHU655429 HRP655429:HRQ655429 IBL655429:IBM655429 ILH655429:ILI655429 IVD655429:IVE655429 JEZ655429:JFA655429 JOV655429:JOW655429 JYR655429:JYS655429 KIN655429:KIO655429 KSJ655429:KSK655429 LCF655429:LCG655429 LMB655429:LMC655429 LVX655429:LVY655429 MFT655429:MFU655429 MPP655429:MPQ655429 MZL655429:MZM655429 NJH655429:NJI655429 NTD655429:NTE655429 OCZ655429:ODA655429 OMV655429:OMW655429 OWR655429:OWS655429 PGN655429:PGO655429 PQJ655429:PQK655429 QAF655429:QAG655429 QKB655429:QKC655429 QTX655429:QTY655429 RDT655429:RDU655429 RNP655429:RNQ655429 RXL655429:RXM655429 SHH655429:SHI655429 SRD655429:SRE655429 TAZ655429:TBA655429 TKV655429:TKW655429 TUR655429:TUS655429 UEN655429:UEO655429 UOJ655429:UOK655429 UYF655429:UYG655429 VIB655429:VIC655429 VRX655429:VRY655429 WBT655429:WBU655429 WLP655429:WLQ655429 WVL655429:WVM655429 D720965:E720965 IZ720965:JA720965 SV720965:SW720965 ACR720965:ACS720965 AMN720965:AMO720965 AWJ720965:AWK720965 BGF720965:BGG720965 BQB720965:BQC720965 BZX720965:BZY720965 CJT720965:CJU720965 CTP720965:CTQ720965 DDL720965:DDM720965 DNH720965:DNI720965 DXD720965:DXE720965 EGZ720965:EHA720965 EQV720965:EQW720965 FAR720965:FAS720965 FKN720965:FKO720965 FUJ720965:FUK720965 GEF720965:GEG720965 GOB720965:GOC720965 GXX720965:GXY720965 HHT720965:HHU720965 HRP720965:HRQ720965 IBL720965:IBM720965 ILH720965:ILI720965 IVD720965:IVE720965 JEZ720965:JFA720965 JOV720965:JOW720965 JYR720965:JYS720965 KIN720965:KIO720965 KSJ720965:KSK720965 LCF720965:LCG720965 LMB720965:LMC720965 LVX720965:LVY720965 MFT720965:MFU720965 MPP720965:MPQ720965 MZL720965:MZM720965 NJH720965:NJI720965 NTD720965:NTE720965 OCZ720965:ODA720965 OMV720965:OMW720965 OWR720965:OWS720965 PGN720965:PGO720965 PQJ720965:PQK720965 QAF720965:QAG720965 QKB720965:QKC720965 QTX720965:QTY720965 RDT720965:RDU720965 RNP720965:RNQ720965 RXL720965:RXM720965 SHH720965:SHI720965 SRD720965:SRE720965 TAZ720965:TBA720965 TKV720965:TKW720965 TUR720965:TUS720965 UEN720965:UEO720965 UOJ720965:UOK720965 UYF720965:UYG720965 VIB720965:VIC720965 VRX720965:VRY720965 WBT720965:WBU720965 WLP720965:WLQ720965 WVL720965:WVM720965 D786501:E786501 IZ786501:JA786501 SV786501:SW786501 ACR786501:ACS786501 AMN786501:AMO786501 AWJ786501:AWK786501 BGF786501:BGG786501 BQB786501:BQC786501 BZX786501:BZY786501 CJT786501:CJU786501 CTP786501:CTQ786501 DDL786501:DDM786501 DNH786501:DNI786501 DXD786501:DXE786501 EGZ786501:EHA786501 EQV786501:EQW786501 FAR786501:FAS786501 FKN786501:FKO786501 FUJ786501:FUK786501 GEF786501:GEG786501 GOB786501:GOC786501 GXX786501:GXY786501 HHT786501:HHU786501 HRP786501:HRQ786501 IBL786501:IBM786501 ILH786501:ILI786501 IVD786501:IVE786501 JEZ786501:JFA786501 JOV786501:JOW786501 JYR786501:JYS786501 KIN786501:KIO786501 KSJ786501:KSK786501 LCF786501:LCG786501 LMB786501:LMC786501 LVX786501:LVY786501 MFT786501:MFU786501 MPP786501:MPQ786501 MZL786501:MZM786501 NJH786501:NJI786501 NTD786501:NTE786501 OCZ786501:ODA786501 OMV786501:OMW786501 OWR786501:OWS786501 PGN786501:PGO786501 PQJ786501:PQK786501 QAF786501:QAG786501 QKB786501:QKC786501 QTX786501:QTY786501 RDT786501:RDU786501 RNP786501:RNQ786501 RXL786501:RXM786501 SHH786501:SHI786501 SRD786501:SRE786501 TAZ786501:TBA786501 TKV786501:TKW786501 TUR786501:TUS786501 UEN786501:UEO786501 UOJ786501:UOK786501 UYF786501:UYG786501 VIB786501:VIC786501 VRX786501:VRY786501 WBT786501:WBU786501 WLP786501:WLQ786501 WVL786501:WVM786501 D852037:E852037 IZ852037:JA852037 SV852037:SW852037 ACR852037:ACS852037 AMN852037:AMO852037 AWJ852037:AWK852037 BGF852037:BGG852037 BQB852037:BQC852037 BZX852037:BZY852037 CJT852037:CJU852037 CTP852037:CTQ852037 DDL852037:DDM852037 DNH852037:DNI852037 DXD852037:DXE852037 EGZ852037:EHA852037 EQV852037:EQW852037 FAR852037:FAS852037 FKN852037:FKO852037 FUJ852037:FUK852037 GEF852037:GEG852037 GOB852037:GOC852037 GXX852037:GXY852037 HHT852037:HHU852037 HRP852037:HRQ852037 IBL852037:IBM852037 ILH852037:ILI852037 IVD852037:IVE852037 JEZ852037:JFA852037 JOV852037:JOW852037 JYR852037:JYS852037 KIN852037:KIO852037 KSJ852037:KSK852037 LCF852037:LCG852037 LMB852037:LMC852037 LVX852037:LVY852037 MFT852037:MFU852037 MPP852037:MPQ852037 MZL852037:MZM852037 NJH852037:NJI852037 NTD852037:NTE852037 OCZ852037:ODA852037 OMV852037:OMW852037 OWR852037:OWS852037 PGN852037:PGO852037 PQJ852037:PQK852037 QAF852037:QAG852037 QKB852037:QKC852037 QTX852037:QTY852037 RDT852037:RDU852037 RNP852037:RNQ852037 RXL852037:RXM852037 SHH852037:SHI852037 SRD852037:SRE852037 TAZ852037:TBA852037 TKV852037:TKW852037 TUR852037:TUS852037 UEN852037:UEO852037 UOJ852037:UOK852037 UYF852037:UYG852037 VIB852037:VIC852037 VRX852037:VRY852037 WBT852037:WBU852037 WLP852037:WLQ852037 WVL852037:WVM852037 D917573:E917573 IZ917573:JA917573 SV917573:SW917573 ACR917573:ACS917573 AMN917573:AMO917573 AWJ917573:AWK917573 BGF917573:BGG917573 BQB917573:BQC917573 BZX917573:BZY917573 CJT917573:CJU917573 CTP917573:CTQ917573 DDL917573:DDM917573 DNH917573:DNI917573 DXD917573:DXE917573 EGZ917573:EHA917573 EQV917573:EQW917573 FAR917573:FAS917573 FKN917573:FKO917573 FUJ917573:FUK917573 GEF917573:GEG917573 GOB917573:GOC917573 GXX917573:GXY917573 HHT917573:HHU917573 HRP917573:HRQ917573 IBL917573:IBM917573 ILH917573:ILI917573 IVD917573:IVE917573 JEZ917573:JFA917573 JOV917573:JOW917573 JYR917573:JYS917573 KIN917573:KIO917573 KSJ917573:KSK917573 LCF917573:LCG917573 LMB917573:LMC917573 LVX917573:LVY917573 MFT917573:MFU917573 MPP917573:MPQ917573 MZL917573:MZM917573 NJH917573:NJI917573 NTD917573:NTE917573 OCZ917573:ODA917573 OMV917573:OMW917573 OWR917573:OWS917573 PGN917573:PGO917573 PQJ917573:PQK917573 QAF917573:QAG917573 QKB917573:QKC917573 QTX917573:QTY917573 RDT917573:RDU917573 RNP917573:RNQ917573 RXL917573:RXM917573 SHH917573:SHI917573 SRD917573:SRE917573 TAZ917573:TBA917573 TKV917573:TKW917573 TUR917573:TUS917573 UEN917573:UEO917573 UOJ917573:UOK917573 UYF917573:UYG917573 VIB917573:VIC917573 VRX917573:VRY917573 WBT917573:WBU917573 WLP917573:WLQ917573 WVL917573:WVM917573 D983109:E983109 IZ983109:JA983109 SV983109:SW983109 ACR983109:ACS983109 AMN983109:AMO983109 AWJ983109:AWK983109 BGF983109:BGG983109 BQB983109:BQC983109 BZX983109:BZY983109 CJT983109:CJU983109 CTP983109:CTQ983109 DDL983109:DDM983109 DNH983109:DNI983109 DXD983109:DXE983109 EGZ983109:EHA983109 EQV983109:EQW983109 FAR983109:FAS983109 FKN983109:FKO983109 FUJ983109:FUK983109 GEF983109:GEG983109 GOB983109:GOC983109 GXX983109:GXY983109 HHT983109:HHU983109 HRP983109:HRQ983109 IBL983109:IBM983109 ILH983109:ILI983109 IVD983109:IVE983109 JEZ983109:JFA983109 JOV983109:JOW983109 JYR983109:JYS983109 KIN983109:KIO983109 KSJ983109:KSK983109 LCF983109:LCG983109 LMB983109:LMC983109 LVX983109:LVY983109 MFT983109:MFU983109 MPP983109:MPQ983109 MZL983109:MZM983109 NJH983109:NJI983109 NTD983109:NTE983109 OCZ983109:ODA983109 OMV983109:OMW983109 OWR983109:OWS983109 PGN983109:PGO983109 PQJ983109:PQK983109 QAF983109:QAG983109 QKB983109:QKC983109 QTX983109:QTY983109 RDT983109:RDU983109 RNP983109:RNQ983109 RXL983109:RXM983109 SHH983109:SHI983109 SRD983109:SRE983109 TAZ983109:TBA983109 TKV983109:TKW983109 TUR983109:TUS983109 UEN983109:UEO983109 UOJ983109:UOK983109 UYF983109:UYG983109 VIB983109:VIC983109 VRX983109:VRY983109 WBT983109:WBU983109 WLP983109:WLQ983109 WVL983109:WVM983109 D99:E99 IZ99:JA99 SV99:SW99 ACR99:ACS99 AMN99:AMO99 AWJ99:AWK99 BGF99:BGG99 BQB99:BQC99 BZX99:BZY99 CJT99:CJU99 CTP99:CTQ99 DDL99:DDM99 DNH99:DNI99 DXD99:DXE99 EGZ99:EHA99 EQV99:EQW99 FAR99:FAS99 FKN99:FKO99 FUJ99:FUK99 GEF99:GEG99 GOB99:GOC99 GXX99:GXY99 HHT99:HHU99 HRP99:HRQ99 IBL99:IBM99 ILH99:ILI99 IVD99:IVE99 JEZ99:JFA99 JOV99:JOW99 JYR99:JYS99 KIN99:KIO99 KSJ99:KSK99 LCF99:LCG99 LMB99:LMC99 LVX99:LVY99 MFT99:MFU99 MPP99:MPQ99 MZL99:MZM99 NJH99:NJI99 NTD99:NTE99 OCZ99:ODA99 OMV99:OMW99 OWR99:OWS99 PGN99:PGO99 PQJ99:PQK99 QAF99:QAG99 QKB99:QKC99 QTX99:QTY99 RDT99:RDU99 RNP99:RNQ99 RXL99:RXM99 SHH99:SHI99 SRD99:SRE99 TAZ99:TBA99 TKV99:TKW99 TUR99:TUS99 UEN99:UEO99 UOJ99:UOK99 UYF99:UYG99 VIB99:VIC99 VRX99:VRY99 WBT99:WBU99 WLP99:WLQ99 WVL99:WVM99 D65645:E65645 IZ65645:JA65645 SV65645:SW65645 ACR65645:ACS65645 AMN65645:AMO65645 AWJ65645:AWK65645 BGF65645:BGG65645 BQB65645:BQC65645 BZX65645:BZY65645 CJT65645:CJU65645 CTP65645:CTQ65645 DDL65645:DDM65645 DNH65645:DNI65645 DXD65645:DXE65645 EGZ65645:EHA65645 EQV65645:EQW65645 FAR65645:FAS65645 FKN65645:FKO65645 FUJ65645:FUK65645 GEF65645:GEG65645 GOB65645:GOC65645 GXX65645:GXY65645 HHT65645:HHU65645 HRP65645:HRQ65645 IBL65645:IBM65645 ILH65645:ILI65645 IVD65645:IVE65645 JEZ65645:JFA65645 JOV65645:JOW65645 JYR65645:JYS65645 KIN65645:KIO65645 KSJ65645:KSK65645 LCF65645:LCG65645 LMB65645:LMC65645 LVX65645:LVY65645 MFT65645:MFU65645 MPP65645:MPQ65645 MZL65645:MZM65645 NJH65645:NJI65645 NTD65645:NTE65645 OCZ65645:ODA65645 OMV65645:OMW65645 OWR65645:OWS65645 PGN65645:PGO65645 PQJ65645:PQK65645 QAF65645:QAG65645 QKB65645:QKC65645 QTX65645:QTY65645 RDT65645:RDU65645 RNP65645:RNQ65645 RXL65645:RXM65645 SHH65645:SHI65645 SRD65645:SRE65645 TAZ65645:TBA65645 TKV65645:TKW65645 TUR65645:TUS65645 UEN65645:UEO65645 UOJ65645:UOK65645 UYF65645:UYG65645 VIB65645:VIC65645 VRX65645:VRY65645 WBT65645:WBU65645 WLP65645:WLQ65645 WVL65645:WVM65645 D131181:E131181 IZ131181:JA131181 SV131181:SW131181 ACR131181:ACS131181 AMN131181:AMO131181 AWJ131181:AWK131181 BGF131181:BGG131181 BQB131181:BQC131181 BZX131181:BZY131181 CJT131181:CJU131181 CTP131181:CTQ131181 DDL131181:DDM131181 DNH131181:DNI131181 DXD131181:DXE131181 EGZ131181:EHA131181 EQV131181:EQW131181 FAR131181:FAS131181 FKN131181:FKO131181 FUJ131181:FUK131181 GEF131181:GEG131181 GOB131181:GOC131181 GXX131181:GXY131181 HHT131181:HHU131181 HRP131181:HRQ131181 IBL131181:IBM131181 ILH131181:ILI131181 IVD131181:IVE131181 JEZ131181:JFA131181 JOV131181:JOW131181 JYR131181:JYS131181 KIN131181:KIO131181 KSJ131181:KSK131181 LCF131181:LCG131181 LMB131181:LMC131181 LVX131181:LVY131181 MFT131181:MFU131181 MPP131181:MPQ131181 MZL131181:MZM131181 NJH131181:NJI131181 NTD131181:NTE131181 OCZ131181:ODA131181 OMV131181:OMW131181 OWR131181:OWS131181 PGN131181:PGO131181 PQJ131181:PQK131181 QAF131181:QAG131181 QKB131181:QKC131181 QTX131181:QTY131181 RDT131181:RDU131181 RNP131181:RNQ131181 RXL131181:RXM131181 SHH131181:SHI131181 SRD131181:SRE131181 TAZ131181:TBA131181 TKV131181:TKW131181 TUR131181:TUS131181 UEN131181:UEO131181 UOJ131181:UOK131181 UYF131181:UYG131181 VIB131181:VIC131181 VRX131181:VRY131181 WBT131181:WBU131181 WLP131181:WLQ131181 WVL131181:WVM131181 D196717:E196717 IZ196717:JA196717 SV196717:SW196717 ACR196717:ACS196717 AMN196717:AMO196717 AWJ196717:AWK196717 BGF196717:BGG196717 BQB196717:BQC196717 BZX196717:BZY196717 CJT196717:CJU196717 CTP196717:CTQ196717 DDL196717:DDM196717 DNH196717:DNI196717 DXD196717:DXE196717 EGZ196717:EHA196717 EQV196717:EQW196717 FAR196717:FAS196717 FKN196717:FKO196717 FUJ196717:FUK196717 GEF196717:GEG196717 GOB196717:GOC196717 GXX196717:GXY196717 HHT196717:HHU196717 HRP196717:HRQ196717 IBL196717:IBM196717 ILH196717:ILI196717 IVD196717:IVE196717 JEZ196717:JFA196717 JOV196717:JOW196717 JYR196717:JYS196717 KIN196717:KIO196717 KSJ196717:KSK196717 LCF196717:LCG196717 LMB196717:LMC196717 LVX196717:LVY196717 MFT196717:MFU196717 MPP196717:MPQ196717 MZL196717:MZM196717 NJH196717:NJI196717 NTD196717:NTE196717 OCZ196717:ODA196717 OMV196717:OMW196717 OWR196717:OWS196717 PGN196717:PGO196717 PQJ196717:PQK196717 QAF196717:QAG196717 QKB196717:QKC196717 QTX196717:QTY196717 RDT196717:RDU196717 RNP196717:RNQ196717 RXL196717:RXM196717 SHH196717:SHI196717 SRD196717:SRE196717 TAZ196717:TBA196717 TKV196717:TKW196717 TUR196717:TUS196717 UEN196717:UEO196717 UOJ196717:UOK196717 UYF196717:UYG196717 VIB196717:VIC196717 VRX196717:VRY196717 WBT196717:WBU196717 WLP196717:WLQ196717 WVL196717:WVM196717 D262253:E262253 IZ262253:JA262253 SV262253:SW262253 ACR262253:ACS262253 AMN262253:AMO262253 AWJ262253:AWK262253 BGF262253:BGG262253 BQB262253:BQC262253 BZX262253:BZY262253 CJT262253:CJU262253 CTP262253:CTQ262253 DDL262253:DDM262253 DNH262253:DNI262253 DXD262253:DXE262253 EGZ262253:EHA262253 EQV262253:EQW262253 FAR262253:FAS262253 FKN262253:FKO262253 FUJ262253:FUK262253 GEF262253:GEG262253 GOB262253:GOC262253 GXX262253:GXY262253 HHT262253:HHU262253 HRP262253:HRQ262253 IBL262253:IBM262253 ILH262253:ILI262253 IVD262253:IVE262253 JEZ262253:JFA262253 JOV262253:JOW262253 JYR262253:JYS262253 KIN262253:KIO262253 KSJ262253:KSK262253 LCF262253:LCG262253 LMB262253:LMC262253 LVX262253:LVY262253 MFT262253:MFU262253 MPP262253:MPQ262253 MZL262253:MZM262253 NJH262253:NJI262253 NTD262253:NTE262253 OCZ262253:ODA262253 OMV262253:OMW262253 OWR262253:OWS262253 PGN262253:PGO262253 PQJ262253:PQK262253 QAF262253:QAG262253 QKB262253:QKC262253 QTX262253:QTY262253 RDT262253:RDU262253 RNP262253:RNQ262253 RXL262253:RXM262253 SHH262253:SHI262253 SRD262253:SRE262253 TAZ262253:TBA262253 TKV262253:TKW262253 TUR262253:TUS262253 UEN262253:UEO262253 UOJ262253:UOK262253 UYF262253:UYG262253 VIB262253:VIC262253 VRX262253:VRY262253 WBT262253:WBU262253 WLP262253:WLQ262253 WVL262253:WVM262253 D327789:E327789 IZ327789:JA327789 SV327789:SW327789 ACR327789:ACS327789 AMN327789:AMO327789 AWJ327789:AWK327789 BGF327789:BGG327789 BQB327789:BQC327789 BZX327789:BZY327789 CJT327789:CJU327789 CTP327789:CTQ327789 DDL327789:DDM327789 DNH327789:DNI327789 DXD327789:DXE327789 EGZ327789:EHA327789 EQV327789:EQW327789 FAR327789:FAS327789 FKN327789:FKO327789 FUJ327789:FUK327789 GEF327789:GEG327789 GOB327789:GOC327789 GXX327789:GXY327789 HHT327789:HHU327789 HRP327789:HRQ327789 IBL327789:IBM327789 ILH327789:ILI327789 IVD327789:IVE327789 JEZ327789:JFA327789 JOV327789:JOW327789 JYR327789:JYS327789 KIN327789:KIO327789 KSJ327789:KSK327789 LCF327789:LCG327789 LMB327789:LMC327789 LVX327789:LVY327789 MFT327789:MFU327789 MPP327789:MPQ327789 MZL327789:MZM327789 NJH327789:NJI327789 NTD327789:NTE327789 OCZ327789:ODA327789 OMV327789:OMW327789 OWR327789:OWS327789 PGN327789:PGO327789 PQJ327789:PQK327789 QAF327789:QAG327789 QKB327789:QKC327789 QTX327789:QTY327789 RDT327789:RDU327789 RNP327789:RNQ327789 RXL327789:RXM327789 SHH327789:SHI327789 SRD327789:SRE327789 TAZ327789:TBA327789 TKV327789:TKW327789 TUR327789:TUS327789 UEN327789:UEO327789 UOJ327789:UOK327789 UYF327789:UYG327789 VIB327789:VIC327789 VRX327789:VRY327789 WBT327789:WBU327789 WLP327789:WLQ327789 WVL327789:WVM327789 D393325:E393325 IZ393325:JA393325 SV393325:SW393325 ACR393325:ACS393325 AMN393325:AMO393325 AWJ393325:AWK393325 BGF393325:BGG393325 BQB393325:BQC393325 BZX393325:BZY393325 CJT393325:CJU393325 CTP393325:CTQ393325 DDL393325:DDM393325 DNH393325:DNI393325 DXD393325:DXE393325 EGZ393325:EHA393325 EQV393325:EQW393325 FAR393325:FAS393325 FKN393325:FKO393325 FUJ393325:FUK393325 GEF393325:GEG393325 GOB393325:GOC393325 GXX393325:GXY393325 HHT393325:HHU393325 HRP393325:HRQ393325 IBL393325:IBM393325 ILH393325:ILI393325 IVD393325:IVE393325 JEZ393325:JFA393325 JOV393325:JOW393325 JYR393325:JYS393325 KIN393325:KIO393325 KSJ393325:KSK393325 LCF393325:LCG393325 LMB393325:LMC393325 LVX393325:LVY393325 MFT393325:MFU393325 MPP393325:MPQ393325 MZL393325:MZM393325 NJH393325:NJI393325 NTD393325:NTE393325 OCZ393325:ODA393325 OMV393325:OMW393325 OWR393325:OWS393325 PGN393325:PGO393325 PQJ393325:PQK393325 QAF393325:QAG393325 QKB393325:QKC393325 QTX393325:QTY393325 RDT393325:RDU393325 RNP393325:RNQ393325 RXL393325:RXM393325 SHH393325:SHI393325 SRD393325:SRE393325 TAZ393325:TBA393325 TKV393325:TKW393325 TUR393325:TUS393325 UEN393325:UEO393325 UOJ393325:UOK393325 UYF393325:UYG393325 VIB393325:VIC393325 VRX393325:VRY393325 WBT393325:WBU393325 WLP393325:WLQ393325 WVL393325:WVM393325 D458861:E458861 IZ458861:JA458861 SV458861:SW458861 ACR458861:ACS458861 AMN458861:AMO458861 AWJ458861:AWK458861 BGF458861:BGG458861 BQB458861:BQC458861 BZX458861:BZY458861 CJT458861:CJU458861 CTP458861:CTQ458861 DDL458861:DDM458861 DNH458861:DNI458861 DXD458861:DXE458861 EGZ458861:EHA458861 EQV458861:EQW458861 FAR458861:FAS458861 FKN458861:FKO458861 FUJ458861:FUK458861 GEF458861:GEG458861 GOB458861:GOC458861 GXX458861:GXY458861 HHT458861:HHU458861 HRP458861:HRQ458861 IBL458861:IBM458861 ILH458861:ILI458861 IVD458861:IVE458861 JEZ458861:JFA458861 JOV458861:JOW458861 JYR458861:JYS458861 KIN458861:KIO458861 KSJ458861:KSK458861 LCF458861:LCG458861 LMB458861:LMC458861 LVX458861:LVY458861 MFT458861:MFU458861 MPP458861:MPQ458861 MZL458861:MZM458861 NJH458861:NJI458861 NTD458861:NTE458861 OCZ458861:ODA458861 OMV458861:OMW458861 OWR458861:OWS458861 PGN458861:PGO458861 PQJ458861:PQK458861 QAF458861:QAG458861 QKB458861:QKC458861 QTX458861:QTY458861 RDT458861:RDU458861 RNP458861:RNQ458861 RXL458861:RXM458861 SHH458861:SHI458861 SRD458861:SRE458861 TAZ458861:TBA458861 TKV458861:TKW458861 TUR458861:TUS458861 UEN458861:UEO458861 UOJ458861:UOK458861 UYF458861:UYG458861 VIB458861:VIC458861 VRX458861:VRY458861 WBT458861:WBU458861 WLP458861:WLQ458861 WVL458861:WVM458861 D524397:E524397 IZ524397:JA524397 SV524397:SW524397 ACR524397:ACS524397 AMN524397:AMO524397 AWJ524397:AWK524397 BGF524397:BGG524397 BQB524397:BQC524397 BZX524397:BZY524397 CJT524397:CJU524397 CTP524397:CTQ524397 DDL524397:DDM524397 DNH524397:DNI524397 DXD524397:DXE524397 EGZ524397:EHA524397 EQV524397:EQW524397 FAR524397:FAS524397 FKN524397:FKO524397 FUJ524397:FUK524397 GEF524397:GEG524397 GOB524397:GOC524397 GXX524397:GXY524397 HHT524397:HHU524397 HRP524397:HRQ524397 IBL524397:IBM524397 ILH524397:ILI524397 IVD524397:IVE524397 JEZ524397:JFA524397 JOV524397:JOW524397 JYR524397:JYS524397 KIN524397:KIO524397 KSJ524397:KSK524397 LCF524397:LCG524397 LMB524397:LMC524397 LVX524397:LVY524397 MFT524397:MFU524397 MPP524397:MPQ524397 MZL524397:MZM524397 NJH524397:NJI524397 NTD524397:NTE524397 OCZ524397:ODA524397 OMV524397:OMW524397 OWR524397:OWS524397 PGN524397:PGO524397 PQJ524397:PQK524397 QAF524397:QAG524397 QKB524397:QKC524397 QTX524397:QTY524397 RDT524397:RDU524397 RNP524397:RNQ524397 RXL524397:RXM524397 SHH524397:SHI524397 SRD524397:SRE524397 TAZ524397:TBA524397 TKV524397:TKW524397 TUR524397:TUS524397 UEN524397:UEO524397 UOJ524397:UOK524397 UYF524397:UYG524397 VIB524397:VIC524397 VRX524397:VRY524397 WBT524397:WBU524397 WLP524397:WLQ524397 WVL524397:WVM524397 D589933:E589933 IZ589933:JA589933 SV589933:SW589933 ACR589933:ACS589933 AMN589933:AMO589933 AWJ589933:AWK589933 BGF589933:BGG589933 BQB589933:BQC589933 BZX589933:BZY589933 CJT589933:CJU589933 CTP589933:CTQ589933 DDL589933:DDM589933 DNH589933:DNI589933 DXD589933:DXE589933 EGZ589933:EHA589933 EQV589933:EQW589933 FAR589933:FAS589933 FKN589933:FKO589933 FUJ589933:FUK589933 GEF589933:GEG589933 GOB589933:GOC589933 GXX589933:GXY589933 HHT589933:HHU589933 HRP589933:HRQ589933 IBL589933:IBM589933 ILH589933:ILI589933 IVD589933:IVE589933 JEZ589933:JFA589933 JOV589933:JOW589933 JYR589933:JYS589933 KIN589933:KIO589933 KSJ589933:KSK589933 LCF589933:LCG589933 LMB589933:LMC589933 LVX589933:LVY589933 MFT589933:MFU589933 MPP589933:MPQ589933 MZL589933:MZM589933 NJH589933:NJI589933 NTD589933:NTE589933 OCZ589933:ODA589933 OMV589933:OMW589933 OWR589933:OWS589933 PGN589933:PGO589933 PQJ589933:PQK589933 QAF589933:QAG589933 QKB589933:QKC589933 QTX589933:QTY589933 RDT589933:RDU589933 RNP589933:RNQ589933 RXL589933:RXM589933 SHH589933:SHI589933 SRD589933:SRE589933 TAZ589933:TBA589933 TKV589933:TKW589933 TUR589933:TUS589933 UEN589933:UEO589933 UOJ589933:UOK589933 UYF589933:UYG589933 VIB589933:VIC589933 VRX589933:VRY589933 WBT589933:WBU589933 WLP589933:WLQ589933 WVL589933:WVM589933 D655469:E655469 IZ655469:JA655469 SV655469:SW655469 ACR655469:ACS655469 AMN655469:AMO655469 AWJ655469:AWK655469 BGF655469:BGG655469 BQB655469:BQC655469 BZX655469:BZY655469 CJT655469:CJU655469 CTP655469:CTQ655469 DDL655469:DDM655469 DNH655469:DNI655469 DXD655469:DXE655469 EGZ655469:EHA655469 EQV655469:EQW655469 FAR655469:FAS655469 FKN655469:FKO655469 FUJ655469:FUK655469 GEF655469:GEG655469 GOB655469:GOC655469 GXX655469:GXY655469 HHT655469:HHU655469 HRP655469:HRQ655469 IBL655469:IBM655469 ILH655469:ILI655469 IVD655469:IVE655469 JEZ655469:JFA655469 JOV655469:JOW655469 JYR655469:JYS655469 KIN655469:KIO655469 KSJ655469:KSK655469 LCF655469:LCG655469 LMB655469:LMC655469 LVX655469:LVY655469 MFT655469:MFU655469 MPP655469:MPQ655469 MZL655469:MZM655469 NJH655469:NJI655469 NTD655469:NTE655469 OCZ655469:ODA655469 OMV655469:OMW655469 OWR655469:OWS655469 PGN655469:PGO655469 PQJ655469:PQK655469 QAF655469:QAG655469 QKB655469:QKC655469 QTX655469:QTY655469 RDT655469:RDU655469 RNP655469:RNQ655469 RXL655469:RXM655469 SHH655469:SHI655469 SRD655469:SRE655469 TAZ655469:TBA655469 TKV655469:TKW655469 TUR655469:TUS655469 UEN655469:UEO655469 UOJ655469:UOK655469 UYF655469:UYG655469 VIB655469:VIC655469 VRX655469:VRY655469 WBT655469:WBU655469 WLP655469:WLQ655469 WVL655469:WVM655469 D721005:E721005 IZ721005:JA721005 SV721005:SW721005 ACR721005:ACS721005 AMN721005:AMO721005 AWJ721005:AWK721005 BGF721005:BGG721005 BQB721005:BQC721005 BZX721005:BZY721005 CJT721005:CJU721005 CTP721005:CTQ721005 DDL721005:DDM721005 DNH721005:DNI721005 DXD721005:DXE721005 EGZ721005:EHA721005 EQV721005:EQW721005 FAR721005:FAS721005 FKN721005:FKO721005 FUJ721005:FUK721005 GEF721005:GEG721005 GOB721005:GOC721005 GXX721005:GXY721005 HHT721005:HHU721005 HRP721005:HRQ721005 IBL721005:IBM721005 ILH721005:ILI721005 IVD721005:IVE721005 JEZ721005:JFA721005 JOV721005:JOW721005 JYR721005:JYS721005 KIN721005:KIO721005 KSJ721005:KSK721005 LCF721005:LCG721005 LMB721005:LMC721005 LVX721005:LVY721005 MFT721005:MFU721005 MPP721005:MPQ721005 MZL721005:MZM721005 NJH721005:NJI721005 NTD721005:NTE721005 OCZ721005:ODA721005 OMV721005:OMW721005 OWR721005:OWS721005 PGN721005:PGO721005 PQJ721005:PQK721005 QAF721005:QAG721005 QKB721005:QKC721005 QTX721005:QTY721005 RDT721005:RDU721005 RNP721005:RNQ721005 RXL721005:RXM721005 SHH721005:SHI721005 SRD721005:SRE721005 TAZ721005:TBA721005 TKV721005:TKW721005 TUR721005:TUS721005 UEN721005:UEO721005 UOJ721005:UOK721005 UYF721005:UYG721005 VIB721005:VIC721005 VRX721005:VRY721005 WBT721005:WBU721005 WLP721005:WLQ721005 WVL721005:WVM721005 D786541:E786541 IZ786541:JA786541 SV786541:SW786541 ACR786541:ACS786541 AMN786541:AMO786541 AWJ786541:AWK786541 BGF786541:BGG786541 BQB786541:BQC786541 BZX786541:BZY786541 CJT786541:CJU786541 CTP786541:CTQ786541 DDL786541:DDM786541 DNH786541:DNI786541 DXD786541:DXE786541 EGZ786541:EHA786541 EQV786541:EQW786541 FAR786541:FAS786541 FKN786541:FKO786541 FUJ786541:FUK786541 GEF786541:GEG786541 GOB786541:GOC786541 GXX786541:GXY786541 HHT786541:HHU786541 HRP786541:HRQ786541 IBL786541:IBM786541 ILH786541:ILI786541 IVD786541:IVE786541 JEZ786541:JFA786541 JOV786541:JOW786541 JYR786541:JYS786541 KIN786541:KIO786541 KSJ786541:KSK786541 LCF786541:LCG786541 LMB786541:LMC786541 LVX786541:LVY786541 MFT786541:MFU786541 MPP786541:MPQ786541 MZL786541:MZM786541 NJH786541:NJI786541 NTD786541:NTE786541 OCZ786541:ODA786541 OMV786541:OMW786541 OWR786541:OWS786541 PGN786541:PGO786541 PQJ786541:PQK786541 QAF786541:QAG786541 QKB786541:QKC786541 QTX786541:QTY786541 RDT786541:RDU786541 RNP786541:RNQ786541 RXL786541:RXM786541 SHH786541:SHI786541 SRD786541:SRE786541 TAZ786541:TBA786541 TKV786541:TKW786541 TUR786541:TUS786541 UEN786541:UEO786541 UOJ786541:UOK786541 UYF786541:UYG786541 VIB786541:VIC786541 VRX786541:VRY786541 WBT786541:WBU786541 WLP786541:WLQ786541 WVL786541:WVM786541 D852077:E852077 IZ852077:JA852077 SV852077:SW852077 ACR852077:ACS852077 AMN852077:AMO852077 AWJ852077:AWK852077 BGF852077:BGG852077 BQB852077:BQC852077 BZX852077:BZY852077 CJT852077:CJU852077 CTP852077:CTQ852077 DDL852077:DDM852077 DNH852077:DNI852077 DXD852077:DXE852077 EGZ852077:EHA852077 EQV852077:EQW852077 FAR852077:FAS852077 FKN852077:FKO852077 FUJ852077:FUK852077 GEF852077:GEG852077 GOB852077:GOC852077 GXX852077:GXY852077 HHT852077:HHU852077 HRP852077:HRQ852077 IBL852077:IBM852077 ILH852077:ILI852077 IVD852077:IVE852077 JEZ852077:JFA852077 JOV852077:JOW852077 JYR852077:JYS852077 KIN852077:KIO852077 KSJ852077:KSK852077 LCF852077:LCG852077 LMB852077:LMC852077 LVX852077:LVY852077 MFT852077:MFU852077 MPP852077:MPQ852077 MZL852077:MZM852077 NJH852077:NJI852077 NTD852077:NTE852077 OCZ852077:ODA852077 OMV852077:OMW852077 OWR852077:OWS852077 PGN852077:PGO852077 PQJ852077:PQK852077 QAF852077:QAG852077 QKB852077:QKC852077 QTX852077:QTY852077 RDT852077:RDU852077 RNP852077:RNQ852077 RXL852077:RXM852077 SHH852077:SHI852077 SRD852077:SRE852077 TAZ852077:TBA852077 TKV852077:TKW852077 TUR852077:TUS852077 UEN852077:UEO852077 UOJ852077:UOK852077 UYF852077:UYG852077 VIB852077:VIC852077 VRX852077:VRY852077 WBT852077:WBU852077 WLP852077:WLQ852077 WVL852077:WVM852077 D917613:E917613 IZ917613:JA917613 SV917613:SW917613 ACR917613:ACS917613 AMN917613:AMO917613 AWJ917613:AWK917613 BGF917613:BGG917613 BQB917613:BQC917613 BZX917613:BZY917613 CJT917613:CJU917613 CTP917613:CTQ917613 DDL917613:DDM917613 DNH917613:DNI917613 DXD917613:DXE917613 EGZ917613:EHA917613 EQV917613:EQW917613 FAR917613:FAS917613 FKN917613:FKO917613 FUJ917613:FUK917613 GEF917613:GEG917613 GOB917613:GOC917613 GXX917613:GXY917613 HHT917613:HHU917613 HRP917613:HRQ917613 IBL917613:IBM917613 ILH917613:ILI917613 IVD917613:IVE917613 JEZ917613:JFA917613 JOV917613:JOW917613 JYR917613:JYS917613 KIN917613:KIO917613 KSJ917613:KSK917613 LCF917613:LCG917613 LMB917613:LMC917613 LVX917613:LVY917613 MFT917613:MFU917613 MPP917613:MPQ917613 MZL917613:MZM917613 NJH917613:NJI917613 NTD917613:NTE917613 OCZ917613:ODA917613 OMV917613:OMW917613 OWR917613:OWS917613 PGN917613:PGO917613 PQJ917613:PQK917613 QAF917613:QAG917613 QKB917613:QKC917613 QTX917613:QTY917613 RDT917613:RDU917613 RNP917613:RNQ917613 RXL917613:RXM917613 SHH917613:SHI917613 SRD917613:SRE917613 TAZ917613:TBA917613 TKV917613:TKW917613 TUR917613:TUS917613 UEN917613:UEO917613 UOJ917613:UOK917613 UYF917613:UYG917613 VIB917613:VIC917613 VRX917613:VRY917613 WBT917613:WBU917613 WLP917613:WLQ917613 WVL917613:WVM917613 D983149:E983149 IZ983149:JA983149 SV983149:SW983149 ACR983149:ACS983149 AMN983149:AMO983149 AWJ983149:AWK983149 BGF983149:BGG983149 BQB983149:BQC983149 BZX983149:BZY983149 CJT983149:CJU983149 CTP983149:CTQ983149 DDL983149:DDM983149 DNH983149:DNI983149 DXD983149:DXE983149 EGZ983149:EHA983149 EQV983149:EQW983149 FAR983149:FAS983149 FKN983149:FKO983149 FUJ983149:FUK983149 GEF983149:GEG983149 GOB983149:GOC983149 GXX983149:GXY983149 HHT983149:HHU983149 HRP983149:HRQ983149 IBL983149:IBM983149 ILH983149:ILI983149 IVD983149:IVE983149 JEZ983149:JFA983149 JOV983149:JOW983149 JYR983149:JYS983149 KIN983149:KIO983149 KSJ983149:KSK983149 LCF983149:LCG983149 LMB983149:LMC983149 LVX983149:LVY983149 MFT983149:MFU983149 MPP983149:MPQ983149 MZL983149:MZM983149 NJH983149:NJI983149 NTD983149:NTE983149 OCZ983149:ODA983149 OMV983149:OMW983149 OWR983149:OWS983149 PGN983149:PGO983149 PQJ983149:PQK983149 QAF983149:QAG983149 QKB983149:QKC983149 QTX983149:QTY983149 RDT983149:RDU983149 RNP983149:RNQ983149 RXL983149:RXM983149 SHH983149:SHI983149 SRD983149:SRE983149 TAZ983149:TBA983149 TKV983149:TKW983149 TUR983149:TUS983149 UEN983149:UEO983149 UOJ983149:UOK983149 UYF983149:UYG983149 VIB983149:VIC983149 VRX983149:VRY983149 WBT983149:WBU983149 WLP983149:WLQ983149 WVL983149:WVM983149 D33:E33 IZ33:JA33 SV33:SW33 ACR33:ACS33 AMN33:AMO33 AWJ33:AWK33 BGF33:BGG33 BQB33:BQC33 BZX33:BZY33 CJT33:CJU33 CTP33:CTQ33 DDL33:DDM33 DNH33:DNI33 DXD33:DXE33 EGZ33:EHA33 EQV33:EQW33 FAR33:FAS33 FKN33:FKO33 FUJ33:FUK33 GEF33:GEG33 GOB33:GOC33 GXX33:GXY33 HHT33:HHU33 HRP33:HRQ33 IBL33:IBM33 ILH33:ILI33 IVD33:IVE33 JEZ33:JFA33 JOV33:JOW33 JYR33:JYS33 KIN33:KIO33 KSJ33:KSK33 LCF33:LCG33 LMB33:LMC33 LVX33:LVY33 MFT33:MFU33 MPP33:MPQ33 MZL33:MZM33 NJH33:NJI33 NTD33:NTE33 OCZ33:ODA33 OMV33:OMW33 OWR33:OWS33 PGN33:PGO33 PQJ33:PQK33 QAF33:QAG33 QKB33:QKC33 QTX33:QTY33 RDT33:RDU33 RNP33:RNQ33 RXL33:RXM33 SHH33:SHI33 SRD33:SRE33 TAZ33:TBA33 TKV33:TKW33 TUR33:TUS33 UEN33:UEO33 UOJ33:UOK33 UYF33:UYG33 VIB33:VIC33 VRX33:VRY33 WBT33:WBU33 WLP33:WLQ33 WVL33:WVM33 D65584:E65584 IZ65584:JA65584 SV65584:SW65584 ACR65584:ACS65584 AMN65584:AMO65584 AWJ65584:AWK65584 BGF65584:BGG65584 BQB65584:BQC65584 BZX65584:BZY65584 CJT65584:CJU65584 CTP65584:CTQ65584 DDL65584:DDM65584 DNH65584:DNI65584 DXD65584:DXE65584 EGZ65584:EHA65584 EQV65584:EQW65584 FAR65584:FAS65584 FKN65584:FKO65584 FUJ65584:FUK65584 GEF65584:GEG65584 GOB65584:GOC65584 GXX65584:GXY65584 HHT65584:HHU65584 HRP65584:HRQ65584 IBL65584:IBM65584 ILH65584:ILI65584 IVD65584:IVE65584 JEZ65584:JFA65584 JOV65584:JOW65584 JYR65584:JYS65584 KIN65584:KIO65584 KSJ65584:KSK65584 LCF65584:LCG65584 LMB65584:LMC65584 LVX65584:LVY65584 MFT65584:MFU65584 MPP65584:MPQ65584 MZL65584:MZM65584 NJH65584:NJI65584 NTD65584:NTE65584 OCZ65584:ODA65584 OMV65584:OMW65584 OWR65584:OWS65584 PGN65584:PGO65584 PQJ65584:PQK65584 QAF65584:QAG65584 QKB65584:QKC65584 QTX65584:QTY65584 RDT65584:RDU65584 RNP65584:RNQ65584 RXL65584:RXM65584 SHH65584:SHI65584 SRD65584:SRE65584 TAZ65584:TBA65584 TKV65584:TKW65584 TUR65584:TUS65584 UEN65584:UEO65584 UOJ65584:UOK65584 UYF65584:UYG65584 VIB65584:VIC65584 VRX65584:VRY65584 WBT65584:WBU65584 WLP65584:WLQ65584 WVL65584:WVM65584 D131120:E131120 IZ131120:JA131120 SV131120:SW131120 ACR131120:ACS131120 AMN131120:AMO131120 AWJ131120:AWK131120 BGF131120:BGG131120 BQB131120:BQC131120 BZX131120:BZY131120 CJT131120:CJU131120 CTP131120:CTQ131120 DDL131120:DDM131120 DNH131120:DNI131120 DXD131120:DXE131120 EGZ131120:EHA131120 EQV131120:EQW131120 FAR131120:FAS131120 FKN131120:FKO131120 FUJ131120:FUK131120 GEF131120:GEG131120 GOB131120:GOC131120 GXX131120:GXY131120 HHT131120:HHU131120 HRP131120:HRQ131120 IBL131120:IBM131120 ILH131120:ILI131120 IVD131120:IVE131120 JEZ131120:JFA131120 JOV131120:JOW131120 JYR131120:JYS131120 KIN131120:KIO131120 KSJ131120:KSK131120 LCF131120:LCG131120 LMB131120:LMC131120 LVX131120:LVY131120 MFT131120:MFU131120 MPP131120:MPQ131120 MZL131120:MZM131120 NJH131120:NJI131120 NTD131120:NTE131120 OCZ131120:ODA131120 OMV131120:OMW131120 OWR131120:OWS131120 PGN131120:PGO131120 PQJ131120:PQK131120 QAF131120:QAG131120 QKB131120:QKC131120 QTX131120:QTY131120 RDT131120:RDU131120 RNP131120:RNQ131120 RXL131120:RXM131120 SHH131120:SHI131120 SRD131120:SRE131120 TAZ131120:TBA131120 TKV131120:TKW131120 TUR131120:TUS131120 UEN131120:UEO131120 UOJ131120:UOK131120 UYF131120:UYG131120 VIB131120:VIC131120 VRX131120:VRY131120 WBT131120:WBU131120 WLP131120:WLQ131120 WVL131120:WVM131120 D196656:E196656 IZ196656:JA196656 SV196656:SW196656 ACR196656:ACS196656 AMN196656:AMO196656 AWJ196656:AWK196656 BGF196656:BGG196656 BQB196656:BQC196656 BZX196656:BZY196656 CJT196656:CJU196656 CTP196656:CTQ196656 DDL196656:DDM196656 DNH196656:DNI196656 DXD196656:DXE196656 EGZ196656:EHA196656 EQV196656:EQW196656 FAR196656:FAS196656 FKN196656:FKO196656 FUJ196656:FUK196656 GEF196656:GEG196656 GOB196656:GOC196656 GXX196656:GXY196656 HHT196656:HHU196656 HRP196656:HRQ196656 IBL196656:IBM196656 ILH196656:ILI196656 IVD196656:IVE196656 JEZ196656:JFA196656 JOV196656:JOW196656 JYR196656:JYS196656 KIN196656:KIO196656 KSJ196656:KSK196656 LCF196656:LCG196656 LMB196656:LMC196656 LVX196656:LVY196656 MFT196656:MFU196656 MPP196656:MPQ196656 MZL196656:MZM196656 NJH196656:NJI196656 NTD196656:NTE196656 OCZ196656:ODA196656 OMV196656:OMW196656 OWR196656:OWS196656 PGN196656:PGO196656 PQJ196656:PQK196656 QAF196656:QAG196656 QKB196656:QKC196656 QTX196656:QTY196656 RDT196656:RDU196656 RNP196656:RNQ196656 RXL196656:RXM196656 SHH196656:SHI196656 SRD196656:SRE196656 TAZ196656:TBA196656 TKV196656:TKW196656 TUR196656:TUS196656 UEN196656:UEO196656 UOJ196656:UOK196656 UYF196656:UYG196656 VIB196656:VIC196656 VRX196656:VRY196656 WBT196656:WBU196656 WLP196656:WLQ196656 WVL196656:WVM196656 D262192:E262192 IZ262192:JA262192 SV262192:SW262192 ACR262192:ACS262192 AMN262192:AMO262192 AWJ262192:AWK262192 BGF262192:BGG262192 BQB262192:BQC262192 BZX262192:BZY262192 CJT262192:CJU262192 CTP262192:CTQ262192 DDL262192:DDM262192 DNH262192:DNI262192 DXD262192:DXE262192 EGZ262192:EHA262192 EQV262192:EQW262192 FAR262192:FAS262192 FKN262192:FKO262192 FUJ262192:FUK262192 GEF262192:GEG262192 GOB262192:GOC262192 GXX262192:GXY262192 HHT262192:HHU262192 HRP262192:HRQ262192 IBL262192:IBM262192 ILH262192:ILI262192 IVD262192:IVE262192 JEZ262192:JFA262192 JOV262192:JOW262192 JYR262192:JYS262192 KIN262192:KIO262192 KSJ262192:KSK262192 LCF262192:LCG262192 LMB262192:LMC262192 LVX262192:LVY262192 MFT262192:MFU262192 MPP262192:MPQ262192 MZL262192:MZM262192 NJH262192:NJI262192 NTD262192:NTE262192 OCZ262192:ODA262192 OMV262192:OMW262192 OWR262192:OWS262192 PGN262192:PGO262192 PQJ262192:PQK262192 QAF262192:QAG262192 QKB262192:QKC262192 QTX262192:QTY262192 RDT262192:RDU262192 RNP262192:RNQ262192 RXL262192:RXM262192 SHH262192:SHI262192 SRD262192:SRE262192 TAZ262192:TBA262192 TKV262192:TKW262192 TUR262192:TUS262192 UEN262192:UEO262192 UOJ262192:UOK262192 UYF262192:UYG262192 VIB262192:VIC262192 VRX262192:VRY262192 WBT262192:WBU262192 WLP262192:WLQ262192 WVL262192:WVM262192 D327728:E327728 IZ327728:JA327728 SV327728:SW327728 ACR327728:ACS327728 AMN327728:AMO327728 AWJ327728:AWK327728 BGF327728:BGG327728 BQB327728:BQC327728 BZX327728:BZY327728 CJT327728:CJU327728 CTP327728:CTQ327728 DDL327728:DDM327728 DNH327728:DNI327728 DXD327728:DXE327728 EGZ327728:EHA327728 EQV327728:EQW327728 FAR327728:FAS327728 FKN327728:FKO327728 FUJ327728:FUK327728 GEF327728:GEG327728 GOB327728:GOC327728 GXX327728:GXY327728 HHT327728:HHU327728 HRP327728:HRQ327728 IBL327728:IBM327728 ILH327728:ILI327728 IVD327728:IVE327728 JEZ327728:JFA327728 JOV327728:JOW327728 JYR327728:JYS327728 KIN327728:KIO327728 KSJ327728:KSK327728 LCF327728:LCG327728 LMB327728:LMC327728 LVX327728:LVY327728 MFT327728:MFU327728 MPP327728:MPQ327728 MZL327728:MZM327728 NJH327728:NJI327728 NTD327728:NTE327728 OCZ327728:ODA327728 OMV327728:OMW327728 OWR327728:OWS327728 PGN327728:PGO327728 PQJ327728:PQK327728 QAF327728:QAG327728 QKB327728:QKC327728 QTX327728:QTY327728 RDT327728:RDU327728 RNP327728:RNQ327728 RXL327728:RXM327728 SHH327728:SHI327728 SRD327728:SRE327728 TAZ327728:TBA327728 TKV327728:TKW327728 TUR327728:TUS327728 UEN327728:UEO327728 UOJ327728:UOK327728 UYF327728:UYG327728 VIB327728:VIC327728 VRX327728:VRY327728 WBT327728:WBU327728 WLP327728:WLQ327728 WVL327728:WVM327728 D393264:E393264 IZ393264:JA393264 SV393264:SW393264 ACR393264:ACS393264 AMN393264:AMO393264 AWJ393264:AWK393264 BGF393264:BGG393264 BQB393264:BQC393264 BZX393264:BZY393264 CJT393264:CJU393264 CTP393264:CTQ393264 DDL393264:DDM393264 DNH393264:DNI393264 DXD393264:DXE393264 EGZ393264:EHA393264 EQV393264:EQW393264 FAR393264:FAS393264 FKN393264:FKO393264 FUJ393264:FUK393264 GEF393264:GEG393264 GOB393264:GOC393264 GXX393264:GXY393264 HHT393264:HHU393264 HRP393264:HRQ393264 IBL393264:IBM393264 ILH393264:ILI393264 IVD393264:IVE393264 JEZ393264:JFA393264 JOV393264:JOW393264 JYR393264:JYS393264 KIN393264:KIO393264 KSJ393264:KSK393264 LCF393264:LCG393264 LMB393264:LMC393264 LVX393264:LVY393264 MFT393264:MFU393264 MPP393264:MPQ393264 MZL393264:MZM393264 NJH393264:NJI393264 NTD393264:NTE393264 OCZ393264:ODA393264 OMV393264:OMW393264 OWR393264:OWS393264 PGN393264:PGO393264 PQJ393264:PQK393264 QAF393264:QAG393264 QKB393264:QKC393264 QTX393264:QTY393264 RDT393264:RDU393264 RNP393264:RNQ393264 RXL393264:RXM393264 SHH393264:SHI393264 SRD393264:SRE393264 TAZ393264:TBA393264 TKV393264:TKW393264 TUR393264:TUS393264 UEN393264:UEO393264 UOJ393264:UOK393264 UYF393264:UYG393264 VIB393264:VIC393264 VRX393264:VRY393264 WBT393264:WBU393264 WLP393264:WLQ393264 WVL393264:WVM393264 D458800:E458800 IZ458800:JA458800 SV458800:SW458800 ACR458800:ACS458800 AMN458800:AMO458800 AWJ458800:AWK458800 BGF458800:BGG458800 BQB458800:BQC458800 BZX458800:BZY458800 CJT458800:CJU458800 CTP458800:CTQ458800 DDL458800:DDM458800 DNH458800:DNI458800 DXD458800:DXE458800 EGZ458800:EHA458800 EQV458800:EQW458800 FAR458800:FAS458800 FKN458800:FKO458800 FUJ458800:FUK458800 GEF458800:GEG458800 GOB458800:GOC458800 GXX458800:GXY458800 HHT458800:HHU458800 HRP458800:HRQ458800 IBL458800:IBM458800 ILH458800:ILI458800 IVD458800:IVE458800 JEZ458800:JFA458800 JOV458800:JOW458800 JYR458800:JYS458800 KIN458800:KIO458800 KSJ458800:KSK458800 LCF458800:LCG458800 LMB458800:LMC458800 LVX458800:LVY458800 MFT458800:MFU458800 MPP458800:MPQ458800 MZL458800:MZM458800 NJH458800:NJI458800 NTD458800:NTE458800 OCZ458800:ODA458800 OMV458800:OMW458800 OWR458800:OWS458800 PGN458800:PGO458800 PQJ458800:PQK458800 QAF458800:QAG458800 QKB458800:QKC458800 QTX458800:QTY458800 RDT458800:RDU458800 RNP458800:RNQ458800 RXL458800:RXM458800 SHH458800:SHI458800 SRD458800:SRE458800 TAZ458800:TBA458800 TKV458800:TKW458800 TUR458800:TUS458800 UEN458800:UEO458800 UOJ458800:UOK458800 UYF458800:UYG458800 VIB458800:VIC458800 VRX458800:VRY458800 WBT458800:WBU458800 WLP458800:WLQ458800 WVL458800:WVM458800 D524336:E524336 IZ524336:JA524336 SV524336:SW524336 ACR524336:ACS524336 AMN524336:AMO524336 AWJ524336:AWK524336 BGF524336:BGG524336 BQB524336:BQC524336 BZX524336:BZY524336 CJT524336:CJU524336 CTP524336:CTQ524336 DDL524336:DDM524336 DNH524336:DNI524336 DXD524336:DXE524336 EGZ524336:EHA524336 EQV524336:EQW524336 FAR524336:FAS524336 FKN524336:FKO524336 FUJ524336:FUK524336 GEF524336:GEG524336 GOB524336:GOC524336 GXX524336:GXY524336 HHT524336:HHU524336 HRP524336:HRQ524336 IBL524336:IBM524336 ILH524336:ILI524336 IVD524336:IVE524336 JEZ524336:JFA524336 JOV524336:JOW524336 JYR524336:JYS524336 KIN524336:KIO524336 KSJ524336:KSK524336 LCF524336:LCG524336 LMB524336:LMC524336 LVX524336:LVY524336 MFT524336:MFU524336 MPP524336:MPQ524336 MZL524336:MZM524336 NJH524336:NJI524336 NTD524336:NTE524336 OCZ524336:ODA524336 OMV524336:OMW524336 OWR524336:OWS524336 PGN524336:PGO524336 PQJ524336:PQK524336 QAF524336:QAG524336 QKB524336:QKC524336 QTX524336:QTY524336 RDT524336:RDU524336 RNP524336:RNQ524336 RXL524336:RXM524336 SHH524336:SHI524336 SRD524336:SRE524336 TAZ524336:TBA524336 TKV524336:TKW524336 TUR524336:TUS524336 UEN524336:UEO524336 UOJ524336:UOK524336 UYF524336:UYG524336 VIB524336:VIC524336 VRX524336:VRY524336 WBT524336:WBU524336 WLP524336:WLQ524336 WVL524336:WVM524336 D589872:E589872 IZ589872:JA589872 SV589872:SW589872 ACR589872:ACS589872 AMN589872:AMO589872 AWJ589872:AWK589872 BGF589872:BGG589872 BQB589872:BQC589872 BZX589872:BZY589872 CJT589872:CJU589872 CTP589872:CTQ589872 DDL589872:DDM589872 DNH589872:DNI589872 DXD589872:DXE589872 EGZ589872:EHA589872 EQV589872:EQW589872 FAR589872:FAS589872 FKN589872:FKO589872 FUJ589872:FUK589872 GEF589872:GEG589872 GOB589872:GOC589872 GXX589872:GXY589872 HHT589872:HHU589872 HRP589872:HRQ589872 IBL589872:IBM589872 ILH589872:ILI589872 IVD589872:IVE589872 JEZ589872:JFA589872 JOV589872:JOW589872 JYR589872:JYS589872 KIN589872:KIO589872 KSJ589872:KSK589872 LCF589872:LCG589872 LMB589872:LMC589872 LVX589872:LVY589872 MFT589872:MFU589872 MPP589872:MPQ589872 MZL589872:MZM589872 NJH589872:NJI589872 NTD589872:NTE589872 OCZ589872:ODA589872 OMV589872:OMW589872 OWR589872:OWS589872 PGN589872:PGO589872 PQJ589872:PQK589872 QAF589872:QAG589872 QKB589872:QKC589872 QTX589872:QTY589872 RDT589872:RDU589872 RNP589872:RNQ589872 RXL589872:RXM589872 SHH589872:SHI589872 SRD589872:SRE589872 TAZ589872:TBA589872 TKV589872:TKW589872 TUR589872:TUS589872 UEN589872:UEO589872 UOJ589872:UOK589872 UYF589872:UYG589872 VIB589872:VIC589872 VRX589872:VRY589872 WBT589872:WBU589872 WLP589872:WLQ589872 WVL589872:WVM589872 D655408:E655408 IZ655408:JA655408 SV655408:SW655408 ACR655408:ACS655408 AMN655408:AMO655408 AWJ655408:AWK655408 BGF655408:BGG655408 BQB655408:BQC655408 BZX655408:BZY655408 CJT655408:CJU655408 CTP655408:CTQ655408 DDL655408:DDM655408 DNH655408:DNI655408 DXD655408:DXE655408 EGZ655408:EHA655408 EQV655408:EQW655408 FAR655408:FAS655408 FKN655408:FKO655408 FUJ655408:FUK655408 GEF655408:GEG655408 GOB655408:GOC655408 GXX655408:GXY655408 HHT655408:HHU655408 HRP655408:HRQ655408 IBL655408:IBM655408 ILH655408:ILI655408 IVD655408:IVE655408 JEZ655408:JFA655408 JOV655408:JOW655408 JYR655408:JYS655408 KIN655408:KIO655408 KSJ655408:KSK655408 LCF655408:LCG655408 LMB655408:LMC655408 LVX655408:LVY655408 MFT655408:MFU655408 MPP655408:MPQ655408 MZL655408:MZM655408 NJH655408:NJI655408 NTD655408:NTE655408 OCZ655408:ODA655408 OMV655408:OMW655408 OWR655408:OWS655408 PGN655408:PGO655408 PQJ655408:PQK655408 QAF655408:QAG655408 QKB655408:QKC655408 QTX655408:QTY655408 RDT655408:RDU655408 RNP655408:RNQ655408 RXL655408:RXM655408 SHH655408:SHI655408 SRD655408:SRE655408 TAZ655408:TBA655408 TKV655408:TKW655408 TUR655408:TUS655408 UEN655408:UEO655408 UOJ655408:UOK655408 UYF655408:UYG655408 VIB655408:VIC655408 VRX655408:VRY655408 WBT655408:WBU655408 WLP655408:WLQ655408 WVL655408:WVM655408 D720944:E720944 IZ720944:JA720944 SV720944:SW720944 ACR720944:ACS720944 AMN720944:AMO720944 AWJ720944:AWK720944 BGF720944:BGG720944 BQB720944:BQC720944 BZX720944:BZY720944 CJT720944:CJU720944 CTP720944:CTQ720944 DDL720944:DDM720944 DNH720944:DNI720944 DXD720944:DXE720944 EGZ720944:EHA720944 EQV720944:EQW720944 FAR720944:FAS720944 FKN720944:FKO720944 FUJ720944:FUK720944 GEF720944:GEG720944 GOB720944:GOC720944 GXX720944:GXY720944 HHT720944:HHU720944 HRP720944:HRQ720944 IBL720944:IBM720944 ILH720944:ILI720944 IVD720944:IVE720944 JEZ720944:JFA720944 JOV720944:JOW720944 JYR720944:JYS720944 KIN720944:KIO720944 KSJ720944:KSK720944 LCF720944:LCG720944 LMB720944:LMC720944 LVX720944:LVY720944 MFT720944:MFU720944 MPP720944:MPQ720944 MZL720944:MZM720944 NJH720944:NJI720944 NTD720944:NTE720944 OCZ720944:ODA720944 OMV720944:OMW720944 OWR720944:OWS720944 PGN720944:PGO720944 PQJ720944:PQK720944 QAF720944:QAG720944 QKB720944:QKC720944 QTX720944:QTY720944 RDT720944:RDU720944 RNP720944:RNQ720944 RXL720944:RXM720944 SHH720944:SHI720944 SRD720944:SRE720944 TAZ720944:TBA720944 TKV720944:TKW720944 TUR720944:TUS720944 UEN720944:UEO720944 UOJ720944:UOK720944 UYF720944:UYG720944 VIB720944:VIC720944 VRX720944:VRY720944 WBT720944:WBU720944 WLP720944:WLQ720944 WVL720944:WVM720944 D786480:E786480 IZ786480:JA786480 SV786480:SW786480 ACR786480:ACS786480 AMN786480:AMO786480 AWJ786480:AWK786480 BGF786480:BGG786480 BQB786480:BQC786480 BZX786480:BZY786480 CJT786480:CJU786480 CTP786480:CTQ786480 DDL786480:DDM786480 DNH786480:DNI786480 DXD786480:DXE786480 EGZ786480:EHA786480 EQV786480:EQW786480 FAR786480:FAS786480 FKN786480:FKO786480 FUJ786480:FUK786480 GEF786480:GEG786480 GOB786480:GOC786480 GXX786480:GXY786480 HHT786480:HHU786480 HRP786480:HRQ786480 IBL786480:IBM786480 ILH786480:ILI786480 IVD786480:IVE786480 JEZ786480:JFA786480 JOV786480:JOW786480 JYR786480:JYS786480 KIN786480:KIO786480 KSJ786480:KSK786480 LCF786480:LCG786480 LMB786480:LMC786480 LVX786480:LVY786480 MFT786480:MFU786480 MPP786480:MPQ786480 MZL786480:MZM786480 NJH786480:NJI786480 NTD786480:NTE786480 OCZ786480:ODA786480 OMV786480:OMW786480 OWR786480:OWS786480 PGN786480:PGO786480 PQJ786480:PQK786480 QAF786480:QAG786480 QKB786480:QKC786480 QTX786480:QTY786480 RDT786480:RDU786480 RNP786480:RNQ786480 RXL786480:RXM786480 SHH786480:SHI786480 SRD786480:SRE786480 TAZ786480:TBA786480 TKV786480:TKW786480 TUR786480:TUS786480 UEN786480:UEO786480 UOJ786480:UOK786480 UYF786480:UYG786480 VIB786480:VIC786480 VRX786480:VRY786480 WBT786480:WBU786480 WLP786480:WLQ786480 WVL786480:WVM786480 D852016:E852016 IZ852016:JA852016 SV852016:SW852016 ACR852016:ACS852016 AMN852016:AMO852016 AWJ852016:AWK852016 BGF852016:BGG852016 BQB852016:BQC852016 BZX852016:BZY852016 CJT852016:CJU852016 CTP852016:CTQ852016 DDL852016:DDM852016 DNH852016:DNI852016 DXD852016:DXE852016 EGZ852016:EHA852016 EQV852016:EQW852016 FAR852016:FAS852016 FKN852016:FKO852016 FUJ852016:FUK852016 GEF852016:GEG852016 GOB852016:GOC852016 GXX852016:GXY852016 HHT852016:HHU852016 HRP852016:HRQ852016 IBL852016:IBM852016 ILH852016:ILI852016 IVD852016:IVE852016 JEZ852016:JFA852016 JOV852016:JOW852016 JYR852016:JYS852016 KIN852016:KIO852016 KSJ852016:KSK852016 LCF852016:LCG852016 LMB852016:LMC852016 LVX852016:LVY852016 MFT852016:MFU852016 MPP852016:MPQ852016 MZL852016:MZM852016 NJH852016:NJI852016 NTD852016:NTE852016 OCZ852016:ODA852016 OMV852016:OMW852016 OWR852016:OWS852016 PGN852016:PGO852016 PQJ852016:PQK852016 QAF852016:QAG852016 QKB852016:QKC852016 QTX852016:QTY852016 RDT852016:RDU852016 RNP852016:RNQ852016 RXL852016:RXM852016 SHH852016:SHI852016 SRD852016:SRE852016 TAZ852016:TBA852016 TKV852016:TKW852016 TUR852016:TUS852016 UEN852016:UEO852016 UOJ852016:UOK852016 UYF852016:UYG852016 VIB852016:VIC852016 VRX852016:VRY852016 WBT852016:WBU852016 WLP852016:WLQ852016 WVL852016:WVM852016 D917552:E917552 IZ917552:JA917552 SV917552:SW917552 ACR917552:ACS917552 AMN917552:AMO917552 AWJ917552:AWK917552 BGF917552:BGG917552 BQB917552:BQC917552 BZX917552:BZY917552 CJT917552:CJU917552 CTP917552:CTQ917552 DDL917552:DDM917552 DNH917552:DNI917552 DXD917552:DXE917552 EGZ917552:EHA917552 EQV917552:EQW917552 FAR917552:FAS917552 FKN917552:FKO917552 FUJ917552:FUK917552 GEF917552:GEG917552 GOB917552:GOC917552 GXX917552:GXY917552 HHT917552:HHU917552 HRP917552:HRQ917552 IBL917552:IBM917552 ILH917552:ILI917552 IVD917552:IVE917552 JEZ917552:JFA917552 JOV917552:JOW917552 JYR917552:JYS917552 KIN917552:KIO917552 KSJ917552:KSK917552 LCF917552:LCG917552 LMB917552:LMC917552 LVX917552:LVY917552 MFT917552:MFU917552 MPP917552:MPQ917552 MZL917552:MZM917552 NJH917552:NJI917552 NTD917552:NTE917552 OCZ917552:ODA917552 OMV917552:OMW917552 OWR917552:OWS917552 PGN917552:PGO917552 PQJ917552:PQK917552 QAF917552:QAG917552 QKB917552:QKC917552 QTX917552:QTY917552 RDT917552:RDU917552 RNP917552:RNQ917552 RXL917552:RXM917552 SHH917552:SHI917552 SRD917552:SRE917552 TAZ917552:TBA917552 TKV917552:TKW917552 TUR917552:TUS917552 UEN917552:UEO917552 UOJ917552:UOK917552 UYF917552:UYG917552 VIB917552:VIC917552 VRX917552:VRY917552 WBT917552:WBU917552 WLP917552:WLQ917552 WVL917552:WVM917552 D983088:E983088 IZ983088:JA983088 SV983088:SW983088 ACR983088:ACS983088 AMN983088:AMO983088 AWJ983088:AWK983088 BGF983088:BGG983088 BQB983088:BQC983088 BZX983088:BZY983088 CJT983088:CJU983088 CTP983088:CTQ983088 DDL983088:DDM983088 DNH983088:DNI983088 DXD983088:DXE983088 EGZ983088:EHA983088 EQV983088:EQW983088 FAR983088:FAS983088 FKN983088:FKO983088 FUJ983088:FUK983088 GEF983088:GEG983088 GOB983088:GOC983088 GXX983088:GXY983088 HHT983088:HHU983088 HRP983088:HRQ983088 IBL983088:IBM983088 ILH983088:ILI983088 IVD983088:IVE983088 JEZ983088:JFA983088 JOV983088:JOW983088 JYR983088:JYS983088 KIN983088:KIO983088 KSJ983088:KSK983088 LCF983088:LCG983088 LMB983088:LMC983088 LVX983088:LVY983088 MFT983088:MFU983088 MPP983088:MPQ983088 MZL983088:MZM983088 NJH983088:NJI983088 NTD983088:NTE983088 OCZ983088:ODA983088 OMV983088:OMW983088 OWR983088:OWS983088 PGN983088:PGO983088 PQJ983088:PQK983088 QAF983088:QAG983088 QKB983088:QKC983088 QTX983088:QTY983088 RDT983088:RDU983088 RNP983088:RNQ983088 RXL983088:RXM983088 SHH983088:SHI983088 SRD983088:SRE983088 TAZ983088:TBA983088 TKV983088:TKW983088 TUR983088:TUS983088 UEN983088:UEO983088 UOJ983088:UOK983088 UYF983088:UYG983088 VIB983088:VIC983088 VRX983088:VRY983088 WBT983088:WBU983088 WLP983088:WLQ983088 WVL983088:WVM983088 D81:E81 IZ81:JA81 SV81:SW81 ACR81:ACS81 AMN81:AMO81 AWJ81:AWK81 BGF81:BGG81 BQB81:BQC81 BZX81:BZY81 CJT81:CJU81 CTP81:CTQ81 DDL81:DDM81 DNH81:DNI81 DXD81:DXE81 EGZ81:EHA81 EQV81:EQW81 FAR81:FAS81 FKN81:FKO81 FUJ81:FUK81 GEF81:GEG81 GOB81:GOC81 GXX81:GXY81 HHT81:HHU81 HRP81:HRQ81 IBL81:IBM81 ILH81:ILI81 IVD81:IVE81 JEZ81:JFA81 JOV81:JOW81 JYR81:JYS81 KIN81:KIO81 KSJ81:KSK81 LCF81:LCG81 LMB81:LMC81 LVX81:LVY81 MFT81:MFU81 MPP81:MPQ81 MZL81:MZM81 NJH81:NJI81 NTD81:NTE81 OCZ81:ODA81 OMV81:OMW81 OWR81:OWS81 PGN81:PGO81 PQJ81:PQK81 QAF81:QAG81 QKB81:QKC81 QTX81:QTY81 RDT81:RDU81 RNP81:RNQ81 RXL81:RXM81 SHH81:SHI81 SRD81:SRE81 TAZ81:TBA81 TKV81:TKW81 TUR81:TUS81 UEN81:UEO81 UOJ81:UOK81 UYF81:UYG81 VIB81:VIC81 VRX81:VRY81 WBT81:WBU81 WLP81:WLQ81 WVL81:WVM81 D65628:E65628 IZ65628:JA65628 SV65628:SW65628 ACR65628:ACS65628 AMN65628:AMO65628 AWJ65628:AWK65628 BGF65628:BGG65628 BQB65628:BQC65628 BZX65628:BZY65628 CJT65628:CJU65628 CTP65628:CTQ65628 DDL65628:DDM65628 DNH65628:DNI65628 DXD65628:DXE65628 EGZ65628:EHA65628 EQV65628:EQW65628 FAR65628:FAS65628 FKN65628:FKO65628 FUJ65628:FUK65628 GEF65628:GEG65628 GOB65628:GOC65628 GXX65628:GXY65628 HHT65628:HHU65628 HRP65628:HRQ65628 IBL65628:IBM65628 ILH65628:ILI65628 IVD65628:IVE65628 JEZ65628:JFA65628 JOV65628:JOW65628 JYR65628:JYS65628 KIN65628:KIO65628 KSJ65628:KSK65628 LCF65628:LCG65628 LMB65628:LMC65628 LVX65628:LVY65628 MFT65628:MFU65628 MPP65628:MPQ65628 MZL65628:MZM65628 NJH65628:NJI65628 NTD65628:NTE65628 OCZ65628:ODA65628 OMV65628:OMW65628 OWR65628:OWS65628 PGN65628:PGO65628 PQJ65628:PQK65628 QAF65628:QAG65628 QKB65628:QKC65628 QTX65628:QTY65628 RDT65628:RDU65628 RNP65628:RNQ65628 RXL65628:RXM65628 SHH65628:SHI65628 SRD65628:SRE65628 TAZ65628:TBA65628 TKV65628:TKW65628 TUR65628:TUS65628 UEN65628:UEO65628 UOJ65628:UOK65628 UYF65628:UYG65628 VIB65628:VIC65628 VRX65628:VRY65628 WBT65628:WBU65628 WLP65628:WLQ65628 WVL65628:WVM65628 D131164:E131164 IZ131164:JA131164 SV131164:SW131164 ACR131164:ACS131164 AMN131164:AMO131164 AWJ131164:AWK131164 BGF131164:BGG131164 BQB131164:BQC131164 BZX131164:BZY131164 CJT131164:CJU131164 CTP131164:CTQ131164 DDL131164:DDM131164 DNH131164:DNI131164 DXD131164:DXE131164 EGZ131164:EHA131164 EQV131164:EQW131164 FAR131164:FAS131164 FKN131164:FKO131164 FUJ131164:FUK131164 GEF131164:GEG131164 GOB131164:GOC131164 GXX131164:GXY131164 HHT131164:HHU131164 HRP131164:HRQ131164 IBL131164:IBM131164 ILH131164:ILI131164 IVD131164:IVE131164 JEZ131164:JFA131164 JOV131164:JOW131164 JYR131164:JYS131164 KIN131164:KIO131164 KSJ131164:KSK131164 LCF131164:LCG131164 LMB131164:LMC131164 LVX131164:LVY131164 MFT131164:MFU131164 MPP131164:MPQ131164 MZL131164:MZM131164 NJH131164:NJI131164 NTD131164:NTE131164 OCZ131164:ODA131164 OMV131164:OMW131164 OWR131164:OWS131164 PGN131164:PGO131164 PQJ131164:PQK131164 QAF131164:QAG131164 QKB131164:QKC131164 QTX131164:QTY131164 RDT131164:RDU131164 RNP131164:RNQ131164 RXL131164:RXM131164 SHH131164:SHI131164 SRD131164:SRE131164 TAZ131164:TBA131164 TKV131164:TKW131164 TUR131164:TUS131164 UEN131164:UEO131164 UOJ131164:UOK131164 UYF131164:UYG131164 VIB131164:VIC131164 VRX131164:VRY131164 WBT131164:WBU131164 WLP131164:WLQ131164 WVL131164:WVM131164 D196700:E196700 IZ196700:JA196700 SV196700:SW196700 ACR196700:ACS196700 AMN196700:AMO196700 AWJ196700:AWK196700 BGF196700:BGG196700 BQB196700:BQC196700 BZX196700:BZY196700 CJT196700:CJU196700 CTP196700:CTQ196700 DDL196700:DDM196700 DNH196700:DNI196700 DXD196700:DXE196700 EGZ196700:EHA196700 EQV196700:EQW196700 FAR196700:FAS196700 FKN196700:FKO196700 FUJ196700:FUK196700 GEF196700:GEG196700 GOB196700:GOC196700 GXX196700:GXY196700 HHT196700:HHU196700 HRP196700:HRQ196700 IBL196700:IBM196700 ILH196700:ILI196700 IVD196700:IVE196700 JEZ196700:JFA196700 JOV196700:JOW196700 JYR196700:JYS196700 KIN196700:KIO196700 KSJ196700:KSK196700 LCF196700:LCG196700 LMB196700:LMC196700 LVX196700:LVY196700 MFT196700:MFU196700 MPP196700:MPQ196700 MZL196700:MZM196700 NJH196700:NJI196700 NTD196700:NTE196700 OCZ196700:ODA196700 OMV196700:OMW196700 OWR196700:OWS196700 PGN196700:PGO196700 PQJ196700:PQK196700 QAF196700:QAG196700 QKB196700:QKC196700 QTX196700:QTY196700 RDT196700:RDU196700 RNP196700:RNQ196700 RXL196700:RXM196700 SHH196700:SHI196700 SRD196700:SRE196700 TAZ196700:TBA196700 TKV196700:TKW196700 TUR196700:TUS196700 UEN196700:UEO196700 UOJ196700:UOK196700 UYF196700:UYG196700 VIB196700:VIC196700 VRX196700:VRY196700 WBT196700:WBU196700 WLP196700:WLQ196700 WVL196700:WVM196700 D262236:E262236 IZ262236:JA262236 SV262236:SW262236 ACR262236:ACS262236 AMN262236:AMO262236 AWJ262236:AWK262236 BGF262236:BGG262236 BQB262236:BQC262236 BZX262236:BZY262236 CJT262236:CJU262236 CTP262236:CTQ262236 DDL262236:DDM262236 DNH262236:DNI262236 DXD262236:DXE262236 EGZ262236:EHA262236 EQV262236:EQW262236 FAR262236:FAS262236 FKN262236:FKO262236 FUJ262236:FUK262236 GEF262236:GEG262236 GOB262236:GOC262236 GXX262236:GXY262236 HHT262236:HHU262236 HRP262236:HRQ262236 IBL262236:IBM262236 ILH262236:ILI262236 IVD262236:IVE262236 JEZ262236:JFA262236 JOV262236:JOW262236 JYR262236:JYS262236 KIN262236:KIO262236 KSJ262236:KSK262236 LCF262236:LCG262236 LMB262236:LMC262236 LVX262236:LVY262236 MFT262236:MFU262236 MPP262236:MPQ262236 MZL262236:MZM262236 NJH262236:NJI262236 NTD262236:NTE262236 OCZ262236:ODA262236 OMV262236:OMW262236 OWR262236:OWS262236 PGN262236:PGO262236 PQJ262236:PQK262236 QAF262236:QAG262236 QKB262236:QKC262236 QTX262236:QTY262236 RDT262236:RDU262236 RNP262236:RNQ262236 RXL262236:RXM262236 SHH262236:SHI262236 SRD262236:SRE262236 TAZ262236:TBA262236 TKV262236:TKW262236 TUR262236:TUS262236 UEN262236:UEO262236 UOJ262236:UOK262236 UYF262236:UYG262236 VIB262236:VIC262236 VRX262236:VRY262236 WBT262236:WBU262236 WLP262236:WLQ262236 WVL262236:WVM262236 D327772:E327772 IZ327772:JA327772 SV327772:SW327772 ACR327772:ACS327772 AMN327772:AMO327772 AWJ327772:AWK327772 BGF327772:BGG327772 BQB327772:BQC327772 BZX327772:BZY327772 CJT327772:CJU327772 CTP327772:CTQ327772 DDL327772:DDM327772 DNH327772:DNI327772 DXD327772:DXE327772 EGZ327772:EHA327772 EQV327772:EQW327772 FAR327772:FAS327772 FKN327772:FKO327772 FUJ327772:FUK327772 GEF327772:GEG327772 GOB327772:GOC327772 GXX327772:GXY327772 HHT327772:HHU327772 HRP327772:HRQ327772 IBL327772:IBM327772 ILH327772:ILI327772 IVD327772:IVE327772 JEZ327772:JFA327772 JOV327772:JOW327772 JYR327772:JYS327772 KIN327772:KIO327772 KSJ327772:KSK327772 LCF327772:LCG327772 LMB327772:LMC327772 LVX327772:LVY327772 MFT327772:MFU327772 MPP327772:MPQ327772 MZL327772:MZM327772 NJH327772:NJI327772 NTD327772:NTE327772 OCZ327772:ODA327772 OMV327772:OMW327772 OWR327772:OWS327772 PGN327772:PGO327772 PQJ327772:PQK327772 QAF327772:QAG327772 QKB327772:QKC327772 QTX327772:QTY327772 RDT327772:RDU327772 RNP327772:RNQ327772 RXL327772:RXM327772 SHH327772:SHI327772 SRD327772:SRE327772 TAZ327772:TBA327772 TKV327772:TKW327772 TUR327772:TUS327772 UEN327772:UEO327772 UOJ327772:UOK327772 UYF327772:UYG327772 VIB327772:VIC327772 VRX327772:VRY327772 WBT327772:WBU327772 WLP327772:WLQ327772 WVL327772:WVM327772 D393308:E393308 IZ393308:JA393308 SV393308:SW393308 ACR393308:ACS393308 AMN393308:AMO393308 AWJ393308:AWK393308 BGF393308:BGG393308 BQB393308:BQC393308 BZX393308:BZY393308 CJT393308:CJU393308 CTP393308:CTQ393308 DDL393308:DDM393308 DNH393308:DNI393308 DXD393308:DXE393308 EGZ393308:EHA393308 EQV393308:EQW393308 FAR393308:FAS393308 FKN393308:FKO393308 FUJ393308:FUK393308 GEF393308:GEG393308 GOB393308:GOC393308 GXX393308:GXY393308 HHT393308:HHU393308 HRP393308:HRQ393308 IBL393308:IBM393308 ILH393308:ILI393308 IVD393308:IVE393308 JEZ393308:JFA393308 JOV393308:JOW393308 JYR393308:JYS393308 KIN393308:KIO393308 KSJ393308:KSK393308 LCF393308:LCG393308 LMB393308:LMC393308 LVX393308:LVY393308 MFT393308:MFU393308 MPP393308:MPQ393308 MZL393308:MZM393308 NJH393308:NJI393308 NTD393308:NTE393308 OCZ393308:ODA393308 OMV393308:OMW393308 OWR393308:OWS393308 PGN393308:PGO393308 PQJ393308:PQK393308 QAF393308:QAG393308 QKB393308:QKC393308 QTX393308:QTY393308 RDT393308:RDU393308 RNP393308:RNQ393308 RXL393308:RXM393308 SHH393308:SHI393308 SRD393308:SRE393308 TAZ393308:TBA393308 TKV393308:TKW393308 TUR393308:TUS393308 UEN393308:UEO393308 UOJ393308:UOK393308 UYF393308:UYG393308 VIB393308:VIC393308 VRX393308:VRY393308 WBT393308:WBU393308 WLP393308:WLQ393308 WVL393308:WVM393308 D458844:E458844 IZ458844:JA458844 SV458844:SW458844 ACR458844:ACS458844 AMN458844:AMO458844 AWJ458844:AWK458844 BGF458844:BGG458844 BQB458844:BQC458844 BZX458844:BZY458844 CJT458844:CJU458844 CTP458844:CTQ458844 DDL458844:DDM458844 DNH458844:DNI458844 DXD458844:DXE458844 EGZ458844:EHA458844 EQV458844:EQW458844 FAR458844:FAS458844 FKN458844:FKO458844 FUJ458844:FUK458844 GEF458844:GEG458844 GOB458844:GOC458844 GXX458844:GXY458844 HHT458844:HHU458844 HRP458844:HRQ458844 IBL458844:IBM458844 ILH458844:ILI458844 IVD458844:IVE458844 JEZ458844:JFA458844 JOV458844:JOW458844 JYR458844:JYS458844 KIN458844:KIO458844 KSJ458844:KSK458844 LCF458844:LCG458844 LMB458844:LMC458844 LVX458844:LVY458844 MFT458844:MFU458844 MPP458844:MPQ458844 MZL458844:MZM458844 NJH458844:NJI458844 NTD458844:NTE458844 OCZ458844:ODA458844 OMV458844:OMW458844 OWR458844:OWS458844 PGN458844:PGO458844 PQJ458844:PQK458844 QAF458844:QAG458844 QKB458844:QKC458844 QTX458844:QTY458844 RDT458844:RDU458844 RNP458844:RNQ458844 RXL458844:RXM458844 SHH458844:SHI458844 SRD458844:SRE458844 TAZ458844:TBA458844 TKV458844:TKW458844 TUR458844:TUS458844 UEN458844:UEO458844 UOJ458844:UOK458844 UYF458844:UYG458844 VIB458844:VIC458844 VRX458844:VRY458844 WBT458844:WBU458844 WLP458844:WLQ458844 WVL458844:WVM458844 D524380:E524380 IZ524380:JA524380 SV524380:SW524380 ACR524380:ACS524380 AMN524380:AMO524380 AWJ524380:AWK524380 BGF524380:BGG524380 BQB524380:BQC524380 BZX524380:BZY524380 CJT524380:CJU524380 CTP524380:CTQ524380 DDL524380:DDM524380 DNH524380:DNI524380 DXD524380:DXE524380 EGZ524380:EHA524380 EQV524380:EQW524380 FAR524380:FAS524380 FKN524380:FKO524380 FUJ524380:FUK524380 GEF524380:GEG524380 GOB524380:GOC524380 GXX524380:GXY524380 HHT524380:HHU524380 HRP524380:HRQ524380 IBL524380:IBM524380 ILH524380:ILI524380 IVD524380:IVE524380 JEZ524380:JFA524380 JOV524380:JOW524380 JYR524380:JYS524380 KIN524380:KIO524380 KSJ524380:KSK524380 LCF524380:LCG524380 LMB524380:LMC524380 LVX524380:LVY524380 MFT524380:MFU524380 MPP524380:MPQ524380 MZL524380:MZM524380 NJH524380:NJI524380 NTD524380:NTE524380 OCZ524380:ODA524380 OMV524380:OMW524380 OWR524380:OWS524380 PGN524380:PGO524380 PQJ524380:PQK524380 QAF524380:QAG524380 QKB524380:QKC524380 QTX524380:QTY524380 RDT524380:RDU524380 RNP524380:RNQ524380 RXL524380:RXM524380 SHH524380:SHI524380 SRD524380:SRE524380 TAZ524380:TBA524380 TKV524380:TKW524380 TUR524380:TUS524380 UEN524380:UEO524380 UOJ524380:UOK524380 UYF524380:UYG524380 VIB524380:VIC524380 VRX524380:VRY524380 WBT524380:WBU524380 WLP524380:WLQ524380 WVL524380:WVM524380 D589916:E589916 IZ589916:JA589916 SV589916:SW589916 ACR589916:ACS589916 AMN589916:AMO589916 AWJ589916:AWK589916 BGF589916:BGG589916 BQB589916:BQC589916 BZX589916:BZY589916 CJT589916:CJU589916 CTP589916:CTQ589916 DDL589916:DDM589916 DNH589916:DNI589916 DXD589916:DXE589916 EGZ589916:EHA589916 EQV589916:EQW589916 FAR589916:FAS589916 FKN589916:FKO589916 FUJ589916:FUK589916 GEF589916:GEG589916 GOB589916:GOC589916 GXX589916:GXY589916 HHT589916:HHU589916 HRP589916:HRQ589916 IBL589916:IBM589916 ILH589916:ILI589916 IVD589916:IVE589916 JEZ589916:JFA589916 JOV589916:JOW589916 JYR589916:JYS589916 KIN589916:KIO589916 KSJ589916:KSK589916 LCF589916:LCG589916 LMB589916:LMC589916 LVX589916:LVY589916 MFT589916:MFU589916 MPP589916:MPQ589916 MZL589916:MZM589916 NJH589916:NJI589916 NTD589916:NTE589916 OCZ589916:ODA589916 OMV589916:OMW589916 OWR589916:OWS589916 PGN589916:PGO589916 PQJ589916:PQK589916 QAF589916:QAG589916 QKB589916:QKC589916 QTX589916:QTY589916 RDT589916:RDU589916 RNP589916:RNQ589916 RXL589916:RXM589916 SHH589916:SHI589916 SRD589916:SRE589916 TAZ589916:TBA589916 TKV589916:TKW589916 TUR589916:TUS589916 UEN589916:UEO589916 UOJ589916:UOK589916 UYF589916:UYG589916 VIB589916:VIC589916 VRX589916:VRY589916 WBT589916:WBU589916 WLP589916:WLQ589916 WVL589916:WVM589916 D655452:E655452 IZ655452:JA655452 SV655452:SW655452 ACR655452:ACS655452 AMN655452:AMO655452 AWJ655452:AWK655452 BGF655452:BGG655452 BQB655452:BQC655452 BZX655452:BZY655452 CJT655452:CJU655452 CTP655452:CTQ655452 DDL655452:DDM655452 DNH655452:DNI655452 DXD655452:DXE655452 EGZ655452:EHA655452 EQV655452:EQW655452 FAR655452:FAS655452 FKN655452:FKO655452 FUJ655452:FUK655452 GEF655452:GEG655452 GOB655452:GOC655452 GXX655452:GXY655452 HHT655452:HHU655452 HRP655452:HRQ655452 IBL655452:IBM655452 ILH655452:ILI655452 IVD655452:IVE655452 JEZ655452:JFA655452 JOV655452:JOW655452 JYR655452:JYS655452 KIN655452:KIO655452 KSJ655452:KSK655452 LCF655452:LCG655452 LMB655452:LMC655452 LVX655452:LVY655452 MFT655452:MFU655452 MPP655452:MPQ655452 MZL655452:MZM655452 NJH655452:NJI655452 NTD655452:NTE655452 OCZ655452:ODA655452 OMV655452:OMW655452 OWR655452:OWS655452 PGN655452:PGO655452 PQJ655452:PQK655452 QAF655452:QAG655452 QKB655452:QKC655452 QTX655452:QTY655452 RDT655452:RDU655452 RNP655452:RNQ655452 RXL655452:RXM655452 SHH655452:SHI655452 SRD655452:SRE655452 TAZ655452:TBA655452 TKV655452:TKW655452 TUR655452:TUS655452 UEN655452:UEO655452 UOJ655452:UOK655452 UYF655452:UYG655452 VIB655452:VIC655452 VRX655452:VRY655452 WBT655452:WBU655452 WLP655452:WLQ655452 WVL655452:WVM655452 D720988:E720988 IZ720988:JA720988 SV720988:SW720988 ACR720988:ACS720988 AMN720988:AMO720988 AWJ720988:AWK720988 BGF720988:BGG720988 BQB720988:BQC720988 BZX720988:BZY720988 CJT720988:CJU720988 CTP720988:CTQ720988 DDL720988:DDM720988 DNH720988:DNI720988 DXD720988:DXE720988 EGZ720988:EHA720988 EQV720988:EQW720988 FAR720988:FAS720988 FKN720988:FKO720988 FUJ720988:FUK720988 GEF720988:GEG720988 GOB720988:GOC720988 GXX720988:GXY720988 HHT720988:HHU720988 HRP720988:HRQ720988 IBL720988:IBM720988 ILH720988:ILI720988 IVD720988:IVE720988 JEZ720988:JFA720988 JOV720988:JOW720988 JYR720988:JYS720988 KIN720988:KIO720988 KSJ720988:KSK720988 LCF720988:LCG720988 LMB720988:LMC720988 LVX720988:LVY720988 MFT720988:MFU720988 MPP720988:MPQ720988 MZL720988:MZM720988 NJH720988:NJI720988 NTD720988:NTE720988 OCZ720988:ODA720988 OMV720988:OMW720988 OWR720988:OWS720988 PGN720988:PGO720988 PQJ720988:PQK720988 QAF720988:QAG720988 QKB720988:QKC720988 QTX720988:QTY720988 RDT720988:RDU720988 RNP720988:RNQ720988 RXL720988:RXM720988 SHH720988:SHI720988 SRD720988:SRE720988 TAZ720988:TBA720988 TKV720988:TKW720988 TUR720988:TUS720988 UEN720988:UEO720988 UOJ720988:UOK720988 UYF720988:UYG720988 VIB720988:VIC720988 VRX720988:VRY720988 WBT720988:WBU720988 WLP720988:WLQ720988 WVL720988:WVM720988 D786524:E786524 IZ786524:JA786524 SV786524:SW786524 ACR786524:ACS786524 AMN786524:AMO786524 AWJ786524:AWK786524 BGF786524:BGG786524 BQB786524:BQC786524 BZX786524:BZY786524 CJT786524:CJU786524 CTP786524:CTQ786524 DDL786524:DDM786524 DNH786524:DNI786524 DXD786524:DXE786524 EGZ786524:EHA786524 EQV786524:EQW786524 FAR786524:FAS786524 FKN786524:FKO786524 FUJ786524:FUK786524 GEF786524:GEG786524 GOB786524:GOC786524 GXX786524:GXY786524 HHT786524:HHU786524 HRP786524:HRQ786524 IBL786524:IBM786524 ILH786524:ILI786524 IVD786524:IVE786524 JEZ786524:JFA786524 JOV786524:JOW786524 JYR786524:JYS786524 KIN786524:KIO786524 KSJ786524:KSK786524 LCF786524:LCG786524 LMB786524:LMC786524 LVX786524:LVY786524 MFT786524:MFU786524 MPP786524:MPQ786524 MZL786524:MZM786524 NJH786524:NJI786524 NTD786524:NTE786524 OCZ786524:ODA786524 OMV786524:OMW786524 OWR786524:OWS786524 PGN786524:PGO786524 PQJ786524:PQK786524 QAF786524:QAG786524 QKB786524:QKC786524 QTX786524:QTY786524 RDT786524:RDU786524 RNP786524:RNQ786524 RXL786524:RXM786524 SHH786524:SHI786524 SRD786524:SRE786524 TAZ786524:TBA786524 TKV786524:TKW786524 TUR786524:TUS786524 UEN786524:UEO786524 UOJ786524:UOK786524 UYF786524:UYG786524 VIB786524:VIC786524 VRX786524:VRY786524 WBT786524:WBU786524 WLP786524:WLQ786524 WVL786524:WVM786524 D852060:E852060 IZ852060:JA852060 SV852060:SW852060 ACR852060:ACS852060 AMN852060:AMO852060 AWJ852060:AWK852060 BGF852060:BGG852060 BQB852060:BQC852060 BZX852060:BZY852060 CJT852060:CJU852060 CTP852060:CTQ852060 DDL852060:DDM852060 DNH852060:DNI852060 DXD852060:DXE852060 EGZ852060:EHA852060 EQV852060:EQW852060 FAR852060:FAS852060 FKN852060:FKO852060 FUJ852060:FUK852060 GEF852060:GEG852060 GOB852060:GOC852060 GXX852060:GXY852060 HHT852060:HHU852060 HRP852060:HRQ852060 IBL852060:IBM852060 ILH852060:ILI852060 IVD852060:IVE852060 JEZ852060:JFA852060 JOV852060:JOW852060 JYR852060:JYS852060 KIN852060:KIO852060 KSJ852060:KSK852060 LCF852060:LCG852060 LMB852060:LMC852060 LVX852060:LVY852060 MFT852060:MFU852060 MPP852060:MPQ852060 MZL852060:MZM852060 NJH852060:NJI852060 NTD852060:NTE852060 OCZ852060:ODA852060 OMV852060:OMW852060 OWR852060:OWS852060 PGN852060:PGO852060 PQJ852060:PQK852060 QAF852060:QAG852060 QKB852060:QKC852060 QTX852060:QTY852060 RDT852060:RDU852060 RNP852060:RNQ852060 RXL852060:RXM852060 SHH852060:SHI852060 SRD852060:SRE852060 TAZ852060:TBA852060 TKV852060:TKW852060 TUR852060:TUS852060 UEN852060:UEO852060 UOJ852060:UOK852060 UYF852060:UYG852060 VIB852060:VIC852060 VRX852060:VRY852060 WBT852060:WBU852060 WLP852060:WLQ852060 WVL852060:WVM852060 D917596:E917596 IZ917596:JA917596 SV917596:SW917596 ACR917596:ACS917596 AMN917596:AMO917596 AWJ917596:AWK917596 BGF917596:BGG917596 BQB917596:BQC917596 BZX917596:BZY917596 CJT917596:CJU917596 CTP917596:CTQ917596 DDL917596:DDM917596 DNH917596:DNI917596 DXD917596:DXE917596 EGZ917596:EHA917596 EQV917596:EQW917596 FAR917596:FAS917596 FKN917596:FKO917596 FUJ917596:FUK917596 GEF917596:GEG917596 GOB917596:GOC917596 GXX917596:GXY917596 HHT917596:HHU917596 HRP917596:HRQ917596 IBL917596:IBM917596 ILH917596:ILI917596 IVD917596:IVE917596 JEZ917596:JFA917596 JOV917596:JOW917596 JYR917596:JYS917596 KIN917596:KIO917596 KSJ917596:KSK917596 LCF917596:LCG917596 LMB917596:LMC917596 LVX917596:LVY917596 MFT917596:MFU917596 MPP917596:MPQ917596 MZL917596:MZM917596 NJH917596:NJI917596 NTD917596:NTE917596 OCZ917596:ODA917596 OMV917596:OMW917596 OWR917596:OWS917596 PGN917596:PGO917596 PQJ917596:PQK917596 QAF917596:QAG917596 QKB917596:QKC917596 QTX917596:QTY917596 RDT917596:RDU917596 RNP917596:RNQ917596 RXL917596:RXM917596 SHH917596:SHI917596 SRD917596:SRE917596 TAZ917596:TBA917596 TKV917596:TKW917596 TUR917596:TUS917596 UEN917596:UEO917596 UOJ917596:UOK917596 UYF917596:UYG917596 VIB917596:VIC917596 VRX917596:VRY917596 WBT917596:WBU917596 WLP917596:WLQ917596 WVL917596:WVM917596 D983132:E983132 IZ983132:JA983132 SV983132:SW983132 ACR983132:ACS983132 AMN983132:AMO983132 AWJ983132:AWK983132 BGF983132:BGG983132 BQB983132:BQC983132 BZX983132:BZY983132 CJT983132:CJU983132 CTP983132:CTQ983132 DDL983132:DDM983132 DNH983132:DNI983132 DXD983132:DXE983132 EGZ983132:EHA983132 EQV983132:EQW983132 FAR983132:FAS983132 FKN983132:FKO983132 FUJ983132:FUK983132 GEF983132:GEG983132 GOB983132:GOC983132 GXX983132:GXY983132 HHT983132:HHU983132 HRP983132:HRQ983132 IBL983132:IBM983132 ILH983132:ILI983132 IVD983132:IVE983132 JEZ983132:JFA983132 JOV983132:JOW983132 JYR983132:JYS983132 KIN983132:KIO983132 KSJ983132:KSK983132 LCF983132:LCG983132 LMB983132:LMC983132 LVX983132:LVY983132 MFT983132:MFU983132 MPP983132:MPQ983132 MZL983132:MZM983132 NJH983132:NJI983132 NTD983132:NTE983132 OCZ983132:ODA983132 OMV983132:OMW983132 OWR983132:OWS983132 PGN983132:PGO983132 PQJ983132:PQK983132 QAF983132:QAG983132 QKB983132:QKC983132 QTX983132:QTY983132 RDT983132:RDU983132 RNP983132:RNQ983132 RXL983132:RXM983132 SHH983132:SHI983132 SRD983132:SRE983132 TAZ983132:TBA983132 TKV983132:TKW983132 TUR983132:TUS983132 UEN983132:UEO983132 UOJ983132:UOK983132 UYF983132:UYG983132 VIB983132:VIC983132 VRX983132:VRY983132 WBT983132:WBU983132 WLP983132:WLQ983132 WVL983132:WVM983132 D25:E25 IZ25:JA25 SV25:SW25 ACR25:ACS25 AMN25:AMO25 AWJ25:AWK25 BGF25:BGG25 BQB25:BQC25 BZX25:BZY25 CJT25:CJU25 CTP25:CTQ25 DDL25:DDM25 DNH25:DNI25 DXD25:DXE25 EGZ25:EHA25 EQV25:EQW25 FAR25:FAS25 FKN25:FKO25 FUJ25:FUK25 GEF25:GEG25 GOB25:GOC25 GXX25:GXY25 HHT25:HHU25 HRP25:HRQ25 IBL25:IBM25 ILH25:ILI25 IVD25:IVE25 JEZ25:JFA25 JOV25:JOW25 JYR25:JYS25 KIN25:KIO25 KSJ25:KSK25 LCF25:LCG25 LMB25:LMC25 LVX25:LVY25 MFT25:MFU25 MPP25:MPQ25 MZL25:MZM25 NJH25:NJI25 NTD25:NTE25 OCZ25:ODA25 OMV25:OMW25 OWR25:OWS25 PGN25:PGO25 PQJ25:PQK25 QAF25:QAG25 QKB25:QKC25 QTX25:QTY25 RDT25:RDU25 RNP25:RNQ25 RXL25:RXM25 SHH25:SHI25 SRD25:SRE25 TAZ25:TBA25 TKV25:TKW25 TUR25:TUS25 UEN25:UEO25 UOJ25:UOK25 UYF25:UYG25 VIB25:VIC25 VRX25:VRY25 WBT25:WBU25 WLP25:WLQ25 WVL25:WVM25 D65577:E65577 IZ65577:JA65577 SV65577:SW65577 ACR65577:ACS65577 AMN65577:AMO65577 AWJ65577:AWK65577 BGF65577:BGG65577 BQB65577:BQC65577 BZX65577:BZY65577 CJT65577:CJU65577 CTP65577:CTQ65577 DDL65577:DDM65577 DNH65577:DNI65577 DXD65577:DXE65577 EGZ65577:EHA65577 EQV65577:EQW65577 FAR65577:FAS65577 FKN65577:FKO65577 FUJ65577:FUK65577 GEF65577:GEG65577 GOB65577:GOC65577 GXX65577:GXY65577 HHT65577:HHU65577 HRP65577:HRQ65577 IBL65577:IBM65577 ILH65577:ILI65577 IVD65577:IVE65577 JEZ65577:JFA65577 JOV65577:JOW65577 JYR65577:JYS65577 KIN65577:KIO65577 KSJ65577:KSK65577 LCF65577:LCG65577 LMB65577:LMC65577 LVX65577:LVY65577 MFT65577:MFU65577 MPP65577:MPQ65577 MZL65577:MZM65577 NJH65577:NJI65577 NTD65577:NTE65577 OCZ65577:ODA65577 OMV65577:OMW65577 OWR65577:OWS65577 PGN65577:PGO65577 PQJ65577:PQK65577 QAF65577:QAG65577 QKB65577:QKC65577 QTX65577:QTY65577 RDT65577:RDU65577 RNP65577:RNQ65577 RXL65577:RXM65577 SHH65577:SHI65577 SRD65577:SRE65577 TAZ65577:TBA65577 TKV65577:TKW65577 TUR65577:TUS65577 UEN65577:UEO65577 UOJ65577:UOK65577 UYF65577:UYG65577 VIB65577:VIC65577 VRX65577:VRY65577 WBT65577:WBU65577 WLP65577:WLQ65577 WVL65577:WVM65577 D131113:E131113 IZ131113:JA131113 SV131113:SW131113 ACR131113:ACS131113 AMN131113:AMO131113 AWJ131113:AWK131113 BGF131113:BGG131113 BQB131113:BQC131113 BZX131113:BZY131113 CJT131113:CJU131113 CTP131113:CTQ131113 DDL131113:DDM131113 DNH131113:DNI131113 DXD131113:DXE131113 EGZ131113:EHA131113 EQV131113:EQW131113 FAR131113:FAS131113 FKN131113:FKO131113 FUJ131113:FUK131113 GEF131113:GEG131113 GOB131113:GOC131113 GXX131113:GXY131113 HHT131113:HHU131113 HRP131113:HRQ131113 IBL131113:IBM131113 ILH131113:ILI131113 IVD131113:IVE131113 JEZ131113:JFA131113 JOV131113:JOW131113 JYR131113:JYS131113 KIN131113:KIO131113 KSJ131113:KSK131113 LCF131113:LCG131113 LMB131113:LMC131113 LVX131113:LVY131113 MFT131113:MFU131113 MPP131113:MPQ131113 MZL131113:MZM131113 NJH131113:NJI131113 NTD131113:NTE131113 OCZ131113:ODA131113 OMV131113:OMW131113 OWR131113:OWS131113 PGN131113:PGO131113 PQJ131113:PQK131113 QAF131113:QAG131113 QKB131113:QKC131113 QTX131113:QTY131113 RDT131113:RDU131113 RNP131113:RNQ131113 RXL131113:RXM131113 SHH131113:SHI131113 SRD131113:SRE131113 TAZ131113:TBA131113 TKV131113:TKW131113 TUR131113:TUS131113 UEN131113:UEO131113 UOJ131113:UOK131113 UYF131113:UYG131113 VIB131113:VIC131113 VRX131113:VRY131113 WBT131113:WBU131113 WLP131113:WLQ131113 WVL131113:WVM131113 D196649:E196649 IZ196649:JA196649 SV196649:SW196649 ACR196649:ACS196649 AMN196649:AMO196649 AWJ196649:AWK196649 BGF196649:BGG196649 BQB196649:BQC196649 BZX196649:BZY196649 CJT196649:CJU196649 CTP196649:CTQ196649 DDL196649:DDM196649 DNH196649:DNI196649 DXD196649:DXE196649 EGZ196649:EHA196649 EQV196649:EQW196649 FAR196649:FAS196649 FKN196649:FKO196649 FUJ196649:FUK196649 GEF196649:GEG196649 GOB196649:GOC196649 GXX196649:GXY196649 HHT196649:HHU196649 HRP196649:HRQ196649 IBL196649:IBM196649 ILH196649:ILI196649 IVD196649:IVE196649 JEZ196649:JFA196649 JOV196649:JOW196649 JYR196649:JYS196649 KIN196649:KIO196649 KSJ196649:KSK196649 LCF196649:LCG196649 LMB196649:LMC196649 LVX196649:LVY196649 MFT196649:MFU196649 MPP196649:MPQ196649 MZL196649:MZM196649 NJH196649:NJI196649 NTD196649:NTE196649 OCZ196649:ODA196649 OMV196649:OMW196649 OWR196649:OWS196649 PGN196649:PGO196649 PQJ196649:PQK196649 QAF196649:QAG196649 QKB196649:QKC196649 QTX196649:QTY196649 RDT196649:RDU196649 RNP196649:RNQ196649 RXL196649:RXM196649 SHH196649:SHI196649 SRD196649:SRE196649 TAZ196649:TBA196649 TKV196649:TKW196649 TUR196649:TUS196649 UEN196649:UEO196649 UOJ196649:UOK196649 UYF196649:UYG196649 VIB196649:VIC196649 VRX196649:VRY196649 WBT196649:WBU196649 WLP196649:WLQ196649 WVL196649:WVM196649 D262185:E262185 IZ262185:JA262185 SV262185:SW262185 ACR262185:ACS262185 AMN262185:AMO262185 AWJ262185:AWK262185 BGF262185:BGG262185 BQB262185:BQC262185 BZX262185:BZY262185 CJT262185:CJU262185 CTP262185:CTQ262185 DDL262185:DDM262185 DNH262185:DNI262185 DXD262185:DXE262185 EGZ262185:EHA262185 EQV262185:EQW262185 FAR262185:FAS262185 FKN262185:FKO262185 FUJ262185:FUK262185 GEF262185:GEG262185 GOB262185:GOC262185 GXX262185:GXY262185 HHT262185:HHU262185 HRP262185:HRQ262185 IBL262185:IBM262185 ILH262185:ILI262185 IVD262185:IVE262185 JEZ262185:JFA262185 JOV262185:JOW262185 JYR262185:JYS262185 KIN262185:KIO262185 KSJ262185:KSK262185 LCF262185:LCG262185 LMB262185:LMC262185 LVX262185:LVY262185 MFT262185:MFU262185 MPP262185:MPQ262185 MZL262185:MZM262185 NJH262185:NJI262185 NTD262185:NTE262185 OCZ262185:ODA262185 OMV262185:OMW262185 OWR262185:OWS262185 PGN262185:PGO262185 PQJ262185:PQK262185 QAF262185:QAG262185 QKB262185:QKC262185 QTX262185:QTY262185 RDT262185:RDU262185 RNP262185:RNQ262185 RXL262185:RXM262185 SHH262185:SHI262185 SRD262185:SRE262185 TAZ262185:TBA262185 TKV262185:TKW262185 TUR262185:TUS262185 UEN262185:UEO262185 UOJ262185:UOK262185 UYF262185:UYG262185 VIB262185:VIC262185 VRX262185:VRY262185 WBT262185:WBU262185 WLP262185:WLQ262185 WVL262185:WVM262185 D327721:E327721 IZ327721:JA327721 SV327721:SW327721 ACR327721:ACS327721 AMN327721:AMO327721 AWJ327721:AWK327721 BGF327721:BGG327721 BQB327721:BQC327721 BZX327721:BZY327721 CJT327721:CJU327721 CTP327721:CTQ327721 DDL327721:DDM327721 DNH327721:DNI327721 DXD327721:DXE327721 EGZ327721:EHA327721 EQV327721:EQW327721 FAR327721:FAS327721 FKN327721:FKO327721 FUJ327721:FUK327721 GEF327721:GEG327721 GOB327721:GOC327721 GXX327721:GXY327721 HHT327721:HHU327721 HRP327721:HRQ327721 IBL327721:IBM327721 ILH327721:ILI327721 IVD327721:IVE327721 JEZ327721:JFA327721 JOV327721:JOW327721 JYR327721:JYS327721 KIN327721:KIO327721 KSJ327721:KSK327721 LCF327721:LCG327721 LMB327721:LMC327721 LVX327721:LVY327721 MFT327721:MFU327721 MPP327721:MPQ327721 MZL327721:MZM327721 NJH327721:NJI327721 NTD327721:NTE327721 OCZ327721:ODA327721 OMV327721:OMW327721 OWR327721:OWS327721 PGN327721:PGO327721 PQJ327721:PQK327721 QAF327721:QAG327721 QKB327721:QKC327721 QTX327721:QTY327721 RDT327721:RDU327721 RNP327721:RNQ327721 RXL327721:RXM327721 SHH327721:SHI327721 SRD327721:SRE327721 TAZ327721:TBA327721 TKV327721:TKW327721 TUR327721:TUS327721 UEN327721:UEO327721 UOJ327721:UOK327721 UYF327721:UYG327721 VIB327721:VIC327721 VRX327721:VRY327721 WBT327721:WBU327721 WLP327721:WLQ327721 WVL327721:WVM327721 D393257:E393257 IZ393257:JA393257 SV393257:SW393257 ACR393257:ACS393257 AMN393257:AMO393257 AWJ393257:AWK393257 BGF393257:BGG393257 BQB393257:BQC393257 BZX393257:BZY393257 CJT393257:CJU393257 CTP393257:CTQ393257 DDL393257:DDM393257 DNH393257:DNI393257 DXD393257:DXE393257 EGZ393257:EHA393257 EQV393257:EQW393257 FAR393257:FAS393257 FKN393257:FKO393257 FUJ393257:FUK393257 GEF393257:GEG393257 GOB393257:GOC393257 GXX393257:GXY393257 HHT393257:HHU393257 HRP393257:HRQ393257 IBL393257:IBM393257 ILH393257:ILI393257 IVD393257:IVE393257 JEZ393257:JFA393257 JOV393257:JOW393257 JYR393257:JYS393257 KIN393257:KIO393257 KSJ393257:KSK393257 LCF393257:LCG393257 LMB393257:LMC393257 LVX393257:LVY393257 MFT393257:MFU393257 MPP393257:MPQ393257 MZL393257:MZM393257 NJH393257:NJI393257 NTD393257:NTE393257 OCZ393257:ODA393257 OMV393257:OMW393257 OWR393257:OWS393257 PGN393257:PGO393257 PQJ393257:PQK393257 QAF393257:QAG393257 QKB393257:QKC393257 QTX393257:QTY393257 RDT393257:RDU393257 RNP393257:RNQ393257 RXL393257:RXM393257 SHH393257:SHI393257 SRD393257:SRE393257 TAZ393257:TBA393257 TKV393257:TKW393257 TUR393257:TUS393257 UEN393257:UEO393257 UOJ393257:UOK393257 UYF393257:UYG393257 VIB393257:VIC393257 VRX393257:VRY393257 WBT393257:WBU393257 WLP393257:WLQ393257 WVL393257:WVM393257 D458793:E458793 IZ458793:JA458793 SV458793:SW458793 ACR458793:ACS458793 AMN458793:AMO458793 AWJ458793:AWK458793 BGF458793:BGG458793 BQB458793:BQC458793 BZX458793:BZY458793 CJT458793:CJU458793 CTP458793:CTQ458793 DDL458793:DDM458793 DNH458793:DNI458793 DXD458793:DXE458793 EGZ458793:EHA458793 EQV458793:EQW458793 FAR458793:FAS458793 FKN458793:FKO458793 FUJ458793:FUK458793 GEF458793:GEG458793 GOB458793:GOC458793 GXX458793:GXY458793 HHT458793:HHU458793 HRP458793:HRQ458793 IBL458793:IBM458793 ILH458793:ILI458793 IVD458793:IVE458793 JEZ458793:JFA458793 JOV458793:JOW458793 JYR458793:JYS458793 KIN458793:KIO458793 KSJ458793:KSK458793 LCF458793:LCG458793 LMB458793:LMC458793 LVX458793:LVY458793 MFT458793:MFU458793 MPP458793:MPQ458793 MZL458793:MZM458793 NJH458793:NJI458793 NTD458793:NTE458793 OCZ458793:ODA458793 OMV458793:OMW458793 OWR458793:OWS458793 PGN458793:PGO458793 PQJ458793:PQK458793 QAF458793:QAG458793 QKB458793:QKC458793 QTX458793:QTY458793 RDT458793:RDU458793 RNP458793:RNQ458793 RXL458793:RXM458793 SHH458793:SHI458793 SRD458793:SRE458793 TAZ458793:TBA458793 TKV458793:TKW458793 TUR458793:TUS458793 UEN458793:UEO458793 UOJ458793:UOK458793 UYF458793:UYG458793 VIB458793:VIC458793 VRX458793:VRY458793 WBT458793:WBU458793 WLP458793:WLQ458793 WVL458793:WVM458793 D524329:E524329 IZ524329:JA524329 SV524329:SW524329 ACR524329:ACS524329 AMN524329:AMO524329 AWJ524329:AWK524329 BGF524329:BGG524329 BQB524329:BQC524329 BZX524329:BZY524329 CJT524329:CJU524329 CTP524329:CTQ524329 DDL524329:DDM524329 DNH524329:DNI524329 DXD524329:DXE524329 EGZ524329:EHA524329 EQV524329:EQW524329 FAR524329:FAS524329 FKN524329:FKO524329 FUJ524329:FUK524329 GEF524329:GEG524329 GOB524329:GOC524329 GXX524329:GXY524329 HHT524329:HHU524329 HRP524329:HRQ524329 IBL524329:IBM524329 ILH524329:ILI524329 IVD524329:IVE524329 JEZ524329:JFA524329 JOV524329:JOW524329 JYR524329:JYS524329 KIN524329:KIO524329 KSJ524329:KSK524329 LCF524329:LCG524329 LMB524329:LMC524329 LVX524329:LVY524329 MFT524329:MFU524329 MPP524329:MPQ524329 MZL524329:MZM524329 NJH524329:NJI524329 NTD524329:NTE524329 OCZ524329:ODA524329 OMV524329:OMW524329 OWR524329:OWS524329 PGN524329:PGO524329 PQJ524329:PQK524329 QAF524329:QAG524329 QKB524329:QKC524329 QTX524329:QTY524329 RDT524329:RDU524329 RNP524329:RNQ524329 RXL524329:RXM524329 SHH524329:SHI524329 SRD524329:SRE524329 TAZ524329:TBA524329 TKV524329:TKW524329 TUR524329:TUS524329 UEN524329:UEO524329 UOJ524329:UOK524329 UYF524329:UYG524329 VIB524329:VIC524329 VRX524329:VRY524329 WBT524329:WBU524329 WLP524329:WLQ524329 WVL524329:WVM524329 D589865:E589865 IZ589865:JA589865 SV589865:SW589865 ACR589865:ACS589865 AMN589865:AMO589865 AWJ589865:AWK589865 BGF589865:BGG589865 BQB589865:BQC589865 BZX589865:BZY589865 CJT589865:CJU589865 CTP589865:CTQ589865 DDL589865:DDM589865 DNH589865:DNI589865 DXD589865:DXE589865 EGZ589865:EHA589865 EQV589865:EQW589865 FAR589865:FAS589865 FKN589865:FKO589865 FUJ589865:FUK589865 GEF589865:GEG589865 GOB589865:GOC589865 GXX589865:GXY589865 HHT589865:HHU589865 HRP589865:HRQ589865 IBL589865:IBM589865 ILH589865:ILI589865 IVD589865:IVE589865 JEZ589865:JFA589865 JOV589865:JOW589865 JYR589865:JYS589865 KIN589865:KIO589865 KSJ589865:KSK589865 LCF589865:LCG589865 LMB589865:LMC589865 LVX589865:LVY589865 MFT589865:MFU589865 MPP589865:MPQ589865 MZL589865:MZM589865 NJH589865:NJI589865 NTD589865:NTE589865 OCZ589865:ODA589865 OMV589865:OMW589865 OWR589865:OWS589865 PGN589865:PGO589865 PQJ589865:PQK589865 QAF589865:QAG589865 QKB589865:QKC589865 QTX589865:QTY589865 RDT589865:RDU589865 RNP589865:RNQ589865 RXL589865:RXM589865 SHH589865:SHI589865 SRD589865:SRE589865 TAZ589865:TBA589865 TKV589865:TKW589865 TUR589865:TUS589865 UEN589865:UEO589865 UOJ589865:UOK589865 UYF589865:UYG589865 VIB589865:VIC589865 VRX589865:VRY589865 WBT589865:WBU589865 WLP589865:WLQ589865 WVL589865:WVM589865 D655401:E655401 IZ655401:JA655401 SV655401:SW655401 ACR655401:ACS655401 AMN655401:AMO655401 AWJ655401:AWK655401 BGF655401:BGG655401 BQB655401:BQC655401 BZX655401:BZY655401 CJT655401:CJU655401 CTP655401:CTQ655401 DDL655401:DDM655401 DNH655401:DNI655401 DXD655401:DXE655401 EGZ655401:EHA655401 EQV655401:EQW655401 FAR655401:FAS655401 FKN655401:FKO655401 FUJ655401:FUK655401 GEF655401:GEG655401 GOB655401:GOC655401 GXX655401:GXY655401 HHT655401:HHU655401 HRP655401:HRQ655401 IBL655401:IBM655401 ILH655401:ILI655401 IVD655401:IVE655401 JEZ655401:JFA655401 JOV655401:JOW655401 JYR655401:JYS655401 KIN655401:KIO655401 KSJ655401:KSK655401 LCF655401:LCG655401 LMB655401:LMC655401 LVX655401:LVY655401 MFT655401:MFU655401 MPP655401:MPQ655401 MZL655401:MZM655401 NJH655401:NJI655401 NTD655401:NTE655401 OCZ655401:ODA655401 OMV655401:OMW655401 OWR655401:OWS655401 PGN655401:PGO655401 PQJ655401:PQK655401 QAF655401:QAG655401 QKB655401:QKC655401 QTX655401:QTY655401 RDT655401:RDU655401 RNP655401:RNQ655401 RXL655401:RXM655401 SHH655401:SHI655401 SRD655401:SRE655401 TAZ655401:TBA655401 TKV655401:TKW655401 TUR655401:TUS655401 UEN655401:UEO655401 UOJ655401:UOK655401 UYF655401:UYG655401 VIB655401:VIC655401 VRX655401:VRY655401 WBT655401:WBU655401 WLP655401:WLQ655401 WVL655401:WVM655401 D720937:E720937 IZ720937:JA720937 SV720937:SW720937 ACR720937:ACS720937 AMN720937:AMO720937 AWJ720937:AWK720937 BGF720937:BGG720937 BQB720937:BQC720937 BZX720937:BZY720937 CJT720937:CJU720937 CTP720937:CTQ720937 DDL720937:DDM720937 DNH720937:DNI720937 DXD720937:DXE720937 EGZ720937:EHA720937 EQV720937:EQW720937 FAR720937:FAS720937 FKN720937:FKO720937 FUJ720937:FUK720937 GEF720937:GEG720937 GOB720937:GOC720937 GXX720937:GXY720937 HHT720937:HHU720937 HRP720937:HRQ720937 IBL720937:IBM720937 ILH720937:ILI720937 IVD720937:IVE720937 JEZ720937:JFA720937 JOV720937:JOW720937 JYR720937:JYS720937 KIN720937:KIO720937 KSJ720937:KSK720937 LCF720937:LCG720937 LMB720937:LMC720937 LVX720937:LVY720937 MFT720937:MFU720937 MPP720937:MPQ720937 MZL720937:MZM720937 NJH720937:NJI720937 NTD720937:NTE720937 OCZ720937:ODA720937 OMV720937:OMW720937 OWR720937:OWS720937 PGN720937:PGO720937 PQJ720937:PQK720937 QAF720937:QAG720937 QKB720937:QKC720937 QTX720937:QTY720937 RDT720937:RDU720937 RNP720937:RNQ720937 RXL720937:RXM720937 SHH720937:SHI720937 SRD720937:SRE720937 TAZ720937:TBA720937 TKV720937:TKW720937 TUR720937:TUS720937 UEN720937:UEO720937 UOJ720937:UOK720937 UYF720937:UYG720937 VIB720937:VIC720937 VRX720937:VRY720937 WBT720937:WBU720937 WLP720937:WLQ720937 WVL720937:WVM720937 D786473:E786473 IZ786473:JA786473 SV786473:SW786473 ACR786473:ACS786473 AMN786473:AMO786473 AWJ786473:AWK786473 BGF786473:BGG786473 BQB786473:BQC786473 BZX786473:BZY786473 CJT786473:CJU786473 CTP786473:CTQ786473 DDL786473:DDM786473 DNH786473:DNI786473 DXD786473:DXE786473 EGZ786473:EHA786473 EQV786473:EQW786473 FAR786473:FAS786473 FKN786473:FKO786473 FUJ786473:FUK786473 GEF786473:GEG786473 GOB786473:GOC786473 GXX786473:GXY786473 HHT786473:HHU786473 HRP786473:HRQ786473 IBL786473:IBM786473 ILH786473:ILI786473 IVD786473:IVE786473 JEZ786473:JFA786473 JOV786473:JOW786473 JYR786473:JYS786473 KIN786473:KIO786473 KSJ786473:KSK786473 LCF786473:LCG786473 LMB786473:LMC786473 LVX786473:LVY786473 MFT786473:MFU786473 MPP786473:MPQ786473 MZL786473:MZM786473 NJH786473:NJI786473 NTD786473:NTE786473 OCZ786473:ODA786473 OMV786473:OMW786473 OWR786473:OWS786473 PGN786473:PGO786473 PQJ786473:PQK786473 QAF786473:QAG786473 QKB786473:QKC786473 QTX786473:QTY786473 RDT786473:RDU786473 RNP786473:RNQ786473 RXL786473:RXM786473 SHH786473:SHI786473 SRD786473:SRE786473 TAZ786473:TBA786473 TKV786473:TKW786473 TUR786473:TUS786473 UEN786473:UEO786473 UOJ786473:UOK786473 UYF786473:UYG786473 VIB786473:VIC786473 VRX786473:VRY786473 WBT786473:WBU786473 WLP786473:WLQ786473 WVL786473:WVM786473 D852009:E852009 IZ852009:JA852009 SV852009:SW852009 ACR852009:ACS852009 AMN852009:AMO852009 AWJ852009:AWK852009 BGF852009:BGG852009 BQB852009:BQC852009 BZX852009:BZY852009 CJT852009:CJU852009 CTP852009:CTQ852009 DDL852009:DDM852009 DNH852009:DNI852009 DXD852009:DXE852009 EGZ852009:EHA852009 EQV852009:EQW852009 FAR852009:FAS852009 FKN852009:FKO852009 FUJ852009:FUK852009 GEF852009:GEG852009 GOB852009:GOC852009 GXX852009:GXY852009 HHT852009:HHU852009 HRP852009:HRQ852009 IBL852009:IBM852009 ILH852009:ILI852009 IVD852009:IVE852009 JEZ852009:JFA852009 JOV852009:JOW852009 JYR852009:JYS852009 KIN852009:KIO852009 KSJ852009:KSK852009 LCF852009:LCG852009 LMB852009:LMC852009 LVX852009:LVY852009 MFT852009:MFU852009 MPP852009:MPQ852009 MZL852009:MZM852009 NJH852009:NJI852009 NTD852009:NTE852009 OCZ852009:ODA852009 OMV852009:OMW852009 OWR852009:OWS852009 PGN852009:PGO852009 PQJ852009:PQK852009 QAF852009:QAG852009 QKB852009:QKC852009 QTX852009:QTY852009 RDT852009:RDU852009 RNP852009:RNQ852009 RXL852009:RXM852009 SHH852009:SHI852009 SRD852009:SRE852009 TAZ852009:TBA852009 TKV852009:TKW852009 TUR852009:TUS852009 UEN852009:UEO852009 UOJ852009:UOK852009 UYF852009:UYG852009 VIB852009:VIC852009 VRX852009:VRY852009 WBT852009:WBU852009 WLP852009:WLQ852009 WVL852009:WVM852009 D917545:E917545 IZ917545:JA917545 SV917545:SW917545 ACR917545:ACS917545 AMN917545:AMO917545 AWJ917545:AWK917545 BGF917545:BGG917545 BQB917545:BQC917545 BZX917545:BZY917545 CJT917545:CJU917545 CTP917545:CTQ917545 DDL917545:DDM917545 DNH917545:DNI917545 DXD917545:DXE917545 EGZ917545:EHA917545 EQV917545:EQW917545 FAR917545:FAS917545 FKN917545:FKO917545 FUJ917545:FUK917545 GEF917545:GEG917545 GOB917545:GOC917545 GXX917545:GXY917545 HHT917545:HHU917545 HRP917545:HRQ917545 IBL917545:IBM917545 ILH917545:ILI917545 IVD917545:IVE917545 JEZ917545:JFA917545 JOV917545:JOW917545 JYR917545:JYS917545 KIN917545:KIO917545 KSJ917545:KSK917545 LCF917545:LCG917545 LMB917545:LMC917545 LVX917545:LVY917545 MFT917545:MFU917545 MPP917545:MPQ917545 MZL917545:MZM917545 NJH917545:NJI917545 NTD917545:NTE917545 OCZ917545:ODA917545 OMV917545:OMW917545 OWR917545:OWS917545 PGN917545:PGO917545 PQJ917545:PQK917545 QAF917545:QAG917545 QKB917545:QKC917545 QTX917545:QTY917545 RDT917545:RDU917545 RNP917545:RNQ917545 RXL917545:RXM917545 SHH917545:SHI917545 SRD917545:SRE917545 TAZ917545:TBA917545 TKV917545:TKW917545 TUR917545:TUS917545 UEN917545:UEO917545 UOJ917545:UOK917545 UYF917545:UYG917545 VIB917545:VIC917545 VRX917545:VRY917545 WBT917545:WBU917545 WLP917545:WLQ917545 WVL917545:WVM917545 D983081:E983081 IZ983081:JA983081 SV983081:SW983081 ACR983081:ACS983081 AMN983081:AMO983081 AWJ983081:AWK983081 BGF983081:BGG983081 BQB983081:BQC983081 BZX983081:BZY983081 CJT983081:CJU983081 CTP983081:CTQ983081 DDL983081:DDM983081 DNH983081:DNI983081 DXD983081:DXE983081 EGZ983081:EHA983081 EQV983081:EQW983081 FAR983081:FAS983081 FKN983081:FKO983081 FUJ983081:FUK983081 GEF983081:GEG983081 GOB983081:GOC983081 GXX983081:GXY983081 HHT983081:HHU983081 HRP983081:HRQ983081 IBL983081:IBM983081 ILH983081:ILI983081 IVD983081:IVE983081 JEZ983081:JFA983081 JOV983081:JOW983081 JYR983081:JYS983081 KIN983081:KIO983081 KSJ983081:KSK983081 LCF983081:LCG983081 LMB983081:LMC983081 LVX983081:LVY983081 MFT983081:MFU983081 MPP983081:MPQ983081 MZL983081:MZM983081 NJH983081:NJI983081 NTD983081:NTE983081 OCZ983081:ODA983081 OMV983081:OMW983081 OWR983081:OWS983081 PGN983081:PGO983081 PQJ983081:PQK983081 QAF983081:QAG983081 QKB983081:QKC983081 QTX983081:QTY983081 RDT983081:RDU983081 RNP983081:RNQ983081 RXL983081:RXM983081 SHH983081:SHI983081 SRD983081:SRE983081 TAZ983081:TBA983081 TKV983081:TKW983081 TUR983081:TUS983081 UEN983081:UEO983081 UOJ983081:UOK983081 UYF983081:UYG983081 VIB983081:VIC983081 VRX983081:VRY983081 WBT983081:WBU983081 WLP983081:WLQ983081 WVL983081:WVM983081 D51:E51 IZ51:JA51 SV51:SW51 ACR51:ACS51 AMN51:AMO51 AWJ51:AWK51 BGF51:BGG51 BQB51:BQC51 BZX51:BZY51 CJT51:CJU51 CTP51:CTQ51 DDL51:DDM51 DNH51:DNI51 DXD51:DXE51 EGZ51:EHA51 EQV51:EQW51 FAR51:FAS51 FKN51:FKO51 FUJ51:FUK51 GEF51:GEG51 GOB51:GOC51 GXX51:GXY51 HHT51:HHU51 HRP51:HRQ51 IBL51:IBM51 ILH51:ILI51 IVD51:IVE51 JEZ51:JFA51 JOV51:JOW51 JYR51:JYS51 KIN51:KIO51 KSJ51:KSK51 LCF51:LCG51 LMB51:LMC51 LVX51:LVY51 MFT51:MFU51 MPP51:MPQ51 MZL51:MZM51 NJH51:NJI51 NTD51:NTE51 OCZ51:ODA51 OMV51:OMW51 OWR51:OWS51 PGN51:PGO51 PQJ51:PQK51 QAF51:QAG51 QKB51:QKC51 QTX51:QTY51 RDT51:RDU51 RNP51:RNQ51 RXL51:RXM51 SHH51:SHI51 SRD51:SRE51 TAZ51:TBA51 TKV51:TKW51 TUR51:TUS51 UEN51:UEO51 UOJ51:UOK51 UYF51:UYG51 VIB51:VIC51 VRX51:VRY51 WBT51:WBU51 WLP51:WLQ51 WVL51:WVM51 D65601:E65601 IZ65601:JA65601 SV65601:SW65601 ACR65601:ACS65601 AMN65601:AMO65601 AWJ65601:AWK65601 BGF65601:BGG65601 BQB65601:BQC65601 BZX65601:BZY65601 CJT65601:CJU65601 CTP65601:CTQ65601 DDL65601:DDM65601 DNH65601:DNI65601 DXD65601:DXE65601 EGZ65601:EHA65601 EQV65601:EQW65601 FAR65601:FAS65601 FKN65601:FKO65601 FUJ65601:FUK65601 GEF65601:GEG65601 GOB65601:GOC65601 GXX65601:GXY65601 HHT65601:HHU65601 HRP65601:HRQ65601 IBL65601:IBM65601 ILH65601:ILI65601 IVD65601:IVE65601 JEZ65601:JFA65601 JOV65601:JOW65601 JYR65601:JYS65601 KIN65601:KIO65601 KSJ65601:KSK65601 LCF65601:LCG65601 LMB65601:LMC65601 LVX65601:LVY65601 MFT65601:MFU65601 MPP65601:MPQ65601 MZL65601:MZM65601 NJH65601:NJI65601 NTD65601:NTE65601 OCZ65601:ODA65601 OMV65601:OMW65601 OWR65601:OWS65601 PGN65601:PGO65601 PQJ65601:PQK65601 QAF65601:QAG65601 QKB65601:QKC65601 QTX65601:QTY65601 RDT65601:RDU65601 RNP65601:RNQ65601 RXL65601:RXM65601 SHH65601:SHI65601 SRD65601:SRE65601 TAZ65601:TBA65601 TKV65601:TKW65601 TUR65601:TUS65601 UEN65601:UEO65601 UOJ65601:UOK65601 UYF65601:UYG65601 VIB65601:VIC65601 VRX65601:VRY65601 WBT65601:WBU65601 WLP65601:WLQ65601 WVL65601:WVM65601 D131137:E131137 IZ131137:JA131137 SV131137:SW131137 ACR131137:ACS131137 AMN131137:AMO131137 AWJ131137:AWK131137 BGF131137:BGG131137 BQB131137:BQC131137 BZX131137:BZY131137 CJT131137:CJU131137 CTP131137:CTQ131137 DDL131137:DDM131137 DNH131137:DNI131137 DXD131137:DXE131137 EGZ131137:EHA131137 EQV131137:EQW131137 FAR131137:FAS131137 FKN131137:FKO131137 FUJ131137:FUK131137 GEF131137:GEG131137 GOB131137:GOC131137 GXX131137:GXY131137 HHT131137:HHU131137 HRP131137:HRQ131137 IBL131137:IBM131137 ILH131137:ILI131137 IVD131137:IVE131137 JEZ131137:JFA131137 JOV131137:JOW131137 JYR131137:JYS131137 KIN131137:KIO131137 KSJ131137:KSK131137 LCF131137:LCG131137 LMB131137:LMC131137 LVX131137:LVY131137 MFT131137:MFU131137 MPP131137:MPQ131137 MZL131137:MZM131137 NJH131137:NJI131137 NTD131137:NTE131137 OCZ131137:ODA131137 OMV131137:OMW131137 OWR131137:OWS131137 PGN131137:PGO131137 PQJ131137:PQK131137 QAF131137:QAG131137 QKB131137:QKC131137 QTX131137:QTY131137 RDT131137:RDU131137 RNP131137:RNQ131137 RXL131137:RXM131137 SHH131137:SHI131137 SRD131137:SRE131137 TAZ131137:TBA131137 TKV131137:TKW131137 TUR131137:TUS131137 UEN131137:UEO131137 UOJ131137:UOK131137 UYF131137:UYG131137 VIB131137:VIC131137 VRX131137:VRY131137 WBT131137:WBU131137 WLP131137:WLQ131137 WVL131137:WVM131137 D196673:E196673 IZ196673:JA196673 SV196673:SW196673 ACR196673:ACS196673 AMN196673:AMO196673 AWJ196673:AWK196673 BGF196673:BGG196673 BQB196673:BQC196673 BZX196673:BZY196673 CJT196673:CJU196673 CTP196673:CTQ196673 DDL196673:DDM196673 DNH196673:DNI196673 DXD196673:DXE196673 EGZ196673:EHA196673 EQV196673:EQW196673 FAR196673:FAS196673 FKN196673:FKO196673 FUJ196673:FUK196673 GEF196673:GEG196673 GOB196673:GOC196673 GXX196673:GXY196673 HHT196673:HHU196673 HRP196673:HRQ196673 IBL196673:IBM196673 ILH196673:ILI196673 IVD196673:IVE196673 JEZ196673:JFA196673 JOV196673:JOW196673 JYR196673:JYS196673 KIN196673:KIO196673 KSJ196673:KSK196673 LCF196673:LCG196673 LMB196673:LMC196673 LVX196673:LVY196673 MFT196673:MFU196673 MPP196673:MPQ196673 MZL196673:MZM196673 NJH196673:NJI196673 NTD196673:NTE196673 OCZ196673:ODA196673 OMV196673:OMW196673 OWR196673:OWS196673 PGN196673:PGO196673 PQJ196673:PQK196673 QAF196673:QAG196673 QKB196673:QKC196673 QTX196673:QTY196673 RDT196673:RDU196673 RNP196673:RNQ196673 RXL196673:RXM196673 SHH196673:SHI196673 SRD196673:SRE196673 TAZ196673:TBA196673 TKV196673:TKW196673 TUR196673:TUS196673 UEN196673:UEO196673 UOJ196673:UOK196673 UYF196673:UYG196673 VIB196673:VIC196673 VRX196673:VRY196673 WBT196673:WBU196673 WLP196673:WLQ196673 WVL196673:WVM196673 D262209:E262209 IZ262209:JA262209 SV262209:SW262209 ACR262209:ACS262209 AMN262209:AMO262209 AWJ262209:AWK262209 BGF262209:BGG262209 BQB262209:BQC262209 BZX262209:BZY262209 CJT262209:CJU262209 CTP262209:CTQ262209 DDL262209:DDM262209 DNH262209:DNI262209 DXD262209:DXE262209 EGZ262209:EHA262209 EQV262209:EQW262209 FAR262209:FAS262209 FKN262209:FKO262209 FUJ262209:FUK262209 GEF262209:GEG262209 GOB262209:GOC262209 GXX262209:GXY262209 HHT262209:HHU262209 HRP262209:HRQ262209 IBL262209:IBM262209 ILH262209:ILI262209 IVD262209:IVE262209 JEZ262209:JFA262209 JOV262209:JOW262209 JYR262209:JYS262209 KIN262209:KIO262209 KSJ262209:KSK262209 LCF262209:LCG262209 LMB262209:LMC262209 LVX262209:LVY262209 MFT262209:MFU262209 MPP262209:MPQ262209 MZL262209:MZM262209 NJH262209:NJI262209 NTD262209:NTE262209 OCZ262209:ODA262209 OMV262209:OMW262209 OWR262209:OWS262209 PGN262209:PGO262209 PQJ262209:PQK262209 QAF262209:QAG262209 QKB262209:QKC262209 QTX262209:QTY262209 RDT262209:RDU262209 RNP262209:RNQ262209 RXL262209:RXM262209 SHH262209:SHI262209 SRD262209:SRE262209 TAZ262209:TBA262209 TKV262209:TKW262209 TUR262209:TUS262209 UEN262209:UEO262209 UOJ262209:UOK262209 UYF262209:UYG262209 VIB262209:VIC262209 VRX262209:VRY262209 WBT262209:WBU262209 WLP262209:WLQ262209 WVL262209:WVM262209 D327745:E327745 IZ327745:JA327745 SV327745:SW327745 ACR327745:ACS327745 AMN327745:AMO327745 AWJ327745:AWK327745 BGF327745:BGG327745 BQB327745:BQC327745 BZX327745:BZY327745 CJT327745:CJU327745 CTP327745:CTQ327745 DDL327745:DDM327745 DNH327745:DNI327745 DXD327745:DXE327745 EGZ327745:EHA327745 EQV327745:EQW327745 FAR327745:FAS327745 FKN327745:FKO327745 FUJ327745:FUK327745 GEF327745:GEG327745 GOB327745:GOC327745 GXX327745:GXY327745 HHT327745:HHU327745 HRP327745:HRQ327745 IBL327745:IBM327745 ILH327745:ILI327745 IVD327745:IVE327745 JEZ327745:JFA327745 JOV327745:JOW327745 JYR327745:JYS327745 KIN327745:KIO327745 KSJ327745:KSK327745 LCF327745:LCG327745 LMB327745:LMC327745 LVX327745:LVY327745 MFT327745:MFU327745 MPP327745:MPQ327745 MZL327745:MZM327745 NJH327745:NJI327745 NTD327745:NTE327745 OCZ327745:ODA327745 OMV327745:OMW327745 OWR327745:OWS327745 PGN327745:PGO327745 PQJ327745:PQK327745 QAF327745:QAG327745 QKB327745:QKC327745 QTX327745:QTY327745 RDT327745:RDU327745 RNP327745:RNQ327745 RXL327745:RXM327745 SHH327745:SHI327745 SRD327745:SRE327745 TAZ327745:TBA327745 TKV327745:TKW327745 TUR327745:TUS327745 UEN327745:UEO327745 UOJ327745:UOK327745 UYF327745:UYG327745 VIB327745:VIC327745 VRX327745:VRY327745 WBT327745:WBU327745 WLP327745:WLQ327745 WVL327745:WVM327745 D393281:E393281 IZ393281:JA393281 SV393281:SW393281 ACR393281:ACS393281 AMN393281:AMO393281 AWJ393281:AWK393281 BGF393281:BGG393281 BQB393281:BQC393281 BZX393281:BZY393281 CJT393281:CJU393281 CTP393281:CTQ393281 DDL393281:DDM393281 DNH393281:DNI393281 DXD393281:DXE393281 EGZ393281:EHA393281 EQV393281:EQW393281 FAR393281:FAS393281 FKN393281:FKO393281 FUJ393281:FUK393281 GEF393281:GEG393281 GOB393281:GOC393281 GXX393281:GXY393281 HHT393281:HHU393281 HRP393281:HRQ393281 IBL393281:IBM393281 ILH393281:ILI393281 IVD393281:IVE393281 JEZ393281:JFA393281 JOV393281:JOW393281 JYR393281:JYS393281 KIN393281:KIO393281 KSJ393281:KSK393281 LCF393281:LCG393281 LMB393281:LMC393281 LVX393281:LVY393281 MFT393281:MFU393281 MPP393281:MPQ393281 MZL393281:MZM393281 NJH393281:NJI393281 NTD393281:NTE393281 OCZ393281:ODA393281 OMV393281:OMW393281 OWR393281:OWS393281 PGN393281:PGO393281 PQJ393281:PQK393281 QAF393281:QAG393281 QKB393281:QKC393281 QTX393281:QTY393281 RDT393281:RDU393281 RNP393281:RNQ393281 RXL393281:RXM393281 SHH393281:SHI393281 SRD393281:SRE393281 TAZ393281:TBA393281 TKV393281:TKW393281 TUR393281:TUS393281 UEN393281:UEO393281 UOJ393281:UOK393281 UYF393281:UYG393281 VIB393281:VIC393281 VRX393281:VRY393281 WBT393281:WBU393281 WLP393281:WLQ393281 WVL393281:WVM393281 D458817:E458817 IZ458817:JA458817 SV458817:SW458817 ACR458817:ACS458817 AMN458817:AMO458817 AWJ458817:AWK458817 BGF458817:BGG458817 BQB458817:BQC458817 BZX458817:BZY458817 CJT458817:CJU458817 CTP458817:CTQ458817 DDL458817:DDM458817 DNH458817:DNI458817 DXD458817:DXE458817 EGZ458817:EHA458817 EQV458817:EQW458817 FAR458817:FAS458817 FKN458817:FKO458817 FUJ458817:FUK458817 GEF458817:GEG458817 GOB458817:GOC458817 GXX458817:GXY458817 HHT458817:HHU458817 HRP458817:HRQ458817 IBL458817:IBM458817 ILH458817:ILI458817 IVD458817:IVE458817 JEZ458817:JFA458817 JOV458817:JOW458817 JYR458817:JYS458817 KIN458817:KIO458817 KSJ458817:KSK458817 LCF458817:LCG458817 LMB458817:LMC458817 LVX458817:LVY458817 MFT458817:MFU458817 MPP458817:MPQ458817 MZL458817:MZM458817 NJH458817:NJI458817 NTD458817:NTE458817 OCZ458817:ODA458817 OMV458817:OMW458817 OWR458817:OWS458817 PGN458817:PGO458817 PQJ458817:PQK458817 QAF458817:QAG458817 QKB458817:QKC458817 QTX458817:QTY458817 RDT458817:RDU458817 RNP458817:RNQ458817 RXL458817:RXM458817 SHH458817:SHI458817 SRD458817:SRE458817 TAZ458817:TBA458817 TKV458817:TKW458817 TUR458817:TUS458817 UEN458817:UEO458817 UOJ458817:UOK458817 UYF458817:UYG458817 VIB458817:VIC458817 VRX458817:VRY458817 WBT458817:WBU458817 WLP458817:WLQ458817 WVL458817:WVM458817 D524353:E524353 IZ524353:JA524353 SV524353:SW524353 ACR524353:ACS524353 AMN524353:AMO524353 AWJ524353:AWK524353 BGF524353:BGG524353 BQB524353:BQC524353 BZX524353:BZY524353 CJT524353:CJU524353 CTP524353:CTQ524353 DDL524353:DDM524353 DNH524353:DNI524353 DXD524353:DXE524353 EGZ524353:EHA524353 EQV524353:EQW524353 FAR524353:FAS524353 FKN524353:FKO524353 FUJ524353:FUK524353 GEF524353:GEG524353 GOB524353:GOC524353 GXX524353:GXY524353 HHT524353:HHU524353 HRP524353:HRQ524353 IBL524353:IBM524353 ILH524353:ILI524353 IVD524353:IVE524353 JEZ524353:JFA524353 JOV524353:JOW524353 JYR524353:JYS524353 KIN524353:KIO524353 KSJ524353:KSK524353 LCF524353:LCG524353 LMB524353:LMC524353 LVX524353:LVY524353 MFT524353:MFU524353 MPP524353:MPQ524353 MZL524353:MZM524353 NJH524353:NJI524353 NTD524353:NTE524353 OCZ524353:ODA524353 OMV524353:OMW524353 OWR524353:OWS524353 PGN524353:PGO524353 PQJ524353:PQK524353 QAF524353:QAG524353 QKB524353:QKC524353 QTX524353:QTY524353 RDT524353:RDU524353 RNP524353:RNQ524353 RXL524353:RXM524353 SHH524353:SHI524353 SRD524353:SRE524353 TAZ524353:TBA524353 TKV524353:TKW524353 TUR524353:TUS524353 UEN524353:UEO524353 UOJ524353:UOK524353 UYF524353:UYG524353 VIB524353:VIC524353 VRX524353:VRY524353 WBT524353:WBU524353 WLP524353:WLQ524353 WVL524353:WVM524353 D589889:E589889 IZ589889:JA589889 SV589889:SW589889 ACR589889:ACS589889 AMN589889:AMO589889 AWJ589889:AWK589889 BGF589889:BGG589889 BQB589889:BQC589889 BZX589889:BZY589889 CJT589889:CJU589889 CTP589889:CTQ589889 DDL589889:DDM589889 DNH589889:DNI589889 DXD589889:DXE589889 EGZ589889:EHA589889 EQV589889:EQW589889 FAR589889:FAS589889 FKN589889:FKO589889 FUJ589889:FUK589889 GEF589889:GEG589889 GOB589889:GOC589889 GXX589889:GXY589889 HHT589889:HHU589889 HRP589889:HRQ589889 IBL589889:IBM589889 ILH589889:ILI589889 IVD589889:IVE589889 JEZ589889:JFA589889 JOV589889:JOW589889 JYR589889:JYS589889 KIN589889:KIO589889 KSJ589889:KSK589889 LCF589889:LCG589889 LMB589889:LMC589889 LVX589889:LVY589889 MFT589889:MFU589889 MPP589889:MPQ589889 MZL589889:MZM589889 NJH589889:NJI589889 NTD589889:NTE589889 OCZ589889:ODA589889 OMV589889:OMW589889 OWR589889:OWS589889 PGN589889:PGO589889 PQJ589889:PQK589889 QAF589889:QAG589889 QKB589889:QKC589889 QTX589889:QTY589889 RDT589889:RDU589889 RNP589889:RNQ589889 RXL589889:RXM589889 SHH589889:SHI589889 SRD589889:SRE589889 TAZ589889:TBA589889 TKV589889:TKW589889 TUR589889:TUS589889 UEN589889:UEO589889 UOJ589889:UOK589889 UYF589889:UYG589889 VIB589889:VIC589889 VRX589889:VRY589889 WBT589889:WBU589889 WLP589889:WLQ589889 WVL589889:WVM589889 D655425:E655425 IZ655425:JA655425 SV655425:SW655425 ACR655425:ACS655425 AMN655425:AMO655425 AWJ655425:AWK655425 BGF655425:BGG655425 BQB655425:BQC655425 BZX655425:BZY655425 CJT655425:CJU655425 CTP655425:CTQ655425 DDL655425:DDM655425 DNH655425:DNI655425 DXD655425:DXE655425 EGZ655425:EHA655425 EQV655425:EQW655425 FAR655425:FAS655425 FKN655425:FKO655425 FUJ655425:FUK655425 GEF655425:GEG655425 GOB655425:GOC655425 GXX655425:GXY655425 HHT655425:HHU655425 HRP655425:HRQ655425 IBL655425:IBM655425 ILH655425:ILI655425 IVD655425:IVE655425 JEZ655425:JFA655425 JOV655425:JOW655425 JYR655425:JYS655425 KIN655425:KIO655425 KSJ655425:KSK655425 LCF655425:LCG655425 LMB655425:LMC655425 LVX655425:LVY655425 MFT655425:MFU655425 MPP655425:MPQ655425 MZL655425:MZM655425 NJH655425:NJI655425 NTD655425:NTE655425 OCZ655425:ODA655425 OMV655425:OMW655425 OWR655425:OWS655425 PGN655425:PGO655425 PQJ655425:PQK655425 QAF655425:QAG655425 QKB655425:QKC655425 QTX655425:QTY655425 RDT655425:RDU655425 RNP655425:RNQ655425 RXL655425:RXM655425 SHH655425:SHI655425 SRD655425:SRE655425 TAZ655425:TBA655425 TKV655425:TKW655425 TUR655425:TUS655425 UEN655425:UEO655425 UOJ655425:UOK655425 UYF655425:UYG655425 VIB655425:VIC655425 VRX655425:VRY655425 WBT655425:WBU655425 WLP655425:WLQ655425 WVL655425:WVM655425 D720961:E720961 IZ720961:JA720961 SV720961:SW720961 ACR720961:ACS720961 AMN720961:AMO720961 AWJ720961:AWK720961 BGF720961:BGG720961 BQB720961:BQC720961 BZX720961:BZY720961 CJT720961:CJU720961 CTP720961:CTQ720961 DDL720961:DDM720961 DNH720961:DNI720961 DXD720961:DXE720961 EGZ720961:EHA720961 EQV720961:EQW720961 FAR720961:FAS720961 FKN720961:FKO720961 FUJ720961:FUK720961 GEF720961:GEG720961 GOB720961:GOC720961 GXX720961:GXY720961 HHT720961:HHU720961 HRP720961:HRQ720961 IBL720961:IBM720961 ILH720961:ILI720961 IVD720961:IVE720961 JEZ720961:JFA720961 JOV720961:JOW720961 JYR720961:JYS720961 KIN720961:KIO720961 KSJ720961:KSK720961 LCF720961:LCG720961 LMB720961:LMC720961 LVX720961:LVY720961 MFT720961:MFU720961 MPP720961:MPQ720961 MZL720961:MZM720961 NJH720961:NJI720961 NTD720961:NTE720961 OCZ720961:ODA720961 OMV720961:OMW720961 OWR720961:OWS720961 PGN720961:PGO720961 PQJ720961:PQK720961 QAF720961:QAG720961 QKB720961:QKC720961 QTX720961:QTY720961 RDT720961:RDU720961 RNP720961:RNQ720961 RXL720961:RXM720961 SHH720961:SHI720961 SRD720961:SRE720961 TAZ720961:TBA720961 TKV720961:TKW720961 TUR720961:TUS720961 UEN720961:UEO720961 UOJ720961:UOK720961 UYF720961:UYG720961 VIB720961:VIC720961 VRX720961:VRY720961 WBT720961:WBU720961 WLP720961:WLQ720961 WVL720961:WVM720961 D786497:E786497 IZ786497:JA786497 SV786497:SW786497 ACR786497:ACS786497 AMN786497:AMO786497 AWJ786497:AWK786497 BGF786497:BGG786497 BQB786497:BQC786497 BZX786497:BZY786497 CJT786497:CJU786497 CTP786497:CTQ786497 DDL786497:DDM786497 DNH786497:DNI786497 DXD786497:DXE786497 EGZ786497:EHA786497 EQV786497:EQW786497 FAR786497:FAS786497 FKN786497:FKO786497 FUJ786497:FUK786497 GEF786497:GEG786497 GOB786497:GOC786497 GXX786497:GXY786497 HHT786497:HHU786497 HRP786497:HRQ786497 IBL786497:IBM786497 ILH786497:ILI786497 IVD786497:IVE786497 JEZ786497:JFA786497 JOV786497:JOW786497 JYR786497:JYS786497 KIN786497:KIO786497 KSJ786497:KSK786497 LCF786497:LCG786497 LMB786497:LMC786497 LVX786497:LVY786497 MFT786497:MFU786497 MPP786497:MPQ786497 MZL786497:MZM786497 NJH786497:NJI786497 NTD786497:NTE786497 OCZ786497:ODA786497 OMV786497:OMW786497 OWR786497:OWS786497 PGN786497:PGO786497 PQJ786497:PQK786497 QAF786497:QAG786497 QKB786497:QKC786497 QTX786497:QTY786497 RDT786497:RDU786497 RNP786497:RNQ786497 RXL786497:RXM786497 SHH786497:SHI786497 SRD786497:SRE786497 TAZ786497:TBA786497 TKV786497:TKW786497 TUR786497:TUS786497 UEN786497:UEO786497 UOJ786497:UOK786497 UYF786497:UYG786497 VIB786497:VIC786497 VRX786497:VRY786497 WBT786497:WBU786497 WLP786497:WLQ786497 WVL786497:WVM786497 D852033:E852033 IZ852033:JA852033 SV852033:SW852033 ACR852033:ACS852033 AMN852033:AMO852033 AWJ852033:AWK852033 BGF852033:BGG852033 BQB852033:BQC852033 BZX852033:BZY852033 CJT852033:CJU852033 CTP852033:CTQ852033 DDL852033:DDM852033 DNH852033:DNI852033 DXD852033:DXE852033 EGZ852033:EHA852033 EQV852033:EQW852033 FAR852033:FAS852033 FKN852033:FKO852033 FUJ852033:FUK852033 GEF852033:GEG852033 GOB852033:GOC852033 GXX852033:GXY852033 HHT852033:HHU852033 HRP852033:HRQ852033 IBL852033:IBM852033 ILH852033:ILI852033 IVD852033:IVE852033 JEZ852033:JFA852033 JOV852033:JOW852033 JYR852033:JYS852033 KIN852033:KIO852033 KSJ852033:KSK852033 LCF852033:LCG852033 LMB852033:LMC852033 LVX852033:LVY852033 MFT852033:MFU852033 MPP852033:MPQ852033 MZL852033:MZM852033 NJH852033:NJI852033 NTD852033:NTE852033 OCZ852033:ODA852033 OMV852033:OMW852033 OWR852033:OWS852033 PGN852033:PGO852033 PQJ852033:PQK852033 QAF852033:QAG852033 QKB852033:QKC852033 QTX852033:QTY852033 RDT852033:RDU852033 RNP852033:RNQ852033 RXL852033:RXM852033 SHH852033:SHI852033 SRD852033:SRE852033 TAZ852033:TBA852033 TKV852033:TKW852033 TUR852033:TUS852033 UEN852033:UEO852033 UOJ852033:UOK852033 UYF852033:UYG852033 VIB852033:VIC852033 VRX852033:VRY852033 WBT852033:WBU852033 WLP852033:WLQ852033 WVL852033:WVM852033 D917569:E917569 IZ917569:JA917569 SV917569:SW917569 ACR917569:ACS917569 AMN917569:AMO917569 AWJ917569:AWK917569 BGF917569:BGG917569 BQB917569:BQC917569 BZX917569:BZY917569 CJT917569:CJU917569 CTP917569:CTQ917569 DDL917569:DDM917569 DNH917569:DNI917569 DXD917569:DXE917569 EGZ917569:EHA917569 EQV917569:EQW917569 FAR917569:FAS917569 FKN917569:FKO917569 FUJ917569:FUK917569 GEF917569:GEG917569 GOB917569:GOC917569 GXX917569:GXY917569 HHT917569:HHU917569 HRP917569:HRQ917569 IBL917569:IBM917569 ILH917569:ILI917569 IVD917569:IVE917569 JEZ917569:JFA917569 JOV917569:JOW917569 JYR917569:JYS917569 KIN917569:KIO917569 KSJ917569:KSK917569 LCF917569:LCG917569 LMB917569:LMC917569 LVX917569:LVY917569 MFT917569:MFU917569 MPP917569:MPQ917569 MZL917569:MZM917569 NJH917569:NJI917569 NTD917569:NTE917569 OCZ917569:ODA917569 OMV917569:OMW917569 OWR917569:OWS917569 PGN917569:PGO917569 PQJ917569:PQK917569 QAF917569:QAG917569 QKB917569:QKC917569 QTX917569:QTY917569 RDT917569:RDU917569 RNP917569:RNQ917569 RXL917569:RXM917569 SHH917569:SHI917569 SRD917569:SRE917569 TAZ917569:TBA917569 TKV917569:TKW917569 TUR917569:TUS917569 UEN917569:UEO917569 UOJ917569:UOK917569 UYF917569:UYG917569 VIB917569:VIC917569 VRX917569:VRY917569 WBT917569:WBU917569 WLP917569:WLQ917569 WVL917569:WVM917569 D983105:E983105 IZ983105:JA983105 SV983105:SW983105 ACR983105:ACS983105 AMN983105:AMO983105 AWJ983105:AWK983105 BGF983105:BGG983105 BQB983105:BQC983105 BZX983105:BZY983105 CJT983105:CJU983105 CTP983105:CTQ983105 DDL983105:DDM983105 DNH983105:DNI983105 DXD983105:DXE983105 EGZ983105:EHA983105 EQV983105:EQW983105 FAR983105:FAS983105 FKN983105:FKO983105 FUJ983105:FUK983105 GEF983105:GEG983105 GOB983105:GOC983105 GXX983105:GXY983105 HHT983105:HHU983105 HRP983105:HRQ983105 IBL983105:IBM983105 ILH983105:ILI983105 IVD983105:IVE983105 JEZ983105:JFA983105 JOV983105:JOW983105 JYR983105:JYS983105 KIN983105:KIO983105 KSJ983105:KSK983105 LCF983105:LCG983105 LMB983105:LMC983105 LVX983105:LVY983105 MFT983105:MFU983105 MPP983105:MPQ983105 MZL983105:MZM983105 NJH983105:NJI983105 NTD983105:NTE983105 OCZ983105:ODA983105 OMV983105:OMW983105 OWR983105:OWS983105 PGN983105:PGO983105 PQJ983105:PQK983105 QAF983105:QAG983105 QKB983105:QKC983105 QTX983105:QTY983105 RDT983105:RDU983105 RNP983105:RNQ983105 RXL983105:RXM983105 SHH983105:SHI983105 SRD983105:SRE983105 TAZ983105:TBA983105 TKV983105:TKW983105 TUR983105:TUS983105 UEN983105:UEO983105 UOJ983105:UOK983105 UYF983105:UYG983105 VIB983105:VIC983105 VRX983105:VRY983105 WBT983105:WBU983105 WLP983105:WLQ983105 WVL983105:WVM983105 D69:E69 IZ69:JA69 SV69:SW69 ACR69:ACS69 AMN69:AMO69 AWJ69:AWK69 BGF69:BGG69 BQB69:BQC69 BZX69:BZY69 CJT69:CJU69 CTP69:CTQ69 DDL69:DDM69 DNH69:DNI69 DXD69:DXE69 EGZ69:EHA69 EQV69:EQW69 FAR69:FAS69 FKN69:FKO69 FUJ69:FUK69 GEF69:GEG69 GOB69:GOC69 GXX69:GXY69 HHT69:HHU69 HRP69:HRQ69 IBL69:IBM69 ILH69:ILI69 IVD69:IVE69 JEZ69:JFA69 JOV69:JOW69 JYR69:JYS69 KIN69:KIO69 KSJ69:KSK69 LCF69:LCG69 LMB69:LMC69 LVX69:LVY69 MFT69:MFU69 MPP69:MPQ69 MZL69:MZM69 NJH69:NJI69 NTD69:NTE69 OCZ69:ODA69 OMV69:OMW69 OWR69:OWS69 PGN69:PGO69 PQJ69:PQK69 QAF69:QAG69 QKB69:QKC69 QTX69:QTY69 RDT69:RDU69 RNP69:RNQ69 RXL69:RXM69 SHH69:SHI69 SRD69:SRE69 TAZ69:TBA69 TKV69:TKW69 TUR69:TUS69 UEN69:UEO69 UOJ69:UOK69 UYF69:UYG69 VIB69:VIC69 VRX69:VRY69 WBT69:WBU69 WLP69:WLQ69 WVL69:WVM69 D65617:E65617 IZ65617:JA65617 SV65617:SW65617 ACR65617:ACS65617 AMN65617:AMO65617 AWJ65617:AWK65617 BGF65617:BGG65617 BQB65617:BQC65617 BZX65617:BZY65617 CJT65617:CJU65617 CTP65617:CTQ65617 DDL65617:DDM65617 DNH65617:DNI65617 DXD65617:DXE65617 EGZ65617:EHA65617 EQV65617:EQW65617 FAR65617:FAS65617 FKN65617:FKO65617 FUJ65617:FUK65617 GEF65617:GEG65617 GOB65617:GOC65617 GXX65617:GXY65617 HHT65617:HHU65617 HRP65617:HRQ65617 IBL65617:IBM65617 ILH65617:ILI65617 IVD65617:IVE65617 JEZ65617:JFA65617 JOV65617:JOW65617 JYR65617:JYS65617 KIN65617:KIO65617 KSJ65617:KSK65617 LCF65617:LCG65617 LMB65617:LMC65617 LVX65617:LVY65617 MFT65617:MFU65617 MPP65617:MPQ65617 MZL65617:MZM65617 NJH65617:NJI65617 NTD65617:NTE65617 OCZ65617:ODA65617 OMV65617:OMW65617 OWR65617:OWS65617 PGN65617:PGO65617 PQJ65617:PQK65617 QAF65617:QAG65617 QKB65617:QKC65617 QTX65617:QTY65617 RDT65617:RDU65617 RNP65617:RNQ65617 RXL65617:RXM65617 SHH65617:SHI65617 SRD65617:SRE65617 TAZ65617:TBA65617 TKV65617:TKW65617 TUR65617:TUS65617 UEN65617:UEO65617 UOJ65617:UOK65617 UYF65617:UYG65617 VIB65617:VIC65617 VRX65617:VRY65617 WBT65617:WBU65617 WLP65617:WLQ65617 WVL65617:WVM65617 D131153:E131153 IZ131153:JA131153 SV131153:SW131153 ACR131153:ACS131153 AMN131153:AMO131153 AWJ131153:AWK131153 BGF131153:BGG131153 BQB131153:BQC131153 BZX131153:BZY131153 CJT131153:CJU131153 CTP131153:CTQ131153 DDL131153:DDM131153 DNH131153:DNI131153 DXD131153:DXE131153 EGZ131153:EHA131153 EQV131153:EQW131153 FAR131153:FAS131153 FKN131153:FKO131153 FUJ131153:FUK131153 GEF131153:GEG131153 GOB131153:GOC131153 GXX131153:GXY131153 HHT131153:HHU131153 HRP131153:HRQ131153 IBL131153:IBM131153 ILH131153:ILI131153 IVD131153:IVE131153 JEZ131153:JFA131153 JOV131153:JOW131153 JYR131153:JYS131153 KIN131153:KIO131153 KSJ131153:KSK131153 LCF131153:LCG131153 LMB131153:LMC131153 LVX131153:LVY131153 MFT131153:MFU131153 MPP131153:MPQ131153 MZL131153:MZM131153 NJH131153:NJI131153 NTD131153:NTE131153 OCZ131153:ODA131153 OMV131153:OMW131153 OWR131153:OWS131153 PGN131153:PGO131153 PQJ131153:PQK131153 QAF131153:QAG131153 QKB131153:QKC131153 QTX131153:QTY131153 RDT131153:RDU131153 RNP131153:RNQ131153 RXL131153:RXM131153 SHH131153:SHI131153 SRD131153:SRE131153 TAZ131153:TBA131153 TKV131153:TKW131153 TUR131153:TUS131153 UEN131153:UEO131153 UOJ131153:UOK131153 UYF131153:UYG131153 VIB131153:VIC131153 VRX131153:VRY131153 WBT131153:WBU131153 WLP131153:WLQ131153 WVL131153:WVM131153 D196689:E196689 IZ196689:JA196689 SV196689:SW196689 ACR196689:ACS196689 AMN196689:AMO196689 AWJ196689:AWK196689 BGF196689:BGG196689 BQB196689:BQC196689 BZX196689:BZY196689 CJT196689:CJU196689 CTP196689:CTQ196689 DDL196689:DDM196689 DNH196689:DNI196689 DXD196689:DXE196689 EGZ196689:EHA196689 EQV196689:EQW196689 FAR196689:FAS196689 FKN196689:FKO196689 FUJ196689:FUK196689 GEF196689:GEG196689 GOB196689:GOC196689 GXX196689:GXY196689 HHT196689:HHU196689 HRP196689:HRQ196689 IBL196689:IBM196689 ILH196689:ILI196689 IVD196689:IVE196689 JEZ196689:JFA196689 JOV196689:JOW196689 JYR196689:JYS196689 KIN196689:KIO196689 KSJ196689:KSK196689 LCF196689:LCG196689 LMB196689:LMC196689 LVX196689:LVY196689 MFT196689:MFU196689 MPP196689:MPQ196689 MZL196689:MZM196689 NJH196689:NJI196689 NTD196689:NTE196689 OCZ196689:ODA196689 OMV196689:OMW196689 OWR196689:OWS196689 PGN196689:PGO196689 PQJ196689:PQK196689 QAF196689:QAG196689 QKB196689:QKC196689 QTX196689:QTY196689 RDT196689:RDU196689 RNP196689:RNQ196689 RXL196689:RXM196689 SHH196689:SHI196689 SRD196689:SRE196689 TAZ196689:TBA196689 TKV196689:TKW196689 TUR196689:TUS196689 UEN196689:UEO196689 UOJ196689:UOK196689 UYF196689:UYG196689 VIB196689:VIC196689 VRX196689:VRY196689 WBT196689:WBU196689 WLP196689:WLQ196689 WVL196689:WVM196689 D262225:E262225 IZ262225:JA262225 SV262225:SW262225 ACR262225:ACS262225 AMN262225:AMO262225 AWJ262225:AWK262225 BGF262225:BGG262225 BQB262225:BQC262225 BZX262225:BZY262225 CJT262225:CJU262225 CTP262225:CTQ262225 DDL262225:DDM262225 DNH262225:DNI262225 DXD262225:DXE262225 EGZ262225:EHA262225 EQV262225:EQW262225 FAR262225:FAS262225 FKN262225:FKO262225 FUJ262225:FUK262225 GEF262225:GEG262225 GOB262225:GOC262225 GXX262225:GXY262225 HHT262225:HHU262225 HRP262225:HRQ262225 IBL262225:IBM262225 ILH262225:ILI262225 IVD262225:IVE262225 JEZ262225:JFA262225 JOV262225:JOW262225 JYR262225:JYS262225 KIN262225:KIO262225 KSJ262225:KSK262225 LCF262225:LCG262225 LMB262225:LMC262225 LVX262225:LVY262225 MFT262225:MFU262225 MPP262225:MPQ262225 MZL262225:MZM262225 NJH262225:NJI262225 NTD262225:NTE262225 OCZ262225:ODA262225 OMV262225:OMW262225 OWR262225:OWS262225 PGN262225:PGO262225 PQJ262225:PQK262225 QAF262225:QAG262225 QKB262225:QKC262225 QTX262225:QTY262225 RDT262225:RDU262225 RNP262225:RNQ262225 RXL262225:RXM262225 SHH262225:SHI262225 SRD262225:SRE262225 TAZ262225:TBA262225 TKV262225:TKW262225 TUR262225:TUS262225 UEN262225:UEO262225 UOJ262225:UOK262225 UYF262225:UYG262225 VIB262225:VIC262225 VRX262225:VRY262225 WBT262225:WBU262225 WLP262225:WLQ262225 WVL262225:WVM262225 D327761:E327761 IZ327761:JA327761 SV327761:SW327761 ACR327761:ACS327761 AMN327761:AMO327761 AWJ327761:AWK327761 BGF327761:BGG327761 BQB327761:BQC327761 BZX327761:BZY327761 CJT327761:CJU327761 CTP327761:CTQ327761 DDL327761:DDM327761 DNH327761:DNI327761 DXD327761:DXE327761 EGZ327761:EHA327761 EQV327761:EQW327761 FAR327761:FAS327761 FKN327761:FKO327761 FUJ327761:FUK327761 GEF327761:GEG327761 GOB327761:GOC327761 GXX327761:GXY327761 HHT327761:HHU327761 HRP327761:HRQ327761 IBL327761:IBM327761 ILH327761:ILI327761 IVD327761:IVE327761 JEZ327761:JFA327761 JOV327761:JOW327761 JYR327761:JYS327761 KIN327761:KIO327761 KSJ327761:KSK327761 LCF327761:LCG327761 LMB327761:LMC327761 LVX327761:LVY327761 MFT327761:MFU327761 MPP327761:MPQ327761 MZL327761:MZM327761 NJH327761:NJI327761 NTD327761:NTE327761 OCZ327761:ODA327761 OMV327761:OMW327761 OWR327761:OWS327761 PGN327761:PGO327761 PQJ327761:PQK327761 QAF327761:QAG327761 QKB327761:QKC327761 QTX327761:QTY327761 RDT327761:RDU327761 RNP327761:RNQ327761 RXL327761:RXM327761 SHH327761:SHI327761 SRD327761:SRE327761 TAZ327761:TBA327761 TKV327761:TKW327761 TUR327761:TUS327761 UEN327761:UEO327761 UOJ327761:UOK327761 UYF327761:UYG327761 VIB327761:VIC327761 VRX327761:VRY327761 WBT327761:WBU327761 WLP327761:WLQ327761 WVL327761:WVM327761 D393297:E393297 IZ393297:JA393297 SV393297:SW393297 ACR393297:ACS393297 AMN393297:AMO393297 AWJ393297:AWK393297 BGF393297:BGG393297 BQB393297:BQC393297 BZX393297:BZY393297 CJT393297:CJU393297 CTP393297:CTQ393297 DDL393297:DDM393297 DNH393297:DNI393297 DXD393297:DXE393297 EGZ393297:EHA393297 EQV393297:EQW393297 FAR393297:FAS393297 FKN393297:FKO393297 FUJ393297:FUK393297 GEF393297:GEG393297 GOB393297:GOC393297 GXX393297:GXY393297 HHT393297:HHU393297 HRP393297:HRQ393297 IBL393297:IBM393297 ILH393297:ILI393297 IVD393297:IVE393297 JEZ393297:JFA393297 JOV393297:JOW393297 JYR393297:JYS393297 KIN393297:KIO393297 KSJ393297:KSK393297 LCF393297:LCG393297 LMB393297:LMC393297 LVX393297:LVY393297 MFT393297:MFU393297 MPP393297:MPQ393297 MZL393297:MZM393297 NJH393297:NJI393297 NTD393297:NTE393297 OCZ393297:ODA393297 OMV393297:OMW393297 OWR393297:OWS393297 PGN393297:PGO393297 PQJ393297:PQK393297 QAF393297:QAG393297 QKB393297:QKC393297 QTX393297:QTY393297 RDT393297:RDU393297 RNP393297:RNQ393297 RXL393297:RXM393297 SHH393297:SHI393297 SRD393297:SRE393297 TAZ393297:TBA393297 TKV393297:TKW393297 TUR393297:TUS393297 UEN393297:UEO393297 UOJ393297:UOK393297 UYF393297:UYG393297 VIB393297:VIC393297 VRX393297:VRY393297 WBT393297:WBU393297 WLP393297:WLQ393297 WVL393297:WVM393297 D458833:E458833 IZ458833:JA458833 SV458833:SW458833 ACR458833:ACS458833 AMN458833:AMO458833 AWJ458833:AWK458833 BGF458833:BGG458833 BQB458833:BQC458833 BZX458833:BZY458833 CJT458833:CJU458833 CTP458833:CTQ458833 DDL458833:DDM458833 DNH458833:DNI458833 DXD458833:DXE458833 EGZ458833:EHA458833 EQV458833:EQW458833 FAR458833:FAS458833 FKN458833:FKO458833 FUJ458833:FUK458833 GEF458833:GEG458833 GOB458833:GOC458833 GXX458833:GXY458833 HHT458833:HHU458833 HRP458833:HRQ458833 IBL458833:IBM458833 ILH458833:ILI458833 IVD458833:IVE458833 JEZ458833:JFA458833 JOV458833:JOW458833 JYR458833:JYS458833 KIN458833:KIO458833 KSJ458833:KSK458833 LCF458833:LCG458833 LMB458833:LMC458833 LVX458833:LVY458833 MFT458833:MFU458833 MPP458833:MPQ458833 MZL458833:MZM458833 NJH458833:NJI458833 NTD458833:NTE458833 OCZ458833:ODA458833 OMV458833:OMW458833 OWR458833:OWS458833 PGN458833:PGO458833 PQJ458833:PQK458833 QAF458833:QAG458833 QKB458833:QKC458833 QTX458833:QTY458833 RDT458833:RDU458833 RNP458833:RNQ458833 RXL458833:RXM458833 SHH458833:SHI458833 SRD458833:SRE458833 TAZ458833:TBA458833 TKV458833:TKW458833 TUR458833:TUS458833 UEN458833:UEO458833 UOJ458833:UOK458833 UYF458833:UYG458833 VIB458833:VIC458833 VRX458833:VRY458833 WBT458833:WBU458833 WLP458833:WLQ458833 WVL458833:WVM458833 D524369:E524369 IZ524369:JA524369 SV524369:SW524369 ACR524369:ACS524369 AMN524369:AMO524369 AWJ524369:AWK524369 BGF524369:BGG524369 BQB524369:BQC524369 BZX524369:BZY524369 CJT524369:CJU524369 CTP524369:CTQ524369 DDL524369:DDM524369 DNH524369:DNI524369 DXD524369:DXE524369 EGZ524369:EHA524369 EQV524369:EQW524369 FAR524369:FAS524369 FKN524369:FKO524369 FUJ524369:FUK524369 GEF524369:GEG524369 GOB524369:GOC524369 GXX524369:GXY524369 HHT524369:HHU524369 HRP524369:HRQ524369 IBL524369:IBM524369 ILH524369:ILI524369 IVD524369:IVE524369 JEZ524369:JFA524369 JOV524369:JOW524369 JYR524369:JYS524369 KIN524369:KIO524369 KSJ524369:KSK524369 LCF524369:LCG524369 LMB524369:LMC524369 LVX524369:LVY524369 MFT524369:MFU524369 MPP524369:MPQ524369 MZL524369:MZM524369 NJH524369:NJI524369 NTD524369:NTE524369 OCZ524369:ODA524369 OMV524369:OMW524369 OWR524369:OWS524369 PGN524369:PGO524369 PQJ524369:PQK524369 QAF524369:QAG524369 QKB524369:QKC524369 QTX524369:QTY524369 RDT524369:RDU524369 RNP524369:RNQ524369 RXL524369:RXM524369 SHH524369:SHI524369 SRD524369:SRE524369 TAZ524369:TBA524369 TKV524369:TKW524369 TUR524369:TUS524369 UEN524369:UEO524369 UOJ524369:UOK524369 UYF524369:UYG524369 VIB524369:VIC524369 VRX524369:VRY524369 WBT524369:WBU524369 WLP524369:WLQ524369 WVL524369:WVM524369 D589905:E589905 IZ589905:JA589905 SV589905:SW589905 ACR589905:ACS589905 AMN589905:AMO589905 AWJ589905:AWK589905 BGF589905:BGG589905 BQB589905:BQC589905 BZX589905:BZY589905 CJT589905:CJU589905 CTP589905:CTQ589905 DDL589905:DDM589905 DNH589905:DNI589905 DXD589905:DXE589905 EGZ589905:EHA589905 EQV589905:EQW589905 FAR589905:FAS589905 FKN589905:FKO589905 FUJ589905:FUK589905 GEF589905:GEG589905 GOB589905:GOC589905 GXX589905:GXY589905 HHT589905:HHU589905 HRP589905:HRQ589905 IBL589905:IBM589905 ILH589905:ILI589905 IVD589905:IVE589905 JEZ589905:JFA589905 JOV589905:JOW589905 JYR589905:JYS589905 KIN589905:KIO589905 KSJ589905:KSK589905 LCF589905:LCG589905 LMB589905:LMC589905 LVX589905:LVY589905 MFT589905:MFU589905 MPP589905:MPQ589905 MZL589905:MZM589905 NJH589905:NJI589905 NTD589905:NTE589905 OCZ589905:ODA589905 OMV589905:OMW589905 OWR589905:OWS589905 PGN589905:PGO589905 PQJ589905:PQK589905 QAF589905:QAG589905 QKB589905:QKC589905 QTX589905:QTY589905 RDT589905:RDU589905 RNP589905:RNQ589905 RXL589905:RXM589905 SHH589905:SHI589905 SRD589905:SRE589905 TAZ589905:TBA589905 TKV589905:TKW589905 TUR589905:TUS589905 UEN589905:UEO589905 UOJ589905:UOK589905 UYF589905:UYG589905 VIB589905:VIC589905 VRX589905:VRY589905 WBT589905:WBU589905 WLP589905:WLQ589905 WVL589905:WVM589905 D655441:E655441 IZ655441:JA655441 SV655441:SW655441 ACR655441:ACS655441 AMN655441:AMO655441 AWJ655441:AWK655441 BGF655441:BGG655441 BQB655441:BQC655441 BZX655441:BZY655441 CJT655441:CJU655441 CTP655441:CTQ655441 DDL655441:DDM655441 DNH655441:DNI655441 DXD655441:DXE655441 EGZ655441:EHA655441 EQV655441:EQW655441 FAR655441:FAS655441 FKN655441:FKO655441 FUJ655441:FUK655441 GEF655441:GEG655441 GOB655441:GOC655441 GXX655441:GXY655441 HHT655441:HHU655441 HRP655441:HRQ655441 IBL655441:IBM655441 ILH655441:ILI655441 IVD655441:IVE655441 JEZ655441:JFA655441 JOV655441:JOW655441 JYR655441:JYS655441 KIN655441:KIO655441 KSJ655441:KSK655441 LCF655441:LCG655441 LMB655441:LMC655441 LVX655441:LVY655441 MFT655441:MFU655441 MPP655441:MPQ655441 MZL655441:MZM655441 NJH655441:NJI655441 NTD655441:NTE655441 OCZ655441:ODA655441 OMV655441:OMW655441 OWR655441:OWS655441 PGN655441:PGO655441 PQJ655441:PQK655441 QAF655441:QAG655441 QKB655441:QKC655441 QTX655441:QTY655441 RDT655441:RDU655441 RNP655441:RNQ655441 RXL655441:RXM655441 SHH655441:SHI655441 SRD655441:SRE655441 TAZ655441:TBA655441 TKV655441:TKW655441 TUR655441:TUS655441 UEN655441:UEO655441 UOJ655441:UOK655441 UYF655441:UYG655441 VIB655441:VIC655441 VRX655441:VRY655441 WBT655441:WBU655441 WLP655441:WLQ655441 WVL655441:WVM655441 D720977:E720977 IZ720977:JA720977 SV720977:SW720977 ACR720977:ACS720977 AMN720977:AMO720977 AWJ720977:AWK720977 BGF720977:BGG720977 BQB720977:BQC720977 BZX720977:BZY720977 CJT720977:CJU720977 CTP720977:CTQ720977 DDL720977:DDM720977 DNH720977:DNI720977 DXD720977:DXE720977 EGZ720977:EHA720977 EQV720977:EQW720977 FAR720977:FAS720977 FKN720977:FKO720977 FUJ720977:FUK720977 GEF720977:GEG720977 GOB720977:GOC720977 GXX720977:GXY720977 HHT720977:HHU720977 HRP720977:HRQ720977 IBL720977:IBM720977 ILH720977:ILI720977 IVD720977:IVE720977 JEZ720977:JFA720977 JOV720977:JOW720977 JYR720977:JYS720977 KIN720977:KIO720977 KSJ720977:KSK720977 LCF720977:LCG720977 LMB720977:LMC720977 LVX720977:LVY720977 MFT720977:MFU720977 MPP720977:MPQ720977 MZL720977:MZM720977 NJH720977:NJI720977 NTD720977:NTE720977 OCZ720977:ODA720977 OMV720977:OMW720977 OWR720977:OWS720977 PGN720977:PGO720977 PQJ720977:PQK720977 QAF720977:QAG720977 QKB720977:QKC720977 QTX720977:QTY720977 RDT720977:RDU720977 RNP720977:RNQ720977 RXL720977:RXM720977 SHH720977:SHI720977 SRD720977:SRE720977 TAZ720977:TBA720977 TKV720977:TKW720977 TUR720977:TUS720977 UEN720977:UEO720977 UOJ720977:UOK720977 UYF720977:UYG720977 VIB720977:VIC720977 VRX720977:VRY720977 WBT720977:WBU720977 WLP720977:WLQ720977 WVL720977:WVM720977 D786513:E786513 IZ786513:JA786513 SV786513:SW786513 ACR786513:ACS786513 AMN786513:AMO786513 AWJ786513:AWK786513 BGF786513:BGG786513 BQB786513:BQC786513 BZX786513:BZY786513 CJT786513:CJU786513 CTP786513:CTQ786513 DDL786513:DDM786513 DNH786513:DNI786513 DXD786513:DXE786513 EGZ786513:EHA786513 EQV786513:EQW786513 FAR786513:FAS786513 FKN786513:FKO786513 FUJ786513:FUK786513 GEF786513:GEG786513 GOB786513:GOC786513 GXX786513:GXY786513 HHT786513:HHU786513 HRP786513:HRQ786513 IBL786513:IBM786513 ILH786513:ILI786513 IVD786513:IVE786513 JEZ786513:JFA786513 JOV786513:JOW786513 JYR786513:JYS786513 KIN786513:KIO786513 KSJ786513:KSK786513 LCF786513:LCG786513 LMB786513:LMC786513 LVX786513:LVY786513 MFT786513:MFU786513 MPP786513:MPQ786513 MZL786513:MZM786513 NJH786513:NJI786513 NTD786513:NTE786513 OCZ786513:ODA786513 OMV786513:OMW786513 OWR786513:OWS786513 PGN786513:PGO786513 PQJ786513:PQK786513 QAF786513:QAG786513 QKB786513:QKC786513 QTX786513:QTY786513 RDT786513:RDU786513 RNP786513:RNQ786513 RXL786513:RXM786513 SHH786513:SHI786513 SRD786513:SRE786513 TAZ786513:TBA786513 TKV786513:TKW786513 TUR786513:TUS786513 UEN786513:UEO786513 UOJ786513:UOK786513 UYF786513:UYG786513 VIB786513:VIC786513 VRX786513:VRY786513 WBT786513:WBU786513 WLP786513:WLQ786513 WVL786513:WVM786513 D852049:E852049 IZ852049:JA852049 SV852049:SW852049 ACR852049:ACS852049 AMN852049:AMO852049 AWJ852049:AWK852049 BGF852049:BGG852049 BQB852049:BQC852049 BZX852049:BZY852049 CJT852049:CJU852049 CTP852049:CTQ852049 DDL852049:DDM852049 DNH852049:DNI852049 DXD852049:DXE852049 EGZ852049:EHA852049 EQV852049:EQW852049 FAR852049:FAS852049 FKN852049:FKO852049 FUJ852049:FUK852049 GEF852049:GEG852049 GOB852049:GOC852049 GXX852049:GXY852049 HHT852049:HHU852049 HRP852049:HRQ852049 IBL852049:IBM852049 ILH852049:ILI852049 IVD852049:IVE852049 JEZ852049:JFA852049 JOV852049:JOW852049 JYR852049:JYS852049 KIN852049:KIO852049 KSJ852049:KSK852049 LCF852049:LCG852049 LMB852049:LMC852049 LVX852049:LVY852049 MFT852049:MFU852049 MPP852049:MPQ852049 MZL852049:MZM852049 NJH852049:NJI852049 NTD852049:NTE852049 OCZ852049:ODA852049 OMV852049:OMW852049 OWR852049:OWS852049 PGN852049:PGO852049 PQJ852049:PQK852049 QAF852049:QAG852049 QKB852049:QKC852049 QTX852049:QTY852049 RDT852049:RDU852049 RNP852049:RNQ852049 RXL852049:RXM852049 SHH852049:SHI852049 SRD852049:SRE852049 TAZ852049:TBA852049 TKV852049:TKW852049 TUR852049:TUS852049 UEN852049:UEO852049 UOJ852049:UOK852049 UYF852049:UYG852049 VIB852049:VIC852049 VRX852049:VRY852049 WBT852049:WBU852049 WLP852049:WLQ852049 WVL852049:WVM852049 D917585:E917585 IZ917585:JA917585 SV917585:SW917585 ACR917585:ACS917585 AMN917585:AMO917585 AWJ917585:AWK917585 BGF917585:BGG917585 BQB917585:BQC917585 BZX917585:BZY917585 CJT917585:CJU917585 CTP917585:CTQ917585 DDL917585:DDM917585 DNH917585:DNI917585 DXD917585:DXE917585 EGZ917585:EHA917585 EQV917585:EQW917585 FAR917585:FAS917585 FKN917585:FKO917585 FUJ917585:FUK917585 GEF917585:GEG917585 GOB917585:GOC917585 GXX917585:GXY917585 HHT917585:HHU917585 HRP917585:HRQ917585 IBL917585:IBM917585 ILH917585:ILI917585 IVD917585:IVE917585 JEZ917585:JFA917585 JOV917585:JOW917585 JYR917585:JYS917585 KIN917585:KIO917585 KSJ917585:KSK917585 LCF917585:LCG917585 LMB917585:LMC917585 LVX917585:LVY917585 MFT917585:MFU917585 MPP917585:MPQ917585 MZL917585:MZM917585 NJH917585:NJI917585 NTD917585:NTE917585 OCZ917585:ODA917585 OMV917585:OMW917585 OWR917585:OWS917585 PGN917585:PGO917585 PQJ917585:PQK917585 QAF917585:QAG917585 QKB917585:QKC917585 QTX917585:QTY917585 RDT917585:RDU917585 RNP917585:RNQ917585 RXL917585:RXM917585 SHH917585:SHI917585 SRD917585:SRE917585 TAZ917585:TBA917585 TKV917585:TKW917585 TUR917585:TUS917585 UEN917585:UEO917585 UOJ917585:UOK917585 UYF917585:UYG917585 VIB917585:VIC917585 VRX917585:VRY917585 WBT917585:WBU917585 WLP917585:WLQ917585 WVL917585:WVM917585 D983121:E983121 IZ983121:JA983121 SV983121:SW983121 ACR983121:ACS983121 AMN983121:AMO983121 AWJ983121:AWK983121 BGF983121:BGG983121 BQB983121:BQC983121 BZX983121:BZY983121 CJT983121:CJU983121 CTP983121:CTQ983121 DDL983121:DDM983121 DNH983121:DNI983121 DXD983121:DXE983121 EGZ983121:EHA983121 EQV983121:EQW983121 FAR983121:FAS983121 FKN983121:FKO983121 FUJ983121:FUK983121 GEF983121:GEG983121 GOB983121:GOC983121 GXX983121:GXY983121 HHT983121:HHU983121 HRP983121:HRQ983121 IBL983121:IBM983121 ILH983121:ILI983121 IVD983121:IVE983121 JEZ983121:JFA983121 JOV983121:JOW983121 JYR983121:JYS983121 KIN983121:KIO983121 KSJ983121:KSK983121 LCF983121:LCG983121 LMB983121:LMC983121 LVX983121:LVY983121 MFT983121:MFU983121 MPP983121:MPQ983121 MZL983121:MZM983121 NJH983121:NJI983121 NTD983121:NTE983121 OCZ983121:ODA983121 OMV983121:OMW983121 OWR983121:OWS983121 PGN983121:PGO983121 PQJ983121:PQK983121 QAF983121:QAG983121 QKB983121:QKC983121 QTX983121:QTY983121 RDT983121:RDU983121 RNP983121:RNQ983121 RXL983121:RXM983121 SHH983121:SHI983121 SRD983121:SRE983121 TAZ983121:TBA983121 TKV983121:TKW983121 TUR983121:TUS983121 UEN983121:UEO983121 UOJ983121:UOK983121 UYF983121:UYG983121 VIB983121:VIC983121 VRX983121:VRY983121 WBT983121:WBU983121 WLP983121:WLQ983121 WVL983121:WVM983121 D106:E106 IZ106:JA106 SV106:SW106 ACR106:ACS106 AMN106:AMO106 AWJ106:AWK106 BGF106:BGG106 BQB106:BQC106 BZX106:BZY106 CJT106:CJU106 CTP106:CTQ106 DDL106:DDM106 DNH106:DNI106 DXD106:DXE106 EGZ106:EHA106 EQV106:EQW106 FAR106:FAS106 FKN106:FKO106 FUJ106:FUK106 GEF106:GEG106 GOB106:GOC106 GXX106:GXY106 HHT106:HHU106 HRP106:HRQ106 IBL106:IBM106 ILH106:ILI106 IVD106:IVE106 JEZ106:JFA106 JOV106:JOW106 JYR106:JYS106 KIN106:KIO106 KSJ106:KSK106 LCF106:LCG106 LMB106:LMC106 LVX106:LVY106 MFT106:MFU106 MPP106:MPQ106 MZL106:MZM106 NJH106:NJI106 NTD106:NTE106 OCZ106:ODA106 OMV106:OMW106 OWR106:OWS106 PGN106:PGO106 PQJ106:PQK106 QAF106:QAG106 QKB106:QKC106 QTX106:QTY106 RDT106:RDU106 RNP106:RNQ106 RXL106:RXM106 SHH106:SHI106 SRD106:SRE106 TAZ106:TBA106 TKV106:TKW106 TUR106:TUS106 UEN106:UEO106 UOJ106:UOK106 UYF106:UYG106 VIB106:VIC106 VRX106:VRY106 WBT106:WBU106 WLP106:WLQ106 WVL106:WVM106 D65652:E65652 IZ65652:JA65652 SV65652:SW65652 ACR65652:ACS65652 AMN65652:AMO65652 AWJ65652:AWK65652 BGF65652:BGG65652 BQB65652:BQC65652 BZX65652:BZY65652 CJT65652:CJU65652 CTP65652:CTQ65652 DDL65652:DDM65652 DNH65652:DNI65652 DXD65652:DXE65652 EGZ65652:EHA65652 EQV65652:EQW65652 FAR65652:FAS65652 FKN65652:FKO65652 FUJ65652:FUK65652 GEF65652:GEG65652 GOB65652:GOC65652 GXX65652:GXY65652 HHT65652:HHU65652 HRP65652:HRQ65652 IBL65652:IBM65652 ILH65652:ILI65652 IVD65652:IVE65652 JEZ65652:JFA65652 JOV65652:JOW65652 JYR65652:JYS65652 KIN65652:KIO65652 KSJ65652:KSK65652 LCF65652:LCG65652 LMB65652:LMC65652 LVX65652:LVY65652 MFT65652:MFU65652 MPP65652:MPQ65652 MZL65652:MZM65652 NJH65652:NJI65652 NTD65652:NTE65652 OCZ65652:ODA65652 OMV65652:OMW65652 OWR65652:OWS65652 PGN65652:PGO65652 PQJ65652:PQK65652 QAF65652:QAG65652 QKB65652:QKC65652 QTX65652:QTY65652 RDT65652:RDU65652 RNP65652:RNQ65652 RXL65652:RXM65652 SHH65652:SHI65652 SRD65652:SRE65652 TAZ65652:TBA65652 TKV65652:TKW65652 TUR65652:TUS65652 UEN65652:UEO65652 UOJ65652:UOK65652 UYF65652:UYG65652 VIB65652:VIC65652 VRX65652:VRY65652 WBT65652:WBU65652 WLP65652:WLQ65652 WVL65652:WVM65652 D131188:E131188 IZ131188:JA131188 SV131188:SW131188 ACR131188:ACS131188 AMN131188:AMO131188 AWJ131188:AWK131188 BGF131188:BGG131188 BQB131188:BQC131188 BZX131188:BZY131188 CJT131188:CJU131188 CTP131188:CTQ131188 DDL131188:DDM131188 DNH131188:DNI131188 DXD131188:DXE131188 EGZ131188:EHA131188 EQV131188:EQW131188 FAR131188:FAS131188 FKN131188:FKO131188 FUJ131188:FUK131188 GEF131188:GEG131188 GOB131188:GOC131188 GXX131188:GXY131188 HHT131188:HHU131188 HRP131188:HRQ131188 IBL131188:IBM131188 ILH131188:ILI131188 IVD131188:IVE131188 JEZ131188:JFA131188 JOV131188:JOW131188 JYR131188:JYS131188 KIN131188:KIO131188 KSJ131188:KSK131188 LCF131188:LCG131188 LMB131188:LMC131188 LVX131188:LVY131188 MFT131188:MFU131188 MPP131188:MPQ131188 MZL131188:MZM131188 NJH131188:NJI131188 NTD131188:NTE131188 OCZ131188:ODA131188 OMV131188:OMW131188 OWR131188:OWS131188 PGN131188:PGO131188 PQJ131188:PQK131188 QAF131188:QAG131188 QKB131188:QKC131188 QTX131188:QTY131188 RDT131188:RDU131188 RNP131188:RNQ131188 RXL131188:RXM131188 SHH131188:SHI131188 SRD131188:SRE131188 TAZ131188:TBA131188 TKV131188:TKW131188 TUR131188:TUS131188 UEN131188:UEO131188 UOJ131188:UOK131188 UYF131188:UYG131188 VIB131188:VIC131188 VRX131188:VRY131188 WBT131188:WBU131188 WLP131188:WLQ131188 WVL131188:WVM131188 D196724:E196724 IZ196724:JA196724 SV196724:SW196724 ACR196724:ACS196724 AMN196724:AMO196724 AWJ196724:AWK196724 BGF196724:BGG196724 BQB196724:BQC196724 BZX196724:BZY196724 CJT196724:CJU196724 CTP196724:CTQ196724 DDL196724:DDM196724 DNH196724:DNI196724 DXD196724:DXE196724 EGZ196724:EHA196724 EQV196724:EQW196724 FAR196724:FAS196724 FKN196724:FKO196724 FUJ196724:FUK196724 GEF196724:GEG196724 GOB196724:GOC196724 GXX196724:GXY196724 HHT196724:HHU196724 HRP196724:HRQ196724 IBL196724:IBM196724 ILH196724:ILI196724 IVD196724:IVE196724 JEZ196724:JFA196724 JOV196724:JOW196724 JYR196724:JYS196724 KIN196724:KIO196724 KSJ196724:KSK196724 LCF196724:LCG196724 LMB196724:LMC196724 LVX196724:LVY196724 MFT196724:MFU196724 MPP196724:MPQ196724 MZL196724:MZM196724 NJH196724:NJI196724 NTD196724:NTE196724 OCZ196724:ODA196724 OMV196724:OMW196724 OWR196724:OWS196724 PGN196724:PGO196724 PQJ196724:PQK196724 QAF196724:QAG196724 QKB196724:QKC196724 QTX196724:QTY196724 RDT196724:RDU196724 RNP196724:RNQ196724 RXL196724:RXM196724 SHH196724:SHI196724 SRD196724:SRE196724 TAZ196724:TBA196724 TKV196724:TKW196724 TUR196724:TUS196724 UEN196724:UEO196724 UOJ196724:UOK196724 UYF196724:UYG196724 VIB196724:VIC196724 VRX196724:VRY196724 WBT196724:WBU196724 WLP196724:WLQ196724 WVL196724:WVM196724 D262260:E262260 IZ262260:JA262260 SV262260:SW262260 ACR262260:ACS262260 AMN262260:AMO262260 AWJ262260:AWK262260 BGF262260:BGG262260 BQB262260:BQC262260 BZX262260:BZY262260 CJT262260:CJU262260 CTP262260:CTQ262260 DDL262260:DDM262260 DNH262260:DNI262260 DXD262260:DXE262260 EGZ262260:EHA262260 EQV262260:EQW262260 FAR262260:FAS262260 FKN262260:FKO262260 FUJ262260:FUK262260 GEF262260:GEG262260 GOB262260:GOC262260 GXX262260:GXY262260 HHT262260:HHU262260 HRP262260:HRQ262260 IBL262260:IBM262260 ILH262260:ILI262260 IVD262260:IVE262260 JEZ262260:JFA262260 JOV262260:JOW262260 JYR262260:JYS262260 KIN262260:KIO262260 KSJ262260:KSK262260 LCF262260:LCG262260 LMB262260:LMC262260 LVX262260:LVY262260 MFT262260:MFU262260 MPP262260:MPQ262260 MZL262260:MZM262260 NJH262260:NJI262260 NTD262260:NTE262260 OCZ262260:ODA262260 OMV262260:OMW262260 OWR262260:OWS262260 PGN262260:PGO262260 PQJ262260:PQK262260 QAF262260:QAG262260 QKB262260:QKC262260 QTX262260:QTY262260 RDT262260:RDU262260 RNP262260:RNQ262260 RXL262260:RXM262260 SHH262260:SHI262260 SRD262260:SRE262260 TAZ262260:TBA262260 TKV262260:TKW262260 TUR262260:TUS262260 UEN262260:UEO262260 UOJ262260:UOK262260 UYF262260:UYG262260 VIB262260:VIC262260 VRX262260:VRY262260 WBT262260:WBU262260 WLP262260:WLQ262260 WVL262260:WVM262260 D327796:E327796 IZ327796:JA327796 SV327796:SW327796 ACR327796:ACS327796 AMN327796:AMO327796 AWJ327796:AWK327796 BGF327796:BGG327796 BQB327796:BQC327796 BZX327796:BZY327796 CJT327796:CJU327796 CTP327796:CTQ327796 DDL327796:DDM327796 DNH327796:DNI327796 DXD327796:DXE327796 EGZ327796:EHA327796 EQV327796:EQW327796 FAR327796:FAS327796 FKN327796:FKO327796 FUJ327796:FUK327796 GEF327796:GEG327796 GOB327796:GOC327796 GXX327796:GXY327796 HHT327796:HHU327796 HRP327796:HRQ327796 IBL327796:IBM327796 ILH327796:ILI327796 IVD327796:IVE327796 JEZ327796:JFA327796 JOV327796:JOW327796 JYR327796:JYS327796 KIN327796:KIO327796 KSJ327796:KSK327796 LCF327796:LCG327796 LMB327796:LMC327796 LVX327796:LVY327796 MFT327796:MFU327796 MPP327796:MPQ327796 MZL327796:MZM327796 NJH327796:NJI327796 NTD327796:NTE327796 OCZ327796:ODA327796 OMV327796:OMW327796 OWR327796:OWS327796 PGN327796:PGO327796 PQJ327796:PQK327796 QAF327796:QAG327796 QKB327796:QKC327796 QTX327796:QTY327796 RDT327796:RDU327796 RNP327796:RNQ327796 RXL327796:RXM327796 SHH327796:SHI327796 SRD327796:SRE327796 TAZ327796:TBA327796 TKV327796:TKW327796 TUR327796:TUS327796 UEN327796:UEO327796 UOJ327796:UOK327796 UYF327796:UYG327796 VIB327796:VIC327796 VRX327796:VRY327796 WBT327796:WBU327796 WLP327796:WLQ327796 WVL327796:WVM327796 D393332:E393332 IZ393332:JA393332 SV393332:SW393332 ACR393332:ACS393332 AMN393332:AMO393332 AWJ393332:AWK393332 BGF393332:BGG393332 BQB393332:BQC393332 BZX393332:BZY393332 CJT393332:CJU393332 CTP393332:CTQ393332 DDL393332:DDM393332 DNH393332:DNI393332 DXD393332:DXE393332 EGZ393332:EHA393332 EQV393332:EQW393332 FAR393332:FAS393332 FKN393332:FKO393332 FUJ393332:FUK393332 GEF393332:GEG393332 GOB393332:GOC393332 GXX393332:GXY393332 HHT393332:HHU393332 HRP393332:HRQ393332 IBL393332:IBM393332 ILH393332:ILI393332 IVD393332:IVE393332 JEZ393332:JFA393332 JOV393332:JOW393332 JYR393332:JYS393332 KIN393332:KIO393332 KSJ393332:KSK393332 LCF393332:LCG393332 LMB393332:LMC393332 LVX393332:LVY393332 MFT393332:MFU393332 MPP393332:MPQ393332 MZL393332:MZM393332 NJH393332:NJI393332 NTD393332:NTE393332 OCZ393332:ODA393332 OMV393332:OMW393332 OWR393332:OWS393332 PGN393332:PGO393332 PQJ393332:PQK393332 QAF393332:QAG393332 QKB393332:QKC393332 QTX393332:QTY393332 RDT393332:RDU393332 RNP393332:RNQ393332 RXL393332:RXM393332 SHH393332:SHI393332 SRD393332:SRE393332 TAZ393332:TBA393332 TKV393332:TKW393332 TUR393332:TUS393332 UEN393332:UEO393332 UOJ393332:UOK393332 UYF393332:UYG393332 VIB393332:VIC393332 VRX393332:VRY393332 WBT393332:WBU393332 WLP393332:WLQ393332 WVL393332:WVM393332 D458868:E458868 IZ458868:JA458868 SV458868:SW458868 ACR458868:ACS458868 AMN458868:AMO458868 AWJ458868:AWK458868 BGF458868:BGG458868 BQB458868:BQC458868 BZX458868:BZY458868 CJT458868:CJU458868 CTP458868:CTQ458868 DDL458868:DDM458868 DNH458868:DNI458868 DXD458868:DXE458868 EGZ458868:EHA458868 EQV458868:EQW458868 FAR458868:FAS458868 FKN458868:FKO458868 FUJ458868:FUK458868 GEF458868:GEG458868 GOB458868:GOC458868 GXX458868:GXY458868 HHT458868:HHU458868 HRP458868:HRQ458868 IBL458868:IBM458868 ILH458868:ILI458868 IVD458868:IVE458868 JEZ458868:JFA458868 JOV458868:JOW458868 JYR458868:JYS458868 KIN458868:KIO458868 KSJ458868:KSK458868 LCF458868:LCG458868 LMB458868:LMC458868 LVX458868:LVY458868 MFT458868:MFU458868 MPP458868:MPQ458868 MZL458868:MZM458868 NJH458868:NJI458868 NTD458868:NTE458868 OCZ458868:ODA458868 OMV458868:OMW458868 OWR458868:OWS458868 PGN458868:PGO458868 PQJ458868:PQK458868 QAF458868:QAG458868 QKB458868:QKC458868 QTX458868:QTY458868 RDT458868:RDU458868 RNP458868:RNQ458868 RXL458868:RXM458868 SHH458868:SHI458868 SRD458868:SRE458868 TAZ458868:TBA458868 TKV458868:TKW458868 TUR458868:TUS458868 UEN458868:UEO458868 UOJ458868:UOK458868 UYF458868:UYG458868 VIB458868:VIC458868 VRX458868:VRY458868 WBT458868:WBU458868 WLP458868:WLQ458868 WVL458868:WVM458868 D524404:E524404 IZ524404:JA524404 SV524404:SW524404 ACR524404:ACS524404 AMN524404:AMO524404 AWJ524404:AWK524404 BGF524404:BGG524404 BQB524404:BQC524404 BZX524404:BZY524404 CJT524404:CJU524404 CTP524404:CTQ524404 DDL524404:DDM524404 DNH524404:DNI524404 DXD524404:DXE524404 EGZ524404:EHA524404 EQV524404:EQW524404 FAR524404:FAS524404 FKN524404:FKO524404 FUJ524404:FUK524404 GEF524404:GEG524404 GOB524404:GOC524404 GXX524404:GXY524404 HHT524404:HHU524404 HRP524404:HRQ524404 IBL524404:IBM524404 ILH524404:ILI524404 IVD524404:IVE524404 JEZ524404:JFA524404 JOV524404:JOW524404 JYR524404:JYS524404 KIN524404:KIO524404 KSJ524404:KSK524404 LCF524404:LCG524404 LMB524404:LMC524404 LVX524404:LVY524404 MFT524404:MFU524404 MPP524404:MPQ524404 MZL524404:MZM524404 NJH524404:NJI524404 NTD524404:NTE524404 OCZ524404:ODA524404 OMV524404:OMW524404 OWR524404:OWS524404 PGN524404:PGO524404 PQJ524404:PQK524404 QAF524404:QAG524404 QKB524404:QKC524404 QTX524404:QTY524404 RDT524404:RDU524404 RNP524404:RNQ524404 RXL524404:RXM524404 SHH524404:SHI524404 SRD524404:SRE524404 TAZ524404:TBA524404 TKV524404:TKW524404 TUR524404:TUS524404 UEN524404:UEO524404 UOJ524404:UOK524404 UYF524404:UYG524404 VIB524404:VIC524404 VRX524404:VRY524404 WBT524404:WBU524404 WLP524404:WLQ524404 WVL524404:WVM524404 D589940:E589940 IZ589940:JA589940 SV589940:SW589940 ACR589940:ACS589940 AMN589940:AMO589940 AWJ589940:AWK589940 BGF589940:BGG589940 BQB589940:BQC589940 BZX589940:BZY589940 CJT589940:CJU589940 CTP589940:CTQ589940 DDL589940:DDM589940 DNH589940:DNI589940 DXD589940:DXE589940 EGZ589940:EHA589940 EQV589940:EQW589940 FAR589940:FAS589940 FKN589940:FKO589940 FUJ589940:FUK589940 GEF589940:GEG589940 GOB589940:GOC589940 GXX589940:GXY589940 HHT589940:HHU589940 HRP589940:HRQ589940 IBL589940:IBM589940 ILH589940:ILI589940 IVD589940:IVE589940 JEZ589940:JFA589940 JOV589940:JOW589940 JYR589940:JYS589940 KIN589940:KIO589940 KSJ589940:KSK589940 LCF589940:LCG589940 LMB589940:LMC589940 LVX589940:LVY589940 MFT589940:MFU589940 MPP589940:MPQ589940 MZL589940:MZM589940 NJH589940:NJI589940 NTD589940:NTE589940 OCZ589940:ODA589940 OMV589940:OMW589940 OWR589940:OWS589940 PGN589940:PGO589940 PQJ589940:PQK589940 QAF589940:QAG589940 QKB589940:QKC589940 QTX589940:QTY589940 RDT589940:RDU589940 RNP589940:RNQ589940 RXL589940:RXM589940 SHH589940:SHI589940 SRD589940:SRE589940 TAZ589940:TBA589940 TKV589940:TKW589940 TUR589940:TUS589940 UEN589940:UEO589940 UOJ589940:UOK589940 UYF589940:UYG589940 VIB589940:VIC589940 VRX589940:VRY589940 WBT589940:WBU589940 WLP589940:WLQ589940 WVL589940:WVM589940 D655476:E655476 IZ655476:JA655476 SV655476:SW655476 ACR655476:ACS655476 AMN655476:AMO655476 AWJ655476:AWK655476 BGF655476:BGG655476 BQB655476:BQC655476 BZX655476:BZY655476 CJT655476:CJU655476 CTP655476:CTQ655476 DDL655476:DDM655476 DNH655476:DNI655476 DXD655476:DXE655476 EGZ655476:EHA655476 EQV655476:EQW655476 FAR655476:FAS655476 FKN655476:FKO655476 FUJ655476:FUK655476 GEF655476:GEG655476 GOB655476:GOC655476 GXX655476:GXY655476 HHT655476:HHU655476 HRP655476:HRQ655476 IBL655476:IBM655476 ILH655476:ILI655476 IVD655476:IVE655476 JEZ655476:JFA655476 JOV655476:JOW655476 JYR655476:JYS655476 KIN655476:KIO655476 KSJ655476:KSK655476 LCF655476:LCG655476 LMB655476:LMC655476 LVX655476:LVY655476 MFT655476:MFU655476 MPP655476:MPQ655476 MZL655476:MZM655476 NJH655476:NJI655476 NTD655476:NTE655476 OCZ655476:ODA655476 OMV655476:OMW655476 OWR655476:OWS655476 PGN655476:PGO655476 PQJ655476:PQK655476 QAF655476:QAG655476 QKB655476:QKC655476 QTX655476:QTY655476 RDT655476:RDU655476 RNP655476:RNQ655476 RXL655476:RXM655476 SHH655476:SHI655476 SRD655476:SRE655476 TAZ655476:TBA655476 TKV655476:TKW655476 TUR655476:TUS655476 UEN655476:UEO655476 UOJ655476:UOK655476 UYF655476:UYG655476 VIB655476:VIC655476 VRX655476:VRY655476 WBT655476:WBU655476 WLP655476:WLQ655476 WVL655476:WVM655476 D721012:E721012 IZ721012:JA721012 SV721012:SW721012 ACR721012:ACS721012 AMN721012:AMO721012 AWJ721012:AWK721012 BGF721012:BGG721012 BQB721012:BQC721012 BZX721012:BZY721012 CJT721012:CJU721012 CTP721012:CTQ721012 DDL721012:DDM721012 DNH721012:DNI721012 DXD721012:DXE721012 EGZ721012:EHA721012 EQV721012:EQW721012 FAR721012:FAS721012 FKN721012:FKO721012 FUJ721012:FUK721012 GEF721012:GEG721012 GOB721012:GOC721012 GXX721012:GXY721012 HHT721012:HHU721012 HRP721012:HRQ721012 IBL721012:IBM721012 ILH721012:ILI721012 IVD721012:IVE721012 JEZ721012:JFA721012 JOV721012:JOW721012 JYR721012:JYS721012 KIN721012:KIO721012 KSJ721012:KSK721012 LCF721012:LCG721012 LMB721012:LMC721012 LVX721012:LVY721012 MFT721012:MFU721012 MPP721012:MPQ721012 MZL721012:MZM721012 NJH721012:NJI721012 NTD721012:NTE721012 OCZ721012:ODA721012 OMV721012:OMW721012 OWR721012:OWS721012 PGN721012:PGO721012 PQJ721012:PQK721012 QAF721012:QAG721012 QKB721012:QKC721012 QTX721012:QTY721012 RDT721012:RDU721012 RNP721012:RNQ721012 RXL721012:RXM721012 SHH721012:SHI721012 SRD721012:SRE721012 TAZ721012:TBA721012 TKV721012:TKW721012 TUR721012:TUS721012 UEN721012:UEO721012 UOJ721012:UOK721012 UYF721012:UYG721012 VIB721012:VIC721012 VRX721012:VRY721012 WBT721012:WBU721012 WLP721012:WLQ721012 WVL721012:WVM721012 D786548:E786548 IZ786548:JA786548 SV786548:SW786548 ACR786548:ACS786548 AMN786548:AMO786548 AWJ786548:AWK786548 BGF786548:BGG786548 BQB786548:BQC786548 BZX786548:BZY786548 CJT786548:CJU786548 CTP786548:CTQ786548 DDL786548:DDM786548 DNH786548:DNI786548 DXD786548:DXE786548 EGZ786548:EHA786548 EQV786548:EQW786548 FAR786548:FAS786548 FKN786548:FKO786548 FUJ786548:FUK786548 GEF786548:GEG786548 GOB786548:GOC786548 GXX786548:GXY786548 HHT786548:HHU786548 HRP786548:HRQ786548 IBL786548:IBM786548 ILH786548:ILI786548 IVD786548:IVE786548 JEZ786548:JFA786548 JOV786548:JOW786548 JYR786548:JYS786548 KIN786548:KIO786548 KSJ786548:KSK786548 LCF786548:LCG786548 LMB786548:LMC786548 LVX786548:LVY786548 MFT786548:MFU786548 MPP786548:MPQ786548 MZL786548:MZM786548 NJH786548:NJI786548 NTD786548:NTE786548 OCZ786548:ODA786548 OMV786548:OMW786548 OWR786548:OWS786548 PGN786548:PGO786548 PQJ786548:PQK786548 QAF786548:QAG786548 QKB786548:QKC786548 QTX786548:QTY786548 RDT786548:RDU786548 RNP786548:RNQ786548 RXL786548:RXM786548 SHH786548:SHI786548 SRD786548:SRE786548 TAZ786548:TBA786548 TKV786548:TKW786548 TUR786548:TUS786548 UEN786548:UEO786548 UOJ786548:UOK786548 UYF786548:UYG786548 VIB786548:VIC786548 VRX786548:VRY786548 WBT786548:WBU786548 WLP786548:WLQ786548 WVL786548:WVM786548 D852084:E852084 IZ852084:JA852084 SV852084:SW852084 ACR852084:ACS852084 AMN852084:AMO852084 AWJ852084:AWK852084 BGF852084:BGG852084 BQB852084:BQC852084 BZX852084:BZY852084 CJT852084:CJU852084 CTP852084:CTQ852084 DDL852084:DDM852084 DNH852084:DNI852084 DXD852084:DXE852084 EGZ852084:EHA852084 EQV852084:EQW852084 FAR852084:FAS852084 FKN852084:FKO852084 FUJ852084:FUK852084 GEF852084:GEG852084 GOB852084:GOC852084 GXX852084:GXY852084 HHT852084:HHU852084 HRP852084:HRQ852084 IBL852084:IBM852084 ILH852084:ILI852084 IVD852084:IVE852084 JEZ852084:JFA852084 JOV852084:JOW852084 JYR852084:JYS852084 KIN852084:KIO852084 KSJ852084:KSK852084 LCF852084:LCG852084 LMB852084:LMC852084 LVX852084:LVY852084 MFT852084:MFU852084 MPP852084:MPQ852084 MZL852084:MZM852084 NJH852084:NJI852084 NTD852084:NTE852084 OCZ852084:ODA852084 OMV852084:OMW852084 OWR852084:OWS852084 PGN852084:PGO852084 PQJ852084:PQK852084 QAF852084:QAG852084 QKB852084:QKC852084 QTX852084:QTY852084 RDT852084:RDU852084 RNP852084:RNQ852084 RXL852084:RXM852084 SHH852084:SHI852084 SRD852084:SRE852084 TAZ852084:TBA852084 TKV852084:TKW852084 TUR852084:TUS852084 UEN852084:UEO852084 UOJ852084:UOK852084 UYF852084:UYG852084 VIB852084:VIC852084 VRX852084:VRY852084 WBT852084:WBU852084 WLP852084:WLQ852084 WVL852084:WVM852084 D917620:E917620 IZ917620:JA917620 SV917620:SW917620 ACR917620:ACS917620 AMN917620:AMO917620 AWJ917620:AWK917620 BGF917620:BGG917620 BQB917620:BQC917620 BZX917620:BZY917620 CJT917620:CJU917620 CTP917620:CTQ917620 DDL917620:DDM917620 DNH917620:DNI917620 DXD917620:DXE917620 EGZ917620:EHA917620 EQV917620:EQW917620 FAR917620:FAS917620 FKN917620:FKO917620 FUJ917620:FUK917620 GEF917620:GEG917620 GOB917620:GOC917620 GXX917620:GXY917620 HHT917620:HHU917620 HRP917620:HRQ917620 IBL917620:IBM917620 ILH917620:ILI917620 IVD917620:IVE917620 JEZ917620:JFA917620 JOV917620:JOW917620 JYR917620:JYS917620 KIN917620:KIO917620 KSJ917620:KSK917620 LCF917620:LCG917620 LMB917620:LMC917620 LVX917620:LVY917620 MFT917620:MFU917620 MPP917620:MPQ917620 MZL917620:MZM917620 NJH917620:NJI917620 NTD917620:NTE917620 OCZ917620:ODA917620 OMV917620:OMW917620 OWR917620:OWS917620 PGN917620:PGO917620 PQJ917620:PQK917620 QAF917620:QAG917620 QKB917620:QKC917620 QTX917620:QTY917620 RDT917620:RDU917620 RNP917620:RNQ917620 RXL917620:RXM917620 SHH917620:SHI917620 SRD917620:SRE917620 TAZ917620:TBA917620 TKV917620:TKW917620 TUR917620:TUS917620 UEN917620:UEO917620 UOJ917620:UOK917620 UYF917620:UYG917620 VIB917620:VIC917620 VRX917620:VRY917620 WBT917620:WBU917620 WLP917620:WLQ917620 WVL917620:WVM917620 D983156:E983156 IZ983156:JA983156 SV983156:SW983156 ACR983156:ACS983156 AMN983156:AMO983156 AWJ983156:AWK983156 BGF983156:BGG983156 BQB983156:BQC983156 BZX983156:BZY983156 CJT983156:CJU983156 CTP983156:CTQ983156 DDL983156:DDM983156 DNH983156:DNI983156 DXD983156:DXE983156 EGZ983156:EHA983156 EQV983156:EQW983156 FAR983156:FAS983156 FKN983156:FKO983156 FUJ983156:FUK983156 GEF983156:GEG983156 GOB983156:GOC983156 GXX983156:GXY983156 HHT983156:HHU983156 HRP983156:HRQ983156 IBL983156:IBM983156 ILH983156:ILI983156 IVD983156:IVE983156 JEZ983156:JFA983156 JOV983156:JOW983156 JYR983156:JYS983156 KIN983156:KIO983156 KSJ983156:KSK983156 LCF983156:LCG983156 LMB983156:LMC983156 LVX983156:LVY983156 MFT983156:MFU983156 MPP983156:MPQ983156 MZL983156:MZM983156 NJH983156:NJI983156 NTD983156:NTE983156 OCZ983156:ODA983156 OMV983156:OMW983156 OWR983156:OWS983156 PGN983156:PGO983156 PQJ983156:PQK983156 QAF983156:QAG983156 QKB983156:QKC983156 QTX983156:QTY983156 RDT983156:RDU983156 RNP983156:RNQ983156 RXL983156:RXM983156 SHH983156:SHI983156 SRD983156:SRE983156 TAZ983156:TBA983156 TKV983156:TKW983156 TUR983156:TUS983156 UEN983156:UEO983156 UOJ983156:UOK983156 UYF983156:UYG983156 VIB983156:VIC983156 VRX983156:VRY983156 WBT983156:WBU983156 WLP983156:WLQ983156 WVL983156:WVM983156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04"/>
  <sheetViews>
    <sheetView zoomScaleNormal="100" workbookViewId="0">
      <selection activeCell="J7" sqref="J7"/>
    </sheetView>
  </sheetViews>
  <sheetFormatPr defaultRowHeight="12.75" x14ac:dyDescent="0.25"/>
  <cols>
    <col min="1" max="1" width="9.28515625" style="3" customWidth="1"/>
    <col min="2" max="2" width="41" style="3" customWidth="1"/>
    <col min="3" max="3" width="18.5703125" style="3" customWidth="1"/>
    <col min="4" max="4" width="18.7109375" style="3" customWidth="1"/>
    <col min="5" max="5" width="18.28515625" style="3" customWidth="1"/>
    <col min="6" max="6" width="20.85546875" style="3" customWidth="1"/>
    <col min="7" max="7" width="17.140625" style="3" customWidth="1"/>
    <col min="8" max="8" width="23.28515625" style="3" customWidth="1"/>
    <col min="9" max="9" width="9.140625" style="3" customWidth="1"/>
    <col min="10" max="10" width="9.140625" style="3"/>
    <col min="11" max="11" width="9.5703125" style="3" bestFit="1" customWidth="1"/>
    <col min="12" max="12" width="17.5703125" style="3" bestFit="1" customWidth="1"/>
    <col min="13" max="13" width="9.5703125" style="3" bestFit="1" customWidth="1"/>
    <col min="14" max="256" width="9.140625" style="3"/>
    <col min="257" max="257" width="9.28515625" style="3" customWidth="1"/>
    <col min="258" max="258" width="41" style="3" customWidth="1"/>
    <col min="259" max="259" width="18.5703125" style="3" customWidth="1"/>
    <col min="260" max="260" width="18.7109375" style="3" customWidth="1"/>
    <col min="261" max="261" width="18.28515625" style="3" customWidth="1"/>
    <col min="262" max="262" width="20.85546875" style="3" customWidth="1"/>
    <col min="263" max="263" width="17.140625" style="3" customWidth="1"/>
    <col min="264" max="264" width="23.28515625" style="3" customWidth="1"/>
    <col min="265" max="265" width="9.140625" style="3" customWidth="1"/>
    <col min="266" max="267" width="9.140625" style="3"/>
    <col min="268" max="268" width="17.5703125" style="3" bestFit="1" customWidth="1"/>
    <col min="269" max="512" width="9.140625" style="3"/>
    <col min="513" max="513" width="9.28515625" style="3" customWidth="1"/>
    <col min="514" max="514" width="41" style="3" customWidth="1"/>
    <col min="515" max="515" width="18.5703125" style="3" customWidth="1"/>
    <col min="516" max="516" width="18.7109375" style="3" customWidth="1"/>
    <col min="517" max="517" width="18.28515625" style="3" customWidth="1"/>
    <col min="518" max="518" width="20.85546875" style="3" customWidth="1"/>
    <col min="519" max="519" width="17.140625" style="3" customWidth="1"/>
    <col min="520" max="520" width="23.28515625" style="3" customWidth="1"/>
    <col min="521" max="521" width="9.140625" style="3" customWidth="1"/>
    <col min="522" max="523" width="9.140625" style="3"/>
    <col min="524" max="524" width="17.5703125" style="3" bestFit="1" customWidth="1"/>
    <col min="525" max="768" width="9.140625" style="3"/>
    <col min="769" max="769" width="9.28515625" style="3" customWidth="1"/>
    <col min="770" max="770" width="41" style="3" customWidth="1"/>
    <col min="771" max="771" width="18.5703125" style="3" customWidth="1"/>
    <col min="772" max="772" width="18.7109375" style="3" customWidth="1"/>
    <col min="773" max="773" width="18.28515625" style="3" customWidth="1"/>
    <col min="774" max="774" width="20.85546875" style="3" customWidth="1"/>
    <col min="775" max="775" width="17.140625" style="3" customWidth="1"/>
    <col min="776" max="776" width="23.28515625" style="3" customWidth="1"/>
    <col min="777" max="777" width="9.140625" style="3" customWidth="1"/>
    <col min="778" max="779" width="9.140625" style="3"/>
    <col min="780" max="780" width="17.5703125" style="3" bestFit="1" customWidth="1"/>
    <col min="781" max="1024" width="9.140625" style="3"/>
    <col min="1025" max="1025" width="9.28515625" style="3" customWidth="1"/>
    <col min="1026" max="1026" width="41" style="3" customWidth="1"/>
    <col min="1027" max="1027" width="18.5703125" style="3" customWidth="1"/>
    <col min="1028" max="1028" width="18.7109375" style="3" customWidth="1"/>
    <col min="1029" max="1029" width="18.28515625" style="3" customWidth="1"/>
    <col min="1030" max="1030" width="20.85546875" style="3" customWidth="1"/>
    <col min="1031" max="1031" width="17.140625" style="3" customWidth="1"/>
    <col min="1032" max="1032" width="23.28515625" style="3" customWidth="1"/>
    <col min="1033" max="1033" width="9.140625" style="3" customWidth="1"/>
    <col min="1034" max="1035" width="9.140625" style="3"/>
    <col min="1036" max="1036" width="17.5703125" style="3" bestFit="1" customWidth="1"/>
    <col min="1037" max="1280" width="9.140625" style="3"/>
    <col min="1281" max="1281" width="9.28515625" style="3" customWidth="1"/>
    <col min="1282" max="1282" width="41" style="3" customWidth="1"/>
    <col min="1283" max="1283" width="18.5703125" style="3" customWidth="1"/>
    <col min="1284" max="1284" width="18.7109375" style="3" customWidth="1"/>
    <col min="1285" max="1285" width="18.28515625" style="3" customWidth="1"/>
    <col min="1286" max="1286" width="20.85546875" style="3" customWidth="1"/>
    <col min="1287" max="1287" width="17.140625" style="3" customWidth="1"/>
    <col min="1288" max="1288" width="23.28515625" style="3" customWidth="1"/>
    <col min="1289" max="1289" width="9.140625" style="3" customWidth="1"/>
    <col min="1290" max="1291" width="9.140625" style="3"/>
    <col min="1292" max="1292" width="17.5703125" style="3" bestFit="1" customWidth="1"/>
    <col min="1293" max="1536" width="9.140625" style="3"/>
    <col min="1537" max="1537" width="9.28515625" style="3" customWidth="1"/>
    <col min="1538" max="1538" width="41" style="3" customWidth="1"/>
    <col min="1539" max="1539" width="18.5703125" style="3" customWidth="1"/>
    <col min="1540" max="1540" width="18.7109375" style="3" customWidth="1"/>
    <col min="1541" max="1541" width="18.28515625" style="3" customWidth="1"/>
    <col min="1542" max="1542" width="20.85546875" style="3" customWidth="1"/>
    <col min="1543" max="1543" width="17.140625" style="3" customWidth="1"/>
    <col min="1544" max="1544" width="23.28515625" style="3" customWidth="1"/>
    <col min="1545" max="1545" width="9.140625" style="3" customWidth="1"/>
    <col min="1546" max="1547" width="9.140625" style="3"/>
    <col min="1548" max="1548" width="17.5703125" style="3" bestFit="1" customWidth="1"/>
    <col min="1549" max="1792" width="9.140625" style="3"/>
    <col min="1793" max="1793" width="9.28515625" style="3" customWidth="1"/>
    <col min="1794" max="1794" width="41" style="3" customWidth="1"/>
    <col min="1795" max="1795" width="18.5703125" style="3" customWidth="1"/>
    <col min="1796" max="1796" width="18.7109375" style="3" customWidth="1"/>
    <col min="1797" max="1797" width="18.28515625" style="3" customWidth="1"/>
    <col min="1798" max="1798" width="20.85546875" style="3" customWidth="1"/>
    <col min="1799" max="1799" width="17.140625" style="3" customWidth="1"/>
    <col min="1800" max="1800" width="23.28515625" style="3" customWidth="1"/>
    <col min="1801" max="1801" width="9.140625" style="3" customWidth="1"/>
    <col min="1802" max="1803" width="9.140625" style="3"/>
    <col min="1804" max="1804" width="17.5703125" style="3" bestFit="1" customWidth="1"/>
    <col min="1805" max="2048" width="9.140625" style="3"/>
    <col min="2049" max="2049" width="9.28515625" style="3" customWidth="1"/>
    <col min="2050" max="2050" width="41" style="3" customWidth="1"/>
    <col min="2051" max="2051" width="18.5703125" style="3" customWidth="1"/>
    <col min="2052" max="2052" width="18.7109375" style="3" customWidth="1"/>
    <col min="2053" max="2053" width="18.28515625" style="3" customWidth="1"/>
    <col min="2054" max="2054" width="20.85546875" style="3" customWidth="1"/>
    <col min="2055" max="2055" width="17.140625" style="3" customWidth="1"/>
    <col min="2056" max="2056" width="23.28515625" style="3" customWidth="1"/>
    <col min="2057" max="2057" width="9.140625" style="3" customWidth="1"/>
    <col min="2058" max="2059" width="9.140625" style="3"/>
    <col min="2060" max="2060" width="17.5703125" style="3" bestFit="1" customWidth="1"/>
    <col min="2061" max="2304" width="9.140625" style="3"/>
    <col min="2305" max="2305" width="9.28515625" style="3" customWidth="1"/>
    <col min="2306" max="2306" width="41" style="3" customWidth="1"/>
    <col min="2307" max="2307" width="18.5703125" style="3" customWidth="1"/>
    <col min="2308" max="2308" width="18.7109375" style="3" customWidth="1"/>
    <col min="2309" max="2309" width="18.28515625" style="3" customWidth="1"/>
    <col min="2310" max="2310" width="20.85546875" style="3" customWidth="1"/>
    <col min="2311" max="2311" width="17.140625" style="3" customWidth="1"/>
    <col min="2312" max="2312" width="23.28515625" style="3" customWidth="1"/>
    <col min="2313" max="2313" width="9.140625" style="3" customWidth="1"/>
    <col min="2314" max="2315" width="9.140625" style="3"/>
    <col min="2316" max="2316" width="17.5703125" style="3" bestFit="1" customWidth="1"/>
    <col min="2317" max="2560" width="9.140625" style="3"/>
    <col min="2561" max="2561" width="9.28515625" style="3" customWidth="1"/>
    <col min="2562" max="2562" width="41" style="3" customWidth="1"/>
    <col min="2563" max="2563" width="18.5703125" style="3" customWidth="1"/>
    <col min="2564" max="2564" width="18.7109375" style="3" customWidth="1"/>
    <col min="2565" max="2565" width="18.28515625" style="3" customWidth="1"/>
    <col min="2566" max="2566" width="20.85546875" style="3" customWidth="1"/>
    <col min="2567" max="2567" width="17.140625" style="3" customWidth="1"/>
    <col min="2568" max="2568" width="23.28515625" style="3" customWidth="1"/>
    <col min="2569" max="2569" width="9.140625" style="3" customWidth="1"/>
    <col min="2570" max="2571" width="9.140625" style="3"/>
    <col min="2572" max="2572" width="17.5703125" style="3" bestFit="1" customWidth="1"/>
    <col min="2573" max="2816" width="9.140625" style="3"/>
    <col min="2817" max="2817" width="9.28515625" style="3" customWidth="1"/>
    <col min="2818" max="2818" width="41" style="3" customWidth="1"/>
    <col min="2819" max="2819" width="18.5703125" style="3" customWidth="1"/>
    <col min="2820" max="2820" width="18.7109375" style="3" customWidth="1"/>
    <col min="2821" max="2821" width="18.28515625" style="3" customWidth="1"/>
    <col min="2822" max="2822" width="20.85546875" style="3" customWidth="1"/>
    <col min="2823" max="2823" width="17.140625" style="3" customWidth="1"/>
    <col min="2824" max="2824" width="23.28515625" style="3" customWidth="1"/>
    <col min="2825" max="2825" width="9.140625" style="3" customWidth="1"/>
    <col min="2826" max="2827" width="9.140625" style="3"/>
    <col min="2828" max="2828" width="17.5703125" style="3" bestFit="1" customWidth="1"/>
    <col min="2829" max="3072" width="9.140625" style="3"/>
    <col min="3073" max="3073" width="9.28515625" style="3" customWidth="1"/>
    <col min="3074" max="3074" width="41" style="3" customWidth="1"/>
    <col min="3075" max="3075" width="18.5703125" style="3" customWidth="1"/>
    <col min="3076" max="3076" width="18.7109375" style="3" customWidth="1"/>
    <col min="3077" max="3077" width="18.28515625" style="3" customWidth="1"/>
    <col min="3078" max="3078" width="20.85546875" style="3" customWidth="1"/>
    <col min="3079" max="3079" width="17.140625" style="3" customWidth="1"/>
    <col min="3080" max="3080" width="23.28515625" style="3" customWidth="1"/>
    <col min="3081" max="3081" width="9.140625" style="3" customWidth="1"/>
    <col min="3082" max="3083" width="9.140625" style="3"/>
    <col min="3084" max="3084" width="17.5703125" style="3" bestFit="1" customWidth="1"/>
    <col min="3085" max="3328" width="9.140625" style="3"/>
    <col min="3329" max="3329" width="9.28515625" style="3" customWidth="1"/>
    <col min="3330" max="3330" width="41" style="3" customWidth="1"/>
    <col min="3331" max="3331" width="18.5703125" style="3" customWidth="1"/>
    <col min="3332" max="3332" width="18.7109375" style="3" customWidth="1"/>
    <col min="3333" max="3333" width="18.28515625" style="3" customWidth="1"/>
    <col min="3334" max="3334" width="20.85546875" style="3" customWidth="1"/>
    <col min="3335" max="3335" width="17.140625" style="3" customWidth="1"/>
    <col min="3336" max="3336" width="23.28515625" style="3" customWidth="1"/>
    <col min="3337" max="3337" width="9.140625" style="3" customWidth="1"/>
    <col min="3338" max="3339" width="9.140625" style="3"/>
    <col min="3340" max="3340" width="17.5703125" style="3" bestFit="1" customWidth="1"/>
    <col min="3341" max="3584" width="9.140625" style="3"/>
    <col min="3585" max="3585" width="9.28515625" style="3" customWidth="1"/>
    <col min="3586" max="3586" width="41" style="3" customWidth="1"/>
    <col min="3587" max="3587" width="18.5703125" style="3" customWidth="1"/>
    <col min="3588" max="3588" width="18.7109375" style="3" customWidth="1"/>
    <col min="3589" max="3589" width="18.28515625" style="3" customWidth="1"/>
    <col min="3590" max="3590" width="20.85546875" style="3" customWidth="1"/>
    <col min="3591" max="3591" width="17.140625" style="3" customWidth="1"/>
    <col min="3592" max="3592" width="23.28515625" style="3" customWidth="1"/>
    <col min="3593" max="3593" width="9.140625" style="3" customWidth="1"/>
    <col min="3594" max="3595" width="9.140625" style="3"/>
    <col min="3596" max="3596" width="17.5703125" style="3" bestFit="1" customWidth="1"/>
    <col min="3597" max="3840" width="9.140625" style="3"/>
    <col min="3841" max="3841" width="9.28515625" style="3" customWidth="1"/>
    <col min="3842" max="3842" width="41" style="3" customWidth="1"/>
    <col min="3843" max="3843" width="18.5703125" style="3" customWidth="1"/>
    <col min="3844" max="3844" width="18.7109375" style="3" customWidth="1"/>
    <col min="3845" max="3845" width="18.28515625" style="3" customWidth="1"/>
    <col min="3846" max="3846" width="20.85546875" style="3" customWidth="1"/>
    <col min="3847" max="3847" width="17.140625" style="3" customWidth="1"/>
    <col min="3848" max="3848" width="23.28515625" style="3" customWidth="1"/>
    <col min="3849" max="3849" width="9.140625" style="3" customWidth="1"/>
    <col min="3850" max="3851" width="9.140625" style="3"/>
    <col min="3852" max="3852" width="17.5703125" style="3" bestFit="1" customWidth="1"/>
    <col min="3853" max="4096" width="9.140625" style="3"/>
    <col min="4097" max="4097" width="9.28515625" style="3" customWidth="1"/>
    <col min="4098" max="4098" width="41" style="3" customWidth="1"/>
    <col min="4099" max="4099" width="18.5703125" style="3" customWidth="1"/>
    <col min="4100" max="4100" width="18.7109375" style="3" customWidth="1"/>
    <col min="4101" max="4101" width="18.28515625" style="3" customWidth="1"/>
    <col min="4102" max="4102" width="20.85546875" style="3" customWidth="1"/>
    <col min="4103" max="4103" width="17.140625" style="3" customWidth="1"/>
    <col min="4104" max="4104" width="23.28515625" style="3" customWidth="1"/>
    <col min="4105" max="4105" width="9.140625" style="3" customWidth="1"/>
    <col min="4106" max="4107" width="9.140625" style="3"/>
    <col min="4108" max="4108" width="17.5703125" style="3" bestFit="1" customWidth="1"/>
    <col min="4109" max="4352" width="9.140625" style="3"/>
    <col min="4353" max="4353" width="9.28515625" style="3" customWidth="1"/>
    <col min="4354" max="4354" width="41" style="3" customWidth="1"/>
    <col min="4355" max="4355" width="18.5703125" style="3" customWidth="1"/>
    <col min="4356" max="4356" width="18.7109375" style="3" customWidth="1"/>
    <col min="4357" max="4357" width="18.28515625" style="3" customWidth="1"/>
    <col min="4358" max="4358" width="20.85546875" style="3" customWidth="1"/>
    <col min="4359" max="4359" width="17.140625" style="3" customWidth="1"/>
    <col min="4360" max="4360" width="23.28515625" style="3" customWidth="1"/>
    <col min="4361" max="4361" width="9.140625" style="3" customWidth="1"/>
    <col min="4362" max="4363" width="9.140625" style="3"/>
    <col min="4364" max="4364" width="17.5703125" style="3" bestFit="1" customWidth="1"/>
    <col min="4365" max="4608" width="9.140625" style="3"/>
    <col min="4609" max="4609" width="9.28515625" style="3" customWidth="1"/>
    <col min="4610" max="4610" width="41" style="3" customWidth="1"/>
    <col min="4611" max="4611" width="18.5703125" style="3" customWidth="1"/>
    <col min="4612" max="4612" width="18.7109375" style="3" customWidth="1"/>
    <col min="4613" max="4613" width="18.28515625" style="3" customWidth="1"/>
    <col min="4614" max="4614" width="20.85546875" style="3" customWidth="1"/>
    <col min="4615" max="4615" width="17.140625" style="3" customWidth="1"/>
    <col min="4616" max="4616" width="23.28515625" style="3" customWidth="1"/>
    <col min="4617" max="4617" width="9.140625" style="3" customWidth="1"/>
    <col min="4618" max="4619" width="9.140625" style="3"/>
    <col min="4620" max="4620" width="17.5703125" style="3" bestFit="1" customWidth="1"/>
    <col min="4621" max="4864" width="9.140625" style="3"/>
    <col min="4865" max="4865" width="9.28515625" style="3" customWidth="1"/>
    <col min="4866" max="4866" width="41" style="3" customWidth="1"/>
    <col min="4867" max="4867" width="18.5703125" style="3" customWidth="1"/>
    <col min="4868" max="4868" width="18.7109375" style="3" customWidth="1"/>
    <col min="4869" max="4869" width="18.28515625" style="3" customWidth="1"/>
    <col min="4870" max="4870" width="20.85546875" style="3" customWidth="1"/>
    <col min="4871" max="4871" width="17.140625" style="3" customWidth="1"/>
    <col min="4872" max="4872" width="23.28515625" style="3" customWidth="1"/>
    <col min="4873" max="4873" width="9.140625" style="3" customWidth="1"/>
    <col min="4874" max="4875" width="9.140625" style="3"/>
    <col min="4876" max="4876" width="17.5703125" style="3" bestFit="1" customWidth="1"/>
    <col min="4877" max="5120" width="9.140625" style="3"/>
    <col min="5121" max="5121" width="9.28515625" style="3" customWidth="1"/>
    <col min="5122" max="5122" width="41" style="3" customWidth="1"/>
    <col min="5123" max="5123" width="18.5703125" style="3" customWidth="1"/>
    <col min="5124" max="5124" width="18.7109375" style="3" customWidth="1"/>
    <col min="5125" max="5125" width="18.28515625" style="3" customWidth="1"/>
    <col min="5126" max="5126" width="20.85546875" style="3" customWidth="1"/>
    <col min="5127" max="5127" width="17.140625" style="3" customWidth="1"/>
    <col min="5128" max="5128" width="23.28515625" style="3" customWidth="1"/>
    <col min="5129" max="5129" width="9.140625" style="3" customWidth="1"/>
    <col min="5130" max="5131" width="9.140625" style="3"/>
    <col min="5132" max="5132" width="17.5703125" style="3" bestFit="1" customWidth="1"/>
    <col min="5133" max="5376" width="9.140625" style="3"/>
    <col min="5377" max="5377" width="9.28515625" style="3" customWidth="1"/>
    <col min="5378" max="5378" width="41" style="3" customWidth="1"/>
    <col min="5379" max="5379" width="18.5703125" style="3" customWidth="1"/>
    <col min="5380" max="5380" width="18.7109375" style="3" customWidth="1"/>
    <col min="5381" max="5381" width="18.28515625" style="3" customWidth="1"/>
    <col min="5382" max="5382" width="20.85546875" style="3" customWidth="1"/>
    <col min="5383" max="5383" width="17.140625" style="3" customWidth="1"/>
    <col min="5384" max="5384" width="23.28515625" style="3" customWidth="1"/>
    <col min="5385" max="5385" width="9.140625" style="3" customWidth="1"/>
    <col min="5386" max="5387" width="9.140625" style="3"/>
    <col min="5388" max="5388" width="17.5703125" style="3" bestFit="1" customWidth="1"/>
    <col min="5389" max="5632" width="9.140625" style="3"/>
    <col min="5633" max="5633" width="9.28515625" style="3" customWidth="1"/>
    <col min="5634" max="5634" width="41" style="3" customWidth="1"/>
    <col min="5635" max="5635" width="18.5703125" style="3" customWidth="1"/>
    <col min="5636" max="5636" width="18.7109375" style="3" customWidth="1"/>
    <col min="5637" max="5637" width="18.28515625" style="3" customWidth="1"/>
    <col min="5638" max="5638" width="20.85546875" style="3" customWidth="1"/>
    <col min="5639" max="5639" width="17.140625" style="3" customWidth="1"/>
    <col min="5640" max="5640" width="23.28515625" style="3" customWidth="1"/>
    <col min="5641" max="5641" width="9.140625" style="3" customWidth="1"/>
    <col min="5642" max="5643" width="9.140625" style="3"/>
    <col min="5644" max="5644" width="17.5703125" style="3" bestFit="1" customWidth="1"/>
    <col min="5645" max="5888" width="9.140625" style="3"/>
    <col min="5889" max="5889" width="9.28515625" style="3" customWidth="1"/>
    <col min="5890" max="5890" width="41" style="3" customWidth="1"/>
    <col min="5891" max="5891" width="18.5703125" style="3" customWidth="1"/>
    <col min="5892" max="5892" width="18.7109375" style="3" customWidth="1"/>
    <col min="5893" max="5893" width="18.28515625" style="3" customWidth="1"/>
    <col min="5894" max="5894" width="20.85546875" style="3" customWidth="1"/>
    <col min="5895" max="5895" width="17.140625" style="3" customWidth="1"/>
    <col min="5896" max="5896" width="23.28515625" style="3" customWidth="1"/>
    <col min="5897" max="5897" width="9.140625" style="3" customWidth="1"/>
    <col min="5898" max="5899" width="9.140625" style="3"/>
    <col min="5900" max="5900" width="17.5703125" style="3" bestFit="1" customWidth="1"/>
    <col min="5901" max="6144" width="9.140625" style="3"/>
    <col min="6145" max="6145" width="9.28515625" style="3" customWidth="1"/>
    <col min="6146" max="6146" width="41" style="3" customWidth="1"/>
    <col min="6147" max="6147" width="18.5703125" style="3" customWidth="1"/>
    <col min="6148" max="6148" width="18.7109375" style="3" customWidth="1"/>
    <col min="6149" max="6149" width="18.28515625" style="3" customWidth="1"/>
    <col min="6150" max="6150" width="20.85546875" style="3" customWidth="1"/>
    <col min="6151" max="6151" width="17.140625" style="3" customWidth="1"/>
    <col min="6152" max="6152" width="23.28515625" style="3" customWidth="1"/>
    <col min="6153" max="6153" width="9.140625" style="3" customWidth="1"/>
    <col min="6154" max="6155" width="9.140625" style="3"/>
    <col min="6156" max="6156" width="17.5703125" style="3" bestFit="1" customWidth="1"/>
    <col min="6157" max="6400" width="9.140625" style="3"/>
    <col min="6401" max="6401" width="9.28515625" style="3" customWidth="1"/>
    <col min="6402" max="6402" width="41" style="3" customWidth="1"/>
    <col min="6403" max="6403" width="18.5703125" style="3" customWidth="1"/>
    <col min="6404" max="6404" width="18.7109375" style="3" customWidth="1"/>
    <col min="6405" max="6405" width="18.28515625" style="3" customWidth="1"/>
    <col min="6406" max="6406" width="20.85546875" style="3" customWidth="1"/>
    <col min="6407" max="6407" width="17.140625" style="3" customWidth="1"/>
    <col min="6408" max="6408" width="23.28515625" style="3" customWidth="1"/>
    <col min="6409" max="6409" width="9.140625" style="3" customWidth="1"/>
    <col min="6410" max="6411" width="9.140625" style="3"/>
    <col min="6412" max="6412" width="17.5703125" style="3" bestFit="1" customWidth="1"/>
    <col min="6413" max="6656" width="9.140625" style="3"/>
    <col min="6657" max="6657" width="9.28515625" style="3" customWidth="1"/>
    <col min="6658" max="6658" width="41" style="3" customWidth="1"/>
    <col min="6659" max="6659" width="18.5703125" style="3" customWidth="1"/>
    <col min="6660" max="6660" width="18.7109375" style="3" customWidth="1"/>
    <col min="6661" max="6661" width="18.28515625" style="3" customWidth="1"/>
    <col min="6662" max="6662" width="20.85546875" style="3" customWidth="1"/>
    <col min="6663" max="6663" width="17.140625" style="3" customWidth="1"/>
    <col min="6664" max="6664" width="23.28515625" style="3" customWidth="1"/>
    <col min="6665" max="6665" width="9.140625" style="3" customWidth="1"/>
    <col min="6666" max="6667" width="9.140625" style="3"/>
    <col min="6668" max="6668" width="17.5703125" style="3" bestFit="1" customWidth="1"/>
    <col min="6669" max="6912" width="9.140625" style="3"/>
    <col min="6913" max="6913" width="9.28515625" style="3" customWidth="1"/>
    <col min="6914" max="6914" width="41" style="3" customWidth="1"/>
    <col min="6915" max="6915" width="18.5703125" style="3" customWidth="1"/>
    <col min="6916" max="6916" width="18.7109375" style="3" customWidth="1"/>
    <col min="6917" max="6917" width="18.28515625" style="3" customWidth="1"/>
    <col min="6918" max="6918" width="20.85546875" style="3" customWidth="1"/>
    <col min="6919" max="6919" width="17.140625" style="3" customWidth="1"/>
    <col min="6920" max="6920" width="23.28515625" style="3" customWidth="1"/>
    <col min="6921" max="6921" width="9.140625" style="3" customWidth="1"/>
    <col min="6922" max="6923" width="9.140625" style="3"/>
    <col min="6924" max="6924" width="17.5703125" style="3" bestFit="1" customWidth="1"/>
    <col min="6925" max="7168" width="9.140625" style="3"/>
    <col min="7169" max="7169" width="9.28515625" style="3" customWidth="1"/>
    <col min="7170" max="7170" width="41" style="3" customWidth="1"/>
    <col min="7171" max="7171" width="18.5703125" style="3" customWidth="1"/>
    <col min="7172" max="7172" width="18.7109375" style="3" customWidth="1"/>
    <col min="7173" max="7173" width="18.28515625" style="3" customWidth="1"/>
    <col min="7174" max="7174" width="20.85546875" style="3" customWidth="1"/>
    <col min="7175" max="7175" width="17.140625" style="3" customWidth="1"/>
    <col min="7176" max="7176" width="23.28515625" style="3" customWidth="1"/>
    <col min="7177" max="7177" width="9.140625" style="3" customWidth="1"/>
    <col min="7178" max="7179" width="9.140625" style="3"/>
    <col min="7180" max="7180" width="17.5703125" style="3" bestFit="1" customWidth="1"/>
    <col min="7181" max="7424" width="9.140625" style="3"/>
    <col min="7425" max="7425" width="9.28515625" style="3" customWidth="1"/>
    <col min="7426" max="7426" width="41" style="3" customWidth="1"/>
    <col min="7427" max="7427" width="18.5703125" style="3" customWidth="1"/>
    <col min="7428" max="7428" width="18.7109375" style="3" customWidth="1"/>
    <col min="7429" max="7429" width="18.28515625" style="3" customWidth="1"/>
    <col min="7430" max="7430" width="20.85546875" style="3" customWidth="1"/>
    <col min="7431" max="7431" width="17.140625" style="3" customWidth="1"/>
    <col min="7432" max="7432" width="23.28515625" style="3" customWidth="1"/>
    <col min="7433" max="7433" width="9.140625" style="3" customWidth="1"/>
    <col min="7434" max="7435" width="9.140625" style="3"/>
    <col min="7436" max="7436" width="17.5703125" style="3" bestFit="1" customWidth="1"/>
    <col min="7437" max="7680" width="9.140625" style="3"/>
    <col min="7681" max="7681" width="9.28515625" style="3" customWidth="1"/>
    <col min="7682" max="7682" width="41" style="3" customWidth="1"/>
    <col min="7683" max="7683" width="18.5703125" style="3" customWidth="1"/>
    <col min="7684" max="7684" width="18.7109375" style="3" customWidth="1"/>
    <col min="7685" max="7685" width="18.28515625" style="3" customWidth="1"/>
    <col min="7686" max="7686" width="20.85546875" style="3" customWidth="1"/>
    <col min="7687" max="7687" width="17.140625" style="3" customWidth="1"/>
    <col min="7688" max="7688" width="23.28515625" style="3" customWidth="1"/>
    <col min="7689" max="7689" width="9.140625" style="3" customWidth="1"/>
    <col min="7690" max="7691" width="9.140625" style="3"/>
    <col min="7692" max="7692" width="17.5703125" style="3" bestFit="1" customWidth="1"/>
    <col min="7693" max="7936" width="9.140625" style="3"/>
    <col min="7937" max="7937" width="9.28515625" style="3" customWidth="1"/>
    <col min="7938" max="7938" width="41" style="3" customWidth="1"/>
    <col min="7939" max="7939" width="18.5703125" style="3" customWidth="1"/>
    <col min="7940" max="7940" width="18.7109375" style="3" customWidth="1"/>
    <col min="7941" max="7941" width="18.28515625" style="3" customWidth="1"/>
    <col min="7942" max="7942" width="20.85546875" style="3" customWidth="1"/>
    <col min="7943" max="7943" width="17.140625" style="3" customWidth="1"/>
    <col min="7944" max="7944" width="23.28515625" style="3" customWidth="1"/>
    <col min="7945" max="7945" width="9.140625" style="3" customWidth="1"/>
    <col min="7946" max="7947" width="9.140625" style="3"/>
    <col min="7948" max="7948" width="17.5703125" style="3" bestFit="1" customWidth="1"/>
    <col min="7949" max="8192" width="9.140625" style="3"/>
    <col min="8193" max="8193" width="9.28515625" style="3" customWidth="1"/>
    <col min="8194" max="8194" width="41" style="3" customWidth="1"/>
    <col min="8195" max="8195" width="18.5703125" style="3" customWidth="1"/>
    <col min="8196" max="8196" width="18.7109375" style="3" customWidth="1"/>
    <col min="8197" max="8197" width="18.28515625" style="3" customWidth="1"/>
    <col min="8198" max="8198" width="20.85546875" style="3" customWidth="1"/>
    <col min="8199" max="8199" width="17.140625" style="3" customWidth="1"/>
    <col min="8200" max="8200" width="23.28515625" style="3" customWidth="1"/>
    <col min="8201" max="8201" width="9.140625" style="3" customWidth="1"/>
    <col min="8202" max="8203" width="9.140625" style="3"/>
    <col min="8204" max="8204" width="17.5703125" style="3" bestFit="1" customWidth="1"/>
    <col min="8205" max="8448" width="9.140625" style="3"/>
    <col min="8449" max="8449" width="9.28515625" style="3" customWidth="1"/>
    <col min="8450" max="8450" width="41" style="3" customWidth="1"/>
    <col min="8451" max="8451" width="18.5703125" style="3" customWidth="1"/>
    <col min="8452" max="8452" width="18.7109375" style="3" customWidth="1"/>
    <col min="8453" max="8453" width="18.28515625" style="3" customWidth="1"/>
    <col min="8454" max="8454" width="20.85546875" style="3" customWidth="1"/>
    <col min="8455" max="8455" width="17.140625" style="3" customWidth="1"/>
    <col min="8456" max="8456" width="23.28515625" style="3" customWidth="1"/>
    <col min="8457" max="8457" width="9.140625" style="3" customWidth="1"/>
    <col min="8458" max="8459" width="9.140625" style="3"/>
    <col min="8460" max="8460" width="17.5703125" style="3" bestFit="1" customWidth="1"/>
    <col min="8461" max="8704" width="9.140625" style="3"/>
    <col min="8705" max="8705" width="9.28515625" style="3" customWidth="1"/>
    <col min="8706" max="8706" width="41" style="3" customWidth="1"/>
    <col min="8707" max="8707" width="18.5703125" style="3" customWidth="1"/>
    <col min="8708" max="8708" width="18.7109375" style="3" customWidth="1"/>
    <col min="8709" max="8709" width="18.28515625" style="3" customWidth="1"/>
    <col min="8710" max="8710" width="20.85546875" style="3" customWidth="1"/>
    <col min="8711" max="8711" width="17.140625" style="3" customWidth="1"/>
    <col min="8712" max="8712" width="23.28515625" style="3" customWidth="1"/>
    <col min="8713" max="8713" width="9.140625" style="3" customWidth="1"/>
    <col min="8714" max="8715" width="9.140625" style="3"/>
    <col min="8716" max="8716" width="17.5703125" style="3" bestFit="1" customWidth="1"/>
    <col min="8717" max="8960" width="9.140625" style="3"/>
    <col min="8961" max="8961" width="9.28515625" style="3" customWidth="1"/>
    <col min="8962" max="8962" width="41" style="3" customWidth="1"/>
    <col min="8963" max="8963" width="18.5703125" style="3" customWidth="1"/>
    <col min="8964" max="8964" width="18.7109375" style="3" customWidth="1"/>
    <col min="8965" max="8965" width="18.28515625" style="3" customWidth="1"/>
    <col min="8966" max="8966" width="20.85546875" style="3" customWidth="1"/>
    <col min="8967" max="8967" width="17.140625" style="3" customWidth="1"/>
    <col min="8968" max="8968" width="23.28515625" style="3" customWidth="1"/>
    <col min="8969" max="8969" width="9.140625" style="3" customWidth="1"/>
    <col min="8970" max="8971" width="9.140625" style="3"/>
    <col min="8972" max="8972" width="17.5703125" style="3" bestFit="1" customWidth="1"/>
    <col min="8973" max="9216" width="9.140625" style="3"/>
    <col min="9217" max="9217" width="9.28515625" style="3" customWidth="1"/>
    <col min="9218" max="9218" width="41" style="3" customWidth="1"/>
    <col min="9219" max="9219" width="18.5703125" style="3" customWidth="1"/>
    <col min="9220" max="9220" width="18.7109375" style="3" customWidth="1"/>
    <col min="9221" max="9221" width="18.28515625" style="3" customWidth="1"/>
    <col min="9222" max="9222" width="20.85546875" style="3" customWidth="1"/>
    <col min="9223" max="9223" width="17.140625" style="3" customWidth="1"/>
    <col min="9224" max="9224" width="23.28515625" style="3" customWidth="1"/>
    <col min="9225" max="9225" width="9.140625" style="3" customWidth="1"/>
    <col min="9226" max="9227" width="9.140625" style="3"/>
    <col min="9228" max="9228" width="17.5703125" style="3" bestFit="1" customWidth="1"/>
    <col min="9229" max="9472" width="9.140625" style="3"/>
    <col min="9473" max="9473" width="9.28515625" style="3" customWidth="1"/>
    <col min="9474" max="9474" width="41" style="3" customWidth="1"/>
    <col min="9475" max="9475" width="18.5703125" style="3" customWidth="1"/>
    <col min="9476" max="9476" width="18.7109375" style="3" customWidth="1"/>
    <col min="9477" max="9477" width="18.28515625" style="3" customWidth="1"/>
    <col min="9478" max="9478" width="20.85546875" style="3" customWidth="1"/>
    <col min="9479" max="9479" width="17.140625" style="3" customWidth="1"/>
    <col min="9480" max="9480" width="23.28515625" style="3" customWidth="1"/>
    <col min="9481" max="9481" width="9.140625" style="3" customWidth="1"/>
    <col min="9482" max="9483" width="9.140625" style="3"/>
    <col min="9484" max="9484" width="17.5703125" style="3" bestFit="1" customWidth="1"/>
    <col min="9485" max="9728" width="9.140625" style="3"/>
    <col min="9729" max="9729" width="9.28515625" style="3" customWidth="1"/>
    <col min="9730" max="9730" width="41" style="3" customWidth="1"/>
    <col min="9731" max="9731" width="18.5703125" style="3" customWidth="1"/>
    <col min="9732" max="9732" width="18.7109375" style="3" customWidth="1"/>
    <col min="9733" max="9733" width="18.28515625" style="3" customWidth="1"/>
    <col min="9734" max="9734" width="20.85546875" style="3" customWidth="1"/>
    <col min="9735" max="9735" width="17.140625" style="3" customWidth="1"/>
    <col min="9736" max="9736" width="23.28515625" style="3" customWidth="1"/>
    <col min="9737" max="9737" width="9.140625" style="3" customWidth="1"/>
    <col min="9738" max="9739" width="9.140625" style="3"/>
    <col min="9740" max="9740" width="17.5703125" style="3" bestFit="1" customWidth="1"/>
    <col min="9741" max="9984" width="9.140625" style="3"/>
    <col min="9985" max="9985" width="9.28515625" style="3" customWidth="1"/>
    <col min="9986" max="9986" width="41" style="3" customWidth="1"/>
    <col min="9987" max="9987" width="18.5703125" style="3" customWidth="1"/>
    <col min="9988" max="9988" width="18.7109375" style="3" customWidth="1"/>
    <col min="9989" max="9989" width="18.28515625" style="3" customWidth="1"/>
    <col min="9990" max="9990" width="20.85546875" style="3" customWidth="1"/>
    <col min="9991" max="9991" width="17.140625" style="3" customWidth="1"/>
    <col min="9992" max="9992" width="23.28515625" style="3" customWidth="1"/>
    <col min="9993" max="9993" width="9.140625" style="3" customWidth="1"/>
    <col min="9994" max="9995" width="9.140625" style="3"/>
    <col min="9996" max="9996" width="17.5703125" style="3" bestFit="1" customWidth="1"/>
    <col min="9997" max="10240" width="9.140625" style="3"/>
    <col min="10241" max="10241" width="9.28515625" style="3" customWidth="1"/>
    <col min="10242" max="10242" width="41" style="3" customWidth="1"/>
    <col min="10243" max="10243" width="18.5703125" style="3" customWidth="1"/>
    <col min="10244" max="10244" width="18.7109375" style="3" customWidth="1"/>
    <col min="10245" max="10245" width="18.28515625" style="3" customWidth="1"/>
    <col min="10246" max="10246" width="20.85546875" style="3" customWidth="1"/>
    <col min="10247" max="10247" width="17.140625" style="3" customWidth="1"/>
    <col min="10248" max="10248" width="23.28515625" style="3" customWidth="1"/>
    <col min="10249" max="10249" width="9.140625" style="3" customWidth="1"/>
    <col min="10250" max="10251" width="9.140625" style="3"/>
    <col min="10252" max="10252" width="17.5703125" style="3" bestFit="1" customWidth="1"/>
    <col min="10253" max="10496" width="9.140625" style="3"/>
    <col min="10497" max="10497" width="9.28515625" style="3" customWidth="1"/>
    <col min="10498" max="10498" width="41" style="3" customWidth="1"/>
    <col min="10499" max="10499" width="18.5703125" style="3" customWidth="1"/>
    <col min="10500" max="10500" width="18.7109375" style="3" customWidth="1"/>
    <col min="10501" max="10501" width="18.28515625" style="3" customWidth="1"/>
    <col min="10502" max="10502" width="20.85546875" style="3" customWidth="1"/>
    <col min="10503" max="10503" width="17.140625" style="3" customWidth="1"/>
    <col min="10504" max="10504" width="23.28515625" style="3" customWidth="1"/>
    <col min="10505" max="10505" width="9.140625" style="3" customWidth="1"/>
    <col min="10506" max="10507" width="9.140625" style="3"/>
    <col min="10508" max="10508" width="17.5703125" style="3" bestFit="1" customWidth="1"/>
    <col min="10509" max="10752" width="9.140625" style="3"/>
    <col min="10753" max="10753" width="9.28515625" style="3" customWidth="1"/>
    <col min="10754" max="10754" width="41" style="3" customWidth="1"/>
    <col min="10755" max="10755" width="18.5703125" style="3" customWidth="1"/>
    <col min="10756" max="10756" width="18.7109375" style="3" customWidth="1"/>
    <col min="10757" max="10757" width="18.28515625" style="3" customWidth="1"/>
    <col min="10758" max="10758" width="20.85546875" style="3" customWidth="1"/>
    <col min="10759" max="10759" width="17.140625" style="3" customWidth="1"/>
    <col min="10760" max="10760" width="23.28515625" style="3" customWidth="1"/>
    <col min="10761" max="10761" width="9.140625" style="3" customWidth="1"/>
    <col min="10762" max="10763" width="9.140625" style="3"/>
    <col min="10764" max="10764" width="17.5703125" style="3" bestFit="1" customWidth="1"/>
    <col min="10765" max="11008" width="9.140625" style="3"/>
    <col min="11009" max="11009" width="9.28515625" style="3" customWidth="1"/>
    <col min="11010" max="11010" width="41" style="3" customWidth="1"/>
    <col min="11011" max="11011" width="18.5703125" style="3" customWidth="1"/>
    <col min="11012" max="11012" width="18.7109375" style="3" customWidth="1"/>
    <col min="11013" max="11013" width="18.28515625" style="3" customWidth="1"/>
    <col min="11014" max="11014" width="20.85546875" style="3" customWidth="1"/>
    <col min="11015" max="11015" width="17.140625" style="3" customWidth="1"/>
    <col min="11016" max="11016" width="23.28515625" style="3" customWidth="1"/>
    <col min="11017" max="11017" width="9.140625" style="3" customWidth="1"/>
    <col min="11018" max="11019" width="9.140625" style="3"/>
    <col min="11020" max="11020" width="17.5703125" style="3" bestFit="1" customWidth="1"/>
    <col min="11021" max="11264" width="9.140625" style="3"/>
    <col min="11265" max="11265" width="9.28515625" style="3" customWidth="1"/>
    <col min="11266" max="11266" width="41" style="3" customWidth="1"/>
    <col min="11267" max="11267" width="18.5703125" style="3" customWidth="1"/>
    <col min="11268" max="11268" width="18.7109375" style="3" customWidth="1"/>
    <col min="11269" max="11269" width="18.28515625" style="3" customWidth="1"/>
    <col min="11270" max="11270" width="20.85546875" style="3" customWidth="1"/>
    <col min="11271" max="11271" width="17.140625" style="3" customWidth="1"/>
    <col min="11272" max="11272" width="23.28515625" style="3" customWidth="1"/>
    <col min="11273" max="11273" width="9.140625" style="3" customWidth="1"/>
    <col min="11274" max="11275" width="9.140625" style="3"/>
    <col min="11276" max="11276" width="17.5703125" style="3" bestFit="1" customWidth="1"/>
    <col min="11277" max="11520" width="9.140625" style="3"/>
    <col min="11521" max="11521" width="9.28515625" style="3" customWidth="1"/>
    <col min="11522" max="11522" width="41" style="3" customWidth="1"/>
    <col min="11523" max="11523" width="18.5703125" style="3" customWidth="1"/>
    <col min="11524" max="11524" width="18.7109375" style="3" customWidth="1"/>
    <col min="11525" max="11525" width="18.28515625" style="3" customWidth="1"/>
    <col min="11526" max="11526" width="20.85546875" style="3" customWidth="1"/>
    <col min="11527" max="11527" width="17.140625" style="3" customWidth="1"/>
    <col min="11528" max="11528" width="23.28515625" style="3" customWidth="1"/>
    <col min="11529" max="11529" width="9.140625" style="3" customWidth="1"/>
    <col min="11530" max="11531" width="9.140625" style="3"/>
    <col min="11532" max="11532" width="17.5703125" style="3" bestFit="1" customWidth="1"/>
    <col min="11533" max="11776" width="9.140625" style="3"/>
    <col min="11777" max="11777" width="9.28515625" style="3" customWidth="1"/>
    <col min="11778" max="11778" width="41" style="3" customWidth="1"/>
    <col min="11779" max="11779" width="18.5703125" style="3" customWidth="1"/>
    <col min="11780" max="11780" width="18.7109375" style="3" customWidth="1"/>
    <col min="11781" max="11781" width="18.28515625" style="3" customWidth="1"/>
    <col min="11782" max="11782" width="20.85546875" style="3" customWidth="1"/>
    <col min="11783" max="11783" width="17.140625" style="3" customWidth="1"/>
    <col min="11784" max="11784" width="23.28515625" style="3" customWidth="1"/>
    <col min="11785" max="11785" width="9.140625" style="3" customWidth="1"/>
    <col min="11786" max="11787" width="9.140625" style="3"/>
    <col min="11788" max="11788" width="17.5703125" style="3" bestFit="1" customWidth="1"/>
    <col min="11789" max="12032" width="9.140625" style="3"/>
    <col min="12033" max="12033" width="9.28515625" style="3" customWidth="1"/>
    <col min="12034" max="12034" width="41" style="3" customWidth="1"/>
    <col min="12035" max="12035" width="18.5703125" style="3" customWidth="1"/>
    <col min="12036" max="12036" width="18.7109375" style="3" customWidth="1"/>
    <col min="12037" max="12037" width="18.28515625" style="3" customWidth="1"/>
    <col min="12038" max="12038" width="20.85546875" style="3" customWidth="1"/>
    <col min="12039" max="12039" width="17.140625" style="3" customWidth="1"/>
    <col min="12040" max="12040" width="23.28515625" style="3" customWidth="1"/>
    <col min="12041" max="12041" width="9.140625" style="3" customWidth="1"/>
    <col min="12042" max="12043" width="9.140625" style="3"/>
    <col min="12044" max="12044" width="17.5703125" style="3" bestFit="1" customWidth="1"/>
    <col min="12045" max="12288" width="9.140625" style="3"/>
    <col min="12289" max="12289" width="9.28515625" style="3" customWidth="1"/>
    <col min="12290" max="12290" width="41" style="3" customWidth="1"/>
    <col min="12291" max="12291" width="18.5703125" style="3" customWidth="1"/>
    <col min="12292" max="12292" width="18.7109375" style="3" customWidth="1"/>
    <col min="12293" max="12293" width="18.28515625" style="3" customWidth="1"/>
    <col min="12294" max="12294" width="20.85546875" style="3" customWidth="1"/>
    <col min="12295" max="12295" width="17.140625" style="3" customWidth="1"/>
    <col min="12296" max="12296" width="23.28515625" style="3" customWidth="1"/>
    <col min="12297" max="12297" width="9.140625" style="3" customWidth="1"/>
    <col min="12298" max="12299" width="9.140625" style="3"/>
    <col min="12300" max="12300" width="17.5703125" style="3" bestFit="1" customWidth="1"/>
    <col min="12301" max="12544" width="9.140625" style="3"/>
    <col min="12545" max="12545" width="9.28515625" style="3" customWidth="1"/>
    <col min="12546" max="12546" width="41" style="3" customWidth="1"/>
    <col min="12547" max="12547" width="18.5703125" style="3" customWidth="1"/>
    <col min="12548" max="12548" width="18.7109375" style="3" customWidth="1"/>
    <col min="12549" max="12549" width="18.28515625" style="3" customWidth="1"/>
    <col min="12550" max="12550" width="20.85546875" style="3" customWidth="1"/>
    <col min="12551" max="12551" width="17.140625" style="3" customWidth="1"/>
    <col min="12552" max="12552" width="23.28515625" style="3" customWidth="1"/>
    <col min="12553" max="12553" width="9.140625" style="3" customWidth="1"/>
    <col min="12554" max="12555" width="9.140625" style="3"/>
    <col min="12556" max="12556" width="17.5703125" style="3" bestFit="1" customWidth="1"/>
    <col min="12557" max="12800" width="9.140625" style="3"/>
    <col min="12801" max="12801" width="9.28515625" style="3" customWidth="1"/>
    <col min="12802" max="12802" width="41" style="3" customWidth="1"/>
    <col min="12803" max="12803" width="18.5703125" style="3" customWidth="1"/>
    <col min="12804" max="12804" width="18.7109375" style="3" customWidth="1"/>
    <col min="12805" max="12805" width="18.28515625" style="3" customWidth="1"/>
    <col min="12806" max="12806" width="20.85546875" style="3" customWidth="1"/>
    <col min="12807" max="12807" width="17.140625" style="3" customWidth="1"/>
    <col min="12808" max="12808" width="23.28515625" style="3" customWidth="1"/>
    <col min="12809" max="12809" width="9.140625" style="3" customWidth="1"/>
    <col min="12810" max="12811" width="9.140625" style="3"/>
    <col min="12812" max="12812" width="17.5703125" style="3" bestFit="1" customWidth="1"/>
    <col min="12813" max="13056" width="9.140625" style="3"/>
    <col min="13057" max="13057" width="9.28515625" style="3" customWidth="1"/>
    <col min="13058" max="13058" width="41" style="3" customWidth="1"/>
    <col min="13059" max="13059" width="18.5703125" style="3" customWidth="1"/>
    <col min="13060" max="13060" width="18.7109375" style="3" customWidth="1"/>
    <col min="13061" max="13061" width="18.28515625" style="3" customWidth="1"/>
    <col min="13062" max="13062" width="20.85546875" style="3" customWidth="1"/>
    <col min="13063" max="13063" width="17.140625" style="3" customWidth="1"/>
    <col min="13064" max="13064" width="23.28515625" style="3" customWidth="1"/>
    <col min="13065" max="13065" width="9.140625" style="3" customWidth="1"/>
    <col min="13066" max="13067" width="9.140625" style="3"/>
    <col min="13068" max="13068" width="17.5703125" style="3" bestFit="1" customWidth="1"/>
    <col min="13069" max="13312" width="9.140625" style="3"/>
    <col min="13313" max="13313" width="9.28515625" style="3" customWidth="1"/>
    <col min="13314" max="13314" width="41" style="3" customWidth="1"/>
    <col min="13315" max="13315" width="18.5703125" style="3" customWidth="1"/>
    <col min="13316" max="13316" width="18.7109375" style="3" customWidth="1"/>
    <col min="13317" max="13317" width="18.28515625" style="3" customWidth="1"/>
    <col min="13318" max="13318" width="20.85546875" style="3" customWidth="1"/>
    <col min="13319" max="13319" width="17.140625" style="3" customWidth="1"/>
    <col min="13320" max="13320" width="23.28515625" style="3" customWidth="1"/>
    <col min="13321" max="13321" width="9.140625" style="3" customWidth="1"/>
    <col min="13322" max="13323" width="9.140625" style="3"/>
    <col min="13324" max="13324" width="17.5703125" style="3" bestFit="1" customWidth="1"/>
    <col min="13325" max="13568" width="9.140625" style="3"/>
    <col min="13569" max="13569" width="9.28515625" style="3" customWidth="1"/>
    <col min="13570" max="13570" width="41" style="3" customWidth="1"/>
    <col min="13571" max="13571" width="18.5703125" style="3" customWidth="1"/>
    <col min="13572" max="13572" width="18.7109375" style="3" customWidth="1"/>
    <col min="13573" max="13573" width="18.28515625" style="3" customWidth="1"/>
    <col min="13574" max="13574" width="20.85546875" style="3" customWidth="1"/>
    <col min="13575" max="13575" width="17.140625" style="3" customWidth="1"/>
    <col min="13576" max="13576" width="23.28515625" style="3" customWidth="1"/>
    <col min="13577" max="13577" width="9.140625" style="3" customWidth="1"/>
    <col min="13578" max="13579" width="9.140625" style="3"/>
    <col min="13580" max="13580" width="17.5703125" style="3" bestFit="1" customWidth="1"/>
    <col min="13581" max="13824" width="9.140625" style="3"/>
    <col min="13825" max="13825" width="9.28515625" style="3" customWidth="1"/>
    <col min="13826" max="13826" width="41" style="3" customWidth="1"/>
    <col min="13827" max="13827" width="18.5703125" style="3" customWidth="1"/>
    <col min="13828" max="13828" width="18.7109375" style="3" customWidth="1"/>
    <col min="13829" max="13829" width="18.28515625" style="3" customWidth="1"/>
    <col min="13830" max="13830" width="20.85546875" style="3" customWidth="1"/>
    <col min="13831" max="13831" width="17.140625" style="3" customWidth="1"/>
    <col min="13832" max="13832" width="23.28515625" style="3" customWidth="1"/>
    <col min="13833" max="13833" width="9.140625" style="3" customWidth="1"/>
    <col min="13834" max="13835" width="9.140625" style="3"/>
    <col min="13836" max="13836" width="17.5703125" style="3" bestFit="1" customWidth="1"/>
    <col min="13837" max="14080" width="9.140625" style="3"/>
    <col min="14081" max="14081" width="9.28515625" style="3" customWidth="1"/>
    <col min="14082" max="14082" width="41" style="3" customWidth="1"/>
    <col min="14083" max="14083" width="18.5703125" style="3" customWidth="1"/>
    <col min="14084" max="14084" width="18.7109375" style="3" customWidth="1"/>
    <col min="14085" max="14085" width="18.28515625" style="3" customWidth="1"/>
    <col min="14086" max="14086" width="20.85546875" style="3" customWidth="1"/>
    <col min="14087" max="14087" width="17.140625" style="3" customWidth="1"/>
    <col min="14088" max="14088" width="23.28515625" style="3" customWidth="1"/>
    <col min="14089" max="14089" width="9.140625" style="3" customWidth="1"/>
    <col min="14090" max="14091" width="9.140625" style="3"/>
    <col min="14092" max="14092" width="17.5703125" style="3" bestFit="1" customWidth="1"/>
    <col min="14093" max="14336" width="9.140625" style="3"/>
    <col min="14337" max="14337" width="9.28515625" style="3" customWidth="1"/>
    <col min="14338" max="14338" width="41" style="3" customWidth="1"/>
    <col min="14339" max="14339" width="18.5703125" style="3" customWidth="1"/>
    <col min="14340" max="14340" width="18.7109375" style="3" customWidth="1"/>
    <col min="14341" max="14341" width="18.28515625" style="3" customWidth="1"/>
    <col min="14342" max="14342" width="20.85546875" style="3" customWidth="1"/>
    <col min="14343" max="14343" width="17.140625" style="3" customWidth="1"/>
    <col min="14344" max="14344" width="23.28515625" style="3" customWidth="1"/>
    <col min="14345" max="14345" width="9.140625" style="3" customWidth="1"/>
    <col min="14346" max="14347" width="9.140625" style="3"/>
    <col min="14348" max="14348" width="17.5703125" style="3" bestFit="1" customWidth="1"/>
    <col min="14349" max="14592" width="9.140625" style="3"/>
    <col min="14593" max="14593" width="9.28515625" style="3" customWidth="1"/>
    <col min="14594" max="14594" width="41" style="3" customWidth="1"/>
    <col min="14595" max="14595" width="18.5703125" style="3" customWidth="1"/>
    <col min="14596" max="14596" width="18.7109375" style="3" customWidth="1"/>
    <col min="14597" max="14597" width="18.28515625" style="3" customWidth="1"/>
    <col min="14598" max="14598" width="20.85546875" style="3" customWidth="1"/>
    <col min="14599" max="14599" width="17.140625" style="3" customWidth="1"/>
    <col min="14600" max="14600" width="23.28515625" style="3" customWidth="1"/>
    <col min="14601" max="14601" width="9.140625" style="3" customWidth="1"/>
    <col min="14602" max="14603" width="9.140625" style="3"/>
    <col min="14604" max="14604" width="17.5703125" style="3" bestFit="1" customWidth="1"/>
    <col min="14605" max="14848" width="9.140625" style="3"/>
    <col min="14849" max="14849" width="9.28515625" style="3" customWidth="1"/>
    <col min="14850" max="14850" width="41" style="3" customWidth="1"/>
    <col min="14851" max="14851" width="18.5703125" style="3" customWidth="1"/>
    <col min="14852" max="14852" width="18.7109375" style="3" customWidth="1"/>
    <col min="14853" max="14853" width="18.28515625" style="3" customWidth="1"/>
    <col min="14854" max="14854" width="20.85546875" style="3" customWidth="1"/>
    <col min="14855" max="14855" width="17.140625" style="3" customWidth="1"/>
    <col min="14856" max="14856" width="23.28515625" style="3" customWidth="1"/>
    <col min="14857" max="14857" width="9.140625" style="3" customWidth="1"/>
    <col min="14858" max="14859" width="9.140625" style="3"/>
    <col min="14860" max="14860" width="17.5703125" style="3" bestFit="1" customWidth="1"/>
    <col min="14861" max="15104" width="9.140625" style="3"/>
    <col min="15105" max="15105" width="9.28515625" style="3" customWidth="1"/>
    <col min="15106" max="15106" width="41" style="3" customWidth="1"/>
    <col min="15107" max="15107" width="18.5703125" style="3" customWidth="1"/>
    <col min="15108" max="15108" width="18.7109375" style="3" customWidth="1"/>
    <col min="15109" max="15109" width="18.28515625" style="3" customWidth="1"/>
    <col min="15110" max="15110" width="20.85546875" style="3" customWidth="1"/>
    <col min="15111" max="15111" width="17.140625" style="3" customWidth="1"/>
    <col min="15112" max="15112" width="23.28515625" style="3" customWidth="1"/>
    <col min="15113" max="15113" width="9.140625" style="3" customWidth="1"/>
    <col min="15114" max="15115" width="9.140625" style="3"/>
    <col min="15116" max="15116" width="17.5703125" style="3" bestFit="1" customWidth="1"/>
    <col min="15117" max="15360" width="9.140625" style="3"/>
    <col min="15361" max="15361" width="9.28515625" style="3" customWidth="1"/>
    <col min="15362" max="15362" width="41" style="3" customWidth="1"/>
    <col min="15363" max="15363" width="18.5703125" style="3" customWidth="1"/>
    <col min="15364" max="15364" width="18.7109375" style="3" customWidth="1"/>
    <col min="15365" max="15365" width="18.28515625" style="3" customWidth="1"/>
    <col min="15366" max="15366" width="20.85546875" style="3" customWidth="1"/>
    <col min="15367" max="15367" width="17.140625" style="3" customWidth="1"/>
    <col min="15368" max="15368" width="23.28515625" style="3" customWidth="1"/>
    <col min="15369" max="15369" width="9.140625" style="3" customWidth="1"/>
    <col min="15370" max="15371" width="9.140625" style="3"/>
    <col min="15372" max="15372" width="17.5703125" style="3" bestFit="1" customWidth="1"/>
    <col min="15373" max="15616" width="9.140625" style="3"/>
    <col min="15617" max="15617" width="9.28515625" style="3" customWidth="1"/>
    <col min="15618" max="15618" width="41" style="3" customWidth="1"/>
    <col min="15619" max="15619" width="18.5703125" style="3" customWidth="1"/>
    <col min="15620" max="15620" width="18.7109375" style="3" customWidth="1"/>
    <col min="15621" max="15621" width="18.28515625" style="3" customWidth="1"/>
    <col min="15622" max="15622" width="20.85546875" style="3" customWidth="1"/>
    <col min="15623" max="15623" width="17.140625" style="3" customWidth="1"/>
    <col min="15624" max="15624" width="23.28515625" style="3" customWidth="1"/>
    <col min="15625" max="15625" width="9.140625" style="3" customWidth="1"/>
    <col min="15626" max="15627" width="9.140625" style="3"/>
    <col min="15628" max="15628" width="17.5703125" style="3" bestFit="1" customWidth="1"/>
    <col min="15629" max="15872" width="9.140625" style="3"/>
    <col min="15873" max="15873" width="9.28515625" style="3" customWidth="1"/>
    <col min="15874" max="15874" width="41" style="3" customWidth="1"/>
    <col min="15875" max="15875" width="18.5703125" style="3" customWidth="1"/>
    <col min="15876" max="15876" width="18.7109375" style="3" customWidth="1"/>
    <col min="15877" max="15877" width="18.28515625" style="3" customWidth="1"/>
    <col min="15878" max="15878" width="20.85546875" style="3" customWidth="1"/>
    <col min="15879" max="15879" width="17.140625" style="3" customWidth="1"/>
    <col min="15880" max="15880" width="23.28515625" style="3" customWidth="1"/>
    <col min="15881" max="15881" width="9.140625" style="3" customWidth="1"/>
    <col min="15882" max="15883" width="9.140625" style="3"/>
    <col min="15884" max="15884" width="17.5703125" style="3" bestFit="1" customWidth="1"/>
    <col min="15885" max="16128" width="9.140625" style="3"/>
    <col min="16129" max="16129" width="9.28515625" style="3" customWidth="1"/>
    <col min="16130" max="16130" width="41" style="3" customWidth="1"/>
    <col min="16131" max="16131" width="18.5703125" style="3" customWidth="1"/>
    <col min="16132" max="16132" width="18.7109375" style="3" customWidth="1"/>
    <col min="16133" max="16133" width="18.28515625" style="3" customWidth="1"/>
    <col min="16134" max="16134" width="20.85546875" style="3" customWidth="1"/>
    <col min="16135" max="16135" width="17.140625" style="3" customWidth="1"/>
    <col min="16136" max="16136" width="23.28515625" style="3" customWidth="1"/>
    <col min="16137" max="16137" width="9.140625" style="3" customWidth="1"/>
    <col min="16138" max="16139" width="9.140625" style="3"/>
    <col min="16140" max="16140" width="17.5703125" style="3" bestFit="1" customWidth="1"/>
    <col min="16141" max="16384" width="9.140625" style="3"/>
  </cols>
  <sheetData>
    <row r="1" spans="1:8" s="25" customFormat="1" ht="20.100000000000001" customHeight="1" x14ac:dyDescent="0.25">
      <c r="A1" s="15" t="s">
        <v>203</v>
      </c>
      <c r="B1" s="24"/>
      <c r="C1" s="24"/>
      <c r="D1" s="24"/>
      <c r="E1" s="24"/>
      <c r="F1" s="24"/>
      <c r="G1" s="24"/>
      <c r="H1" s="24"/>
    </row>
    <row r="2" spans="1:8" ht="6.95" customHeight="1" x14ac:dyDescent="0.25">
      <c r="A2" s="26"/>
      <c r="B2" s="27"/>
      <c r="C2" s="27"/>
      <c r="D2" s="27"/>
      <c r="E2" s="27"/>
      <c r="F2" s="27"/>
      <c r="G2" s="27"/>
      <c r="H2" s="27"/>
    </row>
    <row r="3" spans="1:8" s="30" customFormat="1" ht="15.95" customHeight="1" x14ac:dyDescent="0.25">
      <c r="A3" s="28" t="s">
        <v>204</v>
      </c>
      <c r="B3" s="29"/>
      <c r="C3" s="29"/>
      <c r="D3" s="29"/>
      <c r="E3" s="29"/>
      <c r="F3" s="29"/>
      <c r="G3" s="29"/>
    </row>
    <row r="4" spans="1:8" s="30" customFormat="1" ht="15.95" customHeight="1" x14ac:dyDescent="0.25">
      <c r="A4" s="251" t="s">
        <v>205</v>
      </c>
      <c r="B4" s="251"/>
      <c r="C4" s="251"/>
      <c r="D4" s="253" t="s">
        <v>206</v>
      </c>
      <c r="E4" s="254"/>
      <c r="F4" s="252" t="s">
        <v>207</v>
      </c>
      <c r="G4" s="252"/>
      <c r="H4" s="71"/>
    </row>
    <row r="5" spans="1:8" s="30" customFormat="1" ht="18.75" customHeight="1" x14ac:dyDescent="0.25">
      <c r="A5" s="29"/>
      <c r="B5" s="31"/>
      <c r="C5" s="31"/>
      <c r="D5" s="31"/>
      <c r="E5" s="31"/>
      <c r="F5" s="31"/>
      <c r="G5" s="31"/>
      <c r="H5" s="27"/>
    </row>
    <row r="6" spans="1:8" s="29" customFormat="1" ht="15.75" customHeight="1" x14ac:dyDescent="0.25">
      <c r="A6" s="174" t="s">
        <v>208</v>
      </c>
      <c r="B6" s="174"/>
      <c r="C6" s="235" t="s">
        <v>209</v>
      </c>
      <c r="D6" s="235"/>
      <c r="E6" s="235"/>
      <c r="F6" s="235"/>
      <c r="G6" s="32" t="s">
        <v>210</v>
      </c>
      <c r="H6" s="32"/>
    </row>
    <row r="7" spans="1:8" s="27" customFormat="1" ht="34.5" customHeight="1" x14ac:dyDescent="0.25">
      <c r="A7" s="33" t="s">
        <v>211</v>
      </c>
      <c r="B7" s="33" t="s">
        <v>9</v>
      </c>
      <c r="C7" s="34" t="s">
        <v>212</v>
      </c>
      <c r="D7" s="34" t="s">
        <v>213</v>
      </c>
      <c r="E7" s="34" t="s">
        <v>214</v>
      </c>
      <c r="F7" s="34" t="s">
        <v>215</v>
      </c>
      <c r="G7" s="35" t="s">
        <v>216</v>
      </c>
      <c r="H7" s="34" t="s">
        <v>217</v>
      </c>
    </row>
    <row r="8" spans="1:8" ht="15.95" customHeight="1" x14ac:dyDescent="0.2">
      <c r="A8" s="50">
        <v>1</v>
      </c>
      <c r="B8" s="36" t="str">
        <f>Коефициенти!B3</f>
        <v>ИЗКОПАЕМО ТВЪРДО ГОРИВО</v>
      </c>
      <c r="C8" s="88"/>
      <c r="D8" s="88"/>
      <c r="E8" s="88"/>
      <c r="F8" s="88"/>
      <c r="G8" s="88"/>
      <c r="H8" s="88"/>
    </row>
    <row r="9" spans="1:8" ht="15.95" customHeight="1" x14ac:dyDescent="0.2">
      <c r="A9" s="50">
        <v>2</v>
      </c>
      <c r="B9" s="36" t="str">
        <f>Коефициенти!B4</f>
        <v>ИЗКОПАЕМО ТЕЧНО ГОРИВО</v>
      </c>
      <c r="C9" s="88"/>
      <c r="D9" s="88"/>
      <c r="E9" s="88"/>
      <c r="F9" s="88"/>
      <c r="G9" s="88"/>
      <c r="H9" s="88"/>
    </row>
    <row r="10" spans="1:8" ht="15.95" customHeight="1" x14ac:dyDescent="0.2">
      <c r="A10" s="50">
        <v>3</v>
      </c>
      <c r="B10" s="36" t="str">
        <f>Коефициенти!B5</f>
        <v>ИЗКОПАЕМО ГАЗООБРАЗНО ГОРИВО</v>
      </c>
      <c r="C10" s="88"/>
      <c r="D10" s="88"/>
      <c r="E10" s="88"/>
      <c r="F10" s="88"/>
      <c r="G10" s="88"/>
      <c r="H10" s="88"/>
    </row>
    <row r="11" spans="1:8" ht="15.95" customHeight="1" x14ac:dyDescent="0.2">
      <c r="A11" s="50">
        <v>4</v>
      </c>
      <c r="B11" s="36" t="str">
        <f>Коефициенти!B6</f>
        <v>ТОПЛИНА ОТ ЦЕНТР. ТОПЛОСНАБДЯВАНЕ</v>
      </c>
      <c r="C11" s="88"/>
      <c r="D11" s="88"/>
      <c r="E11" s="88"/>
      <c r="F11" s="88"/>
      <c r="G11" s="88"/>
      <c r="H11" s="88"/>
    </row>
    <row r="12" spans="1:8" ht="15.95" customHeight="1" x14ac:dyDescent="0.2">
      <c r="A12" s="50">
        <v>5</v>
      </c>
      <c r="B12" s="36" t="str">
        <f>Коефициенти!B7</f>
        <v>ЕЛЕКТРИЧЕСТВО</v>
      </c>
      <c r="C12" s="88"/>
      <c r="D12" s="88"/>
      <c r="E12" s="88"/>
      <c r="F12" s="88"/>
      <c r="G12" s="88"/>
      <c r="H12" s="88"/>
    </row>
    <row r="13" spans="1:8" ht="15.95" customHeight="1" x14ac:dyDescent="0.2">
      <c r="A13" s="50">
        <v>6</v>
      </c>
      <c r="B13" s="36" t="str">
        <f>Коефициенти!B8</f>
        <v>БИОГОРИВО ТВЪРДО</v>
      </c>
      <c r="C13" s="88"/>
      <c r="D13" s="88"/>
      <c r="E13" s="88"/>
      <c r="F13" s="88"/>
      <c r="G13" s="88"/>
      <c r="H13" s="88"/>
    </row>
    <row r="14" spans="1:8" ht="15.95" customHeight="1" x14ac:dyDescent="0.2">
      <c r="A14" s="50">
        <v>7</v>
      </c>
      <c r="B14" s="36" t="str">
        <f>Коефициенти!B9</f>
        <v>БИОГОРИВО ТЕЧНО</v>
      </c>
      <c r="C14" s="88"/>
      <c r="D14" s="88"/>
      <c r="E14" s="88"/>
      <c r="F14" s="88"/>
      <c r="G14" s="88"/>
      <c r="H14" s="88"/>
    </row>
    <row r="15" spans="1:8" ht="15.95" customHeight="1" x14ac:dyDescent="0.2">
      <c r="A15" s="50">
        <v>8</v>
      </c>
      <c r="B15" s="36" t="str">
        <f>Коефициенти!B10</f>
        <v>БИОГОРИВО ГАЗООБРАЗНО</v>
      </c>
      <c r="C15" s="88"/>
      <c r="D15" s="88"/>
      <c r="E15" s="88"/>
      <c r="F15" s="88"/>
      <c r="G15" s="88"/>
      <c r="H15" s="88"/>
    </row>
    <row r="16" spans="1:8" ht="31.5" customHeight="1" x14ac:dyDescent="0.2">
      <c r="A16" s="50">
        <v>9</v>
      </c>
      <c r="B16" s="36" t="str">
        <f>Коефициенти!B11</f>
        <v>СЛЪНЧЕВА – PV ЕЛЕКТРИЧЕСТВО, ВЯТЪРНА -ЕЛЕКТРИЧЕСТВО</v>
      </c>
      <c r="C16" s="88"/>
      <c r="D16" s="88"/>
      <c r="E16" s="88"/>
      <c r="F16" s="88"/>
      <c r="G16" s="88"/>
      <c r="H16" s="88"/>
    </row>
    <row r="17" spans="1:11" ht="15.95" customHeight="1" x14ac:dyDescent="0.2">
      <c r="A17" s="50">
        <v>10</v>
      </c>
      <c r="B17" s="36" t="str">
        <f>Коефициенти!B12</f>
        <v>СЛЪНЧЕВА - ТЕРМАЛНА</v>
      </c>
      <c r="C17" s="88"/>
      <c r="D17" s="88"/>
      <c r="E17" s="88"/>
      <c r="F17" s="88"/>
      <c r="G17" s="88"/>
      <c r="H17" s="88"/>
    </row>
    <row r="18" spans="1:11" ht="31.5" customHeight="1" x14ac:dyDescent="0.2">
      <c r="A18" s="50">
        <v>11</v>
      </c>
      <c r="B18" s="36" t="str">
        <f>Коефициенти!B13</f>
        <v>ОТ ОКОЛНАТА СРЕДА:ГЕО-, АЕРО-, ХИДРОТЕРМАЛНА</v>
      </c>
      <c r="C18" s="88"/>
      <c r="D18" s="88"/>
      <c r="E18" s="88"/>
      <c r="F18" s="88"/>
      <c r="G18" s="88"/>
      <c r="H18" s="88"/>
    </row>
    <row r="19" spans="1:11" ht="29.25" customHeight="1" x14ac:dyDescent="0.25">
      <c r="D19" s="38" t="s">
        <v>218</v>
      </c>
      <c r="E19" s="133">
        <f>SUM(E8:E18)</f>
        <v>0</v>
      </c>
    </row>
    <row r="20" spans="1:11" ht="24.75" customHeight="1" x14ac:dyDescent="0.25">
      <c r="E20" s="29"/>
      <c r="F20" s="29"/>
      <c r="G20" s="29"/>
      <c r="H20" s="39"/>
    </row>
    <row r="21" spans="1:11" s="40" customFormat="1" ht="15" x14ac:dyDescent="0.25">
      <c r="A21" s="29" t="s">
        <v>219</v>
      </c>
      <c r="B21" s="31"/>
      <c r="C21" s="31"/>
      <c r="D21" s="31"/>
      <c r="E21" s="31"/>
      <c r="F21" s="30"/>
      <c r="G21" s="30"/>
      <c r="H21" s="30"/>
    </row>
    <row r="22" spans="1:11" s="40" customFormat="1" x14ac:dyDescent="0.25">
      <c r="A22" s="3"/>
      <c r="B22" s="3"/>
      <c r="C22" s="3"/>
      <c r="D22" s="29"/>
      <c r="E22" s="39"/>
      <c r="F22" s="3"/>
      <c r="G22" s="3"/>
      <c r="H22" s="3"/>
    </row>
    <row r="23" spans="1:11" s="40" customFormat="1" ht="46.5" customHeight="1" x14ac:dyDescent="0.25">
      <c r="A23" s="41" t="s">
        <v>211</v>
      </c>
      <c r="B23" s="41" t="s">
        <v>220</v>
      </c>
      <c r="C23" s="222" t="s">
        <v>221</v>
      </c>
      <c r="D23" s="224"/>
      <c r="E23" s="222" t="s">
        <v>222</v>
      </c>
      <c r="F23" s="224"/>
      <c r="G23" s="222" t="s">
        <v>223</v>
      </c>
      <c r="H23" s="224"/>
    </row>
    <row r="24" spans="1:11" x14ac:dyDescent="0.25">
      <c r="A24" s="42"/>
      <c r="B24" s="42"/>
      <c r="C24" s="125" t="s">
        <v>224</v>
      </c>
      <c r="D24" s="125" t="s">
        <v>225</v>
      </c>
      <c r="E24" s="125" t="s">
        <v>224</v>
      </c>
      <c r="F24" s="125" t="s">
        <v>225</v>
      </c>
      <c r="G24" s="125" t="s">
        <v>224</v>
      </c>
      <c r="H24" s="125" t="s">
        <v>225</v>
      </c>
    </row>
    <row r="25" spans="1:11" ht="14.25" x14ac:dyDescent="0.25">
      <c r="A25" s="43"/>
      <c r="B25" s="43"/>
      <c r="C25" s="44" t="s">
        <v>226</v>
      </c>
      <c r="D25" s="44" t="s">
        <v>214</v>
      </c>
      <c r="E25" s="44" t="s">
        <v>226</v>
      </c>
      <c r="F25" s="44" t="s">
        <v>214</v>
      </c>
      <c r="G25" s="44" t="s">
        <v>226</v>
      </c>
      <c r="H25" s="44" t="s">
        <v>214</v>
      </c>
    </row>
    <row r="26" spans="1:11" x14ac:dyDescent="0.25">
      <c r="A26" s="126">
        <v>1</v>
      </c>
      <c r="B26" s="45" t="s">
        <v>227</v>
      </c>
      <c r="C26" s="46"/>
      <c r="D26" s="120">
        <f>IFERROR(C26*Contacts!$C$34,0)</f>
        <v>0</v>
      </c>
      <c r="E26" s="46"/>
      <c r="F26" s="120">
        <f>IFERROR(E26*Contacts!$C$34,0)</f>
        <v>0</v>
      </c>
      <c r="G26" s="46"/>
      <c r="H26" s="120">
        <f>IFERROR(G26*Contacts!$C$34,0)</f>
        <v>0</v>
      </c>
    </row>
    <row r="27" spans="1:11" x14ac:dyDescent="0.25">
      <c r="A27" s="50">
        <v>2</v>
      </c>
      <c r="B27" s="45" t="s">
        <v>228</v>
      </c>
      <c r="C27" s="46"/>
      <c r="D27" s="120">
        <f>IFERROR(C27*Contacts!$C$34,0)</f>
        <v>0</v>
      </c>
      <c r="E27" s="46"/>
      <c r="F27" s="120">
        <f>IFERROR(E27*Contacts!$C$34,0)</f>
        <v>0</v>
      </c>
      <c r="G27" s="46"/>
      <c r="H27" s="120">
        <f>IFERROR(G27*Contacts!$C$34,0)</f>
        <v>0</v>
      </c>
      <c r="K27" s="89"/>
    </row>
    <row r="28" spans="1:11" x14ac:dyDescent="0.25">
      <c r="A28" s="50">
        <v>3</v>
      </c>
      <c r="B28" s="45" t="s">
        <v>229</v>
      </c>
      <c r="C28" s="46"/>
      <c r="D28" s="120">
        <f>IFERROR(C28*Contacts!$C$34,0)</f>
        <v>0</v>
      </c>
      <c r="E28" s="46"/>
      <c r="F28" s="120">
        <f>IFERROR(E28*Contacts!$C$34,0)</f>
        <v>0</v>
      </c>
      <c r="G28" s="46"/>
      <c r="H28" s="120">
        <f>IFERROR(G28*Contacts!$C$34,0)</f>
        <v>0</v>
      </c>
    </row>
    <row r="29" spans="1:11" x14ac:dyDescent="0.25">
      <c r="A29" s="50">
        <v>4</v>
      </c>
      <c r="B29" s="45" t="s">
        <v>230</v>
      </c>
      <c r="C29" s="46"/>
      <c r="D29" s="120">
        <f>IFERROR(C29*Contacts!$C$34,0)</f>
        <v>0</v>
      </c>
      <c r="E29" s="46"/>
      <c r="F29" s="120">
        <f>IFERROR(E29*Contacts!$C$34,0)</f>
        <v>0</v>
      </c>
      <c r="G29" s="46"/>
      <c r="H29" s="120">
        <f>IFERROR(G29*Contacts!$C$34,0)</f>
        <v>0</v>
      </c>
    </row>
    <row r="30" spans="1:11" x14ac:dyDescent="0.25">
      <c r="A30" s="50">
        <v>5</v>
      </c>
      <c r="B30" s="45" t="s">
        <v>231</v>
      </c>
      <c r="C30" s="46"/>
      <c r="D30" s="120">
        <f>IFERROR(C30*Contacts!$C$34,0)</f>
        <v>0</v>
      </c>
      <c r="E30" s="46"/>
      <c r="F30" s="120">
        <f>IFERROR(E30*Contacts!$C$34,0)</f>
        <v>0</v>
      </c>
      <c r="G30" s="46"/>
      <c r="H30" s="120">
        <f>IFERROR(G30*Contacts!$C$34,0)</f>
        <v>0</v>
      </c>
    </row>
    <row r="31" spans="1:11" x14ac:dyDescent="0.25">
      <c r="A31" s="50">
        <v>6</v>
      </c>
      <c r="B31" s="45" t="s">
        <v>232</v>
      </c>
      <c r="C31" s="46"/>
      <c r="D31" s="120">
        <f>IFERROR(C31*Contacts!$C$34,0)</f>
        <v>0</v>
      </c>
      <c r="E31" s="46"/>
      <c r="F31" s="120">
        <f>IFERROR(E31*Contacts!$C$34,0)</f>
        <v>0</v>
      </c>
      <c r="G31" s="46"/>
      <c r="H31" s="120">
        <f>IFERROR(G31*Contacts!$C$34,0)</f>
        <v>0</v>
      </c>
    </row>
    <row r="32" spans="1:11" x14ac:dyDescent="0.25">
      <c r="A32" s="50">
        <v>7</v>
      </c>
      <c r="B32" s="45" t="s">
        <v>233</v>
      </c>
      <c r="C32" s="46"/>
      <c r="D32" s="120">
        <f>IFERROR(C32*Contacts!$C$34,0)</f>
        <v>0</v>
      </c>
      <c r="E32" s="46"/>
      <c r="F32" s="120">
        <f>IFERROR(E32*Contacts!$C$34,0)</f>
        <v>0</v>
      </c>
      <c r="G32" s="46"/>
      <c r="H32" s="120">
        <f>IFERROR(G32*Contacts!$C$34,0)</f>
        <v>0</v>
      </c>
    </row>
    <row r="33" spans="1:13" x14ac:dyDescent="0.25">
      <c r="B33" s="38" t="s">
        <v>218</v>
      </c>
      <c r="C33" s="47">
        <f t="shared" ref="C33:H33" si="0">SUM(C26:C32)</f>
        <v>0</v>
      </c>
      <c r="D33" s="47">
        <f t="shared" si="0"/>
        <v>0</v>
      </c>
      <c r="E33" s="47">
        <f t="shared" si="0"/>
        <v>0</v>
      </c>
      <c r="F33" s="47">
        <f t="shared" si="0"/>
        <v>0</v>
      </c>
      <c r="G33" s="47">
        <f t="shared" si="0"/>
        <v>0</v>
      </c>
      <c r="H33" s="47">
        <f t="shared" si="0"/>
        <v>0</v>
      </c>
    </row>
    <row r="34" spans="1:13" x14ac:dyDescent="0.25">
      <c r="C34" s="29"/>
      <c r="D34" s="29"/>
      <c r="E34" s="39"/>
    </row>
    <row r="35" spans="1:13" ht="24.75" customHeight="1" x14ac:dyDescent="0.25">
      <c r="A35" s="235" t="s">
        <v>234</v>
      </c>
      <c r="B35" s="235"/>
      <c r="C35" s="125" t="s">
        <v>235</v>
      </c>
      <c r="D35" s="48" t="s">
        <v>228</v>
      </c>
      <c r="E35" s="48" t="s">
        <v>233</v>
      </c>
      <c r="F35" s="48" t="s">
        <v>229</v>
      </c>
      <c r="G35" s="48" t="s">
        <v>231</v>
      </c>
      <c r="H35" s="48" t="s">
        <v>232</v>
      </c>
    </row>
    <row r="36" spans="1:13" x14ac:dyDescent="0.25">
      <c r="A36" s="235"/>
      <c r="B36" s="235"/>
      <c r="C36" s="2" t="s">
        <v>236</v>
      </c>
      <c r="D36" s="2" t="s">
        <v>236</v>
      </c>
      <c r="E36" s="49" t="s">
        <v>236</v>
      </c>
      <c r="F36" s="50" t="s">
        <v>236</v>
      </c>
      <c r="G36" s="50" t="s">
        <v>236</v>
      </c>
      <c r="H36" s="50" t="s">
        <v>236</v>
      </c>
    </row>
    <row r="37" spans="1:13" x14ac:dyDescent="0.25">
      <c r="A37" s="235"/>
      <c r="B37" s="235"/>
      <c r="C37" s="49">
        <f>IFERROR(ROUND((F26+F29)/F33*100,2),0)</f>
        <v>0</v>
      </c>
      <c r="D37" s="49">
        <f>IFERROR(ROUND(F27/F33*100,2),0)</f>
        <v>0</v>
      </c>
      <c r="E37" s="49">
        <f>IFERROR(ROUND(F32/F33*100,2),0)</f>
        <v>0</v>
      </c>
      <c r="F37" s="49">
        <f>IFERROR(ROUND(F28/F33*100,2),0)</f>
        <v>0</v>
      </c>
      <c r="G37" s="49">
        <f>IFERROR(ROUND(F30/F33*100,2),0)</f>
        <v>0</v>
      </c>
      <c r="H37" s="49">
        <f>IFERROR(ROUND(F31/F33*100,2),0)</f>
        <v>0</v>
      </c>
    </row>
    <row r="38" spans="1:13" x14ac:dyDescent="0.25">
      <c r="C38" s="29"/>
      <c r="D38" s="29"/>
      <c r="E38" s="39"/>
    </row>
    <row r="39" spans="1:13" ht="18" customHeight="1" x14ac:dyDescent="0.25">
      <c r="A39" s="29" t="s">
        <v>237</v>
      </c>
      <c r="B39" s="31"/>
      <c r="C39" s="31"/>
      <c r="D39" s="31"/>
      <c r="E39" s="31"/>
      <c r="F39" s="31"/>
      <c r="G39" s="31"/>
      <c r="H39" s="31"/>
    </row>
    <row r="40" spans="1:13" ht="12" customHeight="1" x14ac:dyDescent="0.25">
      <c r="A40" s="29"/>
      <c r="B40" s="31"/>
      <c r="C40" s="31"/>
      <c r="D40" s="31"/>
      <c r="E40" s="31"/>
      <c r="F40" s="31"/>
      <c r="G40" s="31"/>
      <c r="H40" s="31"/>
      <c r="L40" s="51"/>
    </row>
    <row r="41" spans="1:13" ht="22.5" customHeight="1" x14ac:dyDescent="0.25">
      <c r="A41" s="260" t="s">
        <v>238</v>
      </c>
      <c r="B41" s="261"/>
      <c r="C41" s="261"/>
      <c r="D41" s="261"/>
      <c r="E41" s="261"/>
      <c r="F41" s="261"/>
      <c r="G41" s="261"/>
      <c r="H41" s="261"/>
    </row>
    <row r="42" spans="1:13" ht="66" customHeight="1" x14ac:dyDescent="0.25">
      <c r="A42" s="174" t="s">
        <v>211</v>
      </c>
      <c r="B42" s="235" t="s">
        <v>239</v>
      </c>
      <c r="C42" s="235" t="s">
        <v>222</v>
      </c>
      <c r="D42" s="235"/>
      <c r="E42" s="235" t="s">
        <v>240</v>
      </c>
      <c r="F42" s="235" t="s">
        <v>223</v>
      </c>
      <c r="G42" s="235"/>
      <c r="H42" s="235" t="s">
        <v>240</v>
      </c>
    </row>
    <row r="43" spans="1:13" x14ac:dyDescent="0.25">
      <c r="A43" s="174"/>
      <c r="B43" s="235"/>
      <c r="C43" s="125" t="s">
        <v>224</v>
      </c>
      <c r="D43" s="125" t="s">
        <v>225</v>
      </c>
      <c r="E43" s="235"/>
      <c r="F43" s="125" t="s">
        <v>224</v>
      </c>
      <c r="G43" s="125" t="s">
        <v>225</v>
      </c>
      <c r="H43" s="235"/>
    </row>
    <row r="44" spans="1:13" ht="14.25" x14ac:dyDescent="0.25">
      <c r="A44" s="174"/>
      <c r="B44" s="235"/>
      <c r="C44" s="52" t="s">
        <v>226</v>
      </c>
      <c r="D44" s="52" t="s">
        <v>214</v>
      </c>
      <c r="E44" s="52" t="s">
        <v>241</v>
      </c>
      <c r="F44" s="52" t="s">
        <v>226</v>
      </c>
      <c r="G44" s="52" t="s">
        <v>214</v>
      </c>
      <c r="H44" s="52" t="s">
        <v>241</v>
      </c>
      <c r="L44" s="53"/>
    </row>
    <row r="45" spans="1:13" ht="14.25" customHeight="1" x14ac:dyDescent="0.25">
      <c r="A45" s="54">
        <v>1</v>
      </c>
      <c r="B45" s="36" t="str">
        <f>Коефициенти!B3</f>
        <v>ИЗКОПАЕМО ТВЪРДО ГОРИВО</v>
      </c>
      <c r="C45" s="119"/>
      <c r="D45" s="120">
        <f>IFERROR(C45*Contacts!$C$34,0)</f>
        <v>0</v>
      </c>
      <c r="E45" s="118">
        <f>VLOOKUP($B45,Коефициенти!$B$3:$F$14,5,0)*D45/1000000</f>
        <v>0</v>
      </c>
      <c r="F45" s="119"/>
      <c r="G45" s="120">
        <f>IFERROR(F45*Contacts!$C$34,0)</f>
        <v>0</v>
      </c>
      <c r="H45" s="118">
        <f>VLOOKUP($B45,Коефициенти!$B$3:$F$14,5,0)*G45/1000000</f>
        <v>0</v>
      </c>
      <c r="M45" s="53"/>
    </row>
    <row r="46" spans="1:13" ht="15" x14ac:dyDescent="0.25">
      <c r="A46" s="54">
        <v>2</v>
      </c>
      <c r="B46" s="36" t="str">
        <f>Коефициенти!B4</f>
        <v>ИЗКОПАЕМО ТЕЧНО ГОРИВО</v>
      </c>
      <c r="C46" s="119"/>
      <c r="D46" s="120">
        <f>IFERROR(C46*Contacts!$C$34,0)</f>
        <v>0</v>
      </c>
      <c r="E46" s="118">
        <f>VLOOKUP($B46,Коефициенти!$B$3:$F$14,5,0)*D46/1000000</f>
        <v>0</v>
      </c>
      <c r="F46" s="119"/>
      <c r="G46" s="120">
        <f>IFERROR(F46*Contacts!$C$34,0)</f>
        <v>0</v>
      </c>
      <c r="H46" s="118">
        <f>VLOOKUP($B46,Коефициенти!$B$3:$F$14,5,0)*G46/1000000</f>
        <v>0</v>
      </c>
    </row>
    <row r="47" spans="1:13" ht="14.25" customHeight="1" x14ac:dyDescent="0.25">
      <c r="A47" s="54">
        <v>3</v>
      </c>
      <c r="B47" s="36" t="str">
        <f>Коефициенти!B5</f>
        <v>ИЗКОПАЕМО ГАЗООБРАЗНО ГОРИВО</v>
      </c>
      <c r="C47" s="119"/>
      <c r="D47" s="120">
        <f>IFERROR(C47*Contacts!$C$34,0)</f>
        <v>0</v>
      </c>
      <c r="E47" s="118">
        <f>VLOOKUP($B47,Коефициенти!$B$3:$F$14,5,0)*D47/1000000</f>
        <v>0</v>
      </c>
      <c r="F47" s="119"/>
      <c r="G47" s="120">
        <f>IFERROR(F47*Contacts!$C$34,0)</f>
        <v>0</v>
      </c>
      <c r="H47" s="118">
        <f>VLOOKUP($B47,Коефициенти!$B$3:$F$14,5,0)*G47/1000000</f>
        <v>0</v>
      </c>
      <c r="K47" s="53"/>
    </row>
    <row r="48" spans="1:13" ht="13.5" customHeight="1" x14ac:dyDescent="0.25">
      <c r="A48" s="54">
        <v>4</v>
      </c>
      <c r="B48" s="36" t="str">
        <f>Коефициенти!B6</f>
        <v>ТОПЛИНА ОТ ЦЕНТР. ТОПЛОСНАБДЯВАНЕ</v>
      </c>
      <c r="C48" s="119"/>
      <c r="D48" s="120">
        <f>IFERROR(C48*Contacts!$C$34,0)</f>
        <v>0</v>
      </c>
      <c r="E48" s="118">
        <f>VLOOKUP($B48,Коефициенти!$B$3:$F$14,5,0)*D48/1000000</f>
        <v>0</v>
      </c>
      <c r="F48" s="119"/>
      <c r="G48" s="120">
        <f>IFERROR(F48*Contacts!$C$34,0)</f>
        <v>0</v>
      </c>
      <c r="H48" s="118">
        <f>VLOOKUP($B48,Коефициенти!$B$3:$F$14,5,0)*G48/1000000</f>
        <v>0</v>
      </c>
    </row>
    <row r="49" spans="1:16" ht="15" x14ac:dyDescent="0.25">
      <c r="A49" s="54">
        <v>5</v>
      </c>
      <c r="B49" s="36" t="str">
        <f>Коефициенти!B7</f>
        <v>ЕЛЕКТРИЧЕСТВО</v>
      </c>
      <c r="C49" s="119"/>
      <c r="D49" s="120">
        <f>IFERROR(C49*Contacts!$C$34,0)</f>
        <v>0</v>
      </c>
      <c r="E49" s="118">
        <f>VLOOKUP($B49,Коефициенти!$B$3:$F$14,5,0)*D49/1000000</f>
        <v>0</v>
      </c>
      <c r="F49" s="119"/>
      <c r="G49" s="120">
        <f>IFERROR(F49*Contacts!$C$34,0)</f>
        <v>0</v>
      </c>
      <c r="H49" s="118">
        <f>VLOOKUP($B49,Коефициенти!$B$3:$F$14,5,0)*G49/1000000</f>
        <v>0</v>
      </c>
      <c r="K49" s="53"/>
    </row>
    <row r="50" spans="1:16" ht="15" x14ac:dyDescent="0.25">
      <c r="A50" s="54">
        <v>6</v>
      </c>
      <c r="B50" s="36" t="str">
        <f>Коефициенти!B8</f>
        <v>БИОГОРИВО ТВЪРДО</v>
      </c>
      <c r="C50" s="119"/>
      <c r="D50" s="120">
        <f>IFERROR(C50*Contacts!$C$34,0)</f>
        <v>0</v>
      </c>
      <c r="E50" s="118">
        <f>VLOOKUP($B50,Коефициенти!$B$3:$F$14,5,0)*D50/1000000</f>
        <v>0</v>
      </c>
      <c r="F50" s="119"/>
      <c r="G50" s="120">
        <f>IFERROR(F50*Contacts!$C$34,0)</f>
        <v>0</v>
      </c>
      <c r="H50" s="118">
        <f>VLOOKUP($B50,Коефициенти!$B$3:$F$14,5,0)*G50/1000000</f>
        <v>0</v>
      </c>
      <c r="M50" s="53"/>
    </row>
    <row r="51" spans="1:16" ht="14.25" customHeight="1" x14ac:dyDescent="0.25">
      <c r="A51" s="54">
        <v>7</v>
      </c>
      <c r="B51" s="36" t="str">
        <f>Коефициенти!B9</f>
        <v>БИОГОРИВО ТЕЧНО</v>
      </c>
      <c r="C51" s="119"/>
      <c r="D51" s="120">
        <f>IFERROR(C51*Contacts!$C$34,0)</f>
        <v>0</v>
      </c>
      <c r="E51" s="118">
        <f>VLOOKUP($B51,Коефициенти!$B$3:$F$14,5,0)*D51/1000000</f>
        <v>0</v>
      </c>
      <c r="F51" s="119"/>
      <c r="G51" s="120">
        <f>IFERROR(F51*Contacts!$C$34,0)</f>
        <v>0</v>
      </c>
      <c r="H51" s="118">
        <f>VLOOKUP($B51,Коефициенти!$B$3:$F$14,5,0)*G51/1000000</f>
        <v>0</v>
      </c>
    </row>
    <row r="52" spans="1:16" ht="14.25" customHeight="1" x14ac:dyDescent="0.25">
      <c r="A52" s="54">
        <v>8</v>
      </c>
      <c r="B52" s="36" t="str">
        <f>Коефициенти!B10</f>
        <v>БИОГОРИВО ГАЗООБРАЗНО</v>
      </c>
      <c r="C52" s="119"/>
      <c r="D52" s="120">
        <f>IFERROR(C52*Contacts!$C$34,0)</f>
        <v>0</v>
      </c>
      <c r="E52" s="118">
        <f>VLOOKUP($B52,Коефициенти!$B$3:$F$14,5,0)*D52/1000000</f>
        <v>0</v>
      </c>
      <c r="F52" s="119"/>
      <c r="G52" s="120">
        <f>IFERROR(F52*Contacts!$C$34,0)</f>
        <v>0</v>
      </c>
      <c r="H52" s="118">
        <f>VLOOKUP($B52,Коефициенти!$B$3:$F$14,5,0)*G52/1000000</f>
        <v>0</v>
      </c>
    </row>
    <row r="53" spans="1:16" ht="27.75" customHeight="1" x14ac:dyDescent="0.25">
      <c r="A53" s="54">
        <v>9</v>
      </c>
      <c r="B53" s="36" t="str">
        <f>Коефициенти!B11</f>
        <v>СЛЪНЧЕВА – PV ЕЛЕКТРИЧЕСТВО, ВЯТЪРНА -ЕЛЕКТРИЧЕСТВО</v>
      </c>
      <c r="C53" s="119"/>
      <c r="D53" s="120">
        <f>IFERROR(C53*Contacts!$C$34,0)</f>
        <v>0</v>
      </c>
      <c r="E53" s="118">
        <f>VLOOKUP($B53,Коефициенти!$B$3:$F$14,5,0)*D53/1000000</f>
        <v>0</v>
      </c>
      <c r="F53" s="119"/>
      <c r="G53" s="120">
        <f>IFERROR(F53*Contacts!$C$34,0)</f>
        <v>0</v>
      </c>
      <c r="H53" s="118">
        <f>VLOOKUP($B53,Коефициенти!$B$3:$F$14,5,0)*G53/1000000</f>
        <v>0</v>
      </c>
    </row>
    <row r="54" spans="1:16" ht="18.75" customHeight="1" x14ac:dyDescent="0.25">
      <c r="A54" s="54">
        <v>10</v>
      </c>
      <c r="B54" s="36" t="str">
        <f>Коефициенти!B12</f>
        <v>СЛЪНЧЕВА - ТЕРМАЛНА</v>
      </c>
      <c r="C54" s="119"/>
      <c r="D54" s="120">
        <f>IFERROR(C54*Contacts!$C$34,0)</f>
        <v>0</v>
      </c>
      <c r="E54" s="118">
        <f>VLOOKUP($B54,Коефициенти!$B$3:$F$14,5,0)*D54/1000000</f>
        <v>0</v>
      </c>
      <c r="F54" s="119"/>
      <c r="G54" s="120">
        <f>IFERROR(F54*Contacts!$C$34,0)</f>
        <v>0</v>
      </c>
      <c r="H54" s="118">
        <f>VLOOKUP($B54,Коефициенти!$B$3:$F$14,5,0)*G54/1000000</f>
        <v>0</v>
      </c>
    </row>
    <row r="55" spans="1:16" ht="27.75" customHeight="1" x14ac:dyDescent="0.25">
      <c r="A55" s="54">
        <v>11</v>
      </c>
      <c r="B55" s="36" t="str">
        <f>Коефициенти!B13</f>
        <v>ОТ ОКОЛНАТА СРЕДА:ГЕО-, АЕРО-, ХИДРОТЕРМАЛНА</v>
      </c>
      <c r="C55" s="119"/>
      <c r="D55" s="120">
        <f>IFERROR(C55*Contacts!$C$34,0)</f>
        <v>0</v>
      </c>
      <c r="E55" s="118">
        <f>VLOOKUP($B55,Коефициенти!$B$3:$F$14,5,0)*D55/1000000</f>
        <v>0</v>
      </c>
      <c r="F55" s="119"/>
      <c r="G55" s="120">
        <f>IFERROR(F55*Contacts!$C$34,0)</f>
        <v>0</v>
      </c>
      <c r="H55" s="118">
        <f>VLOOKUP($B55,Коефициенти!$B$3:$F$14,5,0)*G55/1000000</f>
        <v>0</v>
      </c>
    </row>
    <row r="56" spans="1:16" ht="15" x14ac:dyDescent="0.25">
      <c r="A56" s="54">
        <v>12</v>
      </c>
      <c r="B56" s="36" t="str">
        <f>Коефициенти!B14</f>
        <v>ОТ ОКОЛНАТА СРЕДА:ТЕРМОПОМПА</v>
      </c>
      <c r="C56" s="156"/>
      <c r="D56" s="156"/>
      <c r="E56" s="156"/>
      <c r="F56" s="119"/>
      <c r="G56" s="120">
        <f>IFERROR(F56*Contacts!$C$34,0)</f>
        <v>0</v>
      </c>
      <c r="H56" s="118">
        <f>VLOOKUP($B56,Коефициенти!$B$3:$F$14,5,0)*G56/1000000</f>
        <v>0</v>
      </c>
    </row>
    <row r="57" spans="1:16" x14ac:dyDescent="0.25">
      <c r="B57" s="38" t="s">
        <v>218</v>
      </c>
      <c r="C57" s="47">
        <f t="shared" ref="C57:H57" si="1">SUM(C45:C55)</f>
        <v>0</v>
      </c>
      <c r="D57" s="47">
        <f t="shared" si="1"/>
        <v>0</v>
      </c>
      <c r="E57" s="47">
        <f t="shared" si="1"/>
        <v>0</v>
      </c>
      <c r="F57" s="47">
        <f t="shared" si="1"/>
        <v>0</v>
      </c>
      <c r="G57" s="47">
        <f t="shared" si="1"/>
        <v>0</v>
      </c>
      <c r="H57" s="47">
        <f t="shared" si="1"/>
        <v>0</v>
      </c>
      <c r="K57" s="53"/>
      <c r="L57" s="53"/>
    </row>
    <row r="59" spans="1:16" x14ac:dyDescent="0.25">
      <c r="A59" s="29" t="s">
        <v>242</v>
      </c>
    </row>
    <row r="60" spans="1:16" x14ac:dyDescent="0.25">
      <c r="P60" s="3" t="s">
        <v>243</v>
      </c>
    </row>
    <row r="61" spans="1:16" ht="24.75" customHeight="1" x14ac:dyDescent="0.25">
      <c r="A61" s="260" t="s">
        <v>244</v>
      </c>
      <c r="B61" s="260"/>
      <c r="C61" s="260"/>
      <c r="D61" s="260"/>
      <c r="E61" s="260"/>
      <c r="F61" s="260"/>
      <c r="G61" s="260"/>
      <c r="H61" s="260"/>
    </row>
    <row r="62" spans="1:16" ht="49.5" customHeight="1" x14ac:dyDescent="0.25">
      <c r="A62" s="255" t="s">
        <v>211</v>
      </c>
      <c r="B62" s="235" t="s">
        <v>239</v>
      </c>
      <c r="C62" s="235" t="s">
        <v>245</v>
      </c>
      <c r="D62" s="235"/>
      <c r="E62" s="235" t="s">
        <v>246</v>
      </c>
      <c r="F62" s="235"/>
      <c r="G62" s="235" t="s">
        <v>247</v>
      </c>
      <c r="H62" s="235"/>
    </row>
    <row r="63" spans="1:16" x14ac:dyDescent="0.25">
      <c r="A63" s="256"/>
      <c r="B63" s="235"/>
      <c r="C63" s="125" t="s">
        <v>224</v>
      </c>
      <c r="D63" s="125" t="s">
        <v>225</v>
      </c>
      <c r="E63" s="125" t="s">
        <v>224</v>
      </c>
      <c r="F63" s="125" t="s">
        <v>225</v>
      </c>
      <c r="G63" s="125" t="s">
        <v>224</v>
      </c>
      <c r="H63" s="125" t="s">
        <v>225</v>
      </c>
    </row>
    <row r="64" spans="1:16" ht="25.5" customHeight="1" x14ac:dyDescent="0.25">
      <c r="A64" s="257"/>
      <c r="B64" s="235"/>
      <c r="C64" s="52" t="s">
        <v>226</v>
      </c>
      <c r="D64" s="52" t="s">
        <v>214</v>
      </c>
      <c r="E64" s="52" t="s">
        <v>226</v>
      </c>
      <c r="F64" s="52" t="s">
        <v>214</v>
      </c>
      <c r="G64" s="52" t="s">
        <v>226</v>
      </c>
      <c r="H64" s="52" t="s">
        <v>214</v>
      </c>
    </row>
    <row r="65" spans="1:8" x14ac:dyDescent="0.2">
      <c r="A65" s="54">
        <v>1</v>
      </c>
      <c r="B65" s="36" t="str">
        <f>Коефициенти!B3</f>
        <v>ИЗКОПАЕМО ТВЪРДО ГОРИВО</v>
      </c>
      <c r="C65" s="134">
        <f>VLOOKUP($B65,Коефициенти!$B$3:$F$14,2,0)*VLOOKUP($B65,$B$45:$H$56,2,0)</f>
        <v>0</v>
      </c>
      <c r="D65" s="134">
        <f>VLOOKUP($B65,Коефициенти!$B$3:$F$14,2,0)*VLOOKUP($B65,$B$45:$H$56,3,0)</f>
        <v>0</v>
      </c>
      <c r="E65" s="134">
        <f>VLOOKUP($B65,Коефициенти!$B$3:$F$14,3,0)*VLOOKUP($B65,$B$45:$H$56,2,0)</f>
        <v>0</v>
      </c>
      <c r="F65" s="134">
        <f>VLOOKUP($B65,Коефициенти!$B$3:$F$14,3,0)*VLOOKUP($B65,$B$45:$H$56,3,0)</f>
        <v>0</v>
      </c>
      <c r="G65" s="135">
        <f>C65+E65</f>
        <v>0</v>
      </c>
      <c r="H65" s="135">
        <f>D65+F65</f>
        <v>0</v>
      </c>
    </row>
    <row r="66" spans="1:8" x14ac:dyDescent="0.2">
      <c r="A66" s="54">
        <v>2</v>
      </c>
      <c r="B66" s="36" t="str">
        <f>Коефициенти!B4</f>
        <v>ИЗКОПАЕМО ТЕЧНО ГОРИВО</v>
      </c>
      <c r="C66" s="134">
        <f>VLOOKUP($B66,Коефициенти!$B$3:$F$14,2,0)*VLOOKUP($B66,$B$45:$H$56,2,0)</f>
        <v>0</v>
      </c>
      <c r="D66" s="134">
        <f>VLOOKUP($B66,Коефициенти!$B$3:$F$14,2,0)*VLOOKUP($B66,$B$45:$H$56,3,0)</f>
        <v>0</v>
      </c>
      <c r="E66" s="134">
        <f>VLOOKUP($B66,Коефициенти!$B$3:$F$14,3,0)*VLOOKUP($B66,$B$45:$H$56,2,0)</f>
        <v>0</v>
      </c>
      <c r="F66" s="134">
        <f>VLOOKUP($B66,Коефициенти!$B$3:$F$14,3,0)*VLOOKUP($B66,$B$45:$H$56,3,0)</f>
        <v>0</v>
      </c>
      <c r="G66" s="135">
        <f t="shared" ref="G66:H75" si="2">C66+E66</f>
        <v>0</v>
      </c>
      <c r="H66" s="135">
        <f t="shared" si="2"/>
        <v>0</v>
      </c>
    </row>
    <row r="67" spans="1:8" x14ac:dyDescent="0.2">
      <c r="A67" s="54">
        <v>3</v>
      </c>
      <c r="B67" s="36" t="str">
        <f>Коефициенти!B5</f>
        <v>ИЗКОПАЕМО ГАЗООБРАЗНО ГОРИВО</v>
      </c>
      <c r="C67" s="134">
        <f>VLOOKUP($B67,Коефициенти!$B$3:$F$14,2,0)*VLOOKUP($B67,$B$45:$H$56,2,0)</f>
        <v>0</v>
      </c>
      <c r="D67" s="134">
        <f>VLOOKUP($B67,Коефициенти!$B$3:$F$14,2,0)*VLOOKUP($B67,$B$45:$H$56,3,0)</f>
        <v>0</v>
      </c>
      <c r="E67" s="134">
        <f>VLOOKUP($B67,Коефициенти!$B$3:$F$14,3,0)*VLOOKUP($B67,$B$45:$H$56,2,0)</f>
        <v>0</v>
      </c>
      <c r="F67" s="134">
        <f>VLOOKUP($B67,Коефициенти!$B$3:$F$14,3,0)*VLOOKUP($B67,$B$45:$H$56,3,0)</f>
        <v>0</v>
      </c>
      <c r="G67" s="135">
        <f t="shared" si="2"/>
        <v>0</v>
      </c>
      <c r="H67" s="135">
        <f t="shared" si="2"/>
        <v>0</v>
      </c>
    </row>
    <row r="68" spans="1:8" ht="12.75" customHeight="1" x14ac:dyDescent="0.2">
      <c r="A68" s="54">
        <v>4</v>
      </c>
      <c r="B68" s="36" t="str">
        <f>Коефициенти!B6</f>
        <v>ТОПЛИНА ОТ ЦЕНТР. ТОПЛОСНАБДЯВАНЕ</v>
      </c>
      <c r="C68" s="134">
        <f>VLOOKUP($B68,Коефициенти!$B$3:$F$14,2,0)*VLOOKUP($B68,$B$45:$H$56,2,0)</f>
        <v>0</v>
      </c>
      <c r="D68" s="134">
        <f>VLOOKUP($B68,Коефициенти!$B$3:$F$14,2,0)*VLOOKUP($B68,$B$45:$H$56,3,0)</f>
        <v>0</v>
      </c>
      <c r="E68" s="134">
        <f>VLOOKUP($B68,Коефициенти!$B$3:$F$14,3,0)*VLOOKUP($B68,$B$45:$H$56,2,0)</f>
        <v>0</v>
      </c>
      <c r="F68" s="134">
        <f>VLOOKUP($B68,Коефициенти!$B$3:$F$14,3,0)*VLOOKUP($B68,$B$45:$H$56,3,0)</f>
        <v>0</v>
      </c>
      <c r="G68" s="135">
        <f t="shared" si="2"/>
        <v>0</v>
      </c>
      <c r="H68" s="135">
        <f t="shared" si="2"/>
        <v>0</v>
      </c>
    </row>
    <row r="69" spans="1:8" x14ac:dyDescent="0.2">
      <c r="A69" s="54">
        <v>5</v>
      </c>
      <c r="B69" s="36" t="str">
        <f>Коефициенти!B7</f>
        <v>ЕЛЕКТРИЧЕСТВО</v>
      </c>
      <c r="C69" s="134">
        <f>VLOOKUP($B69,Коефициенти!$B$3:$F$14,2,0)*VLOOKUP($B69,$B$45:$H$56,2,0)</f>
        <v>0</v>
      </c>
      <c r="D69" s="134">
        <f>VLOOKUP($B69,Коефициенти!$B$3:$F$14,2,0)*VLOOKUP($B69,$B$45:$H$56,3,0)</f>
        <v>0</v>
      </c>
      <c r="E69" s="134">
        <f>VLOOKUP($B69,Коефициенти!$B$3:$F$14,3,0)*VLOOKUP($B69,$B$45:$H$56,2,0)</f>
        <v>0</v>
      </c>
      <c r="F69" s="134">
        <f>VLOOKUP($B69,Коефициенти!$B$3:$F$14,3,0)*VLOOKUP($B69,$B$45:$H$56,3,0)</f>
        <v>0</v>
      </c>
      <c r="G69" s="135">
        <f t="shared" si="2"/>
        <v>0</v>
      </c>
      <c r="H69" s="135">
        <f t="shared" si="2"/>
        <v>0</v>
      </c>
    </row>
    <row r="70" spans="1:8" x14ac:dyDescent="0.2">
      <c r="A70" s="54">
        <v>6</v>
      </c>
      <c r="B70" s="36" t="str">
        <f>Коефициенти!B8</f>
        <v>БИОГОРИВО ТВЪРДО</v>
      </c>
      <c r="C70" s="134">
        <f>VLOOKUP($B70,Коефициенти!$B$3:$F$14,2,0)*VLOOKUP($B70,$B$45:$H$56,2,0)</f>
        <v>0</v>
      </c>
      <c r="D70" s="134">
        <f>VLOOKUP($B70,Коефициенти!$B$3:$F$14,2,0)*VLOOKUP($B70,$B$45:$H$56,3,0)</f>
        <v>0</v>
      </c>
      <c r="E70" s="134">
        <f>VLOOKUP($B70,Коефициенти!$B$3:$F$14,3,0)*VLOOKUP($B70,$B$45:$H$56,2,0)</f>
        <v>0</v>
      </c>
      <c r="F70" s="134">
        <f>VLOOKUP($B70,Коефициенти!$B$3:$F$14,3,0)*VLOOKUP($B70,$B$45:$H$56,3,0)</f>
        <v>0</v>
      </c>
      <c r="G70" s="135">
        <f t="shared" si="2"/>
        <v>0</v>
      </c>
      <c r="H70" s="135">
        <f t="shared" si="2"/>
        <v>0</v>
      </c>
    </row>
    <row r="71" spans="1:8" ht="13.5" customHeight="1" x14ac:dyDescent="0.2">
      <c r="A71" s="54">
        <v>7</v>
      </c>
      <c r="B71" s="36" t="str">
        <f>Коефициенти!B9</f>
        <v>БИОГОРИВО ТЕЧНО</v>
      </c>
      <c r="C71" s="134">
        <f>VLOOKUP($B71,Коефициенти!$B$3:$F$14,2,0)*VLOOKUP($B71,$B$45:$H$56,2,0)</f>
        <v>0</v>
      </c>
      <c r="D71" s="134">
        <f>VLOOKUP($B71,Коефициенти!$B$3:$F$14,2,0)*VLOOKUP($B71,$B$45:$H$56,3,0)</f>
        <v>0</v>
      </c>
      <c r="E71" s="134">
        <f>VLOOKUP($B71,Коефициенти!$B$3:$F$14,3,0)*VLOOKUP($B71,$B$45:$H$56,2,0)</f>
        <v>0</v>
      </c>
      <c r="F71" s="134">
        <f>VLOOKUP($B71,Коефициенти!$B$3:$F$14,3,0)*VLOOKUP($B71,$B$45:$H$56,3,0)</f>
        <v>0</v>
      </c>
      <c r="G71" s="135">
        <f t="shared" si="2"/>
        <v>0</v>
      </c>
      <c r="H71" s="135">
        <f t="shared" si="2"/>
        <v>0</v>
      </c>
    </row>
    <row r="72" spans="1:8" ht="15.75" customHeight="1" x14ac:dyDescent="0.2">
      <c r="A72" s="54">
        <v>8</v>
      </c>
      <c r="B72" s="36" t="str">
        <f>Коефициенти!B10</f>
        <v>БИОГОРИВО ГАЗООБРАЗНО</v>
      </c>
      <c r="C72" s="134">
        <f>VLOOKUP($B72,Коефициенти!$B$3:$F$14,2,0)*VLOOKUP($B72,$B$45:$H$56,2,0)</f>
        <v>0</v>
      </c>
      <c r="D72" s="134">
        <f>VLOOKUP($B72,Коефициенти!$B$3:$F$14,2,0)*VLOOKUP($B72,$B$45:$H$56,3,0)</f>
        <v>0</v>
      </c>
      <c r="E72" s="134">
        <f>VLOOKUP($B72,Коефициенти!$B$3:$F$14,3,0)*VLOOKUP($B72,$B$45:$H$56,2,0)</f>
        <v>0</v>
      </c>
      <c r="F72" s="134">
        <f>VLOOKUP($B72,Коефициенти!$B$3:$F$14,3,0)*VLOOKUP($B72,$B$45:$H$56,3,0)</f>
        <v>0</v>
      </c>
      <c r="G72" s="135">
        <f t="shared" si="2"/>
        <v>0</v>
      </c>
      <c r="H72" s="135">
        <f t="shared" si="2"/>
        <v>0</v>
      </c>
    </row>
    <row r="73" spans="1:8" ht="27" customHeight="1" x14ac:dyDescent="0.2">
      <c r="A73" s="54">
        <v>9</v>
      </c>
      <c r="B73" s="36" t="str">
        <f>Коефициенти!B11</f>
        <v>СЛЪНЧЕВА – PV ЕЛЕКТРИЧЕСТВО, ВЯТЪРНА -ЕЛЕКТРИЧЕСТВО</v>
      </c>
      <c r="C73" s="134">
        <f>VLOOKUP($B73,Коефициенти!$B$3:$F$14,2,0)*VLOOKUP($B73,$B$45:$H$56,2,0)</f>
        <v>0</v>
      </c>
      <c r="D73" s="134">
        <f>VLOOKUP($B73,Коефициенти!$B$3:$F$14,2,0)*VLOOKUP($B73,$B$45:$H$56,3,0)</f>
        <v>0</v>
      </c>
      <c r="E73" s="134">
        <f>VLOOKUP($B73,Коефициенти!$B$3:$F$14,3,0)*VLOOKUP($B73,$B$45:$H$56,2,0)</f>
        <v>0</v>
      </c>
      <c r="F73" s="134">
        <f>VLOOKUP($B73,Коефициенти!$B$3:$F$14,3,0)*VLOOKUP($B73,$B$45:$H$56,3,0)</f>
        <v>0</v>
      </c>
      <c r="G73" s="135">
        <f t="shared" si="2"/>
        <v>0</v>
      </c>
      <c r="H73" s="135">
        <f t="shared" si="2"/>
        <v>0</v>
      </c>
    </row>
    <row r="74" spans="1:8" ht="15" customHeight="1" x14ac:dyDescent="0.2">
      <c r="A74" s="54">
        <v>10</v>
      </c>
      <c r="B74" s="36" t="str">
        <f>Коефициенти!B12</f>
        <v>СЛЪНЧЕВА - ТЕРМАЛНА</v>
      </c>
      <c r="C74" s="134">
        <f>VLOOKUP($B74,Коефициенти!$B$3:$F$14,2,0)*VLOOKUP($B74,$B$45:$H$56,2,0)</f>
        <v>0</v>
      </c>
      <c r="D74" s="134">
        <f>VLOOKUP($B74,Коефициенти!$B$3:$F$14,2,0)*VLOOKUP($B74,$B$45:$H$56,3,0)</f>
        <v>0</v>
      </c>
      <c r="E74" s="134">
        <f>VLOOKUP($B74,Коефициенти!$B$3:$F$14,3,0)*VLOOKUP($B74,$B$45:$H$56,2,0)</f>
        <v>0</v>
      </c>
      <c r="F74" s="134">
        <f>VLOOKUP($B74,Коефициенти!$B$3:$F$14,3,0)*VLOOKUP($B74,$B$45:$H$56,3,0)</f>
        <v>0</v>
      </c>
      <c r="G74" s="135">
        <f t="shared" si="2"/>
        <v>0</v>
      </c>
      <c r="H74" s="135">
        <f t="shared" si="2"/>
        <v>0</v>
      </c>
    </row>
    <row r="75" spans="1:8" ht="27.75" customHeight="1" x14ac:dyDescent="0.2">
      <c r="A75" s="54">
        <v>11</v>
      </c>
      <c r="B75" s="36" t="str">
        <f>Коефициенти!B13</f>
        <v>ОТ ОКОЛНАТА СРЕДА:ГЕО-, АЕРО-, ХИДРОТЕРМАЛНА</v>
      </c>
      <c r="C75" s="134">
        <f>VLOOKUP($B75,Коефициенти!$B$3:$F$14,2,0)*VLOOKUP($B75,$B$45:$H$56,2,0)</f>
        <v>0</v>
      </c>
      <c r="D75" s="134">
        <f>VLOOKUP($B75,Коефициенти!$B$3:$F$14,2,0)*VLOOKUP($B75,$B$45:$H$56,3,0)</f>
        <v>0</v>
      </c>
      <c r="E75" s="134">
        <f>VLOOKUP($B75,Коефициенти!$B$3:$F$14,3,0)*VLOOKUP($B75,$B$45:$H$56,2,0)</f>
        <v>0</v>
      </c>
      <c r="F75" s="134">
        <f>VLOOKUP($B75,Коефициенти!$B$3:$F$14,3,0)*VLOOKUP($B75,$B$45:$H$56,3,0)</f>
        <v>0</v>
      </c>
      <c r="G75" s="135">
        <f t="shared" si="2"/>
        <v>0</v>
      </c>
      <c r="H75" s="135">
        <f t="shared" si="2"/>
        <v>0</v>
      </c>
    </row>
    <row r="76" spans="1:8" x14ac:dyDescent="0.2">
      <c r="A76" s="54">
        <v>12</v>
      </c>
      <c r="B76" s="36" t="str">
        <f>Коефициенти!B14</f>
        <v>ОТ ОКОЛНАТА СРЕДА:ТЕРМОПОМПА</v>
      </c>
      <c r="C76" s="134">
        <f>VLOOKUP($B76,Коефициенти!$B$3:$F$14,2,0)*VLOOKUP($B76,$B$45:$H$56,2,0)</f>
        <v>0</v>
      </c>
      <c r="D76" s="134">
        <f>VLOOKUP($B76,Коефициенти!$B$3:$F$14,2,0)*VLOOKUP($B76,$B$45:$H$56,3,0)</f>
        <v>0</v>
      </c>
      <c r="E76" s="134">
        <f>VLOOKUP($B76,Коефициенти!$B$3:$F$14,3,0)*VLOOKUP($B76,$B$45:$H$56,2,0)</f>
        <v>0</v>
      </c>
      <c r="F76" s="134">
        <f>VLOOKUP($B76,Коефициенти!$B$3:$F$14,3,0)*VLOOKUP($B76,$B$45:$H$56,3,0)</f>
        <v>0</v>
      </c>
      <c r="G76" s="135">
        <f>C76+E76</f>
        <v>0</v>
      </c>
      <c r="H76" s="135">
        <f>D76+F76</f>
        <v>0</v>
      </c>
    </row>
    <row r="77" spans="1:8" x14ac:dyDescent="0.25">
      <c r="A77" s="37"/>
      <c r="B77" s="48" t="s">
        <v>218</v>
      </c>
      <c r="C77" s="136">
        <f t="shared" ref="C77:H77" si="3">SUM(C65:C76)</f>
        <v>0</v>
      </c>
      <c r="D77" s="136">
        <f t="shared" si="3"/>
        <v>0</v>
      </c>
      <c r="E77" s="136">
        <f t="shared" si="3"/>
        <v>0</v>
      </c>
      <c r="F77" s="136">
        <f t="shared" si="3"/>
        <v>0</v>
      </c>
      <c r="G77" s="136">
        <f t="shared" si="3"/>
        <v>0</v>
      </c>
      <c r="H77" s="136">
        <f t="shared" si="3"/>
        <v>0</v>
      </c>
    </row>
    <row r="79" spans="1:8" ht="19.5" customHeight="1" x14ac:dyDescent="0.25">
      <c r="A79" s="260" t="s">
        <v>248</v>
      </c>
      <c r="B79" s="260"/>
      <c r="C79" s="260"/>
      <c r="D79" s="260"/>
      <c r="E79" s="260"/>
      <c r="F79" s="260"/>
      <c r="G79" s="260"/>
      <c r="H79" s="260"/>
    </row>
    <row r="80" spans="1:8" ht="45.75" customHeight="1" x14ac:dyDescent="0.25">
      <c r="A80" s="174" t="s">
        <v>211</v>
      </c>
      <c r="B80" s="235" t="s">
        <v>239</v>
      </c>
      <c r="C80" s="266" t="s">
        <v>249</v>
      </c>
      <c r="D80" s="266"/>
      <c r="E80" s="266" t="s">
        <v>250</v>
      </c>
      <c r="F80" s="266"/>
      <c r="G80" s="266" t="s">
        <v>251</v>
      </c>
      <c r="H80" s="266"/>
    </row>
    <row r="81" spans="1:8" x14ac:dyDescent="0.25">
      <c r="A81" s="174"/>
      <c r="B81" s="235"/>
      <c r="C81" s="125" t="s">
        <v>224</v>
      </c>
      <c r="D81" s="125" t="s">
        <v>225</v>
      </c>
      <c r="E81" s="125" t="s">
        <v>224</v>
      </c>
      <c r="F81" s="125" t="s">
        <v>225</v>
      </c>
      <c r="G81" s="125" t="s">
        <v>224</v>
      </c>
      <c r="H81" s="125" t="s">
        <v>225</v>
      </c>
    </row>
    <row r="82" spans="1:8" ht="14.25" x14ac:dyDescent="0.25">
      <c r="A82" s="174"/>
      <c r="B82" s="235"/>
      <c r="C82" s="52" t="s">
        <v>226</v>
      </c>
      <c r="D82" s="52" t="s">
        <v>214</v>
      </c>
      <c r="E82" s="52" t="s">
        <v>226</v>
      </c>
      <c r="F82" s="52" t="s">
        <v>214</v>
      </c>
      <c r="G82" s="52" t="s">
        <v>226</v>
      </c>
      <c r="H82" s="52" t="s">
        <v>214</v>
      </c>
    </row>
    <row r="83" spans="1:8" x14ac:dyDescent="0.2">
      <c r="A83" s="54">
        <v>1</v>
      </c>
      <c r="B83" s="36" t="str">
        <f>Коефициенти!B3</f>
        <v>ИЗКОПАЕМО ТВЪРДО ГОРИВО</v>
      </c>
      <c r="C83" s="134">
        <f>VLOOKUP($B83,Коефициенти!$B$3:$F$14,2,0)*VLOOKUP($B83,$B$45:$H$56,5,0)</f>
        <v>0</v>
      </c>
      <c r="D83" s="134">
        <f>VLOOKUP($B83,Коефициенти!$B$3:$F$14,2,0)*VLOOKUP($B83,$B$45:$H$56,6,0)</f>
        <v>0</v>
      </c>
      <c r="E83" s="134">
        <f>VLOOKUP($B83,Коефициенти!$B$3:$F$14,3,0)*VLOOKUP($B83,$B$45:$H$56,5,0)</f>
        <v>0</v>
      </c>
      <c r="F83" s="134">
        <f>VLOOKUP($B83,Коефициенти!$B$3:$F$14,3,0)*VLOOKUP($B83,$B$45:$H$56,6,0)</f>
        <v>0</v>
      </c>
      <c r="G83" s="135">
        <f t="shared" ref="G83:H93" si="4">C83+E83</f>
        <v>0</v>
      </c>
      <c r="H83" s="135">
        <f t="shared" si="4"/>
        <v>0</v>
      </c>
    </row>
    <row r="84" spans="1:8" x14ac:dyDescent="0.2">
      <c r="A84" s="54">
        <v>2</v>
      </c>
      <c r="B84" s="36" t="str">
        <f>Коефициенти!B4</f>
        <v>ИЗКОПАЕМО ТЕЧНО ГОРИВО</v>
      </c>
      <c r="C84" s="134">
        <f>VLOOKUP($B84,Коефициенти!$B$3:$F$14,2,0)*VLOOKUP($B84,$B$45:$H$56,5,0)</f>
        <v>0</v>
      </c>
      <c r="D84" s="134">
        <f>VLOOKUP($B84,Коефициенти!$B$3:$F$14,2,0)*VLOOKUP($B84,$B$45:$H$56,6,0)</f>
        <v>0</v>
      </c>
      <c r="E84" s="134">
        <f>VLOOKUP($B84,Коефициенти!$B$3:$F$14,3,0)*VLOOKUP($B84,$B$45:$H$56,5,0)</f>
        <v>0</v>
      </c>
      <c r="F84" s="134">
        <f>VLOOKUP($B84,Коефициенти!$B$3:$F$14,3,0)*VLOOKUP($B84,$B$45:$H$56,6,0)</f>
        <v>0</v>
      </c>
      <c r="G84" s="135">
        <f t="shared" si="4"/>
        <v>0</v>
      </c>
      <c r="H84" s="135">
        <f t="shared" si="4"/>
        <v>0</v>
      </c>
    </row>
    <row r="85" spans="1:8" x14ac:dyDescent="0.2">
      <c r="A85" s="54">
        <v>3</v>
      </c>
      <c r="B85" s="36" t="str">
        <f>Коефициенти!B5</f>
        <v>ИЗКОПАЕМО ГАЗООБРАЗНО ГОРИВО</v>
      </c>
      <c r="C85" s="134">
        <f>VLOOKUP($B85,Коефициенти!$B$3:$F$14,2,0)*VLOOKUP($B85,$B$45:$H$56,5,0)</f>
        <v>0</v>
      </c>
      <c r="D85" s="134">
        <f>VLOOKUP($B85,Коефициенти!$B$3:$F$14,2,0)*VLOOKUP($B85,$B$45:$H$56,6,0)</f>
        <v>0</v>
      </c>
      <c r="E85" s="134">
        <f>VLOOKUP($B85,Коефициенти!$B$3:$F$14,3,0)*VLOOKUP($B85,$B$45:$H$56,5,0)</f>
        <v>0</v>
      </c>
      <c r="F85" s="134">
        <f>VLOOKUP($B85,Коефициенти!$B$3:$F$14,3,0)*VLOOKUP($B85,$B$45:$H$56,6,0)</f>
        <v>0</v>
      </c>
      <c r="G85" s="135">
        <f t="shared" si="4"/>
        <v>0</v>
      </c>
      <c r="H85" s="135">
        <f t="shared" si="4"/>
        <v>0</v>
      </c>
    </row>
    <row r="86" spans="1:8" ht="15.75" customHeight="1" x14ac:dyDescent="0.2">
      <c r="A86" s="54">
        <v>4</v>
      </c>
      <c r="B86" s="36" t="str">
        <f>Коефициенти!B6</f>
        <v>ТОПЛИНА ОТ ЦЕНТР. ТОПЛОСНАБДЯВАНЕ</v>
      </c>
      <c r="C86" s="134">
        <f>VLOOKUP($B86,Коефициенти!$B$3:$F$14,2,0)*VLOOKUP($B86,$B$45:$H$56,5,0)</f>
        <v>0</v>
      </c>
      <c r="D86" s="134">
        <f>VLOOKUP($B86,Коефициенти!$B$3:$F$14,2,0)*VLOOKUP($B86,$B$45:$H$56,6,0)</f>
        <v>0</v>
      </c>
      <c r="E86" s="134">
        <f>VLOOKUP($B86,Коефициенти!$B$3:$F$14,3,0)*VLOOKUP($B86,$B$45:$H$56,5,0)</f>
        <v>0</v>
      </c>
      <c r="F86" s="134">
        <f>VLOOKUP($B86,Коефициенти!$B$3:$F$14,3,0)*VLOOKUP($B86,$B$45:$H$56,6,0)</f>
        <v>0</v>
      </c>
      <c r="G86" s="135">
        <f t="shared" si="4"/>
        <v>0</v>
      </c>
      <c r="H86" s="135">
        <f t="shared" si="4"/>
        <v>0</v>
      </c>
    </row>
    <row r="87" spans="1:8" x14ac:dyDescent="0.2">
      <c r="A87" s="54">
        <v>5</v>
      </c>
      <c r="B87" s="36" t="str">
        <f>Коефициенти!B7</f>
        <v>ЕЛЕКТРИЧЕСТВО</v>
      </c>
      <c r="C87" s="134">
        <f>VLOOKUP($B87,Коефициенти!$B$3:$F$14,2,0)*VLOOKUP($B87,$B$45:$H$56,5,0)</f>
        <v>0</v>
      </c>
      <c r="D87" s="134">
        <f>VLOOKUP($B87,Коефициенти!$B$3:$F$14,2,0)*VLOOKUP($B87,$B$45:$H$56,6,0)</f>
        <v>0</v>
      </c>
      <c r="E87" s="134">
        <f>VLOOKUP($B87,Коефициенти!$B$3:$F$14,3,0)*VLOOKUP($B87,$B$45:$H$56,5,0)</f>
        <v>0</v>
      </c>
      <c r="F87" s="134">
        <f>VLOOKUP($B87,Коефициенти!$B$3:$F$14,3,0)*VLOOKUP($B87,$B$45:$H$56,6,0)</f>
        <v>0</v>
      </c>
      <c r="G87" s="135">
        <f t="shared" si="4"/>
        <v>0</v>
      </c>
      <c r="H87" s="135">
        <f t="shared" si="4"/>
        <v>0</v>
      </c>
    </row>
    <row r="88" spans="1:8" x14ac:dyDescent="0.2">
      <c r="A88" s="54">
        <v>6</v>
      </c>
      <c r="B88" s="36" t="str">
        <f>Коефициенти!B8</f>
        <v>БИОГОРИВО ТВЪРДО</v>
      </c>
      <c r="C88" s="134">
        <f>VLOOKUP($B88,Коефициенти!$B$3:$F$14,2,0)*VLOOKUP($B88,$B$45:$H$56,5,0)</f>
        <v>0</v>
      </c>
      <c r="D88" s="134">
        <f>VLOOKUP($B88,Коефициенти!$B$3:$F$14,2,0)*VLOOKUP($B88,$B$45:$H$56,6,0)</f>
        <v>0</v>
      </c>
      <c r="E88" s="134">
        <f>VLOOKUP($B88,Коефициенти!$B$3:$F$14,3,0)*VLOOKUP($B88,$B$45:$H$56,5,0)</f>
        <v>0</v>
      </c>
      <c r="F88" s="134">
        <f>VLOOKUP($B88,Коефициенти!$B$3:$F$14,3,0)*VLOOKUP($B88,$B$45:$H$56,6,0)</f>
        <v>0</v>
      </c>
      <c r="G88" s="135">
        <f t="shared" si="4"/>
        <v>0</v>
      </c>
      <c r="H88" s="135">
        <f t="shared" si="4"/>
        <v>0</v>
      </c>
    </row>
    <row r="89" spans="1:8" ht="15.75" customHeight="1" x14ac:dyDescent="0.2">
      <c r="A89" s="54">
        <v>7</v>
      </c>
      <c r="B89" s="36" t="str">
        <f>Коефициенти!B9</f>
        <v>БИОГОРИВО ТЕЧНО</v>
      </c>
      <c r="C89" s="134">
        <f>VLOOKUP($B89,Коефициенти!$B$3:$F$14,2,0)*VLOOKUP($B89,$B$45:$H$56,5,0)</f>
        <v>0</v>
      </c>
      <c r="D89" s="134">
        <f>VLOOKUP($B89,Коефициенти!$B$3:$F$14,2,0)*VLOOKUP($B89,$B$45:$H$56,6,0)</f>
        <v>0</v>
      </c>
      <c r="E89" s="134">
        <f>VLOOKUP($B89,Коефициенти!$B$3:$F$14,3,0)*VLOOKUP($B89,$B$45:$H$56,5,0)</f>
        <v>0</v>
      </c>
      <c r="F89" s="134">
        <f>VLOOKUP($B89,Коефициенти!$B$3:$F$14,3,0)*VLOOKUP($B89,$B$45:$H$56,6,0)</f>
        <v>0</v>
      </c>
      <c r="G89" s="135">
        <f t="shared" si="4"/>
        <v>0</v>
      </c>
      <c r="H89" s="135">
        <f t="shared" si="4"/>
        <v>0</v>
      </c>
    </row>
    <row r="90" spans="1:8" x14ac:dyDescent="0.2">
      <c r="A90" s="54">
        <v>8</v>
      </c>
      <c r="B90" s="36" t="str">
        <f>Коефициенти!B10</f>
        <v>БИОГОРИВО ГАЗООБРАЗНО</v>
      </c>
      <c r="C90" s="134">
        <f>VLOOKUP($B90,Коефициенти!$B$3:$F$14,2,0)*VLOOKUP($B90,$B$45:$H$56,5,0)</f>
        <v>0</v>
      </c>
      <c r="D90" s="134">
        <f>VLOOKUP($B90,Коефициенти!$B$3:$F$14,2,0)*VLOOKUP($B90,$B$45:$H$56,6,0)</f>
        <v>0</v>
      </c>
      <c r="E90" s="134">
        <f>VLOOKUP($B90,Коефициенти!$B$3:$F$14,3,0)*VLOOKUP($B90,$B$45:$H$56,5,0)</f>
        <v>0</v>
      </c>
      <c r="F90" s="134">
        <f>VLOOKUP($B90,Коефициенти!$B$3:$F$14,3,0)*VLOOKUP($B90,$B$45:$H$56,6,0)</f>
        <v>0</v>
      </c>
      <c r="G90" s="135">
        <f t="shared" si="4"/>
        <v>0</v>
      </c>
      <c r="H90" s="135">
        <f t="shared" si="4"/>
        <v>0</v>
      </c>
    </row>
    <row r="91" spans="1:8" ht="30" customHeight="1" x14ac:dyDescent="0.2">
      <c r="A91" s="54">
        <v>9</v>
      </c>
      <c r="B91" s="36" t="str">
        <f>Коефициенти!B11</f>
        <v>СЛЪНЧЕВА – PV ЕЛЕКТРИЧЕСТВО, ВЯТЪРНА -ЕЛЕКТРИЧЕСТВО</v>
      </c>
      <c r="C91" s="134">
        <f>VLOOKUP($B91,Коефициенти!$B$3:$F$14,2,0)*VLOOKUP($B91,$B$45:$H$56,5,0)</f>
        <v>0</v>
      </c>
      <c r="D91" s="134">
        <f>VLOOKUP($B91,Коефициенти!$B$3:$F$14,2,0)*VLOOKUP($B91,$B$45:$H$56,6,0)</f>
        <v>0</v>
      </c>
      <c r="E91" s="134">
        <f>VLOOKUP($B91,Коефициенти!$B$3:$F$14,3,0)*VLOOKUP($B91,$B$45:$H$56,5,0)</f>
        <v>0</v>
      </c>
      <c r="F91" s="134">
        <f>VLOOKUP($B91,Коефициенти!$B$3:$F$14,3,0)*VLOOKUP($B91,$B$45:$H$56,6,0)</f>
        <v>0</v>
      </c>
      <c r="G91" s="135">
        <f t="shared" si="4"/>
        <v>0</v>
      </c>
      <c r="H91" s="135">
        <f t="shared" si="4"/>
        <v>0</v>
      </c>
    </row>
    <row r="92" spans="1:8" x14ac:dyDescent="0.2">
      <c r="A92" s="54">
        <v>10</v>
      </c>
      <c r="B92" s="36" t="str">
        <f>Коефициенти!B12</f>
        <v>СЛЪНЧЕВА - ТЕРМАЛНА</v>
      </c>
      <c r="C92" s="134">
        <f>VLOOKUP($B92,Коефициенти!$B$3:$F$14,2,0)*VLOOKUP($B92,$B$45:$H$56,5,0)</f>
        <v>0</v>
      </c>
      <c r="D92" s="134">
        <f>VLOOKUP($B92,Коефициенти!$B$3:$F$14,2,0)*VLOOKUP($B92,$B$45:$H$56,6,0)</f>
        <v>0</v>
      </c>
      <c r="E92" s="134">
        <f>VLOOKUP($B92,Коефициенти!$B$3:$F$14,3,0)*VLOOKUP($B92,$B$45:$H$56,5,0)</f>
        <v>0</v>
      </c>
      <c r="F92" s="134">
        <f>VLOOKUP($B92,Коефициенти!$B$3:$F$14,3,0)*VLOOKUP($B92,$B$45:$H$56,6,0)</f>
        <v>0</v>
      </c>
      <c r="G92" s="135">
        <f t="shared" si="4"/>
        <v>0</v>
      </c>
      <c r="H92" s="135">
        <f t="shared" si="4"/>
        <v>0</v>
      </c>
    </row>
    <row r="93" spans="1:8" ht="27" customHeight="1" x14ac:dyDescent="0.2">
      <c r="A93" s="54">
        <v>11</v>
      </c>
      <c r="B93" s="36" t="str">
        <f>Коефициенти!B13</f>
        <v>ОТ ОКОЛНАТА СРЕДА:ГЕО-, АЕРО-, ХИДРОТЕРМАЛНА</v>
      </c>
      <c r="C93" s="134">
        <f>VLOOKUP($B93,Коефициенти!$B$3:$F$14,2,0)*VLOOKUP($B93,$B$45:$H$56,5,0)</f>
        <v>0</v>
      </c>
      <c r="D93" s="134">
        <f>VLOOKUP($B93,Коефициенти!$B$3:$F$14,2,0)*VLOOKUP($B93,$B$45:$H$56,6,0)</f>
        <v>0</v>
      </c>
      <c r="E93" s="134">
        <f>VLOOKUP($B93,Коефициенти!$B$3:$F$14,3,0)*VLOOKUP($B93,$B$45:$H$56,5,0)</f>
        <v>0</v>
      </c>
      <c r="F93" s="134">
        <f>VLOOKUP($B93,Коефициенти!$B$3:$F$14,3,0)*VLOOKUP($B93,$B$45:$H$56,6,0)</f>
        <v>0</v>
      </c>
      <c r="G93" s="135">
        <f t="shared" si="4"/>
        <v>0</v>
      </c>
      <c r="H93" s="135">
        <f t="shared" si="4"/>
        <v>0</v>
      </c>
    </row>
    <row r="94" spans="1:8" x14ac:dyDescent="0.2">
      <c r="A94" s="54">
        <v>12</v>
      </c>
      <c r="B94" s="36" t="str">
        <f>Коефициенти!B14</f>
        <v>ОТ ОКОЛНАТА СРЕДА:ТЕРМОПОМПА</v>
      </c>
      <c r="C94" s="134">
        <f>VLOOKUP($B94,Коефициенти!$B$3:$F$14,2,0)*VLOOKUP($B94,$B$45:$H$56,5,0)</f>
        <v>0</v>
      </c>
      <c r="D94" s="134">
        <f>VLOOKUP($B94,Коефициенти!$B$3:$F$14,2,0)*VLOOKUP($B94,$B$45:$H$56,6,0)</f>
        <v>0</v>
      </c>
      <c r="E94" s="134">
        <f>VLOOKUP($B94,Коефициенти!$B$3:$F$14,3,0)*VLOOKUP($B94,$B$45:$H$56,5,0)</f>
        <v>0</v>
      </c>
      <c r="F94" s="134">
        <f>VLOOKUP($B94,Коефициенти!$B$3:$F$14,3,0)*VLOOKUP($B94,$B$45:$H$56,6,0)</f>
        <v>0</v>
      </c>
      <c r="G94" s="135">
        <f>C94+E94</f>
        <v>0</v>
      </c>
      <c r="H94" s="135">
        <f>D94+F94</f>
        <v>0</v>
      </c>
    </row>
    <row r="95" spans="1:8" x14ac:dyDescent="0.25">
      <c r="B95" s="38" t="s">
        <v>218</v>
      </c>
      <c r="C95" s="47">
        <f t="shared" ref="C95:H95" si="5">SUM(C83:C94)</f>
        <v>0</v>
      </c>
      <c r="D95" s="47">
        <f t="shared" si="5"/>
        <v>0</v>
      </c>
      <c r="E95" s="47">
        <f t="shared" si="5"/>
        <v>0</v>
      </c>
      <c r="F95" s="47">
        <f t="shared" si="5"/>
        <v>0</v>
      </c>
      <c r="G95" s="47">
        <f t="shared" si="5"/>
        <v>0</v>
      </c>
      <c r="H95" s="47">
        <f t="shared" si="5"/>
        <v>0</v>
      </c>
    </row>
    <row r="97" spans="1:8" ht="15" x14ac:dyDescent="0.25">
      <c r="A97" s="29" t="s">
        <v>252</v>
      </c>
      <c r="B97" s="31"/>
    </row>
    <row r="98" spans="1:8" ht="43.5" customHeight="1" x14ac:dyDescent="0.25">
      <c r="A98" s="255"/>
      <c r="B98" s="262" t="s">
        <v>239</v>
      </c>
      <c r="C98" s="263"/>
      <c r="D98" s="201"/>
      <c r="E98" s="235" t="s">
        <v>253</v>
      </c>
      <c r="F98" s="235"/>
      <c r="G98" s="235" t="s">
        <v>254</v>
      </c>
      <c r="H98" s="235"/>
    </row>
    <row r="99" spans="1:8" ht="15" customHeight="1" x14ac:dyDescent="0.25">
      <c r="A99" s="257"/>
      <c r="B99" s="264"/>
      <c r="C99" s="265"/>
      <c r="D99" s="203"/>
      <c r="E99" s="222" t="s">
        <v>214</v>
      </c>
      <c r="F99" s="224"/>
      <c r="G99" s="222" t="s">
        <v>214</v>
      </c>
      <c r="H99" s="224"/>
    </row>
    <row r="100" spans="1:8" ht="15" x14ac:dyDescent="0.2">
      <c r="A100" s="54">
        <v>1</v>
      </c>
      <c r="B100" s="36" t="s">
        <v>199</v>
      </c>
      <c r="C100" s="55" t="s">
        <v>255</v>
      </c>
      <c r="D100" s="37"/>
      <c r="E100" s="258"/>
      <c r="F100" s="259"/>
      <c r="G100" s="258"/>
      <c r="H100" s="259"/>
    </row>
    <row r="101" spans="1:8" ht="15" x14ac:dyDescent="0.2">
      <c r="A101" s="54">
        <v>2</v>
      </c>
      <c r="B101" s="36" t="s">
        <v>200</v>
      </c>
      <c r="C101" s="56" t="s">
        <v>256</v>
      </c>
      <c r="D101" s="37"/>
      <c r="E101" s="258"/>
      <c r="F101" s="259"/>
      <c r="G101" s="258"/>
      <c r="H101" s="259"/>
    </row>
    <row r="102" spans="1:8" ht="15" x14ac:dyDescent="0.2">
      <c r="A102" s="54">
        <v>3</v>
      </c>
      <c r="B102" s="36" t="s">
        <v>257</v>
      </c>
      <c r="C102" s="56" t="s">
        <v>258</v>
      </c>
      <c r="D102" s="37"/>
      <c r="E102" s="258"/>
      <c r="F102" s="259"/>
      <c r="G102" s="258"/>
      <c r="H102" s="259"/>
    </row>
    <row r="103" spans="1:8" ht="27" customHeight="1" x14ac:dyDescent="0.2">
      <c r="A103" s="54">
        <v>4</v>
      </c>
      <c r="B103" s="36" t="s">
        <v>202</v>
      </c>
      <c r="C103" s="56" t="s">
        <v>258</v>
      </c>
      <c r="D103" s="37"/>
      <c r="E103" s="258"/>
      <c r="F103" s="259"/>
      <c r="G103" s="258"/>
      <c r="H103" s="259"/>
    </row>
    <row r="104" spans="1:8" ht="21.75" customHeight="1" x14ac:dyDescent="0.25">
      <c r="A104" s="267" t="s">
        <v>218</v>
      </c>
      <c r="B104" s="267"/>
      <c r="C104" s="267"/>
      <c r="D104" s="267"/>
      <c r="E104" s="268">
        <f>SUM(E100:F103)</f>
        <v>0</v>
      </c>
      <c r="F104" s="269"/>
      <c r="G104" s="268">
        <f>SUM(G100:H103)</f>
        <v>0</v>
      </c>
      <c r="H104" s="269"/>
    </row>
  </sheetData>
  <sheetProtection password="D901" sheet="1" objects="1" scenarios="1" selectLockedCells="1"/>
  <mergeCells count="45">
    <mergeCell ref="G101:H101"/>
    <mergeCell ref="E103:F103"/>
    <mergeCell ref="G103:H103"/>
    <mergeCell ref="A104:D104"/>
    <mergeCell ref="E104:F104"/>
    <mergeCell ref="G104:H104"/>
    <mergeCell ref="E102:F102"/>
    <mergeCell ref="G102:H102"/>
    <mergeCell ref="A80:A82"/>
    <mergeCell ref="B80:B82"/>
    <mergeCell ref="C80:D80"/>
    <mergeCell ref="E80:F80"/>
    <mergeCell ref="G80:H80"/>
    <mergeCell ref="A98:A99"/>
    <mergeCell ref="B98:D99"/>
    <mergeCell ref="E98:F98"/>
    <mergeCell ref="G98:H98"/>
    <mergeCell ref="E99:F99"/>
    <mergeCell ref="G99:H99"/>
    <mergeCell ref="E100:F100"/>
    <mergeCell ref="G100:H100"/>
    <mergeCell ref="E101:F101"/>
    <mergeCell ref="A79:H79"/>
    <mergeCell ref="A35:B37"/>
    <mergeCell ref="A41:H41"/>
    <mergeCell ref="A42:A44"/>
    <mergeCell ref="B42:B44"/>
    <mergeCell ref="C42:D42"/>
    <mergeCell ref="E42:E43"/>
    <mergeCell ref="F42:G42"/>
    <mergeCell ref="H42:H43"/>
    <mergeCell ref="A61:H61"/>
    <mergeCell ref="B62:B64"/>
    <mergeCell ref="C62:D62"/>
    <mergeCell ref="E62:F62"/>
    <mergeCell ref="G62:H62"/>
    <mergeCell ref="G23:H23"/>
    <mergeCell ref="A4:C4"/>
    <mergeCell ref="A6:B6"/>
    <mergeCell ref="C6:F6"/>
    <mergeCell ref="C23:D23"/>
    <mergeCell ref="E23:F23"/>
    <mergeCell ref="F4:G4"/>
    <mergeCell ref="D4:E4"/>
    <mergeCell ref="A62:A64"/>
  </mergeCells>
  <pageMargins left="0.70866141732283472" right="0.70866141732283472" top="0.74803149606299213" bottom="0.74803149606299213" header="0.31496062992125984" footer="0.31496062992125984"/>
  <pageSetup paperSize="9" scale="50" orientation="portrait" verticalDpi="0" r:id="rId1"/>
  <rowBreaks count="1" manualBreakCount="1">
    <brk id="58" max="16383" man="1"/>
  </rowBreaks>
  <colBreaks count="1" manualBreakCount="1">
    <brk id="9" max="1048575"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I4"/>
  <sheetViews>
    <sheetView zoomScaleNormal="100" workbookViewId="0">
      <selection activeCell="F13" sqref="F13"/>
    </sheetView>
  </sheetViews>
  <sheetFormatPr defaultRowHeight="12.75" x14ac:dyDescent="0.25"/>
  <cols>
    <col min="1" max="1" width="12.7109375" style="14" customWidth="1"/>
    <col min="2" max="8" width="9.140625" style="14"/>
    <col min="9" max="9" width="12.5703125" style="14" customWidth="1"/>
    <col min="10" max="256" width="9.140625" style="14"/>
    <col min="257" max="257" width="12.7109375" style="14" customWidth="1"/>
    <col min="258" max="264" width="9.140625" style="14"/>
    <col min="265" max="265" width="12.5703125" style="14" customWidth="1"/>
    <col min="266" max="512" width="9.140625" style="14"/>
    <col min="513" max="513" width="12.7109375" style="14" customWidth="1"/>
    <col min="514" max="520" width="9.140625" style="14"/>
    <col min="521" max="521" width="12.5703125" style="14" customWidth="1"/>
    <col min="522" max="768" width="9.140625" style="14"/>
    <col min="769" max="769" width="12.7109375" style="14" customWidth="1"/>
    <col min="770" max="776" width="9.140625" style="14"/>
    <col min="777" max="777" width="12.5703125" style="14" customWidth="1"/>
    <col min="778" max="1024" width="9.140625" style="14"/>
    <col min="1025" max="1025" width="12.7109375" style="14" customWidth="1"/>
    <col min="1026" max="1032" width="9.140625" style="14"/>
    <col min="1033" max="1033" width="12.5703125" style="14" customWidth="1"/>
    <col min="1034" max="1280" width="9.140625" style="14"/>
    <col min="1281" max="1281" width="12.7109375" style="14" customWidth="1"/>
    <col min="1282" max="1288" width="9.140625" style="14"/>
    <col min="1289" max="1289" width="12.5703125" style="14" customWidth="1"/>
    <col min="1290" max="1536" width="9.140625" style="14"/>
    <col min="1537" max="1537" width="12.7109375" style="14" customWidth="1"/>
    <col min="1538" max="1544" width="9.140625" style="14"/>
    <col min="1545" max="1545" width="12.5703125" style="14" customWidth="1"/>
    <col min="1546" max="1792" width="9.140625" style="14"/>
    <col min="1793" max="1793" width="12.7109375" style="14" customWidth="1"/>
    <col min="1794" max="1800" width="9.140625" style="14"/>
    <col min="1801" max="1801" width="12.5703125" style="14" customWidth="1"/>
    <col min="1802" max="2048" width="9.140625" style="14"/>
    <col min="2049" max="2049" width="12.7109375" style="14" customWidth="1"/>
    <col min="2050" max="2056" width="9.140625" style="14"/>
    <col min="2057" max="2057" width="12.5703125" style="14" customWidth="1"/>
    <col min="2058" max="2304" width="9.140625" style="14"/>
    <col min="2305" max="2305" width="12.7109375" style="14" customWidth="1"/>
    <col min="2306" max="2312" width="9.140625" style="14"/>
    <col min="2313" max="2313" width="12.5703125" style="14" customWidth="1"/>
    <col min="2314" max="2560" width="9.140625" style="14"/>
    <col min="2561" max="2561" width="12.7109375" style="14" customWidth="1"/>
    <col min="2562" max="2568" width="9.140625" style="14"/>
    <col min="2569" max="2569" width="12.5703125" style="14" customWidth="1"/>
    <col min="2570" max="2816" width="9.140625" style="14"/>
    <col min="2817" max="2817" width="12.7109375" style="14" customWidth="1"/>
    <col min="2818" max="2824" width="9.140625" style="14"/>
    <col min="2825" max="2825" width="12.5703125" style="14" customWidth="1"/>
    <col min="2826" max="3072" width="9.140625" style="14"/>
    <col min="3073" max="3073" width="12.7109375" style="14" customWidth="1"/>
    <col min="3074" max="3080" width="9.140625" style="14"/>
    <col min="3081" max="3081" width="12.5703125" style="14" customWidth="1"/>
    <col min="3082" max="3328" width="9.140625" style="14"/>
    <col min="3329" max="3329" width="12.7109375" style="14" customWidth="1"/>
    <col min="3330" max="3336" width="9.140625" style="14"/>
    <col min="3337" max="3337" width="12.5703125" style="14" customWidth="1"/>
    <col min="3338" max="3584" width="9.140625" style="14"/>
    <col min="3585" max="3585" width="12.7109375" style="14" customWidth="1"/>
    <col min="3586" max="3592" width="9.140625" style="14"/>
    <col min="3593" max="3593" width="12.5703125" style="14" customWidth="1"/>
    <col min="3594" max="3840" width="9.140625" style="14"/>
    <col min="3841" max="3841" width="12.7109375" style="14" customWidth="1"/>
    <col min="3842" max="3848" width="9.140625" style="14"/>
    <col min="3849" max="3849" width="12.5703125" style="14" customWidth="1"/>
    <col min="3850" max="4096" width="9.140625" style="14"/>
    <col min="4097" max="4097" width="12.7109375" style="14" customWidth="1"/>
    <col min="4098" max="4104" width="9.140625" style="14"/>
    <col min="4105" max="4105" width="12.5703125" style="14" customWidth="1"/>
    <col min="4106" max="4352" width="9.140625" style="14"/>
    <col min="4353" max="4353" width="12.7109375" style="14" customWidth="1"/>
    <col min="4354" max="4360" width="9.140625" style="14"/>
    <col min="4361" max="4361" width="12.5703125" style="14" customWidth="1"/>
    <col min="4362" max="4608" width="9.140625" style="14"/>
    <col min="4609" max="4609" width="12.7109375" style="14" customWidth="1"/>
    <col min="4610" max="4616" width="9.140625" style="14"/>
    <col min="4617" max="4617" width="12.5703125" style="14" customWidth="1"/>
    <col min="4618" max="4864" width="9.140625" style="14"/>
    <col min="4865" max="4865" width="12.7109375" style="14" customWidth="1"/>
    <col min="4866" max="4872" width="9.140625" style="14"/>
    <col min="4873" max="4873" width="12.5703125" style="14" customWidth="1"/>
    <col min="4874" max="5120" width="9.140625" style="14"/>
    <col min="5121" max="5121" width="12.7109375" style="14" customWidth="1"/>
    <col min="5122" max="5128" width="9.140625" style="14"/>
    <col min="5129" max="5129" width="12.5703125" style="14" customWidth="1"/>
    <col min="5130" max="5376" width="9.140625" style="14"/>
    <col min="5377" max="5377" width="12.7109375" style="14" customWidth="1"/>
    <col min="5378" max="5384" width="9.140625" style="14"/>
    <col min="5385" max="5385" width="12.5703125" style="14" customWidth="1"/>
    <col min="5386" max="5632" width="9.140625" style="14"/>
    <col min="5633" max="5633" width="12.7109375" style="14" customWidth="1"/>
    <col min="5634" max="5640" width="9.140625" style="14"/>
    <col min="5641" max="5641" width="12.5703125" style="14" customWidth="1"/>
    <col min="5642" max="5888" width="9.140625" style="14"/>
    <col min="5889" max="5889" width="12.7109375" style="14" customWidth="1"/>
    <col min="5890" max="5896" width="9.140625" style="14"/>
    <col min="5897" max="5897" width="12.5703125" style="14" customWidth="1"/>
    <col min="5898" max="6144" width="9.140625" style="14"/>
    <col min="6145" max="6145" width="12.7109375" style="14" customWidth="1"/>
    <col min="6146" max="6152" width="9.140625" style="14"/>
    <col min="6153" max="6153" width="12.5703125" style="14" customWidth="1"/>
    <col min="6154" max="6400" width="9.140625" style="14"/>
    <col min="6401" max="6401" width="12.7109375" style="14" customWidth="1"/>
    <col min="6402" max="6408" width="9.140625" style="14"/>
    <col min="6409" max="6409" width="12.5703125" style="14" customWidth="1"/>
    <col min="6410" max="6656" width="9.140625" style="14"/>
    <col min="6657" max="6657" width="12.7109375" style="14" customWidth="1"/>
    <col min="6658" max="6664" width="9.140625" style="14"/>
    <col min="6665" max="6665" width="12.5703125" style="14" customWidth="1"/>
    <col min="6666" max="6912" width="9.140625" style="14"/>
    <col min="6913" max="6913" width="12.7109375" style="14" customWidth="1"/>
    <col min="6914" max="6920" width="9.140625" style="14"/>
    <col min="6921" max="6921" width="12.5703125" style="14" customWidth="1"/>
    <col min="6922" max="7168" width="9.140625" style="14"/>
    <col min="7169" max="7169" width="12.7109375" style="14" customWidth="1"/>
    <col min="7170" max="7176" width="9.140625" style="14"/>
    <col min="7177" max="7177" width="12.5703125" style="14" customWidth="1"/>
    <col min="7178" max="7424" width="9.140625" style="14"/>
    <col min="7425" max="7425" width="12.7109375" style="14" customWidth="1"/>
    <col min="7426" max="7432" width="9.140625" style="14"/>
    <col min="7433" max="7433" width="12.5703125" style="14" customWidth="1"/>
    <col min="7434" max="7680" width="9.140625" style="14"/>
    <col min="7681" max="7681" width="12.7109375" style="14" customWidth="1"/>
    <col min="7682" max="7688" width="9.140625" style="14"/>
    <col min="7689" max="7689" width="12.5703125" style="14" customWidth="1"/>
    <col min="7690" max="7936" width="9.140625" style="14"/>
    <col min="7937" max="7937" width="12.7109375" style="14" customWidth="1"/>
    <col min="7938" max="7944" width="9.140625" style="14"/>
    <col min="7945" max="7945" width="12.5703125" style="14" customWidth="1"/>
    <col min="7946" max="8192" width="9.140625" style="14"/>
    <col min="8193" max="8193" width="12.7109375" style="14" customWidth="1"/>
    <col min="8194" max="8200" width="9.140625" style="14"/>
    <col min="8201" max="8201" width="12.5703125" style="14" customWidth="1"/>
    <col min="8202" max="8448" width="9.140625" style="14"/>
    <col min="8449" max="8449" width="12.7109375" style="14" customWidth="1"/>
    <col min="8450" max="8456" width="9.140625" style="14"/>
    <col min="8457" max="8457" width="12.5703125" style="14" customWidth="1"/>
    <col min="8458" max="8704" width="9.140625" style="14"/>
    <col min="8705" max="8705" width="12.7109375" style="14" customWidth="1"/>
    <col min="8706" max="8712" width="9.140625" style="14"/>
    <col min="8713" max="8713" width="12.5703125" style="14" customWidth="1"/>
    <col min="8714" max="8960" width="9.140625" style="14"/>
    <col min="8961" max="8961" width="12.7109375" style="14" customWidth="1"/>
    <col min="8962" max="8968" width="9.140625" style="14"/>
    <col min="8969" max="8969" width="12.5703125" style="14" customWidth="1"/>
    <col min="8970" max="9216" width="9.140625" style="14"/>
    <col min="9217" max="9217" width="12.7109375" style="14" customWidth="1"/>
    <col min="9218" max="9224" width="9.140625" style="14"/>
    <col min="9225" max="9225" width="12.5703125" style="14" customWidth="1"/>
    <col min="9226" max="9472" width="9.140625" style="14"/>
    <col min="9473" max="9473" width="12.7109375" style="14" customWidth="1"/>
    <col min="9474" max="9480" width="9.140625" style="14"/>
    <col min="9481" max="9481" width="12.5703125" style="14" customWidth="1"/>
    <col min="9482" max="9728" width="9.140625" style="14"/>
    <col min="9729" max="9729" width="12.7109375" style="14" customWidth="1"/>
    <col min="9730" max="9736" width="9.140625" style="14"/>
    <col min="9737" max="9737" width="12.5703125" style="14" customWidth="1"/>
    <col min="9738" max="9984" width="9.140625" style="14"/>
    <col min="9985" max="9985" width="12.7109375" style="14" customWidth="1"/>
    <col min="9986" max="9992" width="9.140625" style="14"/>
    <col min="9993" max="9993" width="12.5703125" style="14" customWidth="1"/>
    <col min="9994" max="10240" width="9.140625" style="14"/>
    <col min="10241" max="10241" width="12.7109375" style="14" customWidth="1"/>
    <col min="10242" max="10248" width="9.140625" style="14"/>
    <col min="10249" max="10249" width="12.5703125" style="14" customWidth="1"/>
    <col min="10250" max="10496" width="9.140625" style="14"/>
    <col min="10497" max="10497" width="12.7109375" style="14" customWidth="1"/>
    <col min="10498" max="10504" width="9.140625" style="14"/>
    <col min="10505" max="10505" width="12.5703125" style="14" customWidth="1"/>
    <col min="10506" max="10752" width="9.140625" style="14"/>
    <col min="10753" max="10753" width="12.7109375" style="14" customWidth="1"/>
    <col min="10754" max="10760" width="9.140625" style="14"/>
    <col min="10761" max="10761" width="12.5703125" style="14" customWidth="1"/>
    <col min="10762" max="11008" width="9.140625" style="14"/>
    <col min="11009" max="11009" width="12.7109375" style="14" customWidth="1"/>
    <col min="11010" max="11016" width="9.140625" style="14"/>
    <col min="11017" max="11017" width="12.5703125" style="14" customWidth="1"/>
    <col min="11018" max="11264" width="9.140625" style="14"/>
    <col min="11265" max="11265" width="12.7109375" style="14" customWidth="1"/>
    <col min="11266" max="11272" width="9.140625" style="14"/>
    <col min="11273" max="11273" width="12.5703125" style="14" customWidth="1"/>
    <col min="11274" max="11520" width="9.140625" style="14"/>
    <col min="11521" max="11521" width="12.7109375" style="14" customWidth="1"/>
    <col min="11522" max="11528" width="9.140625" style="14"/>
    <col min="11529" max="11529" width="12.5703125" style="14" customWidth="1"/>
    <col min="11530" max="11776" width="9.140625" style="14"/>
    <col min="11777" max="11777" width="12.7109375" style="14" customWidth="1"/>
    <col min="11778" max="11784" width="9.140625" style="14"/>
    <col min="11785" max="11785" width="12.5703125" style="14" customWidth="1"/>
    <col min="11786" max="12032" width="9.140625" style="14"/>
    <col min="12033" max="12033" width="12.7109375" style="14" customWidth="1"/>
    <col min="12034" max="12040" width="9.140625" style="14"/>
    <col min="12041" max="12041" width="12.5703125" style="14" customWidth="1"/>
    <col min="12042" max="12288" width="9.140625" style="14"/>
    <col min="12289" max="12289" width="12.7109375" style="14" customWidth="1"/>
    <col min="12290" max="12296" width="9.140625" style="14"/>
    <col min="12297" max="12297" width="12.5703125" style="14" customWidth="1"/>
    <col min="12298" max="12544" width="9.140625" style="14"/>
    <col min="12545" max="12545" width="12.7109375" style="14" customWidth="1"/>
    <col min="12546" max="12552" width="9.140625" style="14"/>
    <col min="12553" max="12553" width="12.5703125" style="14" customWidth="1"/>
    <col min="12554" max="12800" width="9.140625" style="14"/>
    <col min="12801" max="12801" width="12.7109375" style="14" customWidth="1"/>
    <col min="12802" max="12808" width="9.140625" style="14"/>
    <col min="12809" max="12809" width="12.5703125" style="14" customWidth="1"/>
    <col min="12810" max="13056" width="9.140625" style="14"/>
    <col min="13057" max="13057" width="12.7109375" style="14" customWidth="1"/>
    <col min="13058" max="13064" width="9.140625" style="14"/>
    <col min="13065" max="13065" width="12.5703125" style="14" customWidth="1"/>
    <col min="13066" max="13312" width="9.140625" style="14"/>
    <col min="13313" max="13313" width="12.7109375" style="14" customWidth="1"/>
    <col min="13314" max="13320" width="9.140625" style="14"/>
    <col min="13321" max="13321" width="12.5703125" style="14" customWidth="1"/>
    <col min="13322" max="13568" width="9.140625" style="14"/>
    <col min="13569" max="13569" width="12.7109375" style="14" customWidth="1"/>
    <col min="13570" max="13576" width="9.140625" style="14"/>
    <col min="13577" max="13577" width="12.5703125" style="14" customWidth="1"/>
    <col min="13578" max="13824" width="9.140625" style="14"/>
    <col min="13825" max="13825" width="12.7109375" style="14" customWidth="1"/>
    <col min="13826" max="13832" width="9.140625" style="14"/>
    <col min="13833" max="13833" width="12.5703125" style="14" customWidth="1"/>
    <col min="13834" max="14080" width="9.140625" style="14"/>
    <col min="14081" max="14081" width="12.7109375" style="14" customWidth="1"/>
    <col min="14082" max="14088" width="9.140625" style="14"/>
    <col min="14089" max="14089" width="12.5703125" style="14" customWidth="1"/>
    <col min="14090" max="14336" width="9.140625" style="14"/>
    <col min="14337" max="14337" width="12.7109375" style="14" customWidth="1"/>
    <col min="14338" max="14344" width="9.140625" style="14"/>
    <col min="14345" max="14345" width="12.5703125" style="14" customWidth="1"/>
    <col min="14346" max="14592" width="9.140625" style="14"/>
    <col min="14593" max="14593" width="12.7109375" style="14" customWidth="1"/>
    <col min="14594" max="14600" width="9.140625" style="14"/>
    <col min="14601" max="14601" width="12.5703125" style="14" customWidth="1"/>
    <col min="14602" max="14848" width="9.140625" style="14"/>
    <col min="14849" max="14849" width="12.7109375" style="14" customWidth="1"/>
    <col min="14850" max="14856" width="9.140625" style="14"/>
    <col min="14857" max="14857" width="12.5703125" style="14" customWidth="1"/>
    <col min="14858" max="15104" width="9.140625" style="14"/>
    <col min="15105" max="15105" width="12.7109375" style="14" customWidth="1"/>
    <col min="15106" max="15112" width="9.140625" style="14"/>
    <col min="15113" max="15113" width="12.5703125" style="14" customWidth="1"/>
    <col min="15114" max="15360" width="9.140625" style="14"/>
    <col min="15361" max="15361" width="12.7109375" style="14" customWidth="1"/>
    <col min="15362" max="15368" width="9.140625" style="14"/>
    <col min="15369" max="15369" width="12.5703125" style="14" customWidth="1"/>
    <col min="15370" max="15616" width="9.140625" style="14"/>
    <col min="15617" max="15617" width="12.7109375" style="14" customWidth="1"/>
    <col min="15618" max="15624" width="9.140625" style="14"/>
    <col min="15625" max="15625" width="12.5703125" style="14" customWidth="1"/>
    <col min="15626" max="15872" width="9.140625" style="14"/>
    <col min="15873" max="15873" width="12.7109375" style="14" customWidth="1"/>
    <col min="15874" max="15880" width="9.140625" style="14"/>
    <col min="15881" max="15881" width="12.5703125" style="14" customWidth="1"/>
    <col min="15882" max="16128" width="9.140625" style="14"/>
    <col min="16129" max="16129" width="12.7109375" style="14" customWidth="1"/>
    <col min="16130" max="16136" width="9.140625" style="14"/>
    <col min="16137" max="16137" width="12.5703125" style="14" customWidth="1"/>
    <col min="16138" max="16384" width="9.140625" style="14"/>
  </cols>
  <sheetData>
    <row r="1" spans="1:9" s="57" customFormat="1" ht="30.75" customHeight="1" x14ac:dyDescent="0.25">
      <c r="A1" s="271" t="s">
        <v>259</v>
      </c>
      <c r="B1" s="271"/>
      <c r="C1" s="271"/>
      <c r="D1" s="271"/>
      <c r="E1" s="271"/>
      <c r="F1" s="271"/>
      <c r="G1" s="271"/>
      <c r="H1" s="271"/>
      <c r="I1" s="271"/>
    </row>
    <row r="3" spans="1:9" x14ac:dyDescent="0.25">
      <c r="A3" s="270" t="s">
        <v>260</v>
      </c>
      <c r="B3" s="270"/>
      <c r="C3" s="270"/>
      <c r="D3" s="270"/>
      <c r="E3" s="270"/>
      <c r="F3" s="270"/>
      <c r="G3" s="270"/>
      <c r="H3" s="270"/>
      <c r="I3" s="270"/>
    </row>
    <row r="4" spans="1:9" x14ac:dyDescent="0.25">
      <c r="A4" s="270"/>
      <c r="B4" s="270"/>
      <c r="C4" s="270"/>
      <c r="D4" s="270"/>
      <c r="E4" s="270"/>
      <c r="F4" s="270"/>
      <c r="G4" s="270"/>
      <c r="H4" s="270"/>
      <c r="I4" s="270"/>
    </row>
  </sheetData>
  <mergeCells count="2">
    <mergeCell ref="A3:I4"/>
    <mergeCell ref="A1:I1"/>
  </mergeCells>
  <pageMargins left="0.7" right="0.7" top="0.75" bottom="0.75" header="0.3" footer="0.3"/>
  <pageSetup paperSize="9" scale="97"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U32"/>
  <sheetViews>
    <sheetView zoomScaleNormal="100" workbookViewId="0">
      <selection activeCell="A32" sqref="A32:J32"/>
    </sheetView>
  </sheetViews>
  <sheetFormatPr defaultRowHeight="12.75" x14ac:dyDescent="0.25"/>
  <cols>
    <col min="1" max="10" width="9.5703125" style="14" customWidth="1"/>
    <col min="11" max="256" width="9.140625" style="14"/>
    <col min="257" max="266" width="9.5703125" style="14" customWidth="1"/>
    <col min="267" max="512" width="9.140625" style="14"/>
    <col min="513" max="522" width="9.5703125" style="14" customWidth="1"/>
    <col min="523" max="768" width="9.140625" style="14"/>
    <col min="769" max="778" width="9.5703125" style="14" customWidth="1"/>
    <col min="779" max="1024" width="9.140625" style="14"/>
    <col min="1025" max="1034" width="9.5703125" style="14" customWidth="1"/>
    <col min="1035" max="1280" width="9.140625" style="14"/>
    <col min="1281" max="1290" width="9.5703125" style="14" customWidth="1"/>
    <col min="1291" max="1536" width="9.140625" style="14"/>
    <col min="1537" max="1546" width="9.5703125" style="14" customWidth="1"/>
    <col min="1547" max="1792" width="9.140625" style="14"/>
    <col min="1793" max="1802" width="9.5703125" style="14" customWidth="1"/>
    <col min="1803" max="2048" width="9.140625" style="14"/>
    <col min="2049" max="2058" width="9.5703125" style="14" customWidth="1"/>
    <col min="2059" max="2304" width="9.140625" style="14"/>
    <col min="2305" max="2314" width="9.5703125" style="14" customWidth="1"/>
    <col min="2315" max="2560" width="9.140625" style="14"/>
    <col min="2561" max="2570" width="9.5703125" style="14" customWidth="1"/>
    <col min="2571" max="2816" width="9.140625" style="14"/>
    <col min="2817" max="2826" width="9.5703125" style="14" customWidth="1"/>
    <col min="2827" max="3072" width="9.140625" style="14"/>
    <col min="3073" max="3082" width="9.5703125" style="14" customWidth="1"/>
    <col min="3083" max="3328" width="9.140625" style="14"/>
    <col min="3329" max="3338" width="9.5703125" style="14" customWidth="1"/>
    <col min="3339" max="3584" width="9.140625" style="14"/>
    <col min="3585" max="3594" width="9.5703125" style="14" customWidth="1"/>
    <col min="3595" max="3840" width="9.140625" style="14"/>
    <col min="3841" max="3850" width="9.5703125" style="14" customWidth="1"/>
    <col min="3851" max="4096" width="9.140625" style="14"/>
    <col min="4097" max="4106" width="9.5703125" style="14" customWidth="1"/>
    <col min="4107" max="4352" width="9.140625" style="14"/>
    <col min="4353" max="4362" width="9.5703125" style="14" customWidth="1"/>
    <col min="4363" max="4608" width="9.140625" style="14"/>
    <col min="4609" max="4618" width="9.5703125" style="14" customWidth="1"/>
    <col min="4619" max="4864" width="9.140625" style="14"/>
    <col min="4865" max="4874" width="9.5703125" style="14" customWidth="1"/>
    <col min="4875" max="5120" width="9.140625" style="14"/>
    <col min="5121" max="5130" width="9.5703125" style="14" customWidth="1"/>
    <col min="5131" max="5376" width="9.140625" style="14"/>
    <col min="5377" max="5386" width="9.5703125" style="14" customWidth="1"/>
    <col min="5387" max="5632" width="9.140625" style="14"/>
    <col min="5633" max="5642" width="9.5703125" style="14" customWidth="1"/>
    <col min="5643" max="5888" width="9.140625" style="14"/>
    <col min="5889" max="5898" width="9.5703125" style="14" customWidth="1"/>
    <col min="5899" max="6144" width="9.140625" style="14"/>
    <col min="6145" max="6154" width="9.5703125" style="14" customWidth="1"/>
    <col min="6155" max="6400" width="9.140625" style="14"/>
    <col min="6401" max="6410" width="9.5703125" style="14" customWidth="1"/>
    <col min="6411" max="6656" width="9.140625" style="14"/>
    <col min="6657" max="6666" width="9.5703125" style="14" customWidth="1"/>
    <col min="6667" max="6912" width="9.140625" style="14"/>
    <col min="6913" max="6922" width="9.5703125" style="14" customWidth="1"/>
    <col min="6923" max="7168" width="9.140625" style="14"/>
    <col min="7169" max="7178" width="9.5703125" style="14" customWidth="1"/>
    <col min="7179" max="7424" width="9.140625" style="14"/>
    <col min="7425" max="7434" width="9.5703125" style="14" customWidth="1"/>
    <col min="7435" max="7680" width="9.140625" style="14"/>
    <col min="7681" max="7690" width="9.5703125" style="14" customWidth="1"/>
    <col min="7691" max="7936" width="9.140625" style="14"/>
    <col min="7937" max="7946" width="9.5703125" style="14" customWidth="1"/>
    <col min="7947" max="8192" width="9.140625" style="14"/>
    <col min="8193" max="8202" width="9.5703125" style="14" customWidth="1"/>
    <col min="8203" max="8448" width="9.140625" style="14"/>
    <col min="8449" max="8458" width="9.5703125" style="14" customWidth="1"/>
    <col min="8459" max="8704" width="9.140625" style="14"/>
    <col min="8705" max="8714" width="9.5703125" style="14" customWidth="1"/>
    <col min="8715" max="8960" width="9.140625" style="14"/>
    <col min="8961" max="8970" width="9.5703125" style="14" customWidth="1"/>
    <col min="8971" max="9216" width="9.140625" style="14"/>
    <col min="9217" max="9226" width="9.5703125" style="14" customWidth="1"/>
    <col min="9227" max="9472" width="9.140625" style="14"/>
    <col min="9473" max="9482" width="9.5703125" style="14" customWidth="1"/>
    <col min="9483" max="9728" width="9.140625" style="14"/>
    <col min="9729" max="9738" width="9.5703125" style="14" customWidth="1"/>
    <col min="9739" max="9984" width="9.140625" style="14"/>
    <col min="9985" max="9994" width="9.5703125" style="14" customWidth="1"/>
    <col min="9995" max="10240" width="9.140625" style="14"/>
    <col min="10241" max="10250" width="9.5703125" style="14" customWidth="1"/>
    <col min="10251" max="10496" width="9.140625" style="14"/>
    <col min="10497" max="10506" width="9.5703125" style="14" customWidth="1"/>
    <col min="10507" max="10752" width="9.140625" style="14"/>
    <col min="10753" max="10762" width="9.5703125" style="14" customWidth="1"/>
    <col min="10763" max="11008" width="9.140625" style="14"/>
    <col min="11009" max="11018" width="9.5703125" style="14" customWidth="1"/>
    <col min="11019" max="11264" width="9.140625" style="14"/>
    <col min="11265" max="11274" width="9.5703125" style="14" customWidth="1"/>
    <col min="11275" max="11520" width="9.140625" style="14"/>
    <col min="11521" max="11530" width="9.5703125" style="14" customWidth="1"/>
    <col min="11531" max="11776" width="9.140625" style="14"/>
    <col min="11777" max="11786" width="9.5703125" style="14" customWidth="1"/>
    <col min="11787" max="12032" width="9.140625" style="14"/>
    <col min="12033" max="12042" width="9.5703125" style="14" customWidth="1"/>
    <col min="12043" max="12288" width="9.140625" style="14"/>
    <col min="12289" max="12298" width="9.5703125" style="14" customWidth="1"/>
    <col min="12299" max="12544" width="9.140625" style="14"/>
    <col min="12545" max="12554" width="9.5703125" style="14" customWidth="1"/>
    <col min="12555" max="12800" width="9.140625" style="14"/>
    <col min="12801" max="12810" width="9.5703125" style="14" customWidth="1"/>
    <col min="12811" max="13056" width="9.140625" style="14"/>
    <col min="13057" max="13066" width="9.5703125" style="14" customWidth="1"/>
    <col min="13067" max="13312" width="9.140625" style="14"/>
    <col min="13313" max="13322" width="9.5703125" style="14" customWidth="1"/>
    <col min="13323" max="13568" width="9.140625" style="14"/>
    <col min="13569" max="13578" width="9.5703125" style="14" customWidth="1"/>
    <col min="13579" max="13824" width="9.140625" style="14"/>
    <col min="13825" max="13834" width="9.5703125" style="14" customWidth="1"/>
    <col min="13835" max="14080" width="9.140625" style="14"/>
    <col min="14081" max="14090" width="9.5703125" style="14" customWidth="1"/>
    <col min="14091" max="14336" width="9.140625" style="14"/>
    <col min="14337" max="14346" width="9.5703125" style="14" customWidth="1"/>
    <col min="14347" max="14592" width="9.140625" style="14"/>
    <col min="14593" max="14602" width="9.5703125" style="14" customWidth="1"/>
    <col min="14603" max="14848" width="9.140625" style="14"/>
    <col min="14849" max="14858" width="9.5703125" style="14" customWidth="1"/>
    <col min="14859" max="15104" width="9.140625" style="14"/>
    <col min="15105" max="15114" width="9.5703125" style="14" customWidth="1"/>
    <col min="15115" max="15360" width="9.140625" style="14"/>
    <col min="15361" max="15370" width="9.5703125" style="14" customWidth="1"/>
    <col min="15371" max="15616" width="9.140625" style="14"/>
    <col min="15617" max="15626" width="9.5703125" style="14" customWidth="1"/>
    <col min="15627" max="15872" width="9.140625" style="14"/>
    <col min="15873" max="15882" width="9.5703125" style="14" customWidth="1"/>
    <col min="15883" max="16128" width="9.140625" style="14"/>
    <col min="16129" max="16138" width="9.5703125" style="14" customWidth="1"/>
    <col min="16139" max="16384" width="9.140625" style="14"/>
  </cols>
  <sheetData>
    <row r="1" spans="1:11" s="57" customFormat="1" ht="15" x14ac:dyDescent="0.25">
      <c r="A1" s="15" t="s">
        <v>261</v>
      </c>
    </row>
    <row r="2" spans="1:11" ht="15.75" thickBot="1" x14ac:dyDescent="0.3">
      <c r="A2" s="58"/>
    </row>
    <row r="3" spans="1:11" ht="13.5" thickBot="1" x14ac:dyDescent="0.3">
      <c r="A3" s="39" t="s">
        <v>262</v>
      </c>
      <c r="J3" s="59" t="s">
        <v>263</v>
      </c>
    </row>
    <row r="5" spans="1:11" ht="40.5" customHeight="1" x14ac:dyDescent="0.25">
      <c r="A5" s="200" t="s">
        <v>264</v>
      </c>
      <c r="B5" s="200"/>
      <c r="C5" s="200"/>
      <c r="D5" s="200"/>
      <c r="E5" s="200"/>
      <c r="F5" s="200"/>
      <c r="G5" s="200"/>
      <c r="H5" s="200"/>
      <c r="I5" s="200"/>
      <c r="J5" s="200"/>
    </row>
    <row r="6" spans="1:11" ht="29.25" customHeight="1" x14ac:dyDescent="0.25">
      <c r="A6" s="160" t="s">
        <v>265</v>
      </c>
      <c r="B6" s="160"/>
      <c r="C6" s="160"/>
      <c r="D6" s="160"/>
      <c r="E6" s="160"/>
      <c r="F6" s="160"/>
      <c r="G6" s="160"/>
      <c r="H6" s="160"/>
      <c r="I6" s="160"/>
      <c r="J6" s="160"/>
      <c r="K6" s="29"/>
    </row>
    <row r="7" spans="1:11" x14ac:dyDescent="0.25">
      <c r="A7" s="17" t="s">
        <v>266</v>
      </c>
      <c r="B7" s="274"/>
      <c r="C7" s="275"/>
      <c r="D7" s="275"/>
      <c r="E7" s="275"/>
      <c r="F7" s="275"/>
      <c r="G7" s="275"/>
      <c r="H7" s="275"/>
      <c r="I7" s="275"/>
      <c r="J7" s="276"/>
    </row>
    <row r="8" spans="1:11" x14ac:dyDescent="0.25">
      <c r="A8" s="17" t="s">
        <v>267</v>
      </c>
      <c r="B8" s="274"/>
      <c r="C8" s="275"/>
      <c r="D8" s="275"/>
      <c r="E8" s="275"/>
      <c r="F8" s="275"/>
      <c r="G8" s="275"/>
      <c r="H8" s="275"/>
      <c r="I8" s="275"/>
      <c r="J8" s="276"/>
    </row>
    <row r="9" spans="1:11" x14ac:dyDescent="0.25">
      <c r="A9" s="17" t="s">
        <v>268</v>
      </c>
      <c r="B9" s="274"/>
      <c r="C9" s="275"/>
      <c r="D9" s="275"/>
      <c r="E9" s="275"/>
      <c r="F9" s="275"/>
      <c r="G9" s="275"/>
      <c r="H9" s="275"/>
      <c r="I9" s="275"/>
      <c r="J9" s="276"/>
    </row>
    <row r="10" spans="1:11" x14ac:dyDescent="0.25">
      <c r="A10" s="17" t="s">
        <v>269</v>
      </c>
      <c r="B10" s="274"/>
      <c r="C10" s="275"/>
      <c r="D10" s="275"/>
      <c r="E10" s="275"/>
      <c r="F10" s="275"/>
      <c r="G10" s="275"/>
      <c r="H10" s="275"/>
      <c r="I10" s="275"/>
      <c r="J10" s="276"/>
    </row>
    <row r="11" spans="1:11" x14ac:dyDescent="0.25">
      <c r="A11" s="17" t="s">
        <v>270</v>
      </c>
      <c r="B11" s="274"/>
      <c r="C11" s="275"/>
      <c r="D11" s="275"/>
      <c r="E11" s="275"/>
      <c r="F11" s="275"/>
      <c r="G11" s="275"/>
      <c r="H11" s="275"/>
      <c r="I11" s="275"/>
      <c r="J11" s="276"/>
    </row>
    <row r="12" spans="1:11" x14ac:dyDescent="0.25">
      <c r="A12" s="160" t="s">
        <v>271</v>
      </c>
      <c r="B12" s="160"/>
      <c r="C12" s="160"/>
      <c r="D12" s="160"/>
      <c r="E12" s="160"/>
      <c r="F12" s="160"/>
      <c r="G12" s="160"/>
      <c r="H12" s="160"/>
      <c r="I12" s="160"/>
      <c r="J12" s="160"/>
    </row>
    <row r="13" spans="1:11" x14ac:dyDescent="0.25">
      <c r="A13" s="17" t="s">
        <v>272</v>
      </c>
      <c r="B13" s="274"/>
      <c r="C13" s="275"/>
      <c r="D13" s="275"/>
      <c r="E13" s="275"/>
      <c r="F13" s="275"/>
      <c r="G13" s="275"/>
      <c r="H13" s="275"/>
      <c r="I13" s="275"/>
      <c r="J13" s="276"/>
    </row>
    <row r="14" spans="1:11" x14ac:dyDescent="0.25">
      <c r="A14" s="17" t="s">
        <v>273</v>
      </c>
      <c r="B14" s="274"/>
      <c r="C14" s="275"/>
      <c r="D14" s="275"/>
      <c r="E14" s="275"/>
      <c r="F14" s="275"/>
      <c r="G14" s="275"/>
      <c r="H14" s="275"/>
      <c r="I14" s="275"/>
      <c r="J14" s="276"/>
    </row>
    <row r="15" spans="1:11" x14ac:dyDescent="0.25">
      <c r="A15" s="17" t="s">
        <v>274</v>
      </c>
      <c r="B15" s="274"/>
      <c r="C15" s="275"/>
      <c r="D15" s="275"/>
      <c r="E15" s="275"/>
      <c r="F15" s="275"/>
      <c r="G15" s="275"/>
      <c r="H15" s="275"/>
      <c r="I15" s="275"/>
      <c r="J15" s="276"/>
    </row>
    <row r="16" spans="1:11" x14ac:dyDescent="0.25">
      <c r="A16" s="17" t="s">
        <v>275</v>
      </c>
      <c r="B16" s="274"/>
      <c r="C16" s="275"/>
      <c r="D16" s="275"/>
      <c r="E16" s="275"/>
      <c r="F16" s="275"/>
      <c r="G16" s="275"/>
      <c r="H16" s="275"/>
      <c r="I16" s="275"/>
      <c r="J16" s="276"/>
    </row>
    <row r="17" spans="1:21" x14ac:dyDescent="0.25">
      <c r="A17" s="17" t="s">
        <v>276</v>
      </c>
      <c r="B17" s="274"/>
      <c r="C17" s="275"/>
      <c r="D17" s="275"/>
      <c r="E17" s="275"/>
      <c r="F17" s="275"/>
      <c r="G17" s="275"/>
      <c r="H17" s="275"/>
      <c r="I17" s="275"/>
      <c r="J17" s="276"/>
    </row>
    <row r="18" spans="1:21" x14ac:dyDescent="0.25">
      <c r="A18" s="17" t="s">
        <v>277</v>
      </c>
      <c r="B18" s="274"/>
      <c r="C18" s="275"/>
      <c r="D18" s="275"/>
      <c r="E18" s="275"/>
      <c r="F18" s="275"/>
      <c r="G18" s="275"/>
      <c r="H18" s="275"/>
      <c r="I18" s="275"/>
      <c r="J18" s="276"/>
    </row>
    <row r="19" spans="1:21" x14ac:dyDescent="0.25">
      <c r="A19" s="17" t="s">
        <v>278</v>
      </c>
      <c r="B19" s="274"/>
      <c r="C19" s="275"/>
      <c r="D19" s="275"/>
      <c r="E19" s="275"/>
      <c r="F19" s="275"/>
      <c r="G19" s="275"/>
      <c r="H19" s="275"/>
      <c r="I19" s="275"/>
      <c r="J19" s="276"/>
    </row>
    <row r="20" spans="1:21" x14ac:dyDescent="0.25">
      <c r="A20" s="160" t="s">
        <v>279</v>
      </c>
      <c r="B20" s="160"/>
      <c r="C20" s="160"/>
      <c r="D20" s="160"/>
      <c r="E20" s="160"/>
      <c r="F20" s="160"/>
      <c r="G20" s="160"/>
      <c r="H20" s="160"/>
      <c r="I20" s="160"/>
      <c r="J20" s="160"/>
    </row>
    <row r="21" spans="1:21" x14ac:dyDescent="0.25">
      <c r="A21" s="17" t="s">
        <v>280</v>
      </c>
      <c r="B21" s="278"/>
      <c r="C21" s="278"/>
      <c r="D21" s="278"/>
      <c r="E21" s="278"/>
      <c r="F21" s="278"/>
      <c r="G21" s="278"/>
      <c r="H21" s="278"/>
      <c r="I21" s="278"/>
      <c r="J21" s="278"/>
    </row>
    <row r="22" spans="1:21" x14ac:dyDescent="0.25">
      <c r="A22" s="17" t="s">
        <v>281</v>
      </c>
      <c r="B22" s="278"/>
      <c r="C22" s="278"/>
      <c r="D22" s="278"/>
      <c r="E22" s="278"/>
      <c r="F22" s="278"/>
      <c r="G22" s="278"/>
      <c r="H22" s="278"/>
      <c r="I22" s="278"/>
      <c r="J22" s="278"/>
    </row>
    <row r="24" spans="1:21" s="60" customFormat="1" x14ac:dyDescent="0.25">
      <c r="A24" s="60" t="s">
        <v>282</v>
      </c>
      <c r="K24" s="14"/>
      <c r="L24" s="14"/>
      <c r="M24" s="14"/>
      <c r="N24" s="14"/>
      <c r="O24" s="14"/>
      <c r="P24" s="14"/>
      <c r="Q24" s="14"/>
      <c r="R24" s="14"/>
      <c r="S24" s="14"/>
      <c r="T24" s="14"/>
      <c r="U24" s="14"/>
    </row>
    <row r="25" spans="1:21" s="60" customFormat="1" x14ac:dyDescent="0.25">
      <c r="A25" s="279" t="s">
        <v>283</v>
      </c>
      <c r="B25" s="279"/>
      <c r="C25" s="279"/>
      <c r="D25" s="279"/>
      <c r="E25" s="279"/>
      <c r="F25" s="279"/>
      <c r="G25" s="279"/>
      <c r="H25" s="279"/>
      <c r="I25" s="279"/>
      <c r="J25" s="279"/>
      <c r="K25" s="14"/>
      <c r="L25" s="14"/>
      <c r="M25" s="14"/>
      <c r="N25" s="14"/>
      <c r="O25" s="14"/>
      <c r="P25" s="14"/>
      <c r="Q25" s="14"/>
      <c r="R25" s="14"/>
      <c r="S25" s="14"/>
      <c r="T25" s="14"/>
      <c r="U25" s="14"/>
    </row>
    <row r="28" spans="1:21" s="57" customFormat="1" ht="42" customHeight="1" x14ac:dyDescent="0.25">
      <c r="A28" s="200" t="s">
        <v>284</v>
      </c>
      <c r="B28" s="200"/>
      <c r="C28" s="200"/>
      <c r="D28" s="200"/>
      <c r="E28" s="200"/>
      <c r="F28" s="200"/>
      <c r="G28" s="200"/>
      <c r="H28" s="200"/>
      <c r="I28" s="200"/>
      <c r="J28" s="200"/>
    </row>
    <row r="29" spans="1:21" ht="75.75" customHeight="1" x14ac:dyDescent="0.25">
      <c r="A29" s="277"/>
      <c r="B29" s="277"/>
      <c r="C29" s="277"/>
      <c r="D29" s="277"/>
      <c r="E29" s="277"/>
      <c r="F29" s="277"/>
      <c r="G29" s="277"/>
      <c r="H29" s="277"/>
      <c r="I29" s="277"/>
      <c r="J29" s="277"/>
    </row>
    <row r="31" spans="1:21" ht="18" customHeight="1" x14ac:dyDescent="0.25">
      <c r="A31" s="200" t="s">
        <v>285</v>
      </c>
      <c r="B31" s="200"/>
      <c r="C31" s="200"/>
      <c r="D31" s="200"/>
      <c r="E31" s="200"/>
      <c r="F31" s="200"/>
      <c r="G31" s="200"/>
      <c r="H31" s="200"/>
      <c r="I31" s="200"/>
      <c r="J31" s="200"/>
    </row>
    <row r="32" spans="1:21" ht="90" customHeight="1" x14ac:dyDescent="0.25">
      <c r="A32" s="272"/>
      <c r="B32" s="273"/>
      <c r="C32" s="273"/>
      <c r="D32" s="273"/>
      <c r="E32" s="273"/>
      <c r="F32" s="273"/>
      <c r="G32" s="273"/>
      <c r="H32" s="273"/>
      <c r="I32" s="273"/>
      <c r="J32" s="273"/>
    </row>
  </sheetData>
  <mergeCells count="23">
    <mergeCell ref="B18:J18"/>
    <mergeCell ref="B19:J19"/>
    <mergeCell ref="A20:J20"/>
    <mergeCell ref="B21:J21"/>
    <mergeCell ref="A28:J28"/>
    <mergeCell ref="B22:J22"/>
    <mergeCell ref="A25:J25"/>
    <mergeCell ref="A31:J31"/>
    <mergeCell ref="A32:J32"/>
    <mergeCell ref="B17:J17"/>
    <mergeCell ref="B16:J16"/>
    <mergeCell ref="A5:J5"/>
    <mergeCell ref="A6:J6"/>
    <mergeCell ref="B7:J7"/>
    <mergeCell ref="B8:J8"/>
    <mergeCell ref="B9:J9"/>
    <mergeCell ref="B10:J10"/>
    <mergeCell ref="B11:J11"/>
    <mergeCell ref="A12:J12"/>
    <mergeCell ref="B13:J13"/>
    <mergeCell ref="B14:J14"/>
    <mergeCell ref="B15:J15"/>
    <mergeCell ref="A29:J29"/>
  </mergeCells>
  <pageMargins left="0.7" right="0.7" top="0.75" bottom="0.75" header="0.3" footer="0.3"/>
  <pageSetup paperSize="9" scale="91"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N231"/>
  <sheetViews>
    <sheetView zoomScaleNormal="100" workbookViewId="0">
      <selection activeCell="N4" sqref="N4"/>
    </sheetView>
  </sheetViews>
  <sheetFormatPr defaultRowHeight="14.25" x14ac:dyDescent="0.25"/>
  <cols>
    <col min="1" max="1" width="7" style="64" customWidth="1"/>
    <col min="2" max="2" width="25.140625" style="64" customWidth="1"/>
    <col min="3" max="3" width="6.140625" style="64" customWidth="1"/>
    <col min="4" max="4" width="57.140625" style="64" customWidth="1"/>
    <col min="5" max="7" width="15.7109375" style="64" customWidth="1"/>
    <col min="8" max="8" width="16.28515625" style="64" customWidth="1"/>
    <col min="9" max="9" width="16.140625" style="64" customWidth="1"/>
    <col min="10" max="10" width="16.42578125" style="64" customWidth="1"/>
    <col min="11" max="11" width="19.85546875" style="64" customWidth="1"/>
    <col min="12" max="256" width="9.140625" style="64"/>
    <col min="257" max="257" width="7" style="64" customWidth="1"/>
    <col min="258" max="258" width="25.140625" style="64" customWidth="1"/>
    <col min="259" max="259" width="6.140625" style="64" customWidth="1"/>
    <col min="260" max="260" width="57.140625" style="64" customWidth="1"/>
    <col min="261" max="263" width="15.7109375" style="64" customWidth="1"/>
    <col min="264" max="264" width="16.28515625" style="64" customWidth="1"/>
    <col min="265" max="265" width="16.140625" style="64" customWidth="1"/>
    <col min="266" max="266" width="16.42578125" style="64" customWidth="1"/>
    <col min="267" max="267" width="19.85546875" style="64" customWidth="1"/>
    <col min="268" max="512" width="9.140625" style="64"/>
    <col min="513" max="513" width="7" style="64" customWidth="1"/>
    <col min="514" max="514" width="25.140625" style="64" customWidth="1"/>
    <col min="515" max="515" width="6.140625" style="64" customWidth="1"/>
    <col min="516" max="516" width="57.140625" style="64" customWidth="1"/>
    <col min="517" max="519" width="15.7109375" style="64" customWidth="1"/>
    <col min="520" max="520" width="16.28515625" style="64" customWidth="1"/>
    <col min="521" max="521" width="16.140625" style="64" customWidth="1"/>
    <col min="522" max="522" width="16.42578125" style="64" customWidth="1"/>
    <col min="523" max="523" width="19.85546875" style="64" customWidth="1"/>
    <col min="524" max="768" width="9.140625" style="64"/>
    <col min="769" max="769" width="7" style="64" customWidth="1"/>
    <col min="770" max="770" width="25.140625" style="64" customWidth="1"/>
    <col min="771" max="771" width="6.140625" style="64" customWidth="1"/>
    <col min="772" max="772" width="57.140625" style="64" customWidth="1"/>
    <col min="773" max="775" width="15.7109375" style="64" customWidth="1"/>
    <col min="776" max="776" width="16.28515625" style="64" customWidth="1"/>
    <col min="777" max="777" width="16.140625" style="64" customWidth="1"/>
    <col min="778" max="778" width="16.42578125" style="64" customWidth="1"/>
    <col min="779" max="779" width="19.85546875" style="64" customWidth="1"/>
    <col min="780" max="1024" width="9.140625" style="64"/>
    <col min="1025" max="1025" width="7" style="64" customWidth="1"/>
    <col min="1026" max="1026" width="25.140625" style="64" customWidth="1"/>
    <col min="1027" max="1027" width="6.140625" style="64" customWidth="1"/>
    <col min="1028" max="1028" width="57.140625" style="64" customWidth="1"/>
    <col min="1029" max="1031" width="15.7109375" style="64" customWidth="1"/>
    <col min="1032" max="1032" width="16.28515625" style="64" customWidth="1"/>
    <col min="1033" max="1033" width="16.140625" style="64" customWidth="1"/>
    <col min="1034" max="1034" width="16.42578125" style="64" customWidth="1"/>
    <col min="1035" max="1035" width="19.85546875" style="64" customWidth="1"/>
    <col min="1036" max="1280" width="9.140625" style="64"/>
    <col min="1281" max="1281" width="7" style="64" customWidth="1"/>
    <col min="1282" max="1282" width="25.140625" style="64" customWidth="1"/>
    <col min="1283" max="1283" width="6.140625" style="64" customWidth="1"/>
    <col min="1284" max="1284" width="57.140625" style="64" customWidth="1"/>
    <col min="1285" max="1287" width="15.7109375" style="64" customWidth="1"/>
    <col min="1288" max="1288" width="16.28515625" style="64" customWidth="1"/>
    <col min="1289" max="1289" width="16.140625" style="64" customWidth="1"/>
    <col min="1290" max="1290" width="16.42578125" style="64" customWidth="1"/>
    <col min="1291" max="1291" width="19.85546875" style="64" customWidth="1"/>
    <col min="1292" max="1536" width="9.140625" style="64"/>
    <col min="1537" max="1537" width="7" style="64" customWidth="1"/>
    <col min="1538" max="1538" width="25.140625" style="64" customWidth="1"/>
    <col min="1539" max="1539" width="6.140625" style="64" customWidth="1"/>
    <col min="1540" max="1540" width="57.140625" style="64" customWidth="1"/>
    <col min="1541" max="1543" width="15.7109375" style="64" customWidth="1"/>
    <col min="1544" max="1544" width="16.28515625" style="64" customWidth="1"/>
    <col min="1545" max="1545" width="16.140625" style="64" customWidth="1"/>
    <col min="1546" max="1546" width="16.42578125" style="64" customWidth="1"/>
    <col min="1547" max="1547" width="19.85546875" style="64" customWidth="1"/>
    <col min="1548" max="1792" width="9.140625" style="64"/>
    <col min="1793" max="1793" width="7" style="64" customWidth="1"/>
    <col min="1794" max="1794" width="25.140625" style="64" customWidth="1"/>
    <col min="1795" max="1795" width="6.140625" style="64" customWidth="1"/>
    <col min="1796" max="1796" width="57.140625" style="64" customWidth="1"/>
    <col min="1797" max="1799" width="15.7109375" style="64" customWidth="1"/>
    <col min="1800" max="1800" width="16.28515625" style="64" customWidth="1"/>
    <col min="1801" max="1801" width="16.140625" style="64" customWidth="1"/>
    <col min="1802" max="1802" width="16.42578125" style="64" customWidth="1"/>
    <col min="1803" max="1803" width="19.85546875" style="64" customWidth="1"/>
    <col min="1804" max="2048" width="9.140625" style="64"/>
    <col min="2049" max="2049" width="7" style="64" customWidth="1"/>
    <col min="2050" max="2050" width="25.140625" style="64" customWidth="1"/>
    <col min="2051" max="2051" width="6.140625" style="64" customWidth="1"/>
    <col min="2052" max="2052" width="57.140625" style="64" customWidth="1"/>
    <col min="2053" max="2055" width="15.7109375" style="64" customWidth="1"/>
    <col min="2056" max="2056" width="16.28515625" style="64" customWidth="1"/>
    <col min="2057" max="2057" width="16.140625" style="64" customWidth="1"/>
    <col min="2058" max="2058" width="16.42578125" style="64" customWidth="1"/>
    <col min="2059" max="2059" width="19.85546875" style="64" customWidth="1"/>
    <col min="2060" max="2304" width="9.140625" style="64"/>
    <col min="2305" max="2305" width="7" style="64" customWidth="1"/>
    <col min="2306" max="2306" width="25.140625" style="64" customWidth="1"/>
    <col min="2307" max="2307" width="6.140625" style="64" customWidth="1"/>
    <col min="2308" max="2308" width="57.140625" style="64" customWidth="1"/>
    <col min="2309" max="2311" width="15.7109375" style="64" customWidth="1"/>
    <col min="2312" max="2312" width="16.28515625" style="64" customWidth="1"/>
    <col min="2313" max="2313" width="16.140625" style="64" customWidth="1"/>
    <col min="2314" max="2314" width="16.42578125" style="64" customWidth="1"/>
    <col min="2315" max="2315" width="19.85546875" style="64" customWidth="1"/>
    <col min="2316" max="2560" width="9.140625" style="64"/>
    <col min="2561" max="2561" width="7" style="64" customWidth="1"/>
    <col min="2562" max="2562" width="25.140625" style="64" customWidth="1"/>
    <col min="2563" max="2563" width="6.140625" style="64" customWidth="1"/>
    <col min="2564" max="2564" width="57.140625" style="64" customWidth="1"/>
    <col min="2565" max="2567" width="15.7109375" style="64" customWidth="1"/>
    <col min="2568" max="2568" width="16.28515625" style="64" customWidth="1"/>
    <col min="2569" max="2569" width="16.140625" style="64" customWidth="1"/>
    <col min="2570" max="2570" width="16.42578125" style="64" customWidth="1"/>
    <col min="2571" max="2571" width="19.85546875" style="64" customWidth="1"/>
    <col min="2572" max="2816" width="9.140625" style="64"/>
    <col min="2817" max="2817" width="7" style="64" customWidth="1"/>
    <col min="2818" max="2818" width="25.140625" style="64" customWidth="1"/>
    <col min="2819" max="2819" width="6.140625" style="64" customWidth="1"/>
    <col min="2820" max="2820" width="57.140625" style="64" customWidth="1"/>
    <col min="2821" max="2823" width="15.7109375" style="64" customWidth="1"/>
    <col min="2824" max="2824" width="16.28515625" style="64" customWidth="1"/>
    <col min="2825" max="2825" width="16.140625" style="64" customWidth="1"/>
    <col min="2826" max="2826" width="16.42578125" style="64" customWidth="1"/>
    <col min="2827" max="2827" width="19.85546875" style="64" customWidth="1"/>
    <col min="2828" max="3072" width="9.140625" style="64"/>
    <col min="3073" max="3073" width="7" style="64" customWidth="1"/>
    <col min="3074" max="3074" width="25.140625" style="64" customWidth="1"/>
    <col min="3075" max="3075" width="6.140625" style="64" customWidth="1"/>
    <col min="3076" max="3076" width="57.140625" style="64" customWidth="1"/>
    <col min="3077" max="3079" width="15.7109375" style="64" customWidth="1"/>
    <col min="3080" max="3080" width="16.28515625" style="64" customWidth="1"/>
    <col min="3081" max="3081" width="16.140625" style="64" customWidth="1"/>
    <col min="3082" max="3082" width="16.42578125" style="64" customWidth="1"/>
    <col min="3083" max="3083" width="19.85546875" style="64" customWidth="1"/>
    <col min="3084" max="3328" width="9.140625" style="64"/>
    <col min="3329" max="3329" width="7" style="64" customWidth="1"/>
    <col min="3330" max="3330" width="25.140625" style="64" customWidth="1"/>
    <col min="3331" max="3331" width="6.140625" style="64" customWidth="1"/>
    <col min="3332" max="3332" width="57.140625" style="64" customWidth="1"/>
    <col min="3333" max="3335" width="15.7109375" style="64" customWidth="1"/>
    <col min="3336" max="3336" width="16.28515625" style="64" customWidth="1"/>
    <col min="3337" max="3337" width="16.140625" style="64" customWidth="1"/>
    <col min="3338" max="3338" width="16.42578125" style="64" customWidth="1"/>
    <col min="3339" max="3339" width="19.85546875" style="64" customWidth="1"/>
    <col min="3340" max="3584" width="9.140625" style="64"/>
    <col min="3585" max="3585" width="7" style="64" customWidth="1"/>
    <col min="3586" max="3586" width="25.140625" style="64" customWidth="1"/>
    <col min="3587" max="3587" width="6.140625" style="64" customWidth="1"/>
    <col min="3588" max="3588" width="57.140625" style="64" customWidth="1"/>
    <col min="3589" max="3591" width="15.7109375" style="64" customWidth="1"/>
    <col min="3592" max="3592" width="16.28515625" style="64" customWidth="1"/>
    <col min="3593" max="3593" width="16.140625" style="64" customWidth="1"/>
    <col min="3594" max="3594" width="16.42578125" style="64" customWidth="1"/>
    <col min="3595" max="3595" width="19.85546875" style="64" customWidth="1"/>
    <col min="3596" max="3840" width="9.140625" style="64"/>
    <col min="3841" max="3841" width="7" style="64" customWidth="1"/>
    <col min="3842" max="3842" width="25.140625" style="64" customWidth="1"/>
    <col min="3843" max="3843" width="6.140625" style="64" customWidth="1"/>
    <col min="3844" max="3844" width="57.140625" style="64" customWidth="1"/>
    <col min="3845" max="3847" width="15.7109375" style="64" customWidth="1"/>
    <col min="3848" max="3848" width="16.28515625" style="64" customWidth="1"/>
    <col min="3849" max="3849" width="16.140625" style="64" customWidth="1"/>
    <col min="3850" max="3850" width="16.42578125" style="64" customWidth="1"/>
    <col min="3851" max="3851" width="19.85546875" style="64" customWidth="1"/>
    <col min="3852" max="4096" width="9.140625" style="64"/>
    <col min="4097" max="4097" width="7" style="64" customWidth="1"/>
    <col min="4098" max="4098" width="25.140625" style="64" customWidth="1"/>
    <col min="4099" max="4099" width="6.140625" style="64" customWidth="1"/>
    <col min="4100" max="4100" width="57.140625" style="64" customWidth="1"/>
    <col min="4101" max="4103" width="15.7109375" style="64" customWidth="1"/>
    <col min="4104" max="4104" width="16.28515625" style="64" customWidth="1"/>
    <col min="4105" max="4105" width="16.140625" style="64" customWidth="1"/>
    <col min="4106" max="4106" width="16.42578125" style="64" customWidth="1"/>
    <col min="4107" max="4107" width="19.85546875" style="64" customWidth="1"/>
    <col min="4108" max="4352" width="9.140625" style="64"/>
    <col min="4353" max="4353" width="7" style="64" customWidth="1"/>
    <col min="4354" max="4354" width="25.140625" style="64" customWidth="1"/>
    <col min="4355" max="4355" width="6.140625" style="64" customWidth="1"/>
    <col min="4356" max="4356" width="57.140625" style="64" customWidth="1"/>
    <col min="4357" max="4359" width="15.7109375" style="64" customWidth="1"/>
    <col min="4360" max="4360" width="16.28515625" style="64" customWidth="1"/>
    <col min="4361" max="4361" width="16.140625" style="64" customWidth="1"/>
    <col min="4362" max="4362" width="16.42578125" style="64" customWidth="1"/>
    <col min="4363" max="4363" width="19.85546875" style="64" customWidth="1"/>
    <col min="4364" max="4608" width="9.140625" style="64"/>
    <col min="4609" max="4609" width="7" style="64" customWidth="1"/>
    <col min="4610" max="4610" width="25.140625" style="64" customWidth="1"/>
    <col min="4611" max="4611" width="6.140625" style="64" customWidth="1"/>
    <col min="4612" max="4612" width="57.140625" style="64" customWidth="1"/>
    <col min="4613" max="4615" width="15.7109375" style="64" customWidth="1"/>
    <col min="4616" max="4616" width="16.28515625" style="64" customWidth="1"/>
    <col min="4617" max="4617" width="16.140625" style="64" customWidth="1"/>
    <col min="4618" max="4618" width="16.42578125" style="64" customWidth="1"/>
    <col min="4619" max="4619" width="19.85546875" style="64" customWidth="1"/>
    <col min="4620" max="4864" width="9.140625" style="64"/>
    <col min="4865" max="4865" width="7" style="64" customWidth="1"/>
    <col min="4866" max="4866" width="25.140625" style="64" customWidth="1"/>
    <col min="4867" max="4867" width="6.140625" style="64" customWidth="1"/>
    <col min="4868" max="4868" width="57.140625" style="64" customWidth="1"/>
    <col min="4869" max="4871" width="15.7109375" style="64" customWidth="1"/>
    <col min="4872" max="4872" width="16.28515625" style="64" customWidth="1"/>
    <col min="4873" max="4873" width="16.140625" style="64" customWidth="1"/>
    <col min="4874" max="4874" width="16.42578125" style="64" customWidth="1"/>
    <col min="4875" max="4875" width="19.85546875" style="64" customWidth="1"/>
    <col min="4876" max="5120" width="9.140625" style="64"/>
    <col min="5121" max="5121" width="7" style="64" customWidth="1"/>
    <col min="5122" max="5122" width="25.140625" style="64" customWidth="1"/>
    <col min="5123" max="5123" width="6.140625" style="64" customWidth="1"/>
    <col min="5124" max="5124" width="57.140625" style="64" customWidth="1"/>
    <col min="5125" max="5127" width="15.7109375" style="64" customWidth="1"/>
    <col min="5128" max="5128" width="16.28515625" style="64" customWidth="1"/>
    <col min="5129" max="5129" width="16.140625" style="64" customWidth="1"/>
    <col min="5130" max="5130" width="16.42578125" style="64" customWidth="1"/>
    <col min="5131" max="5131" width="19.85546875" style="64" customWidth="1"/>
    <col min="5132" max="5376" width="9.140625" style="64"/>
    <col min="5377" max="5377" width="7" style="64" customWidth="1"/>
    <col min="5378" max="5378" width="25.140625" style="64" customWidth="1"/>
    <col min="5379" max="5379" width="6.140625" style="64" customWidth="1"/>
    <col min="5380" max="5380" width="57.140625" style="64" customWidth="1"/>
    <col min="5381" max="5383" width="15.7109375" style="64" customWidth="1"/>
    <col min="5384" max="5384" width="16.28515625" style="64" customWidth="1"/>
    <col min="5385" max="5385" width="16.140625" style="64" customWidth="1"/>
    <col min="5386" max="5386" width="16.42578125" style="64" customWidth="1"/>
    <col min="5387" max="5387" width="19.85546875" style="64" customWidth="1"/>
    <col min="5388" max="5632" width="9.140625" style="64"/>
    <col min="5633" max="5633" width="7" style="64" customWidth="1"/>
    <col min="5634" max="5634" width="25.140625" style="64" customWidth="1"/>
    <col min="5635" max="5635" width="6.140625" style="64" customWidth="1"/>
    <col min="5636" max="5636" width="57.140625" style="64" customWidth="1"/>
    <col min="5637" max="5639" width="15.7109375" style="64" customWidth="1"/>
    <col min="5640" max="5640" width="16.28515625" style="64" customWidth="1"/>
    <col min="5641" max="5641" width="16.140625" style="64" customWidth="1"/>
    <col min="5642" max="5642" width="16.42578125" style="64" customWidth="1"/>
    <col min="5643" max="5643" width="19.85546875" style="64" customWidth="1"/>
    <col min="5644" max="5888" width="9.140625" style="64"/>
    <col min="5889" max="5889" width="7" style="64" customWidth="1"/>
    <col min="5890" max="5890" width="25.140625" style="64" customWidth="1"/>
    <col min="5891" max="5891" width="6.140625" style="64" customWidth="1"/>
    <col min="5892" max="5892" width="57.140625" style="64" customWidth="1"/>
    <col min="5893" max="5895" width="15.7109375" style="64" customWidth="1"/>
    <col min="5896" max="5896" width="16.28515625" style="64" customWidth="1"/>
    <col min="5897" max="5897" width="16.140625" style="64" customWidth="1"/>
    <col min="5898" max="5898" width="16.42578125" style="64" customWidth="1"/>
    <col min="5899" max="5899" width="19.85546875" style="64" customWidth="1"/>
    <col min="5900" max="6144" width="9.140625" style="64"/>
    <col min="6145" max="6145" width="7" style="64" customWidth="1"/>
    <col min="6146" max="6146" width="25.140625" style="64" customWidth="1"/>
    <col min="6147" max="6147" width="6.140625" style="64" customWidth="1"/>
    <col min="6148" max="6148" width="57.140625" style="64" customWidth="1"/>
    <col min="6149" max="6151" width="15.7109375" style="64" customWidth="1"/>
    <col min="6152" max="6152" width="16.28515625" style="64" customWidth="1"/>
    <col min="6153" max="6153" width="16.140625" style="64" customWidth="1"/>
    <col min="6154" max="6154" width="16.42578125" style="64" customWidth="1"/>
    <col min="6155" max="6155" width="19.85546875" style="64" customWidth="1"/>
    <col min="6156" max="6400" width="9.140625" style="64"/>
    <col min="6401" max="6401" width="7" style="64" customWidth="1"/>
    <col min="6402" max="6402" width="25.140625" style="64" customWidth="1"/>
    <col min="6403" max="6403" width="6.140625" style="64" customWidth="1"/>
    <col min="6404" max="6404" width="57.140625" style="64" customWidth="1"/>
    <col min="6405" max="6407" width="15.7109375" style="64" customWidth="1"/>
    <col min="6408" max="6408" width="16.28515625" style="64" customWidth="1"/>
    <col min="6409" max="6409" width="16.140625" style="64" customWidth="1"/>
    <col min="6410" max="6410" width="16.42578125" style="64" customWidth="1"/>
    <col min="6411" max="6411" width="19.85546875" style="64" customWidth="1"/>
    <col min="6412" max="6656" width="9.140625" style="64"/>
    <col min="6657" max="6657" width="7" style="64" customWidth="1"/>
    <col min="6658" max="6658" width="25.140625" style="64" customWidth="1"/>
    <col min="6659" max="6659" width="6.140625" style="64" customWidth="1"/>
    <col min="6660" max="6660" width="57.140625" style="64" customWidth="1"/>
    <col min="6661" max="6663" width="15.7109375" style="64" customWidth="1"/>
    <col min="6664" max="6664" width="16.28515625" style="64" customWidth="1"/>
    <col min="6665" max="6665" width="16.140625" style="64" customWidth="1"/>
    <col min="6666" max="6666" width="16.42578125" style="64" customWidth="1"/>
    <col min="6667" max="6667" width="19.85546875" style="64" customWidth="1"/>
    <col min="6668" max="6912" width="9.140625" style="64"/>
    <col min="6913" max="6913" width="7" style="64" customWidth="1"/>
    <col min="6914" max="6914" width="25.140625" style="64" customWidth="1"/>
    <col min="6915" max="6915" width="6.140625" style="64" customWidth="1"/>
    <col min="6916" max="6916" width="57.140625" style="64" customWidth="1"/>
    <col min="6917" max="6919" width="15.7109375" style="64" customWidth="1"/>
    <col min="6920" max="6920" width="16.28515625" style="64" customWidth="1"/>
    <col min="6921" max="6921" width="16.140625" style="64" customWidth="1"/>
    <col min="6922" max="6922" width="16.42578125" style="64" customWidth="1"/>
    <col min="6923" max="6923" width="19.85546875" style="64" customWidth="1"/>
    <col min="6924" max="7168" width="9.140625" style="64"/>
    <col min="7169" max="7169" width="7" style="64" customWidth="1"/>
    <col min="7170" max="7170" width="25.140625" style="64" customWidth="1"/>
    <col min="7171" max="7171" width="6.140625" style="64" customWidth="1"/>
    <col min="7172" max="7172" width="57.140625" style="64" customWidth="1"/>
    <col min="7173" max="7175" width="15.7109375" style="64" customWidth="1"/>
    <col min="7176" max="7176" width="16.28515625" style="64" customWidth="1"/>
    <col min="7177" max="7177" width="16.140625" style="64" customWidth="1"/>
    <col min="7178" max="7178" width="16.42578125" style="64" customWidth="1"/>
    <col min="7179" max="7179" width="19.85546875" style="64" customWidth="1"/>
    <col min="7180" max="7424" width="9.140625" style="64"/>
    <col min="7425" max="7425" width="7" style="64" customWidth="1"/>
    <col min="7426" max="7426" width="25.140625" style="64" customWidth="1"/>
    <col min="7427" max="7427" width="6.140625" style="64" customWidth="1"/>
    <col min="7428" max="7428" width="57.140625" style="64" customWidth="1"/>
    <col min="7429" max="7431" width="15.7109375" style="64" customWidth="1"/>
    <col min="7432" max="7432" width="16.28515625" style="64" customWidth="1"/>
    <col min="7433" max="7433" width="16.140625" style="64" customWidth="1"/>
    <col min="7434" max="7434" width="16.42578125" style="64" customWidth="1"/>
    <col min="7435" max="7435" width="19.85546875" style="64" customWidth="1"/>
    <col min="7436" max="7680" width="9.140625" style="64"/>
    <col min="7681" max="7681" width="7" style="64" customWidth="1"/>
    <col min="7682" max="7682" width="25.140625" style="64" customWidth="1"/>
    <col min="7683" max="7683" width="6.140625" style="64" customWidth="1"/>
    <col min="7684" max="7684" width="57.140625" style="64" customWidth="1"/>
    <col min="7685" max="7687" width="15.7109375" style="64" customWidth="1"/>
    <col min="7688" max="7688" width="16.28515625" style="64" customWidth="1"/>
    <col min="7689" max="7689" width="16.140625" style="64" customWidth="1"/>
    <col min="7690" max="7690" width="16.42578125" style="64" customWidth="1"/>
    <col min="7691" max="7691" width="19.85546875" style="64" customWidth="1"/>
    <col min="7692" max="7936" width="9.140625" style="64"/>
    <col min="7937" max="7937" width="7" style="64" customWidth="1"/>
    <col min="7938" max="7938" width="25.140625" style="64" customWidth="1"/>
    <col min="7939" max="7939" width="6.140625" style="64" customWidth="1"/>
    <col min="7940" max="7940" width="57.140625" style="64" customWidth="1"/>
    <col min="7941" max="7943" width="15.7109375" style="64" customWidth="1"/>
    <col min="7944" max="7944" width="16.28515625" style="64" customWidth="1"/>
    <col min="7945" max="7945" width="16.140625" style="64" customWidth="1"/>
    <col min="7946" max="7946" width="16.42578125" style="64" customWidth="1"/>
    <col min="7947" max="7947" width="19.85546875" style="64" customWidth="1"/>
    <col min="7948" max="8192" width="9.140625" style="64"/>
    <col min="8193" max="8193" width="7" style="64" customWidth="1"/>
    <col min="8194" max="8194" width="25.140625" style="64" customWidth="1"/>
    <col min="8195" max="8195" width="6.140625" style="64" customWidth="1"/>
    <col min="8196" max="8196" width="57.140625" style="64" customWidth="1"/>
    <col min="8197" max="8199" width="15.7109375" style="64" customWidth="1"/>
    <col min="8200" max="8200" width="16.28515625" style="64" customWidth="1"/>
    <col min="8201" max="8201" width="16.140625" style="64" customWidth="1"/>
    <col min="8202" max="8202" width="16.42578125" style="64" customWidth="1"/>
    <col min="8203" max="8203" width="19.85546875" style="64" customWidth="1"/>
    <col min="8204" max="8448" width="9.140625" style="64"/>
    <col min="8449" max="8449" width="7" style="64" customWidth="1"/>
    <col min="8450" max="8450" width="25.140625" style="64" customWidth="1"/>
    <col min="8451" max="8451" width="6.140625" style="64" customWidth="1"/>
    <col min="8452" max="8452" width="57.140625" style="64" customWidth="1"/>
    <col min="8453" max="8455" width="15.7109375" style="64" customWidth="1"/>
    <col min="8456" max="8456" width="16.28515625" style="64" customWidth="1"/>
    <col min="8457" max="8457" width="16.140625" style="64" customWidth="1"/>
    <col min="8458" max="8458" width="16.42578125" style="64" customWidth="1"/>
    <col min="8459" max="8459" width="19.85546875" style="64" customWidth="1"/>
    <col min="8460" max="8704" width="9.140625" style="64"/>
    <col min="8705" max="8705" width="7" style="64" customWidth="1"/>
    <col min="8706" max="8706" width="25.140625" style="64" customWidth="1"/>
    <col min="8707" max="8707" width="6.140625" style="64" customWidth="1"/>
    <col min="8708" max="8708" width="57.140625" style="64" customWidth="1"/>
    <col min="8709" max="8711" width="15.7109375" style="64" customWidth="1"/>
    <col min="8712" max="8712" width="16.28515625" style="64" customWidth="1"/>
    <col min="8713" max="8713" width="16.140625" style="64" customWidth="1"/>
    <col min="8714" max="8714" width="16.42578125" style="64" customWidth="1"/>
    <col min="8715" max="8715" width="19.85546875" style="64" customWidth="1"/>
    <col min="8716" max="8960" width="9.140625" style="64"/>
    <col min="8961" max="8961" width="7" style="64" customWidth="1"/>
    <col min="8962" max="8962" width="25.140625" style="64" customWidth="1"/>
    <col min="8963" max="8963" width="6.140625" style="64" customWidth="1"/>
    <col min="8964" max="8964" width="57.140625" style="64" customWidth="1"/>
    <col min="8965" max="8967" width="15.7109375" style="64" customWidth="1"/>
    <col min="8968" max="8968" width="16.28515625" style="64" customWidth="1"/>
    <col min="8969" max="8969" width="16.140625" style="64" customWidth="1"/>
    <col min="8970" max="8970" width="16.42578125" style="64" customWidth="1"/>
    <col min="8971" max="8971" width="19.85546875" style="64" customWidth="1"/>
    <col min="8972" max="9216" width="9.140625" style="64"/>
    <col min="9217" max="9217" width="7" style="64" customWidth="1"/>
    <col min="9218" max="9218" width="25.140625" style="64" customWidth="1"/>
    <col min="9219" max="9219" width="6.140625" style="64" customWidth="1"/>
    <col min="9220" max="9220" width="57.140625" style="64" customWidth="1"/>
    <col min="9221" max="9223" width="15.7109375" style="64" customWidth="1"/>
    <col min="9224" max="9224" width="16.28515625" style="64" customWidth="1"/>
    <col min="9225" max="9225" width="16.140625" style="64" customWidth="1"/>
    <col min="9226" max="9226" width="16.42578125" style="64" customWidth="1"/>
    <col min="9227" max="9227" width="19.85546875" style="64" customWidth="1"/>
    <col min="9228" max="9472" width="9.140625" style="64"/>
    <col min="9473" max="9473" width="7" style="64" customWidth="1"/>
    <col min="9474" max="9474" width="25.140625" style="64" customWidth="1"/>
    <col min="9475" max="9475" width="6.140625" style="64" customWidth="1"/>
    <col min="9476" max="9476" width="57.140625" style="64" customWidth="1"/>
    <col min="9477" max="9479" width="15.7109375" style="64" customWidth="1"/>
    <col min="9480" max="9480" width="16.28515625" style="64" customWidth="1"/>
    <col min="9481" max="9481" width="16.140625" style="64" customWidth="1"/>
    <col min="9482" max="9482" width="16.42578125" style="64" customWidth="1"/>
    <col min="9483" max="9483" width="19.85546875" style="64" customWidth="1"/>
    <col min="9484" max="9728" width="9.140625" style="64"/>
    <col min="9729" max="9729" width="7" style="64" customWidth="1"/>
    <col min="9730" max="9730" width="25.140625" style="64" customWidth="1"/>
    <col min="9731" max="9731" width="6.140625" style="64" customWidth="1"/>
    <col min="9732" max="9732" width="57.140625" style="64" customWidth="1"/>
    <col min="9733" max="9735" width="15.7109375" style="64" customWidth="1"/>
    <col min="9736" max="9736" width="16.28515625" style="64" customWidth="1"/>
    <col min="9737" max="9737" width="16.140625" style="64" customWidth="1"/>
    <col min="9738" max="9738" width="16.42578125" style="64" customWidth="1"/>
    <col min="9739" max="9739" width="19.85546875" style="64" customWidth="1"/>
    <col min="9740" max="9984" width="9.140625" style="64"/>
    <col min="9985" max="9985" width="7" style="64" customWidth="1"/>
    <col min="9986" max="9986" width="25.140625" style="64" customWidth="1"/>
    <col min="9987" max="9987" width="6.140625" style="64" customWidth="1"/>
    <col min="9988" max="9988" width="57.140625" style="64" customWidth="1"/>
    <col min="9989" max="9991" width="15.7109375" style="64" customWidth="1"/>
    <col min="9992" max="9992" width="16.28515625" style="64" customWidth="1"/>
    <col min="9993" max="9993" width="16.140625" style="64" customWidth="1"/>
    <col min="9994" max="9994" width="16.42578125" style="64" customWidth="1"/>
    <col min="9995" max="9995" width="19.85546875" style="64" customWidth="1"/>
    <col min="9996" max="10240" width="9.140625" style="64"/>
    <col min="10241" max="10241" width="7" style="64" customWidth="1"/>
    <col min="10242" max="10242" width="25.140625" style="64" customWidth="1"/>
    <col min="10243" max="10243" width="6.140625" style="64" customWidth="1"/>
    <col min="10244" max="10244" width="57.140625" style="64" customWidth="1"/>
    <col min="10245" max="10247" width="15.7109375" style="64" customWidth="1"/>
    <col min="10248" max="10248" width="16.28515625" style="64" customWidth="1"/>
    <col min="10249" max="10249" width="16.140625" style="64" customWidth="1"/>
    <col min="10250" max="10250" width="16.42578125" style="64" customWidth="1"/>
    <col min="10251" max="10251" width="19.85546875" style="64" customWidth="1"/>
    <col min="10252" max="10496" width="9.140625" style="64"/>
    <col min="10497" max="10497" width="7" style="64" customWidth="1"/>
    <col min="10498" max="10498" width="25.140625" style="64" customWidth="1"/>
    <col min="10499" max="10499" width="6.140625" style="64" customWidth="1"/>
    <col min="10500" max="10500" width="57.140625" style="64" customWidth="1"/>
    <col min="10501" max="10503" width="15.7109375" style="64" customWidth="1"/>
    <col min="10504" max="10504" width="16.28515625" style="64" customWidth="1"/>
    <col min="10505" max="10505" width="16.140625" style="64" customWidth="1"/>
    <col min="10506" max="10506" width="16.42578125" style="64" customWidth="1"/>
    <col min="10507" max="10507" width="19.85546875" style="64" customWidth="1"/>
    <col min="10508" max="10752" width="9.140625" style="64"/>
    <col min="10753" max="10753" width="7" style="64" customWidth="1"/>
    <col min="10754" max="10754" width="25.140625" style="64" customWidth="1"/>
    <col min="10755" max="10755" width="6.140625" style="64" customWidth="1"/>
    <col min="10756" max="10756" width="57.140625" style="64" customWidth="1"/>
    <col min="10757" max="10759" width="15.7109375" style="64" customWidth="1"/>
    <col min="10760" max="10760" width="16.28515625" style="64" customWidth="1"/>
    <col min="10761" max="10761" width="16.140625" style="64" customWidth="1"/>
    <col min="10762" max="10762" width="16.42578125" style="64" customWidth="1"/>
    <col min="10763" max="10763" width="19.85546875" style="64" customWidth="1"/>
    <col min="10764" max="11008" width="9.140625" style="64"/>
    <col min="11009" max="11009" width="7" style="64" customWidth="1"/>
    <col min="11010" max="11010" width="25.140625" style="64" customWidth="1"/>
    <col min="11011" max="11011" width="6.140625" style="64" customWidth="1"/>
    <col min="11012" max="11012" width="57.140625" style="64" customWidth="1"/>
    <col min="11013" max="11015" width="15.7109375" style="64" customWidth="1"/>
    <col min="11016" max="11016" width="16.28515625" style="64" customWidth="1"/>
    <col min="11017" max="11017" width="16.140625" style="64" customWidth="1"/>
    <col min="11018" max="11018" width="16.42578125" style="64" customWidth="1"/>
    <col min="11019" max="11019" width="19.85546875" style="64" customWidth="1"/>
    <col min="11020" max="11264" width="9.140625" style="64"/>
    <col min="11265" max="11265" width="7" style="64" customWidth="1"/>
    <col min="11266" max="11266" width="25.140625" style="64" customWidth="1"/>
    <col min="11267" max="11267" width="6.140625" style="64" customWidth="1"/>
    <col min="11268" max="11268" width="57.140625" style="64" customWidth="1"/>
    <col min="11269" max="11271" width="15.7109375" style="64" customWidth="1"/>
    <col min="11272" max="11272" width="16.28515625" style="64" customWidth="1"/>
    <col min="11273" max="11273" width="16.140625" style="64" customWidth="1"/>
    <col min="11274" max="11274" width="16.42578125" style="64" customWidth="1"/>
    <col min="11275" max="11275" width="19.85546875" style="64" customWidth="1"/>
    <col min="11276" max="11520" width="9.140625" style="64"/>
    <col min="11521" max="11521" width="7" style="64" customWidth="1"/>
    <col min="11522" max="11522" width="25.140625" style="64" customWidth="1"/>
    <col min="11523" max="11523" width="6.140625" style="64" customWidth="1"/>
    <col min="11524" max="11524" width="57.140625" style="64" customWidth="1"/>
    <col min="11525" max="11527" width="15.7109375" style="64" customWidth="1"/>
    <col min="11528" max="11528" width="16.28515625" style="64" customWidth="1"/>
    <col min="11529" max="11529" width="16.140625" style="64" customWidth="1"/>
    <col min="11530" max="11530" width="16.42578125" style="64" customWidth="1"/>
    <col min="11531" max="11531" width="19.85546875" style="64" customWidth="1"/>
    <col min="11532" max="11776" width="9.140625" style="64"/>
    <col min="11777" max="11777" width="7" style="64" customWidth="1"/>
    <col min="11778" max="11778" width="25.140625" style="64" customWidth="1"/>
    <col min="11779" max="11779" width="6.140625" style="64" customWidth="1"/>
    <col min="11780" max="11780" width="57.140625" style="64" customWidth="1"/>
    <col min="11781" max="11783" width="15.7109375" style="64" customWidth="1"/>
    <col min="11784" max="11784" width="16.28515625" style="64" customWidth="1"/>
    <col min="11785" max="11785" width="16.140625" style="64" customWidth="1"/>
    <col min="11786" max="11786" width="16.42578125" style="64" customWidth="1"/>
    <col min="11787" max="11787" width="19.85546875" style="64" customWidth="1"/>
    <col min="11788" max="12032" width="9.140625" style="64"/>
    <col min="12033" max="12033" width="7" style="64" customWidth="1"/>
    <col min="12034" max="12034" width="25.140625" style="64" customWidth="1"/>
    <col min="12035" max="12035" width="6.140625" style="64" customWidth="1"/>
    <col min="12036" max="12036" width="57.140625" style="64" customWidth="1"/>
    <col min="12037" max="12039" width="15.7109375" style="64" customWidth="1"/>
    <col min="12040" max="12040" width="16.28515625" style="64" customWidth="1"/>
    <col min="12041" max="12041" width="16.140625" style="64" customWidth="1"/>
    <col min="12042" max="12042" width="16.42578125" style="64" customWidth="1"/>
    <col min="12043" max="12043" width="19.85546875" style="64" customWidth="1"/>
    <col min="12044" max="12288" width="9.140625" style="64"/>
    <col min="12289" max="12289" width="7" style="64" customWidth="1"/>
    <col min="12290" max="12290" width="25.140625" style="64" customWidth="1"/>
    <col min="12291" max="12291" width="6.140625" style="64" customWidth="1"/>
    <col min="12292" max="12292" width="57.140625" style="64" customWidth="1"/>
    <col min="12293" max="12295" width="15.7109375" style="64" customWidth="1"/>
    <col min="12296" max="12296" width="16.28515625" style="64" customWidth="1"/>
    <col min="12297" max="12297" width="16.140625" style="64" customWidth="1"/>
    <col min="12298" max="12298" width="16.42578125" style="64" customWidth="1"/>
    <col min="12299" max="12299" width="19.85546875" style="64" customWidth="1"/>
    <col min="12300" max="12544" width="9.140625" style="64"/>
    <col min="12545" max="12545" width="7" style="64" customWidth="1"/>
    <col min="12546" max="12546" width="25.140625" style="64" customWidth="1"/>
    <col min="12547" max="12547" width="6.140625" style="64" customWidth="1"/>
    <col min="12548" max="12548" width="57.140625" style="64" customWidth="1"/>
    <col min="12549" max="12551" width="15.7109375" style="64" customWidth="1"/>
    <col min="12552" max="12552" width="16.28515625" style="64" customWidth="1"/>
    <col min="12553" max="12553" width="16.140625" style="64" customWidth="1"/>
    <col min="12554" max="12554" width="16.42578125" style="64" customWidth="1"/>
    <col min="12555" max="12555" width="19.85546875" style="64" customWidth="1"/>
    <col min="12556" max="12800" width="9.140625" style="64"/>
    <col min="12801" max="12801" width="7" style="64" customWidth="1"/>
    <col min="12802" max="12802" width="25.140625" style="64" customWidth="1"/>
    <col min="12803" max="12803" width="6.140625" style="64" customWidth="1"/>
    <col min="12804" max="12804" width="57.140625" style="64" customWidth="1"/>
    <col min="12805" max="12807" width="15.7109375" style="64" customWidth="1"/>
    <col min="12808" max="12808" width="16.28515625" style="64" customWidth="1"/>
    <col min="12809" max="12809" width="16.140625" style="64" customWidth="1"/>
    <col min="12810" max="12810" width="16.42578125" style="64" customWidth="1"/>
    <col min="12811" max="12811" width="19.85546875" style="64" customWidth="1"/>
    <col min="12812" max="13056" width="9.140625" style="64"/>
    <col min="13057" max="13057" width="7" style="64" customWidth="1"/>
    <col min="13058" max="13058" width="25.140625" style="64" customWidth="1"/>
    <col min="13059" max="13059" width="6.140625" style="64" customWidth="1"/>
    <col min="13060" max="13060" width="57.140625" style="64" customWidth="1"/>
    <col min="13061" max="13063" width="15.7109375" style="64" customWidth="1"/>
    <col min="13064" max="13064" width="16.28515625" style="64" customWidth="1"/>
    <col min="13065" max="13065" width="16.140625" style="64" customWidth="1"/>
    <col min="13066" max="13066" width="16.42578125" style="64" customWidth="1"/>
    <col min="13067" max="13067" width="19.85546875" style="64" customWidth="1"/>
    <col min="13068" max="13312" width="9.140625" style="64"/>
    <col min="13313" max="13313" width="7" style="64" customWidth="1"/>
    <col min="13314" max="13314" width="25.140625" style="64" customWidth="1"/>
    <col min="13315" max="13315" width="6.140625" style="64" customWidth="1"/>
    <col min="13316" max="13316" width="57.140625" style="64" customWidth="1"/>
    <col min="13317" max="13319" width="15.7109375" style="64" customWidth="1"/>
    <col min="13320" max="13320" width="16.28515625" style="64" customWidth="1"/>
    <col min="13321" max="13321" width="16.140625" style="64" customWidth="1"/>
    <col min="13322" max="13322" width="16.42578125" style="64" customWidth="1"/>
    <col min="13323" max="13323" width="19.85546875" style="64" customWidth="1"/>
    <col min="13324" max="13568" width="9.140625" style="64"/>
    <col min="13569" max="13569" width="7" style="64" customWidth="1"/>
    <col min="13570" max="13570" width="25.140625" style="64" customWidth="1"/>
    <col min="13571" max="13571" width="6.140625" style="64" customWidth="1"/>
    <col min="13572" max="13572" width="57.140625" style="64" customWidth="1"/>
    <col min="13573" max="13575" width="15.7109375" style="64" customWidth="1"/>
    <col min="13576" max="13576" width="16.28515625" style="64" customWidth="1"/>
    <col min="13577" max="13577" width="16.140625" style="64" customWidth="1"/>
    <col min="13578" max="13578" width="16.42578125" style="64" customWidth="1"/>
    <col min="13579" max="13579" width="19.85546875" style="64" customWidth="1"/>
    <col min="13580" max="13824" width="9.140625" style="64"/>
    <col min="13825" max="13825" width="7" style="64" customWidth="1"/>
    <col min="13826" max="13826" width="25.140625" style="64" customWidth="1"/>
    <col min="13827" max="13827" width="6.140625" style="64" customWidth="1"/>
    <col min="13828" max="13828" width="57.140625" style="64" customWidth="1"/>
    <col min="13829" max="13831" width="15.7109375" style="64" customWidth="1"/>
    <col min="13832" max="13832" width="16.28515625" style="64" customWidth="1"/>
    <col min="13833" max="13833" width="16.140625" style="64" customWidth="1"/>
    <col min="13834" max="13834" width="16.42578125" style="64" customWidth="1"/>
    <col min="13835" max="13835" width="19.85546875" style="64" customWidth="1"/>
    <col min="13836" max="14080" width="9.140625" style="64"/>
    <col min="14081" max="14081" width="7" style="64" customWidth="1"/>
    <col min="14082" max="14082" width="25.140625" style="64" customWidth="1"/>
    <col min="14083" max="14083" width="6.140625" style="64" customWidth="1"/>
    <col min="14084" max="14084" width="57.140625" style="64" customWidth="1"/>
    <col min="14085" max="14087" width="15.7109375" style="64" customWidth="1"/>
    <col min="14088" max="14088" width="16.28515625" style="64" customWidth="1"/>
    <col min="14089" max="14089" width="16.140625" style="64" customWidth="1"/>
    <col min="14090" max="14090" width="16.42578125" style="64" customWidth="1"/>
    <col min="14091" max="14091" width="19.85546875" style="64" customWidth="1"/>
    <col min="14092" max="14336" width="9.140625" style="64"/>
    <col min="14337" max="14337" width="7" style="64" customWidth="1"/>
    <col min="14338" max="14338" width="25.140625" style="64" customWidth="1"/>
    <col min="14339" max="14339" width="6.140625" style="64" customWidth="1"/>
    <col min="14340" max="14340" width="57.140625" style="64" customWidth="1"/>
    <col min="14341" max="14343" width="15.7109375" style="64" customWidth="1"/>
    <col min="14344" max="14344" width="16.28515625" style="64" customWidth="1"/>
    <col min="14345" max="14345" width="16.140625" style="64" customWidth="1"/>
    <col min="14346" max="14346" width="16.42578125" style="64" customWidth="1"/>
    <col min="14347" max="14347" width="19.85546875" style="64" customWidth="1"/>
    <col min="14348" max="14592" width="9.140625" style="64"/>
    <col min="14593" max="14593" width="7" style="64" customWidth="1"/>
    <col min="14594" max="14594" width="25.140625" style="64" customWidth="1"/>
    <col min="14595" max="14595" width="6.140625" style="64" customWidth="1"/>
    <col min="14596" max="14596" width="57.140625" style="64" customWidth="1"/>
    <col min="14597" max="14599" width="15.7109375" style="64" customWidth="1"/>
    <col min="14600" max="14600" width="16.28515625" style="64" customWidth="1"/>
    <col min="14601" max="14601" width="16.140625" style="64" customWidth="1"/>
    <col min="14602" max="14602" width="16.42578125" style="64" customWidth="1"/>
    <col min="14603" max="14603" width="19.85546875" style="64" customWidth="1"/>
    <col min="14604" max="14848" width="9.140625" style="64"/>
    <col min="14849" max="14849" width="7" style="64" customWidth="1"/>
    <col min="14850" max="14850" width="25.140625" style="64" customWidth="1"/>
    <col min="14851" max="14851" width="6.140625" style="64" customWidth="1"/>
    <col min="14852" max="14852" width="57.140625" style="64" customWidth="1"/>
    <col min="14853" max="14855" width="15.7109375" style="64" customWidth="1"/>
    <col min="14856" max="14856" width="16.28515625" style="64" customWidth="1"/>
    <col min="14857" max="14857" width="16.140625" style="64" customWidth="1"/>
    <col min="14858" max="14858" width="16.42578125" style="64" customWidth="1"/>
    <col min="14859" max="14859" width="19.85546875" style="64" customWidth="1"/>
    <col min="14860" max="15104" width="9.140625" style="64"/>
    <col min="15105" max="15105" width="7" style="64" customWidth="1"/>
    <col min="15106" max="15106" width="25.140625" style="64" customWidth="1"/>
    <col min="15107" max="15107" width="6.140625" style="64" customWidth="1"/>
    <col min="15108" max="15108" width="57.140625" style="64" customWidth="1"/>
    <col min="15109" max="15111" width="15.7109375" style="64" customWidth="1"/>
    <col min="15112" max="15112" width="16.28515625" style="64" customWidth="1"/>
    <col min="15113" max="15113" width="16.140625" style="64" customWidth="1"/>
    <col min="15114" max="15114" width="16.42578125" style="64" customWidth="1"/>
    <col min="15115" max="15115" width="19.85546875" style="64" customWidth="1"/>
    <col min="15116" max="15360" width="9.140625" style="64"/>
    <col min="15361" max="15361" width="7" style="64" customWidth="1"/>
    <col min="15362" max="15362" width="25.140625" style="64" customWidth="1"/>
    <col min="15363" max="15363" width="6.140625" style="64" customWidth="1"/>
    <col min="15364" max="15364" width="57.140625" style="64" customWidth="1"/>
    <col min="15365" max="15367" width="15.7109375" style="64" customWidth="1"/>
    <col min="15368" max="15368" width="16.28515625" style="64" customWidth="1"/>
    <col min="15369" max="15369" width="16.140625" style="64" customWidth="1"/>
    <col min="15370" max="15370" width="16.42578125" style="64" customWidth="1"/>
    <col min="15371" max="15371" width="19.85546875" style="64" customWidth="1"/>
    <col min="15372" max="15616" width="9.140625" style="64"/>
    <col min="15617" max="15617" width="7" style="64" customWidth="1"/>
    <col min="15618" max="15618" width="25.140625" style="64" customWidth="1"/>
    <col min="15619" max="15619" width="6.140625" style="64" customWidth="1"/>
    <col min="15620" max="15620" width="57.140625" style="64" customWidth="1"/>
    <col min="15621" max="15623" width="15.7109375" style="64" customWidth="1"/>
    <col min="15624" max="15624" width="16.28515625" style="64" customWidth="1"/>
    <col min="15625" max="15625" width="16.140625" style="64" customWidth="1"/>
    <col min="15626" max="15626" width="16.42578125" style="64" customWidth="1"/>
    <col min="15627" max="15627" width="19.85546875" style="64" customWidth="1"/>
    <col min="15628" max="15872" width="9.140625" style="64"/>
    <col min="15873" max="15873" width="7" style="64" customWidth="1"/>
    <col min="15874" max="15874" width="25.140625" style="64" customWidth="1"/>
    <col min="15875" max="15875" width="6.140625" style="64" customWidth="1"/>
    <col min="15876" max="15876" width="57.140625" style="64" customWidth="1"/>
    <col min="15877" max="15879" width="15.7109375" style="64" customWidth="1"/>
    <col min="15880" max="15880" width="16.28515625" style="64" customWidth="1"/>
    <col min="15881" max="15881" width="16.140625" style="64" customWidth="1"/>
    <col min="15882" max="15882" width="16.42578125" style="64" customWidth="1"/>
    <col min="15883" max="15883" width="19.85546875" style="64" customWidth="1"/>
    <col min="15884" max="16128" width="9.140625" style="64"/>
    <col min="16129" max="16129" width="7" style="64" customWidth="1"/>
    <col min="16130" max="16130" width="25.140625" style="64" customWidth="1"/>
    <col min="16131" max="16131" width="6.140625" style="64" customWidth="1"/>
    <col min="16132" max="16132" width="57.140625" style="64" customWidth="1"/>
    <col min="16133" max="16135" width="15.7109375" style="64" customWidth="1"/>
    <col min="16136" max="16136" width="16.28515625" style="64" customWidth="1"/>
    <col min="16137" max="16137" width="16.140625" style="64" customWidth="1"/>
    <col min="16138" max="16138" width="16.42578125" style="64" customWidth="1"/>
    <col min="16139" max="16139" width="19.85546875" style="64" customWidth="1"/>
    <col min="16140" max="16384" width="9.140625" style="64"/>
  </cols>
  <sheetData>
    <row r="1" spans="1:11" s="16" customFormat="1" ht="20.100000000000001" customHeight="1" x14ac:dyDescent="0.25">
      <c r="A1" s="61" t="s">
        <v>286</v>
      </c>
    </row>
    <row r="2" spans="1:11" ht="9.9499999999999993" customHeight="1" x14ac:dyDescent="0.25">
      <c r="A2" s="62"/>
      <c r="B2" s="63"/>
      <c r="C2" s="63"/>
      <c r="D2" s="62"/>
      <c r="E2" s="62"/>
      <c r="F2" s="62"/>
      <c r="G2" s="62"/>
      <c r="H2" s="62"/>
      <c r="I2" s="63"/>
      <c r="J2" s="63"/>
      <c r="K2" s="63"/>
    </row>
    <row r="3" spans="1:11" ht="19.5" customHeight="1" x14ac:dyDescent="0.25">
      <c r="A3" s="65" t="s">
        <v>287</v>
      </c>
      <c r="B3" s="66"/>
      <c r="C3" s="287" t="s">
        <v>208</v>
      </c>
      <c r="D3" s="288"/>
      <c r="E3" s="252" t="s">
        <v>288</v>
      </c>
      <c r="F3" s="252"/>
      <c r="G3" s="252"/>
      <c r="H3" s="252"/>
      <c r="I3" s="289" t="s">
        <v>289</v>
      </c>
      <c r="J3" s="289" t="s">
        <v>290</v>
      </c>
      <c r="K3" s="289" t="s">
        <v>291</v>
      </c>
    </row>
    <row r="4" spans="1:11" ht="25.5" customHeight="1" x14ac:dyDescent="0.25">
      <c r="A4" s="252" t="s">
        <v>211</v>
      </c>
      <c r="B4" s="252" t="s">
        <v>9</v>
      </c>
      <c r="C4" s="252" t="s">
        <v>211</v>
      </c>
      <c r="D4" s="252" t="s">
        <v>9</v>
      </c>
      <c r="E4" s="252"/>
      <c r="F4" s="252"/>
      <c r="G4" s="252"/>
      <c r="H4" s="252"/>
      <c r="I4" s="289"/>
      <c r="J4" s="289"/>
      <c r="K4" s="289"/>
    </row>
    <row r="5" spans="1:11" ht="23.25" customHeight="1" x14ac:dyDescent="0.25">
      <c r="A5" s="252"/>
      <c r="B5" s="252"/>
      <c r="C5" s="252"/>
      <c r="D5" s="252"/>
      <c r="E5" s="67" t="s">
        <v>241</v>
      </c>
      <c r="F5" s="67" t="s">
        <v>292</v>
      </c>
      <c r="G5" s="67" t="s">
        <v>293</v>
      </c>
      <c r="H5" s="67" t="s">
        <v>294</v>
      </c>
      <c r="I5" s="67" t="s">
        <v>295</v>
      </c>
      <c r="J5" s="67" t="s">
        <v>296</v>
      </c>
      <c r="K5" s="67" t="s">
        <v>241</v>
      </c>
    </row>
    <row r="6" spans="1:11" ht="22.5" customHeight="1" x14ac:dyDescent="0.25">
      <c r="A6" s="280" t="s">
        <v>297</v>
      </c>
      <c r="B6" s="280"/>
      <c r="C6" s="280"/>
      <c r="D6" s="280"/>
      <c r="E6" s="280"/>
      <c r="F6" s="280"/>
      <c r="G6" s="280"/>
      <c r="H6" s="280"/>
      <c r="I6" s="280"/>
      <c r="J6" s="280"/>
      <c r="K6" s="280"/>
    </row>
    <row r="7" spans="1:11" ht="15" customHeight="1" x14ac:dyDescent="0.2">
      <c r="A7" s="281" t="s">
        <v>298</v>
      </c>
      <c r="B7" s="282" t="s">
        <v>299</v>
      </c>
      <c r="C7" s="68">
        <v>1</v>
      </c>
      <c r="D7" s="36" t="str">
        <f>Коефициенти!$B$3</f>
        <v>ИЗКОПАЕМО ТВЪРДО ГОРИВО</v>
      </c>
      <c r="E7" s="140"/>
      <c r="F7" s="140"/>
      <c r="G7" s="149"/>
      <c r="H7" s="283"/>
      <c r="I7" s="283"/>
      <c r="J7" s="285" t="str">
        <f>IFERROR(I7/H7,"")</f>
        <v/>
      </c>
      <c r="K7" s="117">
        <f>VLOOKUP(D7,Коефициенти!$B$3:$F$14,5,0)*G7/1000000</f>
        <v>0</v>
      </c>
    </row>
    <row r="8" spans="1:11" ht="15" customHeight="1" x14ac:dyDescent="0.2">
      <c r="A8" s="281"/>
      <c r="B8" s="282"/>
      <c r="C8" s="68">
        <v>2</v>
      </c>
      <c r="D8" s="36" t="str">
        <f>Коефициенти!$B$4</f>
        <v>ИЗКОПАЕМО ТЕЧНО ГОРИВО</v>
      </c>
      <c r="E8" s="140"/>
      <c r="F8" s="140"/>
      <c r="G8" s="149"/>
      <c r="H8" s="284"/>
      <c r="I8" s="284"/>
      <c r="J8" s="286"/>
      <c r="K8" s="117">
        <f>VLOOKUP(D8,Коефициенти!$B$3:$F$14,5,0)*G8/1000000</f>
        <v>0</v>
      </c>
    </row>
    <row r="9" spans="1:11" ht="15" customHeight="1" x14ac:dyDescent="0.2">
      <c r="A9" s="281"/>
      <c r="B9" s="282"/>
      <c r="C9" s="68">
        <v>3</v>
      </c>
      <c r="D9" s="36" t="str">
        <f>Коефициенти!$B$5</f>
        <v>ИЗКОПАЕМО ГАЗООБРАЗНО ГОРИВО</v>
      </c>
      <c r="E9" s="140"/>
      <c r="F9" s="140"/>
      <c r="G9" s="149"/>
      <c r="H9" s="284"/>
      <c r="I9" s="284"/>
      <c r="J9" s="286"/>
      <c r="K9" s="117">
        <f>VLOOKUP(D9,Коефициенти!$B$3:$F$14,5,0)*G9/1000000</f>
        <v>0</v>
      </c>
    </row>
    <row r="10" spans="1:11" ht="15" customHeight="1" x14ac:dyDescent="0.2">
      <c r="A10" s="281"/>
      <c r="B10" s="282"/>
      <c r="C10" s="68">
        <v>4</v>
      </c>
      <c r="D10" s="36" t="str">
        <f>Коефициенти!$B$6</f>
        <v>ТОПЛИНА ОТ ЦЕНТР. ТОПЛОСНАБДЯВАНЕ</v>
      </c>
      <c r="E10" s="140"/>
      <c r="F10" s="140"/>
      <c r="G10" s="149"/>
      <c r="H10" s="284"/>
      <c r="I10" s="284"/>
      <c r="J10" s="286"/>
      <c r="K10" s="117">
        <f>VLOOKUP(D10,Коефициенти!$B$3:$F$14,5,0)*G10/1000000</f>
        <v>0</v>
      </c>
    </row>
    <row r="11" spans="1:11" ht="15" customHeight="1" x14ac:dyDescent="0.2">
      <c r="A11" s="281"/>
      <c r="B11" s="282"/>
      <c r="C11" s="68">
        <v>5</v>
      </c>
      <c r="D11" s="36" t="str">
        <f>Коефициенти!$B$7</f>
        <v>ЕЛЕКТРИЧЕСТВО</v>
      </c>
      <c r="E11" s="140"/>
      <c r="F11" s="140"/>
      <c r="G11" s="149"/>
      <c r="H11" s="284"/>
      <c r="I11" s="284"/>
      <c r="J11" s="286"/>
      <c r="K11" s="117">
        <f>VLOOKUP(D11,Коефициенти!$B$3:$F$14,5,0)*G11/1000000</f>
        <v>0</v>
      </c>
    </row>
    <row r="12" spans="1:11" ht="15" customHeight="1" x14ac:dyDescent="0.2">
      <c r="A12" s="281"/>
      <c r="B12" s="282"/>
      <c r="C12" s="68">
        <v>6</v>
      </c>
      <c r="D12" s="36" t="str">
        <f>Коефициенти!$B$8</f>
        <v>БИОГОРИВО ТВЪРДО</v>
      </c>
      <c r="E12" s="140"/>
      <c r="F12" s="140"/>
      <c r="G12" s="149"/>
      <c r="H12" s="284"/>
      <c r="I12" s="284"/>
      <c r="J12" s="286"/>
      <c r="K12" s="117">
        <f>VLOOKUP(D12,Коефициенти!$B$3:$F$14,5,0)*G12/1000000</f>
        <v>0</v>
      </c>
    </row>
    <row r="13" spans="1:11" ht="15" customHeight="1" x14ac:dyDescent="0.2">
      <c r="A13" s="281"/>
      <c r="B13" s="282"/>
      <c r="C13" s="68">
        <v>7</v>
      </c>
      <c r="D13" s="36" t="str">
        <f>Коефициенти!$B$9</f>
        <v>БИОГОРИВО ТЕЧНО</v>
      </c>
      <c r="E13" s="140"/>
      <c r="F13" s="140"/>
      <c r="G13" s="150"/>
      <c r="H13" s="284"/>
      <c r="I13" s="284"/>
      <c r="J13" s="286"/>
      <c r="K13" s="117">
        <f>VLOOKUP(D13,Коефициенти!$B$3:$F$14,5,0)*G13/1000000</f>
        <v>0</v>
      </c>
    </row>
    <row r="14" spans="1:11" ht="15" customHeight="1" x14ac:dyDescent="0.2">
      <c r="A14" s="281"/>
      <c r="B14" s="282"/>
      <c r="C14" s="68">
        <v>8</v>
      </c>
      <c r="D14" s="36" t="str">
        <f>Коефициенти!$B$10</f>
        <v>БИОГОРИВО ГАЗООБРАЗНО</v>
      </c>
      <c r="E14" s="140"/>
      <c r="F14" s="140"/>
      <c r="G14" s="149"/>
      <c r="H14" s="284"/>
      <c r="I14" s="284"/>
      <c r="J14" s="286"/>
      <c r="K14" s="117">
        <f>VLOOKUP(D14,Коефициенти!$B$3:$F$14,5,0)*G14/1000000</f>
        <v>0</v>
      </c>
    </row>
    <row r="15" spans="1:11" ht="25.5" customHeight="1" x14ac:dyDescent="0.2">
      <c r="A15" s="281"/>
      <c r="B15" s="282"/>
      <c r="C15" s="68">
        <v>9</v>
      </c>
      <c r="D15" s="36" t="str">
        <f>Коефициенти!$B$11</f>
        <v>СЛЪНЧЕВА – PV ЕЛЕКТРИЧЕСТВО, ВЯТЪРНА -ЕЛЕКТРИЧЕСТВО</v>
      </c>
      <c r="E15" s="140"/>
      <c r="F15" s="140"/>
      <c r="G15" s="149"/>
      <c r="H15" s="284"/>
      <c r="I15" s="284"/>
      <c r="J15" s="286"/>
      <c r="K15" s="117">
        <f>VLOOKUP(D15,Коефициенти!$B$3:$F$14,5,0)*G15/1000000</f>
        <v>0</v>
      </c>
    </row>
    <row r="16" spans="1:11" ht="16.5" customHeight="1" x14ac:dyDescent="0.2">
      <c r="A16" s="281"/>
      <c r="B16" s="282"/>
      <c r="C16" s="68">
        <v>10</v>
      </c>
      <c r="D16" s="36" t="str">
        <f>Коефициенти!$B$12</f>
        <v>СЛЪНЧЕВА - ТЕРМАЛНА</v>
      </c>
      <c r="E16" s="140"/>
      <c r="F16" s="140"/>
      <c r="G16" s="149"/>
      <c r="H16" s="284"/>
      <c r="I16" s="284"/>
      <c r="J16" s="286"/>
      <c r="K16" s="117">
        <f>VLOOKUP(D16,Коефициенти!$B$3:$F$14,5,0)*G16/1000000</f>
        <v>0</v>
      </c>
    </row>
    <row r="17" spans="1:11" ht="15" customHeight="1" x14ac:dyDescent="0.2">
      <c r="A17" s="281"/>
      <c r="B17" s="282"/>
      <c r="C17" s="68">
        <v>11</v>
      </c>
      <c r="D17" s="36" t="str">
        <f>Коефициенти!$B$13</f>
        <v>ОТ ОКОЛНАТА СРЕДА:ГЕО-, АЕРО-, ХИДРОТЕРМАЛНА</v>
      </c>
      <c r="E17" s="140"/>
      <c r="F17" s="140"/>
      <c r="G17" s="149"/>
      <c r="H17" s="284"/>
      <c r="I17" s="284"/>
      <c r="J17" s="286"/>
      <c r="K17" s="117">
        <f>VLOOKUP(D17,Коефициенти!$B$3:$F$14,5,0)*G17/1000000</f>
        <v>0</v>
      </c>
    </row>
    <row r="18" spans="1:11" ht="15" customHeight="1" x14ac:dyDescent="0.25">
      <c r="A18" s="281"/>
      <c r="B18" s="282"/>
      <c r="C18" s="252" t="s">
        <v>300</v>
      </c>
      <c r="D18" s="252"/>
      <c r="E18" s="141"/>
      <c r="F18" s="141"/>
      <c r="G18" s="151">
        <f>SUM(G7:G17)</f>
        <v>0</v>
      </c>
      <c r="H18" s="142">
        <f>H7</f>
        <v>0</v>
      </c>
      <c r="I18" s="142">
        <f>I7</f>
        <v>0</v>
      </c>
      <c r="J18" s="142" t="str">
        <f>IFERROR(I18/H18,"")</f>
        <v/>
      </c>
      <c r="K18" s="70">
        <f>SUM(K7:K17)</f>
        <v>0</v>
      </c>
    </row>
    <row r="19" spans="1:11" x14ac:dyDescent="0.2">
      <c r="A19" s="281" t="s">
        <v>301</v>
      </c>
      <c r="B19" s="282" t="s">
        <v>302</v>
      </c>
      <c r="C19" s="68">
        <v>1</v>
      </c>
      <c r="D19" s="36" t="str">
        <f>Коефициенти!$B$3</f>
        <v>ИЗКОПАЕМО ТВЪРДО ГОРИВО</v>
      </c>
      <c r="E19" s="140"/>
      <c r="F19" s="140"/>
      <c r="G19" s="149"/>
      <c r="H19" s="283"/>
      <c r="I19" s="283"/>
      <c r="J19" s="285" t="str">
        <f>IFERROR(I19/H19,"")</f>
        <v/>
      </c>
      <c r="K19" s="117">
        <f>VLOOKUP(D19,Коефициенти!$B$3:$F$14,5,0)*G19/1000000</f>
        <v>0</v>
      </c>
    </row>
    <row r="20" spans="1:11" x14ac:dyDescent="0.2">
      <c r="A20" s="281"/>
      <c r="B20" s="282"/>
      <c r="C20" s="68">
        <v>2</v>
      </c>
      <c r="D20" s="36" t="str">
        <f>Коефициенти!$B$4</f>
        <v>ИЗКОПАЕМО ТЕЧНО ГОРИВО</v>
      </c>
      <c r="E20" s="140"/>
      <c r="F20" s="140"/>
      <c r="G20" s="149"/>
      <c r="H20" s="284"/>
      <c r="I20" s="284"/>
      <c r="J20" s="286"/>
      <c r="K20" s="117">
        <f>VLOOKUP(D20,Коефициенти!$B$3:$F$14,5,0)*G20/1000000</f>
        <v>0</v>
      </c>
    </row>
    <row r="21" spans="1:11" x14ac:dyDescent="0.2">
      <c r="A21" s="281"/>
      <c r="B21" s="282"/>
      <c r="C21" s="68">
        <v>3</v>
      </c>
      <c r="D21" s="36" t="str">
        <f>Коефициенти!$B$5</f>
        <v>ИЗКОПАЕМО ГАЗООБРАЗНО ГОРИВО</v>
      </c>
      <c r="E21" s="140"/>
      <c r="F21" s="140"/>
      <c r="G21" s="149"/>
      <c r="H21" s="284"/>
      <c r="I21" s="284"/>
      <c r="J21" s="286"/>
      <c r="K21" s="117">
        <f>VLOOKUP(D21,Коефициенти!$B$3:$F$14,5,0)*G21/1000000</f>
        <v>0</v>
      </c>
    </row>
    <row r="22" spans="1:11" x14ac:dyDescent="0.2">
      <c r="A22" s="281"/>
      <c r="B22" s="282"/>
      <c r="C22" s="68">
        <v>4</v>
      </c>
      <c r="D22" s="36" t="str">
        <f>Коефициенти!$B$6</f>
        <v>ТОПЛИНА ОТ ЦЕНТР. ТОПЛОСНАБДЯВАНЕ</v>
      </c>
      <c r="E22" s="140"/>
      <c r="F22" s="140"/>
      <c r="G22" s="149"/>
      <c r="H22" s="284"/>
      <c r="I22" s="284"/>
      <c r="J22" s="286"/>
      <c r="K22" s="117">
        <f>VLOOKUP(D22,Коефициенти!$B$3:$F$14,5,0)*G22/1000000</f>
        <v>0</v>
      </c>
    </row>
    <row r="23" spans="1:11" x14ac:dyDescent="0.2">
      <c r="A23" s="281"/>
      <c r="B23" s="282"/>
      <c r="C23" s="68">
        <v>5</v>
      </c>
      <c r="D23" s="36" t="str">
        <f>Коефициенти!$B$7</f>
        <v>ЕЛЕКТРИЧЕСТВО</v>
      </c>
      <c r="E23" s="140"/>
      <c r="F23" s="140"/>
      <c r="G23" s="149"/>
      <c r="H23" s="284"/>
      <c r="I23" s="284"/>
      <c r="J23" s="286"/>
      <c r="K23" s="117">
        <f>VLOOKUP(D23,Коефициенти!$B$3:$F$14,5,0)*G23/1000000</f>
        <v>0</v>
      </c>
    </row>
    <row r="24" spans="1:11" x14ac:dyDescent="0.2">
      <c r="A24" s="281"/>
      <c r="B24" s="282"/>
      <c r="C24" s="68">
        <v>6</v>
      </c>
      <c r="D24" s="36" t="str">
        <f>Коефициенти!$B$8</f>
        <v>БИОГОРИВО ТВЪРДО</v>
      </c>
      <c r="E24" s="140"/>
      <c r="F24" s="140"/>
      <c r="G24" s="149"/>
      <c r="H24" s="284"/>
      <c r="I24" s="284"/>
      <c r="J24" s="286"/>
      <c r="K24" s="117">
        <f>VLOOKUP(D24,Коефициенти!$B$3:$F$14,5,0)*G24/1000000</f>
        <v>0</v>
      </c>
    </row>
    <row r="25" spans="1:11" x14ac:dyDescent="0.2">
      <c r="A25" s="281"/>
      <c r="B25" s="282"/>
      <c r="C25" s="68">
        <v>7</v>
      </c>
      <c r="D25" s="36" t="str">
        <f>Коефициенти!$B$9</f>
        <v>БИОГОРИВО ТЕЧНО</v>
      </c>
      <c r="E25" s="140"/>
      <c r="F25" s="140"/>
      <c r="G25" s="150"/>
      <c r="H25" s="284"/>
      <c r="I25" s="284"/>
      <c r="J25" s="286"/>
      <c r="K25" s="117">
        <f>VLOOKUP(D25,Коефициенти!$B$3:$F$14,5,0)*G25/1000000</f>
        <v>0</v>
      </c>
    </row>
    <row r="26" spans="1:11" x14ac:dyDescent="0.2">
      <c r="A26" s="281"/>
      <c r="B26" s="282"/>
      <c r="C26" s="68">
        <v>8</v>
      </c>
      <c r="D26" s="36" t="str">
        <f>Коефициенти!$B$10</f>
        <v>БИОГОРИВО ГАЗООБРАЗНО</v>
      </c>
      <c r="E26" s="140"/>
      <c r="F26" s="140"/>
      <c r="G26" s="149"/>
      <c r="H26" s="284"/>
      <c r="I26" s="284"/>
      <c r="J26" s="286"/>
      <c r="K26" s="117">
        <f>VLOOKUP(D26,Коефициенти!$B$3:$F$14,5,0)*G26/1000000</f>
        <v>0</v>
      </c>
    </row>
    <row r="27" spans="1:11" ht="25.5" x14ac:dyDescent="0.2">
      <c r="A27" s="281"/>
      <c r="B27" s="282"/>
      <c r="C27" s="68">
        <v>9</v>
      </c>
      <c r="D27" s="36" t="str">
        <f>Коефициенти!$B$11</f>
        <v>СЛЪНЧЕВА – PV ЕЛЕКТРИЧЕСТВО, ВЯТЪРНА -ЕЛЕКТРИЧЕСТВО</v>
      </c>
      <c r="E27" s="140"/>
      <c r="F27" s="140"/>
      <c r="G27" s="149"/>
      <c r="H27" s="284"/>
      <c r="I27" s="284"/>
      <c r="J27" s="286"/>
      <c r="K27" s="117">
        <f>VLOOKUP(D27,Коефициенти!$B$3:$F$14,5,0)*G27/1000000</f>
        <v>0</v>
      </c>
    </row>
    <row r="28" spans="1:11" x14ac:dyDescent="0.2">
      <c r="A28" s="281"/>
      <c r="B28" s="282"/>
      <c r="C28" s="68">
        <v>10</v>
      </c>
      <c r="D28" s="36" t="str">
        <f>Коефициенти!$B$12</f>
        <v>СЛЪНЧЕВА - ТЕРМАЛНА</v>
      </c>
      <c r="E28" s="140"/>
      <c r="F28" s="140"/>
      <c r="G28" s="149"/>
      <c r="H28" s="284"/>
      <c r="I28" s="284"/>
      <c r="J28" s="286"/>
      <c r="K28" s="117">
        <f>VLOOKUP(D28,Коефициенти!$B$3:$F$14,5,0)*G28/1000000</f>
        <v>0</v>
      </c>
    </row>
    <row r="29" spans="1:11" x14ac:dyDescent="0.2">
      <c r="A29" s="281"/>
      <c r="B29" s="282"/>
      <c r="C29" s="68">
        <v>11</v>
      </c>
      <c r="D29" s="36" t="str">
        <f>Коефициенти!$B$13</f>
        <v>ОТ ОКОЛНАТА СРЕДА:ГЕО-, АЕРО-, ХИДРОТЕРМАЛНА</v>
      </c>
      <c r="E29" s="140"/>
      <c r="F29" s="140"/>
      <c r="G29" s="149"/>
      <c r="H29" s="284"/>
      <c r="I29" s="284"/>
      <c r="J29" s="286"/>
      <c r="K29" s="117">
        <f>VLOOKUP(D29,Коефициенти!$B$3:$F$14,5,0)*G29/1000000</f>
        <v>0</v>
      </c>
    </row>
    <row r="30" spans="1:11" ht="15" x14ac:dyDescent="0.25">
      <c r="A30" s="281"/>
      <c r="B30" s="282"/>
      <c r="C30" s="252" t="s">
        <v>303</v>
      </c>
      <c r="D30" s="252"/>
      <c r="E30" s="141"/>
      <c r="F30" s="141"/>
      <c r="G30" s="151">
        <f>SUM(G19:G29)</f>
        <v>0</v>
      </c>
      <c r="H30" s="142">
        <f>H19</f>
        <v>0</v>
      </c>
      <c r="I30" s="142">
        <f>I19</f>
        <v>0</v>
      </c>
      <c r="J30" s="142" t="str">
        <f>IFERROR(I30/H30,"")</f>
        <v/>
      </c>
      <c r="K30" s="70">
        <f>SUM(K19:K29)</f>
        <v>0</v>
      </c>
    </row>
    <row r="31" spans="1:11" ht="12.75" customHeight="1" x14ac:dyDescent="0.2">
      <c r="A31" s="281" t="s">
        <v>304</v>
      </c>
      <c r="B31" s="282" t="s">
        <v>305</v>
      </c>
      <c r="C31" s="68">
        <v>1</v>
      </c>
      <c r="D31" s="36" t="str">
        <f>Коефициенти!$B$3</f>
        <v>ИЗКОПАЕМО ТВЪРДО ГОРИВО</v>
      </c>
      <c r="E31" s="140"/>
      <c r="F31" s="140"/>
      <c r="G31" s="149"/>
      <c r="H31" s="283"/>
      <c r="I31" s="283"/>
      <c r="J31" s="285" t="str">
        <f>IFERROR(I31/H31,"")</f>
        <v/>
      </c>
      <c r="K31" s="117">
        <f>VLOOKUP(D31,Коефициенти!$B$3:$F$14,5,0)*G31/1000000</f>
        <v>0</v>
      </c>
    </row>
    <row r="32" spans="1:11" x14ac:dyDescent="0.2">
      <c r="A32" s="281"/>
      <c r="B32" s="282"/>
      <c r="C32" s="68">
        <v>2</v>
      </c>
      <c r="D32" s="36" t="str">
        <f>Коефициенти!$B$4</f>
        <v>ИЗКОПАЕМО ТЕЧНО ГОРИВО</v>
      </c>
      <c r="E32" s="140"/>
      <c r="F32" s="140"/>
      <c r="G32" s="149"/>
      <c r="H32" s="284"/>
      <c r="I32" s="284"/>
      <c r="J32" s="286"/>
      <c r="K32" s="117">
        <f>VLOOKUP(D32,Коефициенти!$B$3:$F$14,5,0)*G32/1000000</f>
        <v>0</v>
      </c>
    </row>
    <row r="33" spans="1:11" x14ac:dyDescent="0.2">
      <c r="A33" s="281"/>
      <c r="B33" s="282"/>
      <c r="C33" s="68">
        <v>3</v>
      </c>
      <c r="D33" s="36" t="str">
        <f>Коефициенти!$B$5</f>
        <v>ИЗКОПАЕМО ГАЗООБРАЗНО ГОРИВО</v>
      </c>
      <c r="E33" s="140"/>
      <c r="F33" s="140"/>
      <c r="G33" s="149"/>
      <c r="H33" s="284"/>
      <c r="I33" s="284"/>
      <c r="J33" s="286"/>
      <c r="K33" s="117">
        <f>VLOOKUP(D33,Коефициенти!$B$3:$F$14,5,0)*G33/1000000</f>
        <v>0</v>
      </c>
    </row>
    <row r="34" spans="1:11" x14ac:dyDescent="0.2">
      <c r="A34" s="281"/>
      <c r="B34" s="282"/>
      <c r="C34" s="68">
        <v>4</v>
      </c>
      <c r="D34" s="36" t="str">
        <f>Коефициенти!$B$6</f>
        <v>ТОПЛИНА ОТ ЦЕНТР. ТОПЛОСНАБДЯВАНЕ</v>
      </c>
      <c r="E34" s="140"/>
      <c r="F34" s="140"/>
      <c r="G34" s="149"/>
      <c r="H34" s="284"/>
      <c r="I34" s="284"/>
      <c r="J34" s="286"/>
      <c r="K34" s="117">
        <f>VLOOKUP(D34,Коефициенти!$B$3:$F$14,5,0)*G34/1000000</f>
        <v>0</v>
      </c>
    </row>
    <row r="35" spans="1:11" x14ac:dyDescent="0.2">
      <c r="A35" s="281"/>
      <c r="B35" s="282"/>
      <c r="C35" s="68">
        <v>5</v>
      </c>
      <c r="D35" s="36" t="str">
        <f>Коефициенти!$B$7</f>
        <v>ЕЛЕКТРИЧЕСТВО</v>
      </c>
      <c r="E35" s="140"/>
      <c r="F35" s="140"/>
      <c r="G35" s="149"/>
      <c r="H35" s="284"/>
      <c r="I35" s="284"/>
      <c r="J35" s="286"/>
      <c r="K35" s="117">
        <f>VLOOKUP(D35,Коефициенти!$B$3:$F$14,5,0)*G35/1000000</f>
        <v>0</v>
      </c>
    </row>
    <row r="36" spans="1:11" x14ac:dyDescent="0.2">
      <c r="A36" s="281"/>
      <c r="B36" s="282"/>
      <c r="C36" s="68">
        <v>6</v>
      </c>
      <c r="D36" s="36" t="str">
        <f>Коефициенти!$B$8</f>
        <v>БИОГОРИВО ТВЪРДО</v>
      </c>
      <c r="E36" s="143"/>
      <c r="F36" s="143"/>
      <c r="G36" s="149"/>
      <c r="H36" s="284"/>
      <c r="I36" s="284"/>
      <c r="J36" s="286"/>
      <c r="K36" s="117">
        <f>VLOOKUP(D36,Коефициенти!$B$3:$F$14,5,0)*G36/1000000</f>
        <v>0</v>
      </c>
    </row>
    <row r="37" spans="1:11" x14ac:dyDescent="0.2">
      <c r="A37" s="281"/>
      <c r="B37" s="282"/>
      <c r="C37" s="68">
        <v>7</v>
      </c>
      <c r="D37" s="36" t="str">
        <f>Коефициенти!$B$9</f>
        <v>БИОГОРИВО ТЕЧНО</v>
      </c>
      <c r="E37" s="140"/>
      <c r="F37" s="140"/>
      <c r="G37" s="150"/>
      <c r="H37" s="284"/>
      <c r="I37" s="284"/>
      <c r="J37" s="286"/>
      <c r="K37" s="117">
        <f>VLOOKUP(D37,Коефициенти!$B$3:$F$14,5,0)*G37/1000000</f>
        <v>0</v>
      </c>
    </row>
    <row r="38" spans="1:11" x14ac:dyDescent="0.2">
      <c r="A38" s="281"/>
      <c r="B38" s="282"/>
      <c r="C38" s="68">
        <v>8</v>
      </c>
      <c r="D38" s="36" t="str">
        <f>Коефициенти!$B$10</f>
        <v>БИОГОРИВО ГАЗООБРАЗНО</v>
      </c>
      <c r="E38" s="140"/>
      <c r="F38" s="140"/>
      <c r="G38" s="149"/>
      <c r="H38" s="284"/>
      <c r="I38" s="284"/>
      <c r="J38" s="286"/>
      <c r="K38" s="117">
        <f>VLOOKUP(D38,Коефициенти!$B$3:$F$14,5,0)*G38/1000000</f>
        <v>0</v>
      </c>
    </row>
    <row r="39" spans="1:11" ht="25.5" x14ac:dyDescent="0.2">
      <c r="A39" s="281"/>
      <c r="B39" s="282"/>
      <c r="C39" s="68">
        <v>9</v>
      </c>
      <c r="D39" s="36" t="str">
        <f>Коефициенти!$B$11</f>
        <v>СЛЪНЧЕВА – PV ЕЛЕКТРИЧЕСТВО, ВЯТЪРНА -ЕЛЕКТРИЧЕСТВО</v>
      </c>
      <c r="E39" s="140"/>
      <c r="F39" s="140"/>
      <c r="G39" s="149"/>
      <c r="H39" s="284"/>
      <c r="I39" s="284"/>
      <c r="J39" s="286"/>
      <c r="K39" s="117">
        <f>VLOOKUP(D39,Коефициенти!$B$3:$F$14,5,0)*G39/1000000</f>
        <v>0</v>
      </c>
    </row>
    <row r="40" spans="1:11" x14ac:dyDescent="0.2">
      <c r="A40" s="281"/>
      <c r="B40" s="282"/>
      <c r="C40" s="68">
        <v>10</v>
      </c>
      <c r="D40" s="36" t="str">
        <f>Коефициенти!$B$12</f>
        <v>СЛЪНЧЕВА - ТЕРМАЛНА</v>
      </c>
      <c r="E40" s="140"/>
      <c r="F40" s="140"/>
      <c r="G40" s="149"/>
      <c r="H40" s="284"/>
      <c r="I40" s="284"/>
      <c r="J40" s="286"/>
      <c r="K40" s="117">
        <f>VLOOKUP(D40,Коефициенти!$B$3:$F$14,5,0)*G40/1000000</f>
        <v>0</v>
      </c>
    </row>
    <row r="41" spans="1:11" x14ac:dyDescent="0.2">
      <c r="A41" s="281"/>
      <c r="B41" s="282"/>
      <c r="C41" s="68">
        <v>11</v>
      </c>
      <c r="D41" s="36" t="str">
        <f>Коефициенти!$B$13</f>
        <v>ОТ ОКОЛНАТА СРЕДА:ГЕО-, АЕРО-, ХИДРОТЕРМАЛНА</v>
      </c>
      <c r="E41" s="140"/>
      <c r="F41" s="140"/>
      <c r="G41" s="149"/>
      <c r="H41" s="284"/>
      <c r="I41" s="284"/>
      <c r="J41" s="286"/>
      <c r="K41" s="117">
        <f>VLOOKUP(D41,Коефициенти!$B$3:$F$14,5,0)*G41/1000000</f>
        <v>0</v>
      </c>
    </row>
    <row r="42" spans="1:11" ht="15" x14ac:dyDescent="0.25">
      <c r="A42" s="281"/>
      <c r="B42" s="282"/>
      <c r="C42" s="252" t="s">
        <v>306</v>
      </c>
      <c r="D42" s="252"/>
      <c r="E42" s="141"/>
      <c r="F42" s="141"/>
      <c r="G42" s="151">
        <f>SUM(G31:G41)</f>
        <v>0</v>
      </c>
      <c r="H42" s="142">
        <f>H31</f>
        <v>0</v>
      </c>
      <c r="I42" s="142">
        <f>I31</f>
        <v>0</v>
      </c>
      <c r="J42" s="142" t="str">
        <f>IFERROR(I42/H42,"")</f>
        <v/>
      </c>
      <c r="K42" s="70">
        <f>SUM(K31:K41)</f>
        <v>0</v>
      </c>
    </row>
    <row r="43" spans="1:11" ht="12.75" customHeight="1" x14ac:dyDescent="0.2">
      <c r="A43" s="281" t="s">
        <v>307</v>
      </c>
      <c r="B43" s="282" t="s">
        <v>308</v>
      </c>
      <c r="C43" s="68">
        <v>1</v>
      </c>
      <c r="D43" s="36" t="str">
        <f>Коефициенти!$B$3</f>
        <v>ИЗКОПАЕМО ТВЪРДО ГОРИВО</v>
      </c>
      <c r="E43" s="140"/>
      <c r="F43" s="140"/>
      <c r="G43" s="149"/>
      <c r="H43" s="283"/>
      <c r="I43" s="283"/>
      <c r="J43" s="285" t="str">
        <f>IFERROR(I43/H43,"")</f>
        <v/>
      </c>
      <c r="K43" s="117">
        <f>VLOOKUP(D43,Коефициенти!$B$3:$F$14,5,0)*G43/1000000</f>
        <v>0</v>
      </c>
    </row>
    <row r="44" spans="1:11" x14ac:dyDescent="0.2">
      <c r="A44" s="281"/>
      <c r="B44" s="282"/>
      <c r="C44" s="68">
        <v>2</v>
      </c>
      <c r="D44" s="36" t="str">
        <f>Коефициенти!$B$4</f>
        <v>ИЗКОПАЕМО ТЕЧНО ГОРИВО</v>
      </c>
      <c r="E44" s="140"/>
      <c r="F44" s="140"/>
      <c r="G44" s="149"/>
      <c r="H44" s="284"/>
      <c r="I44" s="284"/>
      <c r="J44" s="286"/>
      <c r="K44" s="117">
        <f>VLOOKUP(D44,Коефициенти!$B$3:$F$14,5,0)*G44/1000000</f>
        <v>0</v>
      </c>
    </row>
    <row r="45" spans="1:11" x14ac:dyDescent="0.2">
      <c r="A45" s="281"/>
      <c r="B45" s="282"/>
      <c r="C45" s="68">
        <v>3</v>
      </c>
      <c r="D45" s="36" t="str">
        <f>Коефициенти!$B$5</f>
        <v>ИЗКОПАЕМО ГАЗООБРАЗНО ГОРИВО</v>
      </c>
      <c r="E45" s="140"/>
      <c r="F45" s="140"/>
      <c r="G45" s="149"/>
      <c r="H45" s="284"/>
      <c r="I45" s="284"/>
      <c r="J45" s="286"/>
      <c r="K45" s="117">
        <f>VLOOKUP(D45,Коефициенти!$B$3:$F$14,5,0)*G45/1000000</f>
        <v>0</v>
      </c>
    </row>
    <row r="46" spans="1:11" x14ac:dyDescent="0.2">
      <c r="A46" s="281"/>
      <c r="B46" s="282"/>
      <c r="C46" s="68">
        <v>4</v>
      </c>
      <c r="D46" s="36" t="str">
        <f>Коефициенти!$B$6</f>
        <v>ТОПЛИНА ОТ ЦЕНТР. ТОПЛОСНАБДЯВАНЕ</v>
      </c>
      <c r="E46" s="140"/>
      <c r="F46" s="140"/>
      <c r="G46" s="149"/>
      <c r="H46" s="284"/>
      <c r="I46" s="284"/>
      <c r="J46" s="286"/>
      <c r="K46" s="117">
        <f>VLOOKUP(D46,Коефициенти!$B$3:$F$14,5,0)*G46/1000000</f>
        <v>0</v>
      </c>
    </row>
    <row r="47" spans="1:11" x14ac:dyDescent="0.2">
      <c r="A47" s="281"/>
      <c r="B47" s="282"/>
      <c r="C47" s="68">
        <v>5</v>
      </c>
      <c r="D47" s="36" t="str">
        <f>Коефициенти!$B$7</f>
        <v>ЕЛЕКТРИЧЕСТВО</v>
      </c>
      <c r="E47" s="140"/>
      <c r="F47" s="140"/>
      <c r="G47" s="149"/>
      <c r="H47" s="284"/>
      <c r="I47" s="284"/>
      <c r="J47" s="286"/>
      <c r="K47" s="117">
        <f>VLOOKUP(D47,Коефициенти!$B$3:$F$14,5,0)*G47/1000000</f>
        <v>0</v>
      </c>
    </row>
    <row r="48" spans="1:11" x14ac:dyDescent="0.2">
      <c r="A48" s="281"/>
      <c r="B48" s="282"/>
      <c r="C48" s="68">
        <v>6</v>
      </c>
      <c r="D48" s="36" t="str">
        <f>Коефициенти!$B$8</f>
        <v>БИОГОРИВО ТВЪРДО</v>
      </c>
      <c r="E48" s="140"/>
      <c r="F48" s="140"/>
      <c r="G48" s="149"/>
      <c r="H48" s="284"/>
      <c r="I48" s="284"/>
      <c r="J48" s="286"/>
      <c r="K48" s="117">
        <f>VLOOKUP(D48,Коефициенти!$B$3:$F$14,5,0)*G48/1000000</f>
        <v>0</v>
      </c>
    </row>
    <row r="49" spans="1:11" x14ac:dyDescent="0.2">
      <c r="A49" s="281"/>
      <c r="B49" s="282"/>
      <c r="C49" s="68">
        <v>7</v>
      </c>
      <c r="D49" s="36" t="str">
        <f>Коефициенти!$B$9</f>
        <v>БИОГОРИВО ТЕЧНО</v>
      </c>
      <c r="E49" s="140"/>
      <c r="F49" s="140"/>
      <c r="G49" s="150"/>
      <c r="H49" s="284"/>
      <c r="I49" s="284"/>
      <c r="J49" s="286"/>
      <c r="K49" s="117">
        <f>VLOOKUP(D49,Коефициенти!$B$3:$F$14,5,0)*G49/1000000</f>
        <v>0</v>
      </c>
    </row>
    <row r="50" spans="1:11" x14ac:dyDescent="0.2">
      <c r="A50" s="281"/>
      <c r="B50" s="282"/>
      <c r="C50" s="68">
        <v>8</v>
      </c>
      <c r="D50" s="36" t="str">
        <f>Коефициенти!$B$10</f>
        <v>БИОГОРИВО ГАЗООБРАЗНО</v>
      </c>
      <c r="E50" s="140"/>
      <c r="F50" s="140"/>
      <c r="G50" s="149"/>
      <c r="H50" s="284"/>
      <c r="I50" s="284"/>
      <c r="J50" s="286"/>
      <c r="K50" s="117">
        <f>VLOOKUP(D50,Коефициенти!$B$3:$F$14,5,0)*G50/1000000</f>
        <v>0</v>
      </c>
    </row>
    <row r="51" spans="1:11" ht="25.5" x14ac:dyDescent="0.2">
      <c r="A51" s="281"/>
      <c r="B51" s="282"/>
      <c r="C51" s="68">
        <v>9</v>
      </c>
      <c r="D51" s="36" t="str">
        <f>Коефициенти!$B$11</f>
        <v>СЛЪНЧЕВА – PV ЕЛЕКТРИЧЕСТВО, ВЯТЪРНА -ЕЛЕКТРИЧЕСТВО</v>
      </c>
      <c r="E51" s="140"/>
      <c r="F51" s="140"/>
      <c r="G51" s="149"/>
      <c r="H51" s="284"/>
      <c r="I51" s="284"/>
      <c r="J51" s="286"/>
      <c r="K51" s="117">
        <f>VLOOKUP(D51,Коефициенти!$B$3:$F$14,5,0)*G51/1000000</f>
        <v>0</v>
      </c>
    </row>
    <row r="52" spans="1:11" x14ac:dyDescent="0.2">
      <c r="A52" s="281"/>
      <c r="B52" s="282"/>
      <c r="C52" s="68">
        <v>10</v>
      </c>
      <c r="D52" s="36" t="str">
        <f>Коефициенти!$B$12</f>
        <v>СЛЪНЧЕВА - ТЕРМАЛНА</v>
      </c>
      <c r="E52" s="140"/>
      <c r="F52" s="140"/>
      <c r="G52" s="149"/>
      <c r="H52" s="284"/>
      <c r="I52" s="284"/>
      <c r="J52" s="286"/>
      <c r="K52" s="117">
        <f>VLOOKUP(D52,Коефициенти!$B$3:$F$14,5,0)*G52/1000000</f>
        <v>0</v>
      </c>
    </row>
    <row r="53" spans="1:11" x14ac:dyDescent="0.2">
      <c r="A53" s="281"/>
      <c r="B53" s="282"/>
      <c r="C53" s="68">
        <v>11</v>
      </c>
      <c r="D53" s="36" t="str">
        <f>Коефициенти!$B$13</f>
        <v>ОТ ОКОЛНАТА СРЕДА:ГЕО-, АЕРО-, ХИДРОТЕРМАЛНА</v>
      </c>
      <c r="E53" s="140"/>
      <c r="F53" s="140"/>
      <c r="G53" s="149"/>
      <c r="H53" s="284"/>
      <c r="I53" s="284"/>
      <c r="J53" s="286"/>
      <c r="K53" s="117">
        <f>VLOOKUP(D53,Коефициенти!$B$3:$F$14,5,0)*G53/1000000</f>
        <v>0</v>
      </c>
    </row>
    <row r="54" spans="1:11" ht="15" x14ac:dyDescent="0.25">
      <c r="A54" s="281"/>
      <c r="B54" s="282"/>
      <c r="C54" s="252" t="s">
        <v>309</v>
      </c>
      <c r="D54" s="252"/>
      <c r="E54" s="141"/>
      <c r="F54" s="141"/>
      <c r="G54" s="151">
        <f>SUM(G43:G53)</f>
        <v>0</v>
      </c>
      <c r="H54" s="142">
        <f>H43</f>
        <v>0</v>
      </c>
      <c r="I54" s="142">
        <f>I43</f>
        <v>0</v>
      </c>
      <c r="J54" s="142" t="str">
        <f>IFERROR(I54/H54,"")</f>
        <v/>
      </c>
      <c r="K54" s="70">
        <f>SUM(K43:K53)</f>
        <v>0</v>
      </c>
    </row>
    <row r="55" spans="1:11" x14ac:dyDescent="0.2">
      <c r="A55" s="281" t="s">
        <v>310</v>
      </c>
      <c r="B55" s="282" t="s">
        <v>311</v>
      </c>
      <c r="C55" s="68">
        <v>1</v>
      </c>
      <c r="D55" s="36" t="str">
        <f>Коефициенти!$B$3</f>
        <v>ИЗКОПАЕМО ТВЪРДО ГОРИВО</v>
      </c>
      <c r="E55" s="140"/>
      <c r="F55" s="140"/>
      <c r="G55" s="149"/>
      <c r="H55" s="283"/>
      <c r="I55" s="283"/>
      <c r="J55" s="285" t="str">
        <f>IFERROR(I55/H55,"")</f>
        <v/>
      </c>
      <c r="K55" s="117">
        <f>VLOOKUP(D55,Коефициенти!$B$3:$F$14,5,0)*G55/1000000</f>
        <v>0</v>
      </c>
    </row>
    <row r="56" spans="1:11" x14ac:dyDescent="0.2">
      <c r="A56" s="281"/>
      <c r="B56" s="281"/>
      <c r="C56" s="68">
        <v>2</v>
      </c>
      <c r="D56" s="36" t="str">
        <f>Коефициенти!$B$4</f>
        <v>ИЗКОПАЕМО ТЕЧНО ГОРИВО</v>
      </c>
      <c r="E56" s="140"/>
      <c r="F56" s="140"/>
      <c r="G56" s="149"/>
      <c r="H56" s="284"/>
      <c r="I56" s="284"/>
      <c r="J56" s="286"/>
      <c r="K56" s="117">
        <f>VLOOKUP(D56,Коефициенти!$B$3:$F$14,5,0)*G56/1000000</f>
        <v>0</v>
      </c>
    </row>
    <row r="57" spans="1:11" x14ac:dyDescent="0.2">
      <c r="A57" s="281"/>
      <c r="B57" s="281"/>
      <c r="C57" s="68">
        <v>3</v>
      </c>
      <c r="D57" s="36" t="str">
        <f>Коефициенти!$B$5</f>
        <v>ИЗКОПАЕМО ГАЗООБРАЗНО ГОРИВО</v>
      </c>
      <c r="E57" s="140"/>
      <c r="F57" s="140"/>
      <c r="G57" s="149"/>
      <c r="H57" s="284"/>
      <c r="I57" s="284"/>
      <c r="J57" s="286"/>
      <c r="K57" s="117">
        <f>VLOOKUP(D57,Коефициенти!$B$3:$F$14,5,0)*G57/1000000</f>
        <v>0</v>
      </c>
    </row>
    <row r="58" spans="1:11" x14ac:dyDescent="0.2">
      <c r="A58" s="281"/>
      <c r="B58" s="281"/>
      <c r="C58" s="68">
        <v>4</v>
      </c>
      <c r="D58" s="36" t="str">
        <f>Коефициенти!$B$6</f>
        <v>ТОПЛИНА ОТ ЦЕНТР. ТОПЛОСНАБДЯВАНЕ</v>
      </c>
      <c r="E58" s="140"/>
      <c r="F58" s="140"/>
      <c r="G58" s="149"/>
      <c r="H58" s="284"/>
      <c r="I58" s="284"/>
      <c r="J58" s="286"/>
      <c r="K58" s="117">
        <f>VLOOKUP(D58,Коефициенти!$B$3:$F$14,5,0)*G58/1000000</f>
        <v>0</v>
      </c>
    </row>
    <row r="59" spans="1:11" x14ac:dyDescent="0.2">
      <c r="A59" s="281"/>
      <c r="B59" s="281"/>
      <c r="C59" s="68">
        <v>5</v>
      </c>
      <c r="D59" s="36" t="str">
        <f>Коефициенти!$B$7</f>
        <v>ЕЛЕКТРИЧЕСТВО</v>
      </c>
      <c r="E59" s="140"/>
      <c r="F59" s="140"/>
      <c r="G59" s="149"/>
      <c r="H59" s="284"/>
      <c r="I59" s="284"/>
      <c r="J59" s="286"/>
      <c r="K59" s="117">
        <f>VLOOKUP(D59,Коефициенти!$B$3:$F$14,5,0)*G59/1000000</f>
        <v>0</v>
      </c>
    </row>
    <row r="60" spans="1:11" x14ac:dyDescent="0.2">
      <c r="A60" s="281"/>
      <c r="B60" s="281"/>
      <c r="C60" s="68">
        <v>6</v>
      </c>
      <c r="D60" s="36" t="str">
        <f>Коефициенти!$B$8</f>
        <v>БИОГОРИВО ТВЪРДО</v>
      </c>
      <c r="E60" s="143"/>
      <c r="F60" s="143"/>
      <c r="G60" s="149"/>
      <c r="H60" s="284"/>
      <c r="I60" s="284"/>
      <c r="J60" s="286"/>
      <c r="K60" s="117">
        <f>VLOOKUP(D60,Коефициенти!$B$3:$F$14,5,0)*G60/1000000</f>
        <v>0</v>
      </c>
    </row>
    <row r="61" spans="1:11" x14ac:dyDescent="0.2">
      <c r="A61" s="281"/>
      <c r="B61" s="281"/>
      <c r="C61" s="68">
        <v>7</v>
      </c>
      <c r="D61" s="36" t="str">
        <f>Коефициенти!$B$9</f>
        <v>БИОГОРИВО ТЕЧНО</v>
      </c>
      <c r="E61" s="140"/>
      <c r="F61" s="140"/>
      <c r="G61" s="150"/>
      <c r="H61" s="284"/>
      <c r="I61" s="284"/>
      <c r="J61" s="286"/>
      <c r="K61" s="117">
        <f>VLOOKUP(D61,Коефициенти!$B$3:$F$14,5,0)*G61/1000000</f>
        <v>0</v>
      </c>
    </row>
    <row r="62" spans="1:11" x14ac:dyDescent="0.2">
      <c r="A62" s="281"/>
      <c r="B62" s="281"/>
      <c r="C62" s="68">
        <v>8</v>
      </c>
      <c r="D62" s="36" t="str">
        <f>Коефициенти!$B$10</f>
        <v>БИОГОРИВО ГАЗООБРАЗНО</v>
      </c>
      <c r="E62" s="140"/>
      <c r="F62" s="140"/>
      <c r="G62" s="149"/>
      <c r="H62" s="284"/>
      <c r="I62" s="284"/>
      <c r="J62" s="286"/>
      <c r="K62" s="117">
        <f>VLOOKUP(D62,Коефициенти!$B$3:$F$14,5,0)*G62/1000000</f>
        <v>0</v>
      </c>
    </row>
    <row r="63" spans="1:11" ht="25.5" x14ac:dyDescent="0.2">
      <c r="A63" s="281"/>
      <c r="B63" s="281"/>
      <c r="C63" s="68">
        <v>9</v>
      </c>
      <c r="D63" s="36" t="str">
        <f>Коефициенти!$B$11</f>
        <v>СЛЪНЧЕВА – PV ЕЛЕКТРИЧЕСТВО, ВЯТЪРНА -ЕЛЕКТРИЧЕСТВО</v>
      </c>
      <c r="E63" s="140"/>
      <c r="F63" s="140"/>
      <c r="G63" s="149"/>
      <c r="H63" s="284"/>
      <c r="I63" s="284"/>
      <c r="J63" s="286"/>
      <c r="K63" s="117">
        <f>VLOOKUP(D63,Коефициенти!$B$3:$F$14,5,0)*G63/1000000</f>
        <v>0</v>
      </c>
    </row>
    <row r="64" spans="1:11" x14ac:dyDescent="0.2">
      <c r="A64" s="281"/>
      <c r="B64" s="281"/>
      <c r="C64" s="68">
        <v>10</v>
      </c>
      <c r="D64" s="36" t="str">
        <f>Коефициенти!$B$12</f>
        <v>СЛЪНЧЕВА - ТЕРМАЛНА</v>
      </c>
      <c r="E64" s="140"/>
      <c r="F64" s="140"/>
      <c r="G64" s="149"/>
      <c r="H64" s="284"/>
      <c r="I64" s="284"/>
      <c r="J64" s="286"/>
      <c r="K64" s="117">
        <f>VLOOKUP(D64,Коефициенти!$B$3:$F$14,5,0)*G64/1000000</f>
        <v>0</v>
      </c>
    </row>
    <row r="65" spans="1:11" x14ac:dyDescent="0.2">
      <c r="A65" s="281"/>
      <c r="B65" s="281"/>
      <c r="C65" s="68">
        <v>11</v>
      </c>
      <c r="D65" s="36" t="str">
        <f>Коефициенти!$B$13</f>
        <v>ОТ ОКОЛНАТА СРЕДА:ГЕО-, АЕРО-, ХИДРОТЕРМАЛНА</v>
      </c>
      <c r="E65" s="140"/>
      <c r="F65" s="140"/>
      <c r="G65" s="149"/>
      <c r="H65" s="284"/>
      <c r="I65" s="284"/>
      <c r="J65" s="286"/>
      <c r="K65" s="117">
        <f>VLOOKUP(D65,Коефициенти!$B$3:$F$14,5,0)*G65/1000000</f>
        <v>0</v>
      </c>
    </row>
    <row r="66" spans="1:11" ht="15" x14ac:dyDescent="0.25">
      <c r="A66" s="281"/>
      <c r="B66" s="281"/>
      <c r="C66" s="252" t="s">
        <v>312</v>
      </c>
      <c r="D66" s="252"/>
      <c r="E66" s="141"/>
      <c r="F66" s="141"/>
      <c r="G66" s="151">
        <f>SUM(G55:G65)</f>
        <v>0</v>
      </c>
      <c r="H66" s="142">
        <f>H55</f>
        <v>0</v>
      </c>
      <c r="I66" s="142">
        <f>I55</f>
        <v>0</v>
      </c>
      <c r="J66" s="142" t="str">
        <f>IFERROR(I66/H66,"")</f>
        <v/>
      </c>
      <c r="K66" s="69">
        <f>SUM(K55:K65)</f>
        <v>0</v>
      </c>
    </row>
    <row r="67" spans="1:11" ht="14.25" customHeight="1" x14ac:dyDescent="0.25">
      <c r="A67" s="65" t="s">
        <v>287</v>
      </c>
      <c r="B67" s="66"/>
      <c r="C67" s="287" t="s">
        <v>208</v>
      </c>
      <c r="D67" s="288"/>
      <c r="E67" s="252" t="s">
        <v>288</v>
      </c>
      <c r="F67" s="252"/>
      <c r="G67" s="252"/>
      <c r="H67" s="252"/>
      <c r="I67" s="289" t="s">
        <v>289</v>
      </c>
      <c r="J67" s="289" t="s">
        <v>290</v>
      </c>
      <c r="K67" s="289" t="s">
        <v>291</v>
      </c>
    </row>
    <row r="68" spans="1:11" ht="14.25" customHeight="1" x14ac:dyDescent="0.25">
      <c r="A68" s="252" t="s">
        <v>211</v>
      </c>
      <c r="B68" s="252" t="s">
        <v>9</v>
      </c>
      <c r="C68" s="252" t="s">
        <v>211</v>
      </c>
      <c r="D68" s="252" t="s">
        <v>9</v>
      </c>
      <c r="E68" s="252"/>
      <c r="F68" s="252"/>
      <c r="G68" s="252"/>
      <c r="H68" s="252"/>
      <c r="I68" s="289"/>
      <c r="J68" s="289"/>
      <c r="K68" s="289"/>
    </row>
    <row r="69" spans="1:11" ht="14.25" customHeight="1" x14ac:dyDescent="0.25">
      <c r="A69" s="252"/>
      <c r="B69" s="252"/>
      <c r="C69" s="252"/>
      <c r="D69" s="252"/>
      <c r="E69" s="67" t="s">
        <v>241</v>
      </c>
      <c r="F69" s="67" t="s">
        <v>292</v>
      </c>
      <c r="G69" s="67" t="s">
        <v>293</v>
      </c>
      <c r="H69" s="67" t="s">
        <v>294</v>
      </c>
      <c r="I69" s="67" t="s">
        <v>295</v>
      </c>
      <c r="J69" s="67" t="s">
        <v>296</v>
      </c>
      <c r="K69" s="67" t="s">
        <v>241</v>
      </c>
    </row>
    <row r="70" spans="1:11" ht="26.25" customHeight="1" x14ac:dyDescent="0.25">
      <c r="A70" s="280" t="s">
        <v>313</v>
      </c>
      <c r="B70" s="280"/>
      <c r="C70" s="280"/>
      <c r="D70" s="280"/>
      <c r="E70" s="280"/>
      <c r="F70" s="280"/>
      <c r="G70" s="280"/>
      <c r="H70" s="280"/>
      <c r="I70" s="280"/>
      <c r="J70" s="280"/>
      <c r="K70" s="280"/>
    </row>
    <row r="71" spans="1:11" x14ac:dyDescent="0.2">
      <c r="A71" s="281" t="s">
        <v>314</v>
      </c>
      <c r="B71" s="282" t="s">
        <v>315</v>
      </c>
      <c r="C71" s="68">
        <v>1</v>
      </c>
      <c r="D71" s="36" t="str">
        <f>Коефициенти!$B$3</f>
        <v>ИЗКОПАЕМО ТВЪРДО ГОРИВО</v>
      </c>
      <c r="E71" s="140"/>
      <c r="F71" s="140"/>
      <c r="G71" s="149"/>
      <c r="H71" s="283"/>
      <c r="I71" s="283"/>
      <c r="J71" s="285" t="str">
        <f>IFERROR(I71/H71,"")</f>
        <v/>
      </c>
      <c r="K71" s="117">
        <f>VLOOKUP(D71,Коефициенти!$B$3:$F$14,5,0)*G71/1000000</f>
        <v>0</v>
      </c>
    </row>
    <row r="72" spans="1:11" x14ac:dyDescent="0.2">
      <c r="A72" s="281"/>
      <c r="B72" s="281"/>
      <c r="C72" s="68">
        <v>2</v>
      </c>
      <c r="D72" s="36" t="str">
        <f>Коефициенти!$B$4</f>
        <v>ИЗКОПАЕМО ТЕЧНО ГОРИВО</v>
      </c>
      <c r="E72" s="140"/>
      <c r="F72" s="140"/>
      <c r="G72" s="149"/>
      <c r="H72" s="284"/>
      <c r="I72" s="284"/>
      <c r="J72" s="286"/>
      <c r="K72" s="117">
        <f>VLOOKUP(D72,Коефициенти!$B$3:$F$14,5,0)*G72/1000000</f>
        <v>0</v>
      </c>
    </row>
    <row r="73" spans="1:11" x14ac:dyDescent="0.2">
      <c r="A73" s="281"/>
      <c r="B73" s="281"/>
      <c r="C73" s="68">
        <v>3</v>
      </c>
      <c r="D73" s="36" t="str">
        <f>Коефициенти!$B$5</f>
        <v>ИЗКОПАЕМО ГАЗООБРАЗНО ГОРИВО</v>
      </c>
      <c r="E73" s="140"/>
      <c r="F73" s="140"/>
      <c r="G73" s="149"/>
      <c r="H73" s="284"/>
      <c r="I73" s="284"/>
      <c r="J73" s="286"/>
      <c r="K73" s="117">
        <f>VLOOKUP(D73,Коефициенти!$B$3:$F$14,5,0)*G73/1000000</f>
        <v>0</v>
      </c>
    </row>
    <row r="74" spans="1:11" x14ac:dyDescent="0.2">
      <c r="A74" s="281"/>
      <c r="B74" s="281"/>
      <c r="C74" s="68">
        <v>4</v>
      </c>
      <c r="D74" s="36" t="str">
        <f>Коефициенти!$B$6</f>
        <v>ТОПЛИНА ОТ ЦЕНТР. ТОПЛОСНАБДЯВАНЕ</v>
      </c>
      <c r="E74" s="140"/>
      <c r="F74" s="140"/>
      <c r="G74" s="149"/>
      <c r="H74" s="284"/>
      <c r="I74" s="284"/>
      <c r="J74" s="286"/>
      <c r="K74" s="117">
        <f>VLOOKUP(D74,Коефициенти!$B$3:$F$14,5,0)*G74/1000000</f>
        <v>0</v>
      </c>
    </row>
    <row r="75" spans="1:11" x14ac:dyDescent="0.2">
      <c r="A75" s="281"/>
      <c r="B75" s="281"/>
      <c r="C75" s="68">
        <v>5</v>
      </c>
      <c r="D75" s="36" t="str">
        <f>Коефициенти!$B$7</f>
        <v>ЕЛЕКТРИЧЕСТВО</v>
      </c>
      <c r="E75" s="140"/>
      <c r="F75" s="140"/>
      <c r="G75" s="149"/>
      <c r="H75" s="284"/>
      <c r="I75" s="284"/>
      <c r="J75" s="286"/>
      <c r="K75" s="117">
        <f>VLOOKUP(D75,Коефициенти!$B$3:$F$14,5,0)*G75/1000000</f>
        <v>0</v>
      </c>
    </row>
    <row r="76" spans="1:11" x14ac:dyDescent="0.2">
      <c r="A76" s="281"/>
      <c r="B76" s="281"/>
      <c r="C76" s="68">
        <v>6</v>
      </c>
      <c r="D76" s="36" t="str">
        <f>Коефициенти!$B$8</f>
        <v>БИОГОРИВО ТВЪРДО</v>
      </c>
      <c r="E76" s="140"/>
      <c r="F76" s="140"/>
      <c r="G76" s="149"/>
      <c r="H76" s="284"/>
      <c r="I76" s="284"/>
      <c r="J76" s="286"/>
      <c r="K76" s="117">
        <f>VLOOKUP(D76,Коефициенти!$B$3:$F$14,5,0)*G76/1000000</f>
        <v>0</v>
      </c>
    </row>
    <row r="77" spans="1:11" x14ac:dyDescent="0.2">
      <c r="A77" s="281"/>
      <c r="B77" s="281"/>
      <c r="C77" s="68">
        <v>7</v>
      </c>
      <c r="D77" s="36" t="str">
        <f>Коефициенти!$B$9</f>
        <v>БИОГОРИВО ТЕЧНО</v>
      </c>
      <c r="E77" s="140"/>
      <c r="F77" s="140"/>
      <c r="G77" s="150"/>
      <c r="H77" s="284"/>
      <c r="I77" s="284"/>
      <c r="J77" s="286"/>
      <c r="K77" s="117">
        <f>VLOOKUP(D77,Коефициенти!$B$3:$F$14,5,0)*G77/1000000</f>
        <v>0</v>
      </c>
    </row>
    <row r="78" spans="1:11" x14ac:dyDescent="0.2">
      <c r="A78" s="281"/>
      <c r="B78" s="281"/>
      <c r="C78" s="68">
        <v>8</v>
      </c>
      <c r="D78" s="36" t="str">
        <f>Коефициенти!$B$10</f>
        <v>БИОГОРИВО ГАЗООБРАЗНО</v>
      </c>
      <c r="E78" s="140"/>
      <c r="F78" s="140"/>
      <c r="G78" s="149"/>
      <c r="H78" s="284"/>
      <c r="I78" s="284"/>
      <c r="J78" s="286"/>
      <c r="K78" s="117">
        <f>VLOOKUP(D78,Коефициенти!$B$3:$F$14,5,0)*G78/1000000</f>
        <v>0</v>
      </c>
    </row>
    <row r="79" spans="1:11" ht="25.5" x14ac:dyDescent="0.2">
      <c r="A79" s="281"/>
      <c r="B79" s="281"/>
      <c r="C79" s="68">
        <v>9</v>
      </c>
      <c r="D79" s="36" t="str">
        <f>Коефициенти!$B$11</f>
        <v>СЛЪНЧЕВА – PV ЕЛЕКТРИЧЕСТВО, ВЯТЪРНА -ЕЛЕКТРИЧЕСТВО</v>
      </c>
      <c r="E79" s="140"/>
      <c r="F79" s="140"/>
      <c r="G79" s="149"/>
      <c r="H79" s="284"/>
      <c r="I79" s="284"/>
      <c r="J79" s="286"/>
      <c r="K79" s="117">
        <f>VLOOKUP(D79,Коефициенти!$B$3:$F$14,5,0)*G79/1000000</f>
        <v>0</v>
      </c>
    </row>
    <row r="80" spans="1:11" x14ac:dyDescent="0.2">
      <c r="A80" s="281"/>
      <c r="B80" s="281"/>
      <c r="C80" s="68">
        <v>10</v>
      </c>
      <c r="D80" s="36" t="str">
        <f>Коефициенти!$B$12</f>
        <v>СЛЪНЧЕВА - ТЕРМАЛНА</v>
      </c>
      <c r="E80" s="140"/>
      <c r="F80" s="140"/>
      <c r="G80" s="149"/>
      <c r="H80" s="284"/>
      <c r="I80" s="284"/>
      <c r="J80" s="286"/>
      <c r="K80" s="117">
        <f>VLOOKUP(D80,Коефициенти!$B$3:$F$14,5,0)*G80/1000000</f>
        <v>0</v>
      </c>
    </row>
    <row r="81" spans="1:11" x14ac:dyDescent="0.2">
      <c r="A81" s="281"/>
      <c r="B81" s="281"/>
      <c r="C81" s="68">
        <v>11</v>
      </c>
      <c r="D81" s="36" t="str">
        <f>Коефициенти!$B$13</f>
        <v>ОТ ОКОЛНАТА СРЕДА:ГЕО-, АЕРО-, ХИДРОТЕРМАЛНА</v>
      </c>
      <c r="E81" s="140"/>
      <c r="F81" s="140"/>
      <c r="G81" s="149"/>
      <c r="H81" s="284"/>
      <c r="I81" s="284"/>
      <c r="J81" s="286"/>
      <c r="K81" s="117">
        <f>VLOOKUP(D81,Коефициенти!$B$3:$F$14,5,0)*G81/1000000</f>
        <v>0</v>
      </c>
    </row>
    <row r="82" spans="1:11" ht="15" x14ac:dyDescent="0.25">
      <c r="A82" s="281"/>
      <c r="B82" s="281"/>
      <c r="C82" s="252" t="s">
        <v>316</v>
      </c>
      <c r="D82" s="252"/>
      <c r="E82" s="141"/>
      <c r="F82" s="141"/>
      <c r="G82" s="151">
        <f>SUM(G71:G81)</f>
        <v>0</v>
      </c>
      <c r="H82" s="142">
        <f>H71</f>
        <v>0</v>
      </c>
      <c r="I82" s="142">
        <f>I71</f>
        <v>0</v>
      </c>
      <c r="J82" s="142" t="str">
        <f>IFERROR(I82/H82,"")</f>
        <v/>
      </c>
      <c r="K82" s="70">
        <f>SUM(K71:K81)</f>
        <v>0</v>
      </c>
    </row>
    <row r="83" spans="1:11" x14ac:dyDescent="0.2">
      <c r="A83" s="281" t="s">
        <v>317</v>
      </c>
      <c r="B83" s="282" t="s">
        <v>318</v>
      </c>
      <c r="C83" s="68">
        <v>1</v>
      </c>
      <c r="D83" s="36" t="str">
        <f>Коефициенти!$B$3</f>
        <v>ИЗКОПАЕМО ТВЪРДО ГОРИВО</v>
      </c>
      <c r="E83" s="140"/>
      <c r="F83" s="140"/>
      <c r="G83" s="149"/>
      <c r="H83" s="283"/>
      <c r="I83" s="283"/>
      <c r="J83" s="285" t="str">
        <f>IFERROR(I83/H83,"")</f>
        <v/>
      </c>
      <c r="K83" s="117">
        <f>VLOOKUP(D83,Коефициенти!$B$3:$F$14,5,0)*G83/1000000</f>
        <v>0</v>
      </c>
    </row>
    <row r="84" spans="1:11" x14ac:dyDescent="0.2">
      <c r="A84" s="281"/>
      <c r="B84" s="281"/>
      <c r="C84" s="68">
        <v>2</v>
      </c>
      <c r="D84" s="36" t="str">
        <f>Коефициенти!$B$4</f>
        <v>ИЗКОПАЕМО ТЕЧНО ГОРИВО</v>
      </c>
      <c r="E84" s="140"/>
      <c r="F84" s="140"/>
      <c r="G84" s="149"/>
      <c r="H84" s="284"/>
      <c r="I84" s="284"/>
      <c r="J84" s="286"/>
      <c r="K84" s="117">
        <f>VLOOKUP(D84,Коефициенти!$B$3:$F$14,5,0)*G84/1000000</f>
        <v>0</v>
      </c>
    </row>
    <row r="85" spans="1:11" x14ac:dyDescent="0.2">
      <c r="A85" s="281"/>
      <c r="B85" s="281"/>
      <c r="C85" s="68">
        <v>3</v>
      </c>
      <c r="D85" s="36" t="str">
        <f>Коефициенти!$B$5</f>
        <v>ИЗКОПАЕМО ГАЗООБРАЗНО ГОРИВО</v>
      </c>
      <c r="E85" s="140"/>
      <c r="F85" s="140"/>
      <c r="G85" s="149"/>
      <c r="H85" s="284"/>
      <c r="I85" s="284"/>
      <c r="J85" s="286"/>
      <c r="K85" s="117">
        <f>VLOOKUP(D85,Коефициенти!$B$3:$F$14,5,0)*G85/1000000</f>
        <v>0</v>
      </c>
    </row>
    <row r="86" spans="1:11" x14ac:dyDescent="0.2">
      <c r="A86" s="281"/>
      <c r="B86" s="281"/>
      <c r="C86" s="68">
        <v>4</v>
      </c>
      <c r="D86" s="36" t="str">
        <f>Коефициенти!$B$6</f>
        <v>ТОПЛИНА ОТ ЦЕНТР. ТОПЛОСНАБДЯВАНЕ</v>
      </c>
      <c r="E86" s="140"/>
      <c r="F86" s="140"/>
      <c r="G86" s="149"/>
      <c r="H86" s="284"/>
      <c r="I86" s="284"/>
      <c r="J86" s="286"/>
      <c r="K86" s="117">
        <f>VLOOKUP(D86,Коефициенти!$B$3:$F$14,5,0)*G86/1000000</f>
        <v>0</v>
      </c>
    </row>
    <row r="87" spans="1:11" x14ac:dyDescent="0.2">
      <c r="A87" s="281"/>
      <c r="B87" s="281"/>
      <c r="C87" s="68">
        <v>5</v>
      </c>
      <c r="D87" s="36" t="str">
        <f>Коефициенти!$B$7</f>
        <v>ЕЛЕКТРИЧЕСТВО</v>
      </c>
      <c r="E87" s="140"/>
      <c r="F87" s="140"/>
      <c r="G87" s="149"/>
      <c r="H87" s="284"/>
      <c r="I87" s="284"/>
      <c r="J87" s="286"/>
      <c r="K87" s="117">
        <f>VLOOKUP(D87,Коефициенти!$B$3:$F$14,5,0)*G87/1000000</f>
        <v>0</v>
      </c>
    </row>
    <row r="88" spans="1:11" x14ac:dyDescent="0.2">
      <c r="A88" s="281"/>
      <c r="B88" s="281"/>
      <c r="C88" s="68">
        <v>6</v>
      </c>
      <c r="D88" s="36" t="str">
        <f>Коефициенти!$B$8</f>
        <v>БИОГОРИВО ТВЪРДО</v>
      </c>
      <c r="E88" s="140"/>
      <c r="F88" s="140"/>
      <c r="G88" s="149"/>
      <c r="H88" s="284"/>
      <c r="I88" s="284"/>
      <c r="J88" s="286"/>
      <c r="K88" s="117">
        <f>VLOOKUP(D88,Коефициенти!$B$3:$F$14,5,0)*G88/1000000</f>
        <v>0</v>
      </c>
    </row>
    <row r="89" spans="1:11" x14ac:dyDescent="0.2">
      <c r="A89" s="281"/>
      <c r="B89" s="281"/>
      <c r="C89" s="68">
        <v>7</v>
      </c>
      <c r="D89" s="36" t="str">
        <f>Коефициенти!$B$9</f>
        <v>БИОГОРИВО ТЕЧНО</v>
      </c>
      <c r="E89" s="140"/>
      <c r="F89" s="140"/>
      <c r="G89" s="150"/>
      <c r="H89" s="284"/>
      <c r="I89" s="284"/>
      <c r="J89" s="286"/>
      <c r="K89" s="117">
        <f>VLOOKUP(D89,Коефициенти!$B$3:$F$14,5,0)*G89/1000000</f>
        <v>0</v>
      </c>
    </row>
    <row r="90" spans="1:11" x14ac:dyDescent="0.2">
      <c r="A90" s="281"/>
      <c r="B90" s="281"/>
      <c r="C90" s="68">
        <v>8</v>
      </c>
      <c r="D90" s="36" t="str">
        <f>Коефициенти!$B$10</f>
        <v>БИОГОРИВО ГАЗООБРАЗНО</v>
      </c>
      <c r="E90" s="140"/>
      <c r="F90" s="140"/>
      <c r="G90" s="149"/>
      <c r="H90" s="284"/>
      <c r="I90" s="284"/>
      <c r="J90" s="286"/>
      <c r="K90" s="117">
        <f>VLOOKUP(D90,Коефициенти!$B$3:$F$14,5,0)*G90/1000000</f>
        <v>0</v>
      </c>
    </row>
    <row r="91" spans="1:11" ht="25.5" x14ac:dyDescent="0.2">
      <c r="A91" s="281"/>
      <c r="B91" s="281"/>
      <c r="C91" s="68">
        <v>9</v>
      </c>
      <c r="D91" s="36" t="str">
        <f>Коефициенти!$B$11</f>
        <v>СЛЪНЧЕВА – PV ЕЛЕКТРИЧЕСТВО, ВЯТЪРНА -ЕЛЕКТРИЧЕСТВО</v>
      </c>
      <c r="E91" s="140"/>
      <c r="F91" s="140"/>
      <c r="G91" s="149"/>
      <c r="H91" s="284"/>
      <c r="I91" s="284"/>
      <c r="J91" s="286"/>
      <c r="K91" s="117">
        <f>VLOOKUP(D91,Коефициенти!$B$3:$F$14,5,0)*G91/1000000</f>
        <v>0</v>
      </c>
    </row>
    <row r="92" spans="1:11" x14ac:dyDescent="0.2">
      <c r="A92" s="281"/>
      <c r="B92" s="281"/>
      <c r="C92" s="68">
        <v>10</v>
      </c>
      <c r="D92" s="36" t="str">
        <f>Коефициенти!$B$12</f>
        <v>СЛЪНЧЕВА - ТЕРМАЛНА</v>
      </c>
      <c r="E92" s="140"/>
      <c r="F92" s="140"/>
      <c r="G92" s="149"/>
      <c r="H92" s="284"/>
      <c r="I92" s="284"/>
      <c r="J92" s="286"/>
      <c r="K92" s="117">
        <f>VLOOKUP(D92,Коефициенти!$B$3:$F$14,5,0)*G92/1000000</f>
        <v>0</v>
      </c>
    </row>
    <row r="93" spans="1:11" x14ac:dyDescent="0.2">
      <c r="A93" s="281"/>
      <c r="B93" s="281"/>
      <c r="C93" s="68">
        <v>11</v>
      </c>
      <c r="D93" s="36" t="str">
        <f>Коефициенти!$B$13</f>
        <v>ОТ ОКОЛНАТА СРЕДА:ГЕО-, АЕРО-, ХИДРОТЕРМАЛНА</v>
      </c>
      <c r="E93" s="140"/>
      <c r="F93" s="140"/>
      <c r="G93" s="149"/>
      <c r="H93" s="284"/>
      <c r="I93" s="284"/>
      <c r="J93" s="286"/>
      <c r="K93" s="117">
        <f>VLOOKUP(D93,Коефициенти!$B$3:$F$14,5,0)*G93/1000000</f>
        <v>0</v>
      </c>
    </row>
    <row r="94" spans="1:11" ht="15" x14ac:dyDescent="0.25">
      <c r="A94" s="281"/>
      <c r="B94" s="281"/>
      <c r="C94" s="252" t="s">
        <v>319</v>
      </c>
      <c r="D94" s="252"/>
      <c r="E94" s="141"/>
      <c r="F94" s="141"/>
      <c r="G94" s="151">
        <f>SUM(G83:G93)</f>
        <v>0</v>
      </c>
      <c r="H94" s="142">
        <f>H83</f>
        <v>0</v>
      </c>
      <c r="I94" s="142">
        <f>I83</f>
        <v>0</v>
      </c>
      <c r="J94" s="142" t="str">
        <f>IFERROR(I94/H94,"")</f>
        <v/>
      </c>
      <c r="K94" s="70">
        <f>SUM(K83:K93)</f>
        <v>0</v>
      </c>
    </row>
    <row r="95" spans="1:11" x14ac:dyDescent="0.2">
      <c r="A95" s="281" t="s">
        <v>320</v>
      </c>
      <c r="B95" s="282" t="s">
        <v>321</v>
      </c>
      <c r="C95" s="68">
        <v>1</v>
      </c>
      <c r="D95" s="36" t="str">
        <f>Коефициенти!$B$3</f>
        <v>ИЗКОПАЕМО ТВЪРДО ГОРИВО</v>
      </c>
      <c r="E95" s="140"/>
      <c r="F95" s="140"/>
      <c r="G95" s="149"/>
      <c r="H95" s="283"/>
      <c r="I95" s="283"/>
      <c r="J95" s="285" t="str">
        <f>IFERROR(I95/H95,"")</f>
        <v/>
      </c>
      <c r="K95" s="117">
        <f>VLOOKUP(D95,Коефициенти!$B$3:$F$14,5,0)*G95/1000000</f>
        <v>0</v>
      </c>
    </row>
    <row r="96" spans="1:11" x14ac:dyDescent="0.2">
      <c r="A96" s="281"/>
      <c r="B96" s="281"/>
      <c r="C96" s="68">
        <v>2</v>
      </c>
      <c r="D96" s="36" t="str">
        <f>Коефициенти!$B$4</f>
        <v>ИЗКОПАЕМО ТЕЧНО ГОРИВО</v>
      </c>
      <c r="E96" s="140"/>
      <c r="F96" s="140"/>
      <c r="G96" s="149"/>
      <c r="H96" s="284"/>
      <c r="I96" s="284"/>
      <c r="J96" s="286"/>
      <c r="K96" s="117">
        <f>VLOOKUP(D96,Коефициенти!$B$3:$F$14,5,0)*G96/1000000</f>
        <v>0</v>
      </c>
    </row>
    <row r="97" spans="1:11" x14ac:dyDescent="0.2">
      <c r="A97" s="281"/>
      <c r="B97" s="281"/>
      <c r="C97" s="68">
        <v>3</v>
      </c>
      <c r="D97" s="36" t="str">
        <f>Коефициенти!$B$5</f>
        <v>ИЗКОПАЕМО ГАЗООБРАЗНО ГОРИВО</v>
      </c>
      <c r="E97" s="140"/>
      <c r="F97" s="140"/>
      <c r="G97" s="149"/>
      <c r="H97" s="284"/>
      <c r="I97" s="284"/>
      <c r="J97" s="286"/>
      <c r="K97" s="117">
        <f>VLOOKUP(D97,Коефициенти!$B$3:$F$14,5,0)*G97/1000000</f>
        <v>0</v>
      </c>
    </row>
    <row r="98" spans="1:11" x14ac:dyDescent="0.2">
      <c r="A98" s="281"/>
      <c r="B98" s="281"/>
      <c r="C98" s="68">
        <v>4</v>
      </c>
      <c r="D98" s="36" t="str">
        <f>Коефициенти!$B$6</f>
        <v>ТОПЛИНА ОТ ЦЕНТР. ТОПЛОСНАБДЯВАНЕ</v>
      </c>
      <c r="E98" s="140"/>
      <c r="F98" s="140"/>
      <c r="G98" s="149"/>
      <c r="H98" s="284"/>
      <c r="I98" s="284"/>
      <c r="J98" s="286"/>
      <c r="K98" s="117">
        <f>VLOOKUP(D98,Коефициенти!$B$3:$F$14,5,0)*G98/1000000</f>
        <v>0</v>
      </c>
    </row>
    <row r="99" spans="1:11" x14ac:dyDescent="0.2">
      <c r="A99" s="281"/>
      <c r="B99" s="281"/>
      <c r="C99" s="68">
        <v>5</v>
      </c>
      <c r="D99" s="36" t="str">
        <f>Коефициенти!$B$7</f>
        <v>ЕЛЕКТРИЧЕСТВО</v>
      </c>
      <c r="E99" s="140"/>
      <c r="F99" s="140"/>
      <c r="G99" s="149"/>
      <c r="H99" s="284"/>
      <c r="I99" s="284"/>
      <c r="J99" s="286"/>
      <c r="K99" s="117">
        <f>VLOOKUP(D99,Коефициенти!$B$3:$F$14,5,0)*G99/1000000</f>
        <v>0</v>
      </c>
    </row>
    <row r="100" spans="1:11" x14ac:dyDescent="0.2">
      <c r="A100" s="281"/>
      <c r="B100" s="281"/>
      <c r="C100" s="68">
        <v>6</v>
      </c>
      <c r="D100" s="36" t="str">
        <f>Коефициенти!$B$8</f>
        <v>БИОГОРИВО ТВЪРДО</v>
      </c>
      <c r="E100" s="140"/>
      <c r="F100" s="140"/>
      <c r="G100" s="149"/>
      <c r="H100" s="284"/>
      <c r="I100" s="284"/>
      <c r="J100" s="286"/>
      <c r="K100" s="117">
        <f>VLOOKUP(D100,Коефициенти!$B$3:$F$14,5,0)*G100/1000000</f>
        <v>0</v>
      </c>
    </row>
    <row r="101" spans="1:11" x14ac:dyDescent="0.2">
      <c r="A101" s="281"/>
      <c r="B101" s="281"/>
      <c r="C101" s="68">
        <v>7</v>
      </c>
      <c r="D101" s="36" t="str">
        <f>Коефициенти!$B$9</f>
        <v>БИОГОРИВО ТЕЧНО</v>
      </c>
      <c r="E101" s="140"/>
      <c r="F101" s="140"/>
      <c r="G101" s="150"/>
      <c r="H101" s="284"/>
      <c r="I101" s="284"/>
      <c r="J101" s="286"/>
      <c r="K101" s="117">
        <f>VLOOKUP(D101,Коефициенти!$B$3:$F$14,5,0)*G101/1000000</f>
        <v>0</v>
      </c>
    </row>
    <row r="102" spans="1:11" x14ac:dyDescent="0.2">
      <c r="A102" s="281"/>
      <c r="B102" s="281"/>
      <c r="C102" s="68">
        <v>8</v>
      </c>
      <c r="D102" s="36" t="str">
        <f>Коефициенти!$B$10</f>
        <v>БИОГОРИВО ГАЗООБРАЗНО</v>
      </c>
      <c r="E102" s="140"/>
      <c r="F102" s="140"/>
      <c r="G102" s="149"/>
      <c r="H102" s="284"/>
      <c r="I102" s="284"/>
      <c r="J102" s="286"/>
      <c r="K102" s="117">
        <f>VLOOKUP(D102,Коефициенти!$B$3:$F$14,5,0)*G102/1000000</f>
        <v>0</v>
      </c>
    </row>
    <row r="103" spans="1:11" ht="25.5" x14ac:dyDescent="0.2">
      <c r="A103" s="281"/>
      <c r="B103" s="281"/>
      <c r="C103" s="68">
        <v>9</v>
      </c>
      <c r="D103" s="36" t="str">
        <f>Коефициенти!$B$11</f>
        <v>СЛЪНЧЕВА – PV ЕЛЕКТРИЧЕСТВО, ВЯТЪРНА -ЕЛЕКТРИЧЕСТВО</v>
      </c>
      <c r="E103" s="140"/>
      <c r="F103" s="140"/>
      <c r="G103" s="149"/>
      <c r="H103" s="284"/>
      <c r="I103" s="284"/>
      <c r="J103" s="286"/>
      <c r="K103" s="117">
        <f>VLOOKUP(D103,Коефициенти!$B$3:$F$14,5,0)*G103/1000000</f>
        <v>0</v>
      </c>
    </row>
    <row r="104" spans="1:11" x14ac:dyDescent="0.2">
      <c r="A104" s="281"/>
      <c r="B104" s="281"/>
      <c r="C104" s="68">
        <v>10</v>
      </c>
      <c r="D104" s="36" t="str">
        <f>Коефициенти!$B$12</f>
        <v>СЛЪНЧЕВА - ТЕРМАЛНА</v>
      </c>
      <c r="E104" s="140"/>
      <c r="F104" s="140"/>
      <c r="G104" s="149"/>
      <c r="H104" s="284"/>
      <c r="I104" s="284"/>
      <c r="J104" s="286"/>
      <c r="K104" s="117">
        <f>VLOOKUP(D104,Коефициенти!$B$3:$F$14,5,0)*G104/1000000</f>
        <v>0</v>
      </c>
    </row>
    <row r="105" spans="1:11" x14ac:dyDescent="0.2">
      <c r="A105" s="281"/>
      <c r="B105" s="281"/>
      <c r="C105" s="68">
        <v>11</v>
      </c>
      <c r="D105" s="36" t="str">
        <f>Коефициенти!$B$13</f>
        <v>ОТ ОКОЛНАТА СРЕДА:ГЕО-, АЕРО-, ХИДРОТЕРМАЛНА</v>
      </c>
      <c r="E105" s="140"/>
      <c r="F105" s="140"/>
      <c r="G105" s="149"/>
      <c r="H105" s="284"/>
      <c r="I105" s="284"/>
      <c r="J105" s="286"/>
      <c r="K105" s="117">
        <f>VLOOKUP(D105,Коефициенти!$B$3:$F$14,5,0)*G105/1000000</f>
        <v>0</v>
      </c>
    </row>
    <row r="106" spans="1:11" ht="15" x14ac:dyDescent="0.25">
      <c r="A106" s="281"/>
      <c r="B106" s="281"/>
      <c r="C106" s="252" t="s">
        <v>322</v>
      </c>
      <c r="D106" s="252"/>
      <c r="E106" s="141"/>
      <c r="F106" s="141"/>
      <c r="G106" s="151">
        <f>SUM(G95:G105)</f>
        <v>0</v>
      </c>
      <c r="H106" s="142">
        <f>H95</f>
        <v>0</v>
      </c>
      <c r="I106" s="142">
        <f>I95</f>
        <v>0</v>
      </c>
      <c r="J106" s="142" t="str">
        <f>IFERROR(I106/H106,"")</f>
        <v/>
      </c>
      <c r="K106" s="70">
        <f>SUM(K95:K105)</f>
        <v>0</v>
      </c>
    </row>
    <row r="107" spans="1:11" x14ac:dyDescent="0.2">
      <c r="A107" s="281" t="s">
        <v>323</v>
      </c>
      <c r="B107" s="282" t="s">
        <v>324</v>
      </c>
      <c r="C107" s="68">
        <v>1</v>
      </c>
      <c r="D107" s="36" t="str">
        <f>Коефициенти!$B$3</f>
        <v>ИЗКОПАЕМО ТВЪРДО ГОРИВО</v>
      </c>
      <c r="E107" s="140"/>
      <c r="F107" s="140"/>
      <c r="G107" s="149"/>
      <c r="H107" s="283"/>
      <c r="I107" s="283"/>
      <c r="J107" s="285" t="str">
        <f>IFERROR(I107/H107,"")</f>
        <v/>
      </c>
      <c r="K107" s="117">
        <f>VLOOKUP(D107,Коефициенти!$B$3:$F$14,5,0)*G107/1000000</f>
        <v>0</v>
      </c>
    </row>
    <row r="108" spans="1:11" x14ac:dyDescent="0.2">
      <c r="A108" s="281"/>
      <c r="B108" s="281"/>
      <c r="C108" s="68">
        <v>2</v>
      </c>
      <c r="D108" s="36" t="str">
        <f>Коефициенти!$B$4</f>
        <v>ИЗКОПАЕМО ТЕЧНО ГОРИВО</v>
      </c>
      <c r="E108" s="140"/>
      <c r="F108" s="140"/>
      <c r="G108" s="149"/>
      <c r="H108" s="284"/>
      <c r="I108" s="284"/>
      <c r="J108" s="286"/>
      <c r="K108" s="117">
        <f>VLOOKUP(D108,Коефициенти!$B$3:$F$14,5,0)*G108/1000000</f>
        <v>0</v>
      </c>
    </row>
    <row r="109" spans="1:11" x14ac:dyDescent="0.2">
      <c r="A109" s="281"/>
      <c r="B109" s="281"/>
      <c r="C109" s="68">
        <v>3</v>
      </c>
      <c r="D109" s="36" t="str">
        <f>Коефициенти!$B$5</f>
        <v>ИЗКОПАЕМО ГАЗООБРАЗНО ГОРИВО</v>
      </c>
      <c r="E109" s="140"/>
      <c r="F109" s="140"/>
      <c r="G109" s="149"/>
      <c r="H109" s="284"/>
      <c r="I109" s="284"/>
      <c r="J109" s="286"/>
      <c r="K109" s="117">
        <f>VLOOKUP(D109,Коефициенти!$B$3:$F$14,5,0)*G109/1000000</f>
        <v>0</v>
      </c>
    </row>
    <row r="110" spans="1:11" x14ac:dyDescent="0.2">
      <c r="A110" s="281"/>
      <c r="B110" s="281"/>
      <c r="C110" s="68">
        <v>4</v>
      </c>
      <c r="D110" s="36" t="str">
        <f>Коефициенти!$B$6</f>
        <v>ТОПЛИНА ОТ ЦЕНТР. ТОПЛОСНАБДЯВАНЕ</v>
      </c>
      <c r="E110" s="140"/>
      <c r="F110" s="140"/>
      <c r="G110" s="149"/>
      <c r="H110" s="284"/>
      <c r="I110" s="284"/>
      <c r="J110" s="286"/>
      <c r="K110" s="117">
        <f>VLOOKUP(D110,Коефициенти!$B$3:$F$14,5,0)*G110/1000000</f>
        <v>0</v>
      </c>
    </row>
    <row r="111" spans="1:11" x14ac:dyDescent="0.2">
      <c r="A111" s="281"/>
      <c r="B111" s="281"/>
      <c r="C111" s="68">
        <v>5</v>
      </c>
      <c r="D111" s="36" t="str">
        <f>Коефициенти!$B$7</f>
        <v>ЕЛЕКТРИЧЕСТВО</v>
      </c>
      <c r="E111" s="140"/>
      <c r="F111" s="140"/>
      <c r="G111" s="149"/>
      <c r="H111" s="284"/>
      <c r="I111" s="284"/>
      <c r="J111" s="286"/>
      <c r="K111" s="117">
        <f>VLOOKUP(D111,Коефициенти!$B$3:$F$14,5,0)*G111/1000000</f>
        <v>0</v>
      </c>
    </row>
    <row r="112" spans="1:11" x14ac:dyDescent="0.2">
      <c r="A112" s="281"/>
      <c r="B112" s="281"/>
      <c r="C112" s="68">
        <v>6</v>
      </c>
      <c r="D112" s="36" t="str">
        <f>Коефициенти!$B$8</f>
        <v>БИОГОРИВО ТВЪРДО</v>
      </c>
      <c r="E112" s="140"/>
      <c r="F112" s="140"/>
      <c r="G112" s="149"/>
      <c r="H112" s="284"/>
      <c r="I112" s="284"/>
      <c r="J112" s="286"/>
      <c r="K112" s="117">
        <f>VLOOKUP(D112,Коефициенти!$B$3:$F$14,5,0)*G112/1000000</f>
        <v>0</v>
      </c>
    </row>
    <row r="113" spans="1:11" x14ac:dyDescent="0.2">
      <c r="A113" s="281"/>
      <c r="B113" s="281"/>
      <c r="C113" s="68">
        <v>7</v>
      </c>
      <c r="D113" s="36" t="str">
        <f>Коефициенти!$B$9</f>
        <v>БИОГОРИВО ТЕЧНО</v>
      </c>
      <c r="E113" s="140"/>
      <c r="F113" s="140"/>
      <c r="G113" s="150"/>
      <c r="H113" s="284"/>
      <c r="I113" s="284"/>
      <c r="J113" s="286"/>
      <c r="K113" s="117">
        <f>VLOOKUP(D113,Коефициенти!$B$3:$F$14,5,0)*G113/1000000</f>
        <v>0</v>
      </c>
    </row>
    <row r="114" spans="1:11" x14ac:dyDescent="0.2">
      <c r="A114" s="281"/>
      <c r="B114" s="281"/>
      <c r="C114" s="68">
        <v>8</v>
      </c>
      <c r="D114" s="36" t="str">
        <f>Коефициенти!$B$10</f>
        <v>БИОГОРИВО ГАЗООБРАЗНО</v>
      </c>
      <c r="E114" s="140"/>
      <c r="F114" s="140"/>
      <c r="G114" s="149"/>
      <c r="H114" s="284"/>
      <c r="I114" s="284"/>
      <c r="J114" s="286"/>
      <c r="K114" s="117">
        <f>VLOOKUP(D114,Коефициенти!$B$3:$F$14,5,0)*G114/1000000</f>
        <v>0</v>
      </c>
    </row>
    <row r="115" spans="1:11" ht="25.5" x14ac:dyDescent="0.2">
      <c r="A115" s="281"/>
      <c r="B115" s="281"/>
      <c r="C115" s="68">
        <v>9</v>
      </c>
      <c r="D115" s="36" t="str">
        <f>Коефициенти!$B$11</f>
        <v>СЛЪНЧЕВА – PV ЕЛЕКТРИЧЕСТВО, ВЯТЪРНА -ЕЛЕКТРИЧЕСТВО</v>
      </c>
      <c r="E115" s="140"/>
      <c r="F115" s="140"/>
      <c r="G115" s="149"/>
      <c r="H115" s="284"/>
      <c r="I115" s="284"/>
      <c r="J115" s="286"/>
      <c r="K115" s="117">
        <f>VLOOKUP(D115,Коефициенти!$B$3:$F$14,5,0)*G115/1000000</f>
        <v>0</v>
      </c>
    </row>
    <row r="116" spans="1:11" x14ac:dyDescent="0.2">
      <c r="A116" s="281"/>
      <c r="B116" s="281"/>
      <c r="C116" s="68">
        <v>10</v>
      </c>
      <c r="D116" s="36" t="str">
        <f>Коефициенти!$B$12</f>
        <v>СЛЪНЧЕВА - ТЕРМАЛНА</v>
      </c>
      <c r="E116" s="140"/>
      <c r="F116" s="140"/>
      <c r="G116" s="149"/>
      <c r="H116" s="284"/>
      <c r="I116" s="284"/>
      <c r="J116" s="286"/>
      <c r="K116" s="117">
        <f>VLOOKUP(D116,Коефициенти!$B$3:$F$14,5,0)*G116/1000000</f>
        <v>0</v>
      </c>
    </row>
    <row r="117" spans="1:11" x14ac:dyDescent="0.2">
      <c r="A117" s="281"/>
      <c r="B117" s="281"/>
      <c r="C117" s="68">
        <v>11</v>
      </c>
      <c r="D117" s="36" t="str">
        <f>Коефициенти!$B$13</f>
        <v>ОТ ОКОЛНАТА СРЕДА:ГЕО-, АЕРО-, ХИДРОТЕРМАЛНА</v>
      </c>
      <c r="E117" s="140"/>
      <c r="F117" s="140"/>
      <c r="G117" s="149"/>
      <c r="H117" s="284"/>
      <c r="I117" s="284"/>
      <c r="J117" s="286"/>
      <c r="K117" s="117">
        <f>VLOOKUP(D117,Коефициенти!$B$3:$F$14,5,0)*G117/1000000</f>
        <v>0</v>
      </c>
    </row>
    <row r="118" spans="1:11" ht="15" x14ac:dyDescent="0.25">
      <c r="A118" s="281"/>
      <c r="B118" s="281"/>
      <c r="C118" s="252" t="s">
        <v>325</v>
      </c>
      <c r="D118" s="252"/>
      <c r="E118" s="141"/>
      <c r="F118" s="141"/>
      <c r="G118" s="151">
        <f>SUM(G107:G117)</f>
        <v>0</v>
      </c>
      <c r="H118" s="142">
        <f>H107</f>
        <v>0</v>
      </c>
      <c r="I118" s="142">
        <f>I107</f>
        <v>0</v>
      </c>
      <c r="J118" s="142" t="str">
        <f>IFERROR(I118/H118,"")</f>
        <v/>
      </c>
      <c r="K118" s="70">
        <f>SUM(K107:K117)</f>
        <v>0</v>
      </c>
    </row>
    <row r="119" spans="1:11" x14ac:dyDescent="0.2">
      <c r="A119" s="281" t="s">
        <v>326</v>
      </c>
      <c r="B119" s="282" t="s">
        <v>327</v>
      </c>
      <c r="C119" s="68">
        <v>1</v>
      </c>
      <c r="D119" s="36" t="str">
        <f>Коефициенти!$B$3</f>
        <v>ИЗКОПАЕМО ТВЪРДО ГОРИВО</v>
      </c>
      <c r="E119" s="140"/>
      <c r="F119" s="140"/>
      <c r="G119" s="149"/>
      <c r="H119" s="283"/>
      <c r="I119" s="283"/>
      <c r="J119" s="285" t="str">
        <f>IFERROR(I119/H119,"")</f>
        <v/>
      </c>
      <c r="K119" s="117">
        <f>VLOOKUP(D119,Коефициенти!$B$3:$F$14,5,0)*G119/1000000</f>
        <v>0</v>
      </c>
    </row>
    <row r="120" spans="1:11" x14ac:dyDescent="0.2">
      <c r="A120" s="281"/>
      <c r="B120" s="281"/>
      <c r="C120" s="68">
        <v>2</v>
      </c>
      <c r="D120" s="36" t="str">
        <f>Коефициенти!$B$4</f>
        <v>ИЗКОПАЕМО ТЕЧНО ГОРИВО</v>
      </c>
      <c r="E120" s="140"/>
      <c r="F120" s="140"/>
      <c r="G120" s="149"/>
      <c r="H120" s="284"/>
      <c r="I120" s="284"/>
      <c r="J120" s="286"/>
      <c r="K120" s="117">
        <f>VLOOKUP(D120,Коефициенти!$B$3:$F$14,5,0)*G120/1000000</f>
        <v>0</v>
      </c>
    </row>
    <row r="121" spans="1:11" x14ac:dyDescent="0.2">
      <c r="A121" s="281"/>
      <c r="B121" s="281"/>
      <c r="C121" s="68">
        <v>3</v>
      </c>
      <c r="D121" s="36" t="str">
        <f>Коефициенти!$B$5</f>
        <v>ИЗКОПАЕМО ГАЗООБРАЗНО ГОРИВО</v>
      </c>
      <c r="E121" s="140"/>
      <c r="F121" s="140"/>
      <c r="G121" s="149"/>
      <c r="H121" s="284"/>
      <c r="I121" s="284"/>
      <c r="J121" s="286"/>
      <c r="K121" s="117">
        <f>VLOOKUP(D121,Коефициенти!$B$3:$F$14,5,0)*G121/1000000</f>
        <v>0</v>
      </c>
    </row>
    <row r="122" spans="1:11" x14ac:dyDescent="0.2">
      <c r="A122" s="281"/>
      <c r="B122" s="281"/>
      <c r="C122" s="68">
        <v>4</v>
      </c>
      <c r="D122" s="36" t="str">
        <f>Коефициенти!$B$6</f>
        <v>ТОПЛИНА ОТ ЦЕНТР. ТОПЛОСНАБДЯВАНЕ</v>
      </c>
      <c r="E122" s="140"/>
      <c r="F122" s="140"/>
      <c r="G122" s="149"/>
      <c r="H122" s="284"/>
      <c r="I122" s="284"/>
      <c r="J122" s="286"/>
      <c r="K122" s="117">
        <f>VLOOKUP(D122,Коефициенти!$B$3:$F$14,5,0)*G122/1000000</f>
        <v>0</v>
      </c>
    </row>
    <row r="123" spans="1:11" x14ac:dyDescent="0.2">
      <c r="A123" s="281"/>
      <c r="B123" s="281"/>
      <c r="C123" s="68">
        <v>5</v>
      </c>
      <c r="D123" s="36" t="str">
        <f>Коефициенти!$B$7</f>
        <v>ЕЛЕКТРИЧЕСТВО</v>
      </c>
      <c r="E123" s="140"/>
      <c r="F123" s="140"/>
      <c r="G123" s="149"/>
      <c r="H123" s="284"/>
      <c r="I123" s="284"/>
      <c r="J123" s="286"/>
      <c r="K123" s="117">
        <f>VLOOKUP(D123,Коефициенти!$B$3:$F$14,5,0)*G123/1000000</f>
        <v>0</v>
      </c>
    </row>
    <row r="124" spans="1:11" x14ac:dyDescent="0.2">
      <c r="A124" s="281"/>
      <c r="B124" s="281"/>
      <c r="C124" s="68">
        <v>6</v>
      </c>
      <c r="D124" s="36" t="str">
        <f>Коефициенти!$B$8</f>
        <v>БИОГОРИВО ТВЪРДО</v>
      </c>
      <c r="E124" s="140"/>
      <c r="F124" s="140"/>
      <c r="G124" s="149"/>
      <c r="H124" s="284"/>
      <c r="I124" s="284"/>
      <c r="J124" s="286"/>
      <c r="K124" s="117">
        <f>VLOOKUP(D124,Коефициенти!$B$3:$F$14,5,0)*G124/1000000</f>
        <v>0</v>
      </c>
    </row>
    <row r="125" spans="1:11" x14ac:dyDescent="0.2">
      <c r="A125" s="281"/>
      <c r="B125" s="281"/>
      <c r="C125" s="68">
        <v>7</v>
      </c>
      <c r="D125" s="36" t="str">
        <f>Коефициенти!$B$9</f>
        <v>БИОГОРИВО ТЕЧНО</v>
      </c>
      <c r="E125" s="140"/>
      <c r="F125" s="140"/>
      <c r="G125" s="150"/>
      <c r="H125" s="284"/>
      <c r="I125" s="284"/>
      <c r="J125" s="286"/>
      <c r="K125" s="117">
        <f>VLOOKUP(D125,Коефициенти!$B$3:$F$14,5,0)*G125/1000000</f>
        <v>0</v>
      </c>
    </row>
    <row r="126" spans="1:11" x14ac:dyDescent="0.2">
      <c r="A126" s="281"/>
      <c r="B126" s="281"/>
      <c r="C126" s="68">
        <v>8</v>
      </c>
      <c r="D126" s="36" t="str">
        <f>Коефициенти!$B$10</f>
        <v>БИОГОРИВО ГАЗООБРАЗНО</v>
      </c>
      <c r="E126" s="140"/>
      <c r="F126" s="140"/>
      <c r="G126" s="149"/>
      <c r="H126" s="284"/>
      <c r="I126" s="284"/>
      <c r="J126" s="286"/>
      <c r="K126" s="117">
        <f>VLOOKUP(D126,Коефициенти!$B$3:$F$14,5,0)*G126/1000000</f>
        <v>0</v>
      </c>
    </row>
    <row r="127" spans="1:11" ht="25.5" x14ac:dyDescent="0.2">
      <c r="A127" s="281"/>
      <c r="B127" s="281"/>
      <c r="C127" s="68">
        <v>9</v>
      </c>
      <c r="D127" s="36" t="str">
        <f>Коефициенти!$B$11</f>
        <v>СЛЪНЧЕВА – PV ЕЛЕКТРИЧЕСТВО, ВЯТЪРНА -ЕЛЕКТРИЧЕСТВО</v>
      </c>
      <c r="E127" s="140"/>
      <c r="F127" s="140"/>
      <c r="G127" s="149"/>
      <c r="H127" s="284"/>
      <c r="I127" s="284"/>
      <c r="J127" s="286"/>
      <c r="K127" s="117">
        <f>VLOOKUP(D127,Коефициенти!$B$3:$F$14,5,0)*G127/1000000</f>
        <v>0</v>
      </c>
    </row>
    <row r="128" spans="1:11" x14ac:dyDescent="0.2">
      <c r="A128" s="281"/>
      <c r="B128" s="281"/>
      <c r="C128" s="68">
        <v>10</v>
      </c>
      <c r="D128" s="36" t="str">
        <f>Коефициенти!$B$12</f>
        <v>СЛЪНЧЕВА - ТЕРМАЛНА</v>
      </c>
      <c r="E128" s="140"/>
      <c r="F128" s="140"/>
      <c r="G128" s="149"/>
      <c r="H128" s="284"/>
      <c r="I128" s="284"/>
      <c r="J128" s="286"/>
      <c r="K128" s="117">
        <f>VLOOKUP(D128,Коефициенти!$B$3:$F$14,5,0)*G128/1000000</f>
        <v>0</v>
      </c>
    </row>
    <row r="129" spans="1:11" x14ac:dyDescent="0.2">
      <c r="A129" s="281"/>
      <c r="B129" s="281"/>
      <c r="C129" s="68">
        <v>11</v>
      </c>
      <c r="D129" s="36" t="str">
        <f>Коефициенти!$B$13</f>
        <v>ОТ ОКОЛНАТА СРЕДА:ГЕО-, АЕРО-, ХИДРОТЕРМАЛНА</v>
      </c>
      <c r="E129" s="140"/>
      <c r="F129" s="140"/>
      <c r="G129" s="149"/>
      <c r="H129" s="284"/>
      <c r="I129" s="284"/>
      <c r="J129" s="286"/>
      <c r="K129" s="117">
        <f>VLOOKUP(D129,Коефициенти!$B$3:$F$14,5,0)*G129/1000000</f>
        <v>0</v>
      </c>
    </row>
    <row r="130" spans="1:11" ht="15" x14ac:dyDescent="0.25">
      <c r="A130" s="281"/>
      <c r="B130" s="281"/>
      <c r="C130" s="252" t="s">
        <v>328</v>
      </c>
      <c r="D130" s="252"/>
      <c r="E130" s="141"/>
      <c r="F130" s="141"/>
      <c r="G130" s="151">
        <f>SUM(G119:G129)</f>
        <v>0</v>
      </c>
      <c r="H130" s="142">
        <f>H119</f>
        <v>0</v>
      </c>
      <c r="I130" s="142">
        <f>I119</f>
        <v>0</v>
      </c>
      <c r="J130" s="142" t="str">
        <f>IFERROR(I130/H130,"")</f>
        <v/>
      </c>
      <c r="K130" s="70">
        <f>SUM(K119:K129)</f>
        <v>0</v>
      </c>
    </row>
    <row r="131" spans="1:11" ht="21.75" customHeight="1" x14ac:dyDescent="0.25">
      <c r="A131" s="65" t="s">
        <v>287</v>
      </c>
      <c r="B131" s="66"/>
      <c r="C131" s="287" t="s">
        <v>208</v>
      </c>
      <c r="D131" s="288"/>
      <c r="E131" s="252" t="s">
        <v>288</v>
      </c>
      <c r="F131" s="252"/>
      <c r="G131" s="252"/>
      <c r="H131" s="252"/>
      <c r="I131" s="289" t="s">
        <v>289</v>
      </c>
      <c r="J131" s="289" t="s">
        <v>290</v>
      </c>
      <c r="K131" s="289" t="s">
        <v>291</v>
      </c>
    </row>
    <row r="132" spans="1:11" ht="25.5" customHeight="1" x14ac:dyDescent="0.25">
      <c r="A132" s="252" t="s">
        <v>211</v>
      </c>
      <c r="B132" s="252" t="s">
        <v>9</v>
      </c>
      <c r="C132" s="252" t="s">
        <v>211</v>
      </c>
      <c r="D132" s="252" t="s">
        <v>9</v>
      </c>
      <c r="E132" s="252"/>
      <c r="F132" s="252"/>
      <c r="G132" s="252"/>
      <c r="H132" s="252"/>
      <c r="I132" s="289"/>
      <c r="J132" s="289"/>
      <c r="K132" s="289"/>
    </row>
    <row r="133" spans="1:11" ht="17.25" x14ac:dyDescent="0.25">
      <c r="A133" s="252"/>
      <c r="B133" s="252"/>
      <c r="C133" s="252"/>
      <c r="D133" s="252"/>
      <c r="E133" s="67" t="s">
        <v>241</v>
      </c>
      <c r="F133" s="67" t="s">
        <v>292</v>
      </c>
      <c r="G133" s="67" t="s">
        <v>293</v>
      </c>
      <c r="H133" s="67" t="s">
        <v>294</v>
      </c>
      <c r="I133" s="67" t="s">
        <v>295</v>
      </c>
      <c r="J133" s="67" t="s">
        <v>296</v>
      </c>
      <c r="K133" s="67" t="s">
        <v>241</v>
      </c>
    </row>
    <row r="134" spans="1:11" x14ac:dyDescent="0.2">
      <c r="A134" s="281" t="s">
        <v>329</v>
      </c>
      <c r="B134" s="282" t="s">
        <v>330</v>
      </c>
      <c r="C134" s="68">
        <v>1</v>
      </c>
      <c r="D134" s="36" t="str">
        <f>Коефициенти!$B$3</f>
        <v>ИЗКОПАЕМО ТВЪРДО ГОРИВО</v>
      </c>
      <c r="E134" s="140"/>
      <c r="F134" s="140"/>
      <c r="G134" s="149"/>
      <c r="H134" s="283"/>
      <c r="I134" s="283"/>
      <c r="J134" s="285" t="str">
        <f>IFERROR(I134/H134,"")</f>
        <v/>
      </c>
      <c r="K134" s="117">
        <f>VLOOKUP(D134,Коефициенти!$B$3:$F$14,5,0)*G134/1000000</f>
        <v>0</v>
      </c>
    </row>
    <row r="135" spans="1:11" x14ac:dyDescent="0.2">
      <c r="A135" s="281"/>
      <c r="B135" s="281"/>
      <c r="C135" s="68">
        <v>2</v>
      </c>
      <c r="D135" s="36" t="str">
        <f>Коефициенти!$B$4</f>
        <v>ИЗКОПАЕМО ТЕЧНО ГОРИВО</v>
      </c>
      <c r="E135" s="140"/>
      <c r="F135" s="140"/>
      <c r="G135" s="149"/>
      <c r="H135" s="284"/>
      <c r="I135" s="284"/>
      <c r="J135" s="286"/>
      <c r="K135" s="117">
        <f>VLOOKUP(D135,Коефициенти!$B$3:$F$14,5,0)*G135/1000000</f>
        <v>0</v>
      </c>
    </row>
    <row r="136" spans="1:11" x14ac:dyDescent="0.2">
      <c r="A136" s="281"/>
      <c r="B136" s="281"/>
      <c r="C136" s="68">
        <v>3</v>
      </c>
      <c r="D136" s="36" t="str">
        <f>Коефициенти!$B$5</f>
        <v>ИЗКОПАЕМО ГАЗООБРАЗНО ГОРИВО</v>
      </c>
      <c r="E136" s="140"/>
      <c r="F136" s="140"/>
      <c r="G136" s="149"/>
      <c r="H136" s="284"/>
      <c r="I136" s="284"/>
      <c r="J136" s="286"/>
      <c r="K136" s="117">
        <f>VLOOKUP(D136,Коефициенти!$B$3:$F$14,5,0)*G136/1000000</f>
        <v>0</v>
      </c>
    </row>
    <row r="137" spans="1:11" x14ac:dyDescent="0.2">
      <c r="A137" s="281"/>
      <c r="B137" s="281"/>
      <c r="C137" s="68">
        <v>4</v>
      </c>
      <c r="D137" s="36" t="str">
        <f>Коефициенти!$B$6</f>
        <v>ТОПЛИНА ОТ ЦЕНТР. ТОПЛОСНАБДЯВАНЕ</v>
      </c>
      <c r="E137" s="140"/>
      <c r="F137" s="140"/>
      <c r="G137" s="149"/>
      <c r="H137" s="284"/>
      <c r="I137" s="284"/>
      <c r="J137" s="286"/>
      <c r="K137" s="117">
        <f>VLOOKUP(D137,Коефициенти!$B$3:$F$14,5,0)*G137/1000000</f>
        <v>0</v>
      </c>
    </row>
    <row r="138" spans="1:11" x14ac:dyDescent="0.2">
      <c r="A138" s="281"/>
      <c r="B138" s="281"/>
      <c r="C138" s="68">
        <v>5</v>
      </c>
      <c r="D138" s="36" t="str">
        <f>Коефициенти!$B$7</f>
        <v>ЕЛЕКТРИЧЕСТВО</v>
      </c>
      <c r="E138" s="140"/>
      <c r="F138" s="140"/>
      <c r="G138" s="149"/>
      <c r="H138" s="284"/>
      <c r="I138" s="284"/>
      <c r="J138" s="286"/>
      <c r="K138" s="117">
        <f>VLOOKUP(D138,Коефициенти!$B$3:$F$14,5,0)*G138/1000000</f>
        <v>0</v>
      </c>
    </row>
    <row r="139" spans="1:11" x14ac:dyDescent="0.2">
      <c r="A139" s="281"/>
      <c r="B139" s="281"/>
      <c r="C139" s="68">
        <v>6</v>
      </c>
      <c r="D139" s="36" t="str">
        <f>Коефициенти!$B$8</f>
        <v>БИОГОРИВО ТВЪРДО</v>
      </c>
      <c r="E139" s="140"/>
      <c r="F139" s="140"/>
      <c r="G139" s="149"/>
      <c r="H139" s="284"/>
      <c r="I139" s="284"/>
      <c r="J139" s="286"/>
      <c r="K139" s="117">
        <f>VLOOKUP(D139,Коефициенти!$B$3:$F$14,5,0)*G139/1000000</f>
        <v>0</v>
      </c>
    </row>
    <row r="140" spans="1:11" x14ac:dyDescent="0.2">
      <c r="A140" s="281"/>
      <c r="B140" s="281"/>
      <c r="C140" s="68">
        <v>7</v>
      </c>
      <c r="D140" s="36" t="str">
        <f>Коефициенти!$B$9</f>
        <v>БИОГОРИВО ТЕЧНО</v>
      </c>
      <c r="E140" s="140"/>
      <c r="F140" s="140"/>
      <c r="G140" s="150"/>
      <c r="H140" s="284"/>
      <c r="I140" s="284"/>
      <c r="J140" s="286"/>
      <c r="K140" s="117">
        <f>VLOOKUP(D140,Коефициенти!$B$3:$F$14,5,0)*G140/1000000</f>
        <v>0</v>
      </c>
    </row>
    <row r="141" spans="1:11" x14ac:dyDescent="0.2">
      <c r="A141" s="281"/>
      <c r="B141" s="281"/>
      <c r="C141" s="68">
        <v>8</v>
      </c>
      <c r="D141" s="36" t="str">
        <f>Коефициенти!$B$10</f>
        <v>БИОГОРИВО ГАЗООБРАЗНО</v>
      </c>
      <c r="E141" s="140"/>
      <c r="F141" s="140"/>
      <c r="G141" s="149"/>
      <c r="H141" s="284"/>
      <c r="I141" s="284"/>
      <c r="J141" s="286"/>
      <c r="K141" s="117">
        <f>VLOOKUP(D141,Коефициенти!$B$3:$F$14,5,0)*G141/1000000</f>
        <v>0</v>
      </c>
    </row>
    <row r="142" spans="1:11" ht="25.5" x14ac:dyDescent="0.2">
      <c r="A142" s="281"/>
      <c r="B142" s="281"/>
      <c r="C142" s="68">
        <v>9</v>
      </c>
      <c r="D142" s="36" t="str">
        <f>Коефициенти!$B$11</f>
        <v>СЛЪНЧЕВА – PV ЕЛЕКТРИЧЕСТВО, ВЯТЪРНА -ЕЛЕКТРИЧЕСТВО</v>
      </c>
      <c r="E142" s="140"/>
      <c r="F142" s="140"/>
      <c r="G142" s="149"/>
      <c r="H142" s="284"/>
      <c r="I142" s="284"/>
      <c r="J142" s="286"/>
      <c r="K142" s="117">
        <f>VLOOKUP(D142,Коефициенти!$B$3:$F$14,5,0)*G142/1000000</f>
        <v>0</v>
      </c>
    </row>
    <row r="143" spans="1:11" x14ac:dyDescent="0.2">
      <c r="A143" s="281"/>
      <c r="B143" s="281"/>
      <c r="C143" s="68">
        <v>10</v>
      </c>
      <c r="D143" s="36" t="str">
        <f>Коефициенти!$B$12</f>
        <v>СЛЪНЧЕВА - ТЕРМАЛНА</v>
      </c>
      <c r="E143" s="140"/>
      <c r="F143" s="140"/>
      <c r="G143" s="149"/>
      <c r="H143" s="284"/>
      <c r="I143" s="284"/>
      <c r="J143" s="286"/>
      <c r="K143" s="117">
        <f>VLOOKUP(D143,Коефициенти!$B$3:$F$14,5,0)*G143/1000000</f>
        <v>0</v>
      </c>
    </row>
    <row r="144" spans="1:11" x14ac:dyDescent="0.2">
      <c r="A144" s="281"/>
      <c r="B144" s="281"/>
      <c r="C144" s="68">
        <v>11</v>
      </c>
      <c r="D144" s="36" t="str">
        <f>Коефициенти!$B$13</f>
        <v>ОТ ОКОЛНАТА СРЕДА:ГЕО-, АЕРО-, ХИДРОТЕРМАЛНА</v>
      </c>
      <c r="E144" s="140"/>
      <c r="F144" s="140"/>
      <c r="G144" s="149"/>
      <c r="H144" s="284"/>
      <c r="I144" s="284"/>
      <c r="J144" s="286"/>
      <c r="K144" s="117">
        <f>VLOOKUP(D144,Коефициенти!$B$3:$F$14,5,0)*G144/1000000</f>
        <v>0</v>
      </c>
    </row>
    <row r="145" spans="1:11" ht="15" x14ac:dyDescent="0.25">
      <c r="A145" s="281"/>
      <c r="B145" s="281"/>
      <c r="C145" s="252" t="s">
        <v>331</v>
      </c>
      <c r="D145" s="252"/>
      <c r="E145" s="141"/>
      <c r="F145" s="141"/>
      <c r="G145" s="151">
        <f>SUM(G134:G144)</f>
        <v>0</v>
      </c>
      <c r="H145" s="142">
        <f>H134</f>
        <v>0</v>
      </c>
      <c r="I145" s="142">
        <f>I134</f>
        <v>0</v>
      </c>
      <c r="J145" s="142" t="str">
        <f>IFERROR(I145/H145,"")</f>
        <v/>
      </c>
      <c r="K145" s="70">
        <f>SUM(K134:K144)</f>
        <v>0</v>
      </c>
    </row>
    <row r="146" spans="1:11" x14ac:dyDescent="0.2">
      <c r="A146" s="281" t="s">
        <v>332</v>
      </c>
      <c r="B146" s="282" t="s">
        <v>333</v>
      </c>
      <c r="C146" s="68">
        <v>1</v>
      </c>
      <c r="D146" s="36" t="str">
        <f>Коефициенти!$B$3</f>
        <v>ИЗКОПАЕМО ТВЪРДО ГОРИВО</v>
      </c>
      <c r="E146" s="140"/>
      <c r="F146" s="140"/>
      <c r="G146" s="149"/>
      <c r="H146" s="283"/>
      <c r="I146" s="283"/>
      <c r="J146" s="285" t="str">
        <f>IFERROR(I146/H146,"")</f>
        <v/>
      </c>
      <c r="K146" s="117">
        <f>VLOOKUP(D146,Коефициенти!$B$3:$F$14,5,0)*G146/1000000</f>
        <v>0</v>
      </c>
    </row>
    <row r="147" spans="1:11" x14ac:dyDescent="0.2">
      <c r="A147" s="281"/>
      <c r="B147" s="281"/>
      <c r="C147" s="68">
        <v>2</v>
      </c>
      <c r="D147" s="36" t="str">
        <f>Коефициенти!$B$4</f>
        <v>ИЗКОПАЕМО ТЕЧНО ГОРИВО</v>
      </c>
      <c r="E147" s="140"/>
      <c r="F147" s="140"/>
      <c r="G147" s="149"/>
      <c r="H147" s="284"/>
      <c r="I147" s="284"/>
      <c r="J147" s="286"/>
      <c r="K147" s="117">
        <f>VLOOKUP(D147,Коефициенти!$B$3:$F$14,5,0)*G147/1000000</f>
        <v>0</v>
      </c>
    </row>
    <row r="148" spans="1:11" x14ac:dyDescent="0.2">
      <c r="A148" s="281"/>
      <c r="B148" s="281"/>
      <c r="C148" s="68">
        <v>3</v>
      </c>
      <c r="D148" s="36" t="str">
        <f>Коефициенти!$B$5</f>
        <v>ИЗКОПАЕМО ГАЗООБРАЗНО ГОРИВО</v>
      </c>
      <c r="E148" s="140"/>
      <c r="F148" s="140"/>
      <c r="G148" s="149"/>
      <c r="H148" s="284"/>
      <c r="I148" s="284"/>
      <c r="J148" s="286"/>
      <c r="K148" s="117">
        <f>VLOOKUP(D148,Коефициенти!$B$3:$F$14,5,0)*G148/1000000</f>
        <v>0</v>
      </c>
    </row>
    <row r="149" spans="1:11" x14ac:dyDescent="0.2">
      <c r="A149" s="281"/>
      <c r="B149" s="281"/>
      <c r="C149" s="68">
        <v>4</v>
      </c>
      <c r="D149" s="36" t="str">
        <f>Коефициенти!$B$6</f>
        <v>ТОПЛИНА ОТ ЦЕНТР. ТОПЛОСНАБДЯВАНЕ</v>
      </c>
      <c r="E149" s="140"/>
      <c r="F149" s="140"/>
      <c r="G149" s="149"/>
      <c r="H149" s="284"/>
      <c r="I149" s="284"/>
      <c r="J149" s="286"/>
      <c r="K149" s="117">
        <f>VLOOKUP(D149,Коефициенти!$B$3:$F$14,5,0)*G149/1000000</f>
        <v>0</v>
      </c>
    </row>
    <row r="150" spans="1:11" x14ac:dyDescent="0.2">
      <c r="A150" s="281"/>
      <c r="B150" s="281"/>
      <c r="C150" s="68">
        <v>5</v>
      </c>
      <c r="D150" s="36" t="str">
        <f>Коефициенти!$B$7</f>
        <v>ЕЛЕКТРИЧЕСТВО</v>
      </c>
      <c r="E150" s="140"/>
      <c r="F150" s="140"/>
      <c r="G150" s="149"/>
      <c r="H150" s="284"/>
      <c r="I150" s="284"/>
      <c r="J150" s="286"/>
      <c r="K150" s="117">
        <f>VLOOKUP(D150,Коефициенти!$B$3:$F$14,5,0)*G150/1000000</f>
        <v>0</v>
      </c>
    </row>
    <row r="151" spans="1:11" x14ac:dyDescent="0.2">
      <c r="A151" s="281"/>
      <c r="B151" s="281"/>
      <c r="C151" s="68">
        <v>6</v>
      </c>
      <c r="D151" s="36" t="str">
        <f>Коефициенти!$B$8</f>
        <v>БИОГОРИВО ТВЪРДО</v>
      </c>
      <c r="E151" s="140"/>
      <c r="F151" s="140"/>
      <c r="G151" s="149"/>
      <c r="H151" s="284"/>
      <c r="I151" s="284"/>
      <c r="J151" s="286"/>
      <c r="K151" s="117">
        <f>VLOOKUP(D151,Коефициенти!$B$3:$F$14,5,0)*G151/1000000</f>
        <v>0</v>
      </c>
    </row>
    <row r="152" spans="1:11" x14ac:dyDescent="0.2">
      <c r="A152" s="281"/>
      <c r="B152" s="281"/>
      <c r="C152" s="68">
        <v>7</v>
      </c>
      <c r="D152" s="36" t="str">
        <f>Коефициенти!$B$9</f>
        <v>БИОГОРИВО ТЕЧНО</v>
      </c>
      <c r="E152" s="140"/>
      <c r="F152" s="140"/>
      <c r="G152" s="150"/>
      <c r="H152" s="284"/>
      <c r="I152" s="284"/>
      <c r="J152" s="286"/>
      <c r="K152" s="117">
        <f>VLOOKUP(D152,Коефициенти!$B$3:$F$14,5,0)*G152/1000000</f>
        <v>0</v>
      </c>
    </row>
    <row r="153" spans="1:11" x14ac:dyDescent="0.2">
      <c r="A153" s="281"/>
      <c r="B153" s="281"/>
      <c r="C153" s="68">
        <v>8</v>
      </c>
      <c r="D153" s="36" t="str">
        <f>Коефициенти!$B$10</f>
        <v>БИОГОРИВО ГАЗООБРАЗНО</v>
      </c>
      <c r="E153" s="140"/>
      <c r="F153" s="140"/>
      <c r="G153" s="149"/>
      <c r="H153" s="284"/>
      <c r="I153" s="284"/>
      <c r="J153" s="286"/>
      <c r="K153" s="117">
        <f>VLOOKUP(D153,Коефициенти!$B$3:$F$14,5,0)*G153/1000000</f>
        <v>0</v>
      </c>
    </row>
    <row r="154" spans="1:11" ht="25.5" x14ac:dyDescent="0.2">
      <c r="A154" s="281"/>
      <c r="B154" s="281"/>
      <c r="C154" s="68">
        <v>9</v>
      </c>
      <c r="D154" s="36" t="str">
        <f>Коефициенти!$B$11</f>
        <v>СЛЪНЧЕВА – PV ЕЛЕКТРИЧЕСТВО, ВЯТЪРНА -ЕЛЕКТРИЧЕСТВО</v>
      </c>
      <c r="E154" s="140"/>
      <c r="F154" s="140"/>
      <c r="G154" s="149"/>
      <c r="H154" s="284"/>
      <c r="I154" s="284"/>
      <c r="J154" s="286"/>
      <c r="K154" s="117">
        <f>VLOOKUP(D154,Коефициенти!$B$3:$F$14,5,0)*G154/1000000</f>
        <v>0</v>
      </c>
    </row>
    <row r="155" spans="1:11" x14ac:dyDescent="0.2">
      <c r="A155" s="281"/>
      <c r="B155" s="281"/>
      <c r="C155" s="68">
        <v>10</v>
      </c>
      <c r="D155" s="36" t="str">
        <f>Коефициенти!$B$12</f>
        <v>СЛЪНЧЕВА - ТЕРМАЛНА</v>
      </c>
      <c r="E155" s="140"/>
      <c r="F155" s="140"/>
      <c r="G155" s="149"/>
      <c r="H155" s="284"/>
      <c r="I155" s="284"/>
      <c r="J155" s="286"/>
      <c r="K155" s="117">
        <f>VLOOKUP(D155,Коефициенти!$B$3:$F$14,5,0)*G155/1000000</f>
        <v>0</v>
      </c>
    </row>
    <row r="156" spans="1:11" x14ac:dyDescent="0.2">
      <c r="A156" s="281"/>
      <c r="B156" s="281"/>
      <c r="C156" s="68">
        <v>11</v>
      </c>
      <c r="D156" s="36" t="str">
        <f>Коефициенти!$B$13</f>
        <v>ОТ ОКОЛНАТА СРЕДА:ГЕО-, АЕРО-, ХИДРОТЕРМАЛНА</v>
      </c>
      <c r="E156" s="140"/>
      <c r="F156" s="140"/>
      <c r="G156" s="149"/>
      <c r="H156" s="284"/>
      <c r="I156" s="284"/>
      <c r="J156" s="286"/>
      <c r="K156" s="117">
        <f>VLOOKUP(D156,Коефициенти!$B$3:$F$14,5,0)*G156/1000000</f>
        <v>0</v>
      </c>
    </row>
    <row r="157" spans="1:11" ht="15" x14ac:dyDescent="0.25">
      <c r="A157" s="281"/>
      <c r="B157" s="281"/>
      <c r="C157" s="252" t="s">
        <v>334</v>
      </c>
      <c r="D157" s="252"/>
      <c r="E157" s="141"/>
      <c r="F157" s="141"/>
      <c r="G157" s="151">
        <f>SUM(G146:G156)</f>
        <v>0</v>
      </c>
      <c r="H157" s="142">
        <f>H146</f>
        <v>0</v>
      </c>
      <c r="I157" s="142">
        <f>I146</f>
        <v>0</v>
      </c>
      <c r="J157" s="142" t="str">
        <f>IFERROR(I157/H157,"")</f>
        <v/>
      </c>
      <c r="K157" s="70">
        <f>SUM(K146:K156)</f>
        <v>0</v>
      </c>
    </row>
    <row r="158" spans="1:11" ht="26.25" customHeight="1" x14ac:dyDescent="0.25">
      <c r="A158" s="280" t="s">
        <v>335</v>
      </c>
      <c r="B158" s="280"/>
      <c r="C158" s="280"/>
      <c r="D158" s="280"/>
      <c r="E158" s="280"/>
      <c r="F158" s="280"/>
      <c r="G158" s="280"/>
      <c r="H158" s="280"/>
      <c r="I158" s="280"/>
      <c r="J158" s="280"/>
      <c r="K158" s="280"/>
    </row>
    <row r="159" spans="1:11" x14ac:dyDescent="0.2">
      <c r="A159" s="281" t="s">
        <v>280</v>
      </c>
      <c r="B159" s="282" t="s">
        <v>336</v>
      </c>
      <c r="C159" s="68">
        <v>1</v>
      </c>
      <c r="D159" s="36" t="str">
        <f>Коефициенти!$B$3</f>
        <v>ИЗКОПАЕМО ТВЪРДО ГОРИВО</v>
      </c>
      <c r="E159" s="140"/>
      <c r="F159" s="140"/>
      <c r="G159" s="149"/>
      <c r="H159" s="283"/>
      <c r="I159" s="283"/>
      <c r="J159" s="285" t="str">
        <f>IFERROR(I159/H159,"")</f>
        <v/>
      </c>
      <c r="K159" s="117">
        <f>VLOOKUP(D159,Коефициенти!$B$3:$F$14,5,0)*G159/1000000</f>
        <v>0</v>
      </c>
    </row>
    <row r="160" spans="1:11" x14ac:dyDescent="0.2">
      <c r="A160" s="281"/>
      <c r="B160" s="281"/>
      <c r="C160" s="68">
        <v>2</v>
      </c>
      <c r="D160" s="36" t="str">
        <f>Коефициенти!$B$4</f>
        <v>ИЗКОПАЕМО ТЕЧНО ГОРИВО</v>
      </c>
      <c r="E160" s="140"/>
      <c r="F160" s="140"/>
      <c r="G160" s="149"/>
      <c r="H160" s="284"/>
      <c r="I160" s="284"/>
      <c r="J160" s="286"/>
      <c r="K160" s="117">
        <f>VLOOKUP(D160,Коефициенти!$B$3:$F$14,5,0)*G160/1000000</f>
        <v>0</v>
      </c>
    </row>
    <row r="161" spans="1:11" x14ac:dyDescent="0.2">
      <c r="A161" s="281"/>
      <c r="B161" s="281"/>
      <c r="C161" s="68">
        <v>3</v>
      </c>
      <c r="D161" s="36" t="str">
        <f>Коефициенти!$B$5</f>
        <v>ИЗКОПАЕМО ГАЗООБРАЗНО ГОРИВО</v>
      </c>
      <c r="E161" s="140"/>
      <c r="F161" s="140"/>
      <c r="G161" s="149"/>
      <c r="H161" s="284"/>
      <c r="I161" s="284"/>
      <c r="J161" s="286"/>
      <c r="K161" s="117">
        <f>VLOOKUP(D161,Коефициенти!$B$3:$F$14,5,0)*G161/1000000</f>
        <v>0</v>
      </c>
    </row>
    <row r="162" spans="1:11" x14ac:dyDescent="0.2">
      <c r="A162" s="281"/>
      <c r="B162" s="281"/>
      <c r="C162" s="68">
        <v>4</v>
      </c>
      <c r="D162" s="36" t="str">
        <f>Коефициенти!$B$6</f>
        <v>ТОПЛИНА ОТ ЦЕНТР. ТОПЛОСНАБДЯВАНЕ</v>
      </c>
      <c r="E162" s="140"/>
      <c r="F162" s="140"/>
      <c r="G162" s="149"/>
      <c r="H162" s="284"/>
      <c r="I162" s="284"/>
      <c r="J162" s="286"/>
      <c r="K162" s="117">
        <f>VLOOKUP(D162,Коефициенти!$B$3:$F$14,5,0)*G162/1000000</f>
        <v>0</v>
      </c>
    </row>
    <row r="163" spans="1:11" x14ac:dyDescent="0.2">
      <c r="A163" s="281"/>
      <c r="B163" s="281"/>
      <c r="C163" s="68">
        <v>5</v>
      </c>
      <c r="D163" s="36" t="str">
        <f>Коефициенти!$B$7</f>
        <v>ЕЛЕКТРИЧЕСТВО</v>
      </c>
      <c r="E163" s="140"/>
      <c r="F163" s="140"/>
      <c r="G163" s="149"/>
      <c r="H163" s="284"/>
      <c r="I163" s="284"/>
      <c r="J163" s="286"/>
      <c r="K163" s="117">
        <f>VLOOKUP(D163,Коефициенти!$B$3:$F$14,5,0)*G163/1000000</f>
        <v>0</v>
      </c>
    </row>
    <row r="164" spans="1:11" x14ac:dyDescent="0.2">
      <c r="A164" s="281"/>
      <c r="B164" s="281"/>
      <c r="C164" s="68">
        <v>6</v>
      </c>
      <c r="D164" s="36" t="str">
        <f>Коефициенти!$B$8</f>
        <v>БИОГОРИВО ТВЪРДО</v>
      </c>
      <c r="E164" s="140"/>
      <c r="F164" s="140"/>
      <c r="G164" s="149"/>
      <c r="H164" s="284"/>
      <c r="I164" s="284"/>
      <c r="J164" s="286"/>
      <c r="K164" s="117">
        <f>VLOOKUP(D164,Коефициенти!$B$3:$F$14,5,0)*G164/1000000</f>
        <v>0</v>
      </c>
    </row>
    <row r="165" spans="1:11" x14ac:dyDescent="0.2">
      <c r="A165" s="281"/>
      <c r="B165" s="281"/>
      <c r="C165" s="68">
        <v>7</v>
      </c>
      <c r="D165" s="36" t="str">
        <f>Коефициенти!$B$9</f>
        <v>БИОГОРИВО ТЕЧНО</v>
      </c>
      <c r="E165" s="140"/>
      <c r="F165" s="140"/>
      <c r="G165" s="149"/>
      <c r="H165" s="284"/>
      <c r="I165" s="284"/>
      <c r="J165" s="286"/>
      <c r="K165" s="117">
        <f>VLOOKUP(D165,Коефициенти!$B$3:$F$14,5,0)*G165/1000000</f>
        <v>0</v>
      </c>
    </row>
    <row r="166" spans="1:11" x14ac:dyDescent="0.2">
      <c r="A166" s="281"/>
      <c r="B166" s="281"/>
      <c r="C166" s="68">
        <v>8</v>
      </c>
      <c r="D166" s="36" t="str">
        <f>Коефициенти!$B$10</f>
        <v>БИОГОРИВО ГАЗООБРАЗНО</v>
      </c>
      <c r="E166" s="140"/>
      <c r="F166" s="140"/>
      <c r="G166" s="149"/>
      <c r="H166" s="284"/>
      <c r="I166" s="284"/>
      <c r="J166" s="286"/>
      <c r="K166" s="117">
        <f>VLOOKUP(D166,Коефициенти!$B$3:$F$14,5,0)*G166/1000000</f>
        <v>0</v>
      </c>
    </row>
    <row r="167" spans="1:11" ht="25.5" x14ac:dyDescent="0.2">
      <c r="A167" s="281"/>
      <c r="B167" s="281"/>
      <c r="C167" s="68">
        <v>9</v>
      </c>
      <c r="D167" s="36" t="str">
        <f>Коефициенти!$B$11</f>
        <v>СЛЪНЧЕВА – PV ЕЛЕКТРИЧЕСТВО, ВЯТЪРНА -ЕЛЕКТРИЧЕСТВО</v>
      </c>
      <c r="E167" s="140"/>
      <c r="F167" s="140"/>
      <c r="G167" s="149"/>
      <c r="H167" s="284"/>
      <c r="I167" s="284"/>
      <c r="J167" s="286"/>
      <c r="K167" s="117">
        <f>VLOOKUP(D167,Коефициенти!$B$3:$F$14,5,0)*G167/1000000</f>
        <v>0</v>
      </c>
    </row>
    <row r="168" spans="1:11" x14ac:dyDescent="0.2">
      <c r="A168" s="281"/>
      <c r="B168" s="281"/>
      <c r="C168" s="68">
        <v>10</v>
      </c>
      <c r="D168" s="36" t="str">
        <f>Коефициенти!$B$12</f>
        <v>СЛЪНЧЕВА - ТЕРМАЛНА</v>
      </c>
      <c r="E168" s="140"/>
      <c r="F168" s="140"/>
      <c r="G168" s="149"/>
      <c r="H168" s="284"/>
      <c r="I168" s="284"/>
      <c r="J168" s="286"/>
      <c r="K168" s="117">
        <f>VLOOKUP(D168,Коефициенти!$B$3:$F$14,5,0)*G168/1000000</f>
        <v>0</v>
      </c>
    </row>
    <row r="169" spans="1:11" x14ac:dyDescent="0.2">
      <c r="A169" s="281"/>
      <c r="B169" s="281"/>
      <c r="C169" s="68">
        <v>11</v>
      </c>
      <c r="D169" s="36" t="str">
        <f>Коефициенти!$B$13</f>
        <v>ОТ ОКОЛНАТА СРЕДА:ГЕО-, АЕРО-, ХИДРОТЕРМАЛНА</v>
      </c>
      <c r="E169" s="140"/>
      <c r="F169" s="140"/>
      <c r="G169" s="149"/>
      <c r="H169" s="284"/>
      <c r="I169" s="284"/>
      <c r="J169" s="286"/>
      <c r="K169" s="117">
        <f>VLOOKUP(D169,Коефициенти!$B$3:$F$14,5,0)*G169/1000000</f>
        <v>0</v>
      </c>
    </row>
    <row r="170" spans="1:11" ht="15" x14ac:dyDescent="0.25">
      <c r="A170" s="281"/>
      <c r="B170" s="281"/>
      <c r="C170" s="252" t="s">
        <v>337</v>
      </c>
      <c r="D170" s="252"/>
      <c r="E170" s="141"/>
      <c r="F170" s="141"/>
      <c r="G170" s="151">
        <f>SUM(G159:G169)</f>
        <v>0</v>
      </c>
      <c r="H170" s="142">
        <f>H159</f>
        <v>0</v>
      </c>
      <c r="I170" s="142">
        <f>I159</f>
        <v>0</v>
      </c>
      <c r="J170" s="142" t="str">
        <f>IFERROR(I170/H170,"")</f>
        <v/>
      </c>
      <c r="K170" s="70">
        <f>SUM(K159:K169)</f>
        <v>0</v>
      </c>
    </row>
    <row r="171" spans="1:11" x14ac:dyDescent="0.2">
      <c r="A171" s="281" t="s">
        <v>281</v>
      </c>
      <c r="B171" s="282" t="s">
        <v>338</v>
      </c>
      <c r="C171" s="68">
        <v>1</v>
      </c>
      <c r="D171" s="36" t="str">
        <f>Коефициенти!$B$3</f>
        <v>ИЗКОПАЕМО ТВЪРДО ГОРИВО</v>
      </c>
      <c r="E171" s="140"/>
      <c r="F171" s="140"/>
      <c r="G171" s="149"/>
      <c r="H171" s="283"/>
      <c r="I171" s="283"/>
      <c r="J171" s="285" t="str">
        <f>IFERROR(I171/H171,"")</f>
        <v/>
      </c>
      <c r="K171" s="117">
        <f>VLOOKUP(D171,Коефициенти!$B$3:$F$14,5,0)*G171/1000000</f>
        <v>0</v>
      </c>
    </row>
    <row r="172" spans="1:11" x14ac:dyDescent="0.2">
      <c r="A172" s="281"/>
      <c r="B172" s="281"/>
      <c r="C172" s="68">
        <v>2</v>
      </c>
      <c r="D172" s="36" t="str">
        <f>Коефициенти!$B$4</f>
        <v>ИЗКОПАЕМО ТЕЧНО ГОРИВО</v>
      </c>
      <c r="E172" s="140"/>
      <c r="F172" s="140"/>
      <c r="G172" s="149"/>
      <c r="H172" s="284"/>
      <c r="I172" s="284"/>
      <c r="J172" s="286"/>
      <c r="K172" s="117">
        <f>VLOOKUP(D172,Коефициенти!$B$3:$F$14,5,0)*G172/1000000</f>
        <v>0</v>
      </c>
    </row>
    <row r="173" spans="1:11" x14ac:dyDescent="0.2">
      <c r="A173" s="281"/>
      <c r="B173" s="281"/>
      <c r="C173" s="68">
        <v>3</v>
      </c>
      <c r="D173" s="36" t="str">
        <f>Коефициенти!$B$5</f>
        <v>ИЗКОПАЕМО ГАЗООБРАЗНО ГОРИВО</v>
      </c>
      <c r="E173" s="140"/>
      <c r="F173" s="140"/>
      <c r="G173" s="149"/>
      <c r="H173" s="284"/>
      <c r="I173" s="284"/>
      <c r="J173" s="286"/>
      <c r="K173" s="117">
        <f>VLOOKUP(D173,Коефициенти!$B$3:$F$14,5,0)*G173/1000000</f>
        <v>0</v>
      </c>
    </row>
    <row r="174" spans="1:11" x14ac:dyDescent="0.2">
      <c r="A174" s="281"/>
      <c r="B174" s="281"/>
      <c r="C174" s="68">
        <v>4</v>
      </c>
      <c r="D174" s="36" t="str">
        <f>Коефициенти!$B$6</f>
        <v>ТОПЛИНА ОТ ЦЕНТР. ТОПЛОСНАБДЯВАНЕ</v>
      </c>
      <c r="E174" s="140"/>
      <c r="F174" s="140"/>
      <c r="G174" s="149"/>
      <c r="H174" s="284"/>
      <c r="I174" s="284"/>
      <c r="J174" s="286"/>
      <c r="K174" s="117">
        <f>VLOOKUP(D174,Коефициенти!$B$3:$F$14,5,0)*G174/1000000</f>
        <v>0</v>
      </c>
    </row>
    <row r="175" spans="1:11" x14ac:dyDescent="0.2">
      <c r="A175" s="281"/>
      <c r="B175" s="281"/>
      <c r="C175" s="68">
        <v>5</v>
      </c>
      <c r="D175" s="36" t="str">
        <f>Коефициенти!$B$7</f>
        <v>ЕЛЕКТРИЧЕСТВО</v>
      </c>
      <c r="E175" s="140"/>
      <c r="F175" s="140"/>
      <c r="G175" s="149"/>
      <c r="H175" s="284"/>
      <c r="I175" s="284"/>
      <c r="J175" s="286"/>
      <c r="K175" s="117">
        <f>VLOOKUP(D175,Коефициенти!$B$3:$F$14,5,0)*G175/1000000</f>
        <v>0</v>
      </c>
    </row>
    <row r="176" spans="1:11" x14ac:dyDescent="0.2">
      <c r="A176" s="281"/>
      <c r="B176" s="281"/>
      <c r="C176" s="68">
        <v>6</v>
      </c>
      <c r="D176" s="36" t="str">
        <f>Коефициенти!$B$8</f>
        <v>БИОГОРИВО ТВЪРДО</v>
      </c>
      <c r="E176" s="140"/>
      <c r="F176" s="140"/>
      <c r="G176" s="149"/>
      <c r="H176" s="284"/>
      <c r="I176" s="284"/>
      <c r="J176" s="286"/>
      <c r="K176" s="117">
        <f>VLOOKUP(D176,Коефициенти!$B$3:$F$14,5,0)*G176/1000000</f>
        <v>0</v>
      </c>
    </row>
    <row r="177" spans="1:11" x14ac:dyDescent="0.2">
      <c r="A177" s="281"/>
      <c r="B177" s="281"/>
      <c r="C177" s="68">
        <v>7</v>
      </c>
      <c r="D177" s="36" t="str">
        <f>Коефициенти!$B$9</f>
        <v>БИОГОРИВО ТЕЧНО</v>
      </c>
      <c r="E177" s="140"/>
      <c r="F177" s="140"/>
      <c r="G177" s="149"/>
      <c r="H177" s="284"/>
      <c r="I177" s="284"/>
      <c r="J177" s="286"/>
      <c r="K177" s="117">
        <f>VLOOKUP(D177,Коефициенти!$B$3:$F$14,5,0)*G177/1000000</f>
        <v>0</v>
      </c>
    </row>
    <row r="178" spans="1:11" x14ac:dyDescent="0.2">
      <c r="A178" s="281"/>
      <c r="B178" s="281"/>
      <c r="C178" s="68">
        <v>8</v>
      </c>
      <c r="D178" s="36" t="str">
        <f>Коефициенти!$B$10</f>
        <v>БИОГОРИВО ГАЗООБРАЗНО</v>
      </c>
      <c r="E178" s="140"/>
      <c r="F178" s="140"/>
      <c r="G178" s="149"/>
      <c r="H178" s="284"/>
      <c r="I178" s="284"/>
      <c r="J178" s="286"/>
      <c r="K178" s="117">
        <f>VLOOKUP(D178,Коефициенти!$B$3:$F$14,5,0)*G178/1000000</f>
        <v>0</v>
      </c>
    </row>
    <row r="179" spans="1:11" ht="25.5" x14ac:dyDescent="0.2">
      <c r="A179" s="281"/>
      <c r="B179" s="281"/>
      <c r="C179" s="68">
        <v>9</v>
      </c>
      <c r="D179" s="36" t="str">
        <f>Коефициенти!$B$11</f>
        <v>СЛЪНЧЕВА – PV ЕЛЕКТРИЧЕСТВО, ВЯТЪРНА -ЕЛЕКТРИЧЕСТВО</v>
      </c>
      <c r="E179" s="140"/>
      <c r="F179" s="140"/>
      <c r="G179" s="149"/>
      <c r="H179" s="284"/>
      <c r="I179" s="284"/>
      <c r="J179" s="286"/>
      <c r="K179" s="117">
        <f>VLOOKUP(D179,Коефициенти!$B$3:$F$14,5,0)*G179/1000000</f>
        <v>0</v>
      </c>
    </row>
    <row r="180" spans="1:11" x14ac:dyDescent="0.2">
      <c r="A180" s="281"/>
      <c r="B180" s="281"/>
      <c r="C180" s="68">
        <v>10</v>
      </c>
      <c r="D180" s="36" t="str">
        <f>Коефициенти!$B$12</f>
        <v>СЛЪНЧЕВА - ТЕРМАЛНА</v>
      </c>
      <c r="E180" s="140"/>
      <c r="F180" s="140"/>
      <c r="G180" s="149"/>
      <c r="H180" s="284"/>
      <c r="I180" s="284"/>
      <c r="J180" s="286"/>
      <c r="K180" s="117">
        <f>VLOOKUP(D180,Коефициенти!$B$3:$F$14,5,0)*G180/1000000</f>
        <v>0</v>
      </c>
    </row>
    <row r="181" spans="1:11" x14ac:dyDescent="0.2">
      <c r="A181" s="281"/>
      <c r="B181" s="281"/>
      <c r="C181" s="68">
        <v>11</v>
      </c>
      <c r="D181" s="36" t="str">
        <f>Коефициенти!$B$13</f>
        <v>ОТ ОКОЛНАТА СРЕДА:ГЕО-, АЕРО-, ХИДРОТЕРМАЛНА</v>
      </c>
      <c r="E181" s="140"/>
      <c r="F181" s="140"/>
      <c r="G181" s="149"/>
      <c r="H181" s="284"/>
      <c r="I181" s="284"/>
      <c r="J181" s="286"/>
      <c r="K181" s="117">
        <f>VLOOKUP(D181,Коефициенти!$B$3:$F$14,5,0)*G181/1000000</f>
        <v>0</v>
      </c>
    </row>
    <row r="182" spans="1:11" ht="15" x14ac:dyDescent="0.25">
      <c r="A182" s="281"/>
      <c r="B182" s="281"/>
      <c r="C182" s="252" t="s">
        <v>339</v>
      </c>
      <c r="D182" s="252"/>
      <c r="E182" s="141"/>
      <c r="F182" s="141"/>
      <c r="G182" s="151">
        <f>SUM(G171:G181)</f>
        <v>0</v>
      </c>
      <c r="H182" s="142">
        <f>H171</f>
        <v>0</v>
      </c>
      <c r="I182" s="142">
        <f>I171</f>
        <v>0</v>
      </c>
      <c r="J182" s="142" t="str">
        <f>IFERROR(I182/H182,"")</f>
        <v/>
      </c>
      <c r="K182" s="70">
        <f>SUM(K171:K181)</f>
        <v>0</v>
      </c>
    </row>
    <row r="184" spans="1:11" ht="62.25" customHeight="1" x14ac:dyDescent="0.25">
      <c r="A184" s="290" t="s">
        <v>340</v>
      </c>
      <c r="B184" s="290"/>
      <c r="C184" s="291" t="s">
        <v>341</v>
      </c>
      <c r="D184" s="292"/>
      <c r="E184" s="292"/>
      <c r="F184" s="293"/>
      <c r="G184" s="92" t="s">
        <v>342</v>
      </c>
      <c r="H184" s="92" t="s">
        <v>343</v>
      </c>
      <c r="I184" s="92" t="s">
        <v>344</v>
      </c>
      <c r="J184" s="92" t="s">
        <v>345</v>
      </c>
      <c r="K184" s="91" t="s">
        <v>291</v>
      </c>
    </row>
    <row r="185" spans="1:11" ht="14.25" customHeight="1" x14ac:dyDescent="0.25">
      <c r="A185" s="290"/>
      <c r="B185" s="290"/>
      <c r="C185" s="294"/>
      <c r="D185" s="295"/>
      <c r="E185" s="295"/>
      <c r="F185" s="296"/>
      <c r="G185" s="93" t="s">
        <v>346</v>
      </c>
      <c r="H185" s="93" t="s">
        <v>346</v>
      </c>
      <c r="I185" s="67" t="s">
        <v>214</v>
      </c>
      <c r="J185" s="67" t="s">
        <v>296</v>
      </c>
      <c r="K185" s="67" t="s">
        <v>241</v>
      </c>
    </row>
    <row r="186" spans="1:11" ht="14.25" customHeight="1" x14ac:dyDescent="0.25">
      <c r="A186" s="290"/>
      <c r="B186" s="290"/>
      <c r="C186" s="68">
        <v>1</v>
      </c>
      <c r="D186" s="115" t="s">
        <v>347</v>
      </c>
      <c r="E186" s="55" t="s">
        <v>255</v>
      </c>
      <c r="F186" s="55"/>
      <c r="G186" s="137"/>
      <c r="H186" s="137"/>
      <c r="I186" s="137"/>
      <c r="J186" s="138" t="str">
        <f>IFERROR(G186/H186,"")</f>
        <v/>
      </c>
      <c r="K186" s="137"/>
    </row>
    <row r="187" spans="1:11" ht="14.25" customHeight="1" x14ac:dyDescent="0.25">
      <c r="A187" s="290"/>
      <c r="B187" s="290"/>
      <c r="C187" s="68">
        <v>2</v>
      </c>
      <c r="D187" s="115" t="s">
        <v>348</v>
      </c>
      <c r="E187" s="56" t="s">
        <v>256</v>
      </c>
      <c r="F187" s="56"/>
      <c r="G187" s="137"/>
      <c r="H187" s="137"/>
      <c r="I187" s="137"/>
      <c r="J187" s="138" t="str">
        <f>IFERROR(G187/H187,"")</f>
        <v/>
      </c>
      <c r="K187" s="137"/>
    </row>
    <row r="188" spans="1:11" ht="14.25" customHeight="1" x14ac:dyDescent="0.25">
      <c r="A188" s="290"/>
      <c r="B188" s="290"/>
      <c r="C188" s="68">
        <v>3</v>
      </c>
      <c r="D188" s="115" t="s">
        <v>349</v>
      </c>
      <c r="E188" s="56" t="s">
        <v>258</v>
      </c>
      <c r="F188" s="56"/>
      <c r="G188" s="137"/>
      <c r="H188" s="137"/>
      <c r="I188" s="137"/>
      <c r="J188" s="138" t="str">
        <f>IFERROR(G188/H188,"")</f>
        <v/>
      </c>
      <c r="K188" s="137"/>
    </row>
    <row r="189" spans="1:11" ht="14.25" customHeight="1" x14ac:dyDescent="0.25">
      <c r="A189" s="290"/>
      <c r="B189" s="290"/>
      <c r="C189" s="68">
        <v>4</v>
      </c>
      <c r="D189" s="115" t="s">
        <v>350</v>
      </c>
      <c r="E189" s="56" t="s">
        <v>258</v>
      </c>
      <c r="F189" s="56"/>
      <c r="G189" s="137"/>
      <c r="H189" s="137"/>
      <c r="I189" s="137"/>
      <c r="J189" s="138" t="str">
        <f>IFERROR(G189/H189,"")</f>
        <v/>
      </c>
      <c r="K189" s="137"/>
    </row>
    <row r="190" spans="1:11" ht="14.25" customHeight="1" x14ac:dyDescent="0.25">
      <c r="A190" s="290"/>
      <c r="B190" s="290"/>
      <c r="C190" s="71"/>
      <c r="D190" s="297" t="s">
        <v>218</v>
      </c>
      <c r="E190" s="298"/>
      <c r="F190" s="299"/>
      <c r="G190" s="139">
        <f>SUM(G186:G189)</f>
        <v>0</v>
      </c>
      <c r="H190" s="139">
        <f>SUM(H186:H189)</f>
        <v>0</v>
      </c>
      <c r="I190" s="139">
        <f>SUM(I186:I189)</f>
        <v>0</v>
      </c>
      <c r="J190" s="138">
        <f>IFERROR(G190/H190,0)</f>
        <v>0</v>
      </c>
      <c r="K190" s="139">
        <f>SUM(K186:K189)</f>
        <v>0</v>
      </c>
    </row>
    <row r="193" spans="1:11" ht="21.95" customHeight="1" x14ac:dyDescent="0.25">
      <c r="A193" s="289" t="s">
        <v>351</v>
      </c>
      <c r="B193" s="289"/>
      <c r="C193" s="252" t="s">
        <v>208</v>
      </c>
      <c r="D193" s="252"/>
      <c r="E193" s="289" t="s">
        <v>352</v>
      </c>
      <c r="F193" s="289"/>
      <c r="G193" s="289"/>
      <c r="H193" s="289"/>
      <c r="I193" s="289" t="s">
        <v>289</v>
      </c>
      <c r="J193" s="289" t="s">
        <v>290</v>
      </c>
      <c r="K193" s="289" t="s">
        <v>291</v>
      </c>
    </row>
    <row r="194" spans="1:11" ht="28.5" customHeight="1" x14ac:dyDescent="0.25">
      <c r="A194" s="289"/>
      <c r="B194" s="289"/>
      <c r="C194" s="252" t="s">
        <v>211</v>
      </c>
      <c r="D194" s="252" t="s">
        <v>9</v>
      </c>
      <c r="E194" s="289"/>
      <c r="F194" s="289"/>
      <c r="G194" s="289"/>
      <c r="H194" s="289"/>
      <c r="I194" s="289"/>
      <c r="J194" s="289"/>
      <c r="K194" s="289"/>
    </row>
    <row r="195" spans="1:11" ht="14.25" customHeight="1" x14ac:dyDescent="0.25">
      <c r="A195" s="289"/>
      <c r="B195" s="289"/>
      <c r="C195" s="252"/>
      <c r="D195" s="252"/>
      <c r="E195" s="67" t="s">
        <v>241</v>
      </c>
      <c r="F195" s="67" t="s">
        <v>292</v>
      </c>
      <c r="G195" s="67" t="s">
        <v>293</v>
      </c>
      <c r="H195" s="67" t="s">
        <v>294</v>
      </c>
      <c r="I195" s="67" t="s">
        <v>295</v>
      </c>
      <c r="J195" s="67" t="s">
        <v>296</v>
      </c>
      <c r="K195" s="67" t="s">
        <v>241</v>
      </c>
    </row>
    <row r="196" spans="1:11" ht="14.25" customHeight="1" x14ac:dyDescent="0.2">
      <c r="A196" s="289"/>
      <c r="B196" s="289"/>
      <c r="C196" s="68">
        <v>1</v>
      </c>
      <c r="D196" s="36" t="str">
        <f>Коефициенти!$B$3</f>
        <v>ИЗКОПАЕМО ТВЪРДО ГОРИВО</v>
      </c>
      <c r="E196" s="117">
        <f t="shared" ref="E196:G206" si="0">SUMIF($D$7:$D$182,$D196,E$7:E$182)</f>
        <v>0</v>
      </c>
      <c r="F196" s="117">
        <f t="shared" si="0"/>
        <v>0</v>
      </c>
      <c r="G196" s="117">
        <f t="shared" si="0"/>
        <v>0</v>
      </c>
      <c r="H196" s="314">
        <f ca="1">SUMIF($D$7:G182,$D196,H$7:H$182)</f>
        <v>0</v>
      </c>
      <c r="I196" s="314">
        <f ca="1">SUMIF($D$7:H182,$D196,I$7:I$182)</f>
        <v>0</v>
      </c>
      <c r="J196" s="315">
        <f ca="1">IFERROR(I196/H196,0)</f>
        <v>0</v>
      </c>
      <c r="K196" s="117">
        <f t="shared" ref="K196:K206" si="1">SUMIF($D$7:$D$182,$D196,K$7:K$182)</f>
        <v>0</v>
      </c>
    </row>
    <row r="197" spans="1:11" ht="14.25" customHeight="1" x14ac:dyDescent="0.2">
      <c r="A197" s="289"/>
      <c r="B197" s="289"/>
      <c r="C197" s="68">
        <v>2</v>
      </c>
      <c r="D197" s="36" t="str">
        <f>Коефициенти!$B$4</f>
        <v>ИЗКОПАЕМО ТЕЧНО ГОРИВО</v>
      </c>
      <c r="E197" s="117">
        <f t="shared" si="0"/>
        <v>0</v>
      </c>
      <c r="F197" s="117">
        <f t="shared" si="0"/>
        <v>0</v>
      </c>
      <c r="G197" s="117">
        <f t="shared" si="0"/>
        <v>0</v>
      </c>
      <c r="H197" s="314"/>
      <c r="I197" s="314"/>
      <c r="J197" s="315"/>
      <c r="K197" s="117">
        <f t="shared" si="1"/>
        <v>0</v>
      </c>
    </row>
    <row r="198" spans="1:11" ht="14.25" customHeight="1" x14ac:dyDescent="0.2">
      <c r="A198" s="289"/>
      <c r="B198" s="289"/>
      <c r="C198" s="68">
        <v>3</v>
      </c>
      <c r="D198" s="36" t="str">
        <f>Коефициенти!$B$5</f>
        <v>ИЗКОПАЕМО ГАЗООБРАЗНО ГОРИВО</v>
      </c>
      <c r="E198" s="117">
        <f t="shared" si="0"/>
        <v>0</v>
      </c>
      <c r="F198" s="117">
        <f t="shared" si="0"/>
        <v>0</v>
      </c>
      <c r="G198" s="117">
        <f t="shared" si="0"/>
        <v>0</v>
      </c>
      <c r="H198" s="314"/>
      <c r="I198" s="314"/>
      <c r="J198" s="315"/>
      <c r="K198" s="117">
        <f t="shared" si="1"/>
        <v>0</v>
      </c>
    </row>
    <row r="199" spans="1:11" ht="14.25" customHeight="1" x14ac:dyDescent="0.2">
      <c r="A199" s="289"/>
      <c r="B199" s="289"/>
      <c r="C199" s="68">
        <v>4</v>
      </c>
      <c r="D199" s="36" t="str">
        <f>Коефициенти!$B$6</f>
        <v>ТОПЛИНА ОТ ЦЕНТР. ТОПЛОСНАБДЯВАНЕ</v>
      </c>
      <c r="E199" s="117">
        <f t="shared" si="0"/>
        <v>0</v>
      </c>
      <c r="F199" s="117">
        <f t="shared" si="0"/>
        <v>0</v>
      </c>
      <c r="G199" s="117">
        <f t="shared" si="0"/>
        <v>0</v>
      </c>
      <c r="H199" s="314"/>
      <c r="I199" s="314"/>
      <c r="J199" s="315"/>
      <c r="K199" s="117">
        <f t="shared" si="1"/>
        <v>0</v>
      </c>
    </row>
    <row r="200" spans="1:11" ht="14.25" customHeight="1" x14ac:dyDescent="0.2">
      <c r="A200" s="289"/>
      <c r="B200" s="289"/>
      <c r="C200" s="68">
        <v>5</v>
      </c>
      <c r="D200" s="36" t="str">
        <f>Коефициенти!$B$7</f>
        <v>ЕЛЕКТРИЧЕСТВО</v>
      </c>
      <c r="E200" s="117">
        <f t="shared" si="0"/>
        <v>0</v>
      </c>
      <c r="F200" s="117">
        <f t="shared" si="0"/>
        <v>0</v>
      </c>
      <c r="G200" s="117">
        <f t="shared" si="0"/>
        <v>0</v>
      </c>
      <c r="H200" s="314"/>
      <c r="I200" s="314"/>
      <c r="J200" s="315"/>
      <c r="K200" s="117">
        <f t="shared" si="1"/>
        <v>0</v>
      </c>
    </row>
    <row r="201" spans="1:11" ht="14.25" customHeight="1" x14ac:dyDescent="0.2">
      <c r="A201" s="289"/>
      <c r="B201" s="289"/>
      <c r="C201" s="68">
        <v>6</v>
      </c>
      <c r="D201" s="36" t="str">
        <f>Коефициенти!$B$8</f>
        <v>БИОГОРИВО ТВЪРДО</v>
      </c>
      <c r="E201" s="117">
        <f t="shared" si="0"/>
        <v>0</v>
      </c>
      <c r="F201" s="117">
        <f t="shared" si="0"/>
        <v>0</v>
      </c>
      <c r="G201" s="117">
        <f t="shared" si="0"/>
        <v>0</v>
      </c>
      <c r="H201" s="314"/>
      <c r="I201" s="314"/>
      <c r="J201" s="315"/>
      <c r="K201" s="117">
        <f t="shared" si="1"/>
        <v>0</v>
      </c>
    </row>
    <row r="202" spans="1:11" ht="14.25" customHeight="1" x14ac:dyDescent="0.2">
      <c r="A202" s="289"/>
      <c r="B202" s="289"/>
      <c r="C202" s="68">
        <v>7</v>
      </c>
      <c r="D202" s="36" t="str">
        <f>Коефициенти!$B$9</f>
        <v>БИОГОРИВО ТЕЧНО</v>
      </c>
      <c r="E202" s="117">
        <f t="shared" si="0"/>
        <v>0</v>
      </c>
      <c r="F202" s="117">
        <f t="shared" si="0"/>
        <v>0</v>
      </c>
      <c r="G202" s="117">
        <f t="shared" si="0"/>
        <v>0</v>
      </c>
      <c r="H202" s="314"/>
      <c r="I202" s="314"/>
      <c r="J202" s="315"/>
      <c r="K202" s="117">
        <f t="shared" si="1"/>
        <v>0</v>
      </c>
    </row>
    <row r="203" spans="1:11" ht="14.25" customHeight="1" x14ac:dyDescent="0.2">
      <c r="A203" s="289"/>
      <c r="B203" s="289"/>
      <c r="C203" s="68">
        <v>8</v>
      </c>
      <c r="D203" s="36" t="str">
        <f>Коефициенти!$B$10</f>
        <v>БИОГОРИВО ГАЗООБРАЗНО</v>
      </c>
      <c r="E203" s="117">
        <f t="shared" si="0"/>
        <v>0</v>
      </c>
      <c r="F203" s="117">
        <f t="shared" si="0"/>
        <v>0</v>
      </c>
      <c r="G203" s="117">
        <f t="shared" si="0"/>
        <v>0</v>
      </c>
      <c r="H203" s="314"/>
      <c r="I203" s="314"/>
      <c r="J203" s="315"/>
      <c r="K203" s="117">
        <f t="shared" si="1"/>
        <v>0</v>
      </c>
    </row>
    <row r="204" spans="1:11" ht="14.25" customHeight="1" x14ac:dyDescent="0.2">
      <c r="A204" s="289"/>
      <c r="B204" s="289"/>
      <c r="C204" s="68">
        <v>9</v>
      </c>
      <c r="D204" s="36" t="str">
        <f>Коефициенти!$B$11</f>
        <v>СЛЪНЧЕВА – PV ЕЛЕКТРИЧЕСТВО, ВЯТЪРНА -ЕЛЕКТРИЧЕСТВО</v>
      </c>
      <c r="E204" s="117">
        <f t="shared" si="0"/>
        <v>0</v>
      </c>
      <c r="F204" s="117">
        <f t="shared" si="0"/>
        <v>0</v>
      </c>
      <c r="G204" s="117">
        <f t="shared" si="0"/>
        <v>0</v>
      </c>
      <c r="H204" s="314"/>
      <c r="I204" s="314"/>
      <c r="J204" s="315"/>
      <c r="K204" s="117">
        <f t="shared" si="1"/>
        <v>0</v>
      </c>
    </row>
    <row r="205" spans="1:11" ht="14.25" customHeight="1" x14ac:dyDescent="0.2">
      <c r="A205" s="289"/>
      <c r="B205" s="289"/>
      <c r="C205" s="68">
        <v>10</v>
      </c>
      <c r="D205" s="36" t="str">
        <f>Коефициенти!$B$12</f>
        <v>СЛЪНЧЕВА - ТЕРМАЛНА</v>
      </c>
      <c r="E205" s="117">
        <f t="shared" si="0"/>
        <v>0</v>
      </c>
      <c r="F205" s="117">
        <f t="shared" si="0"/>
        <v>0</v>
      </c>
      <c r="G205" s="117">
        <f t="shared" si="0"/>
        <v>0</v>
      </c>
      <c r="H205" s="314"/>
      <c r="I205" s="314"/>
      <c r="J205" s="315"/>
      <c r="K205" s="117">
        <f t="shared" si="1"/>
        <v>0</v>
      </c>
    </row>
    <row r="206" spans="1:11" ht="14.25" customHeight="1" x14ac:dyDescent="0.2">
      <c r="A206" s="289"/>
      <c r="B206" s="289"/>
      <c r="C206" s="68">
        <v>11</v>
      </c>
      <c r="D206" s="36" t="str">
        <f>Коефициенти!$B$13</f>
        <v>ОТ ОКОЛНАТА СРЕДА:ГЕО-, АЕРО-, ХИДРОТЕРМАЛНА</v>
      </c>
      <c r="E206" s="117">
        <f t="shared" si="0"/>
        <v>0</v>
      </c>
      <c r="F206" s="117">
        <f t="shared" si="0"/>
        <v>0</v>
      </c>
      <c r="G206" s="117">
        <f t="shared" si="0"/>
        <v>0</v>
      </c>
      <c r="H206" s="314"/>
      <c r="I206" s="314"/>
      <c r="J206" s="315"/>
      <c r="K206" s="117">
        <f t="shared" si="1"/>
        <v>0</v>
      </c>
    </row>
    <row r="207" spans="1:11" ht="14.25" customHeight="1" x14ac:dyDescent="0.25">
      <c r="A207" s="289"/>
      <c r="B207" s="289"/>
      <c r="C207" s="72"/>
      <c r="D207" s="73" t="s">
        <v>218</v>
      </c>
      <c r="E207" s="74">
        <f>SUM(E196:E206)</f>
        <v>0</v>
      </c>
      <c r="F207" s="74">
        <f>SUM(F196:F206)</f>
        <v>0</v>
      </c>
      <c r="G207" s="74">
        <f>SUM(G196:G206)</f>
        <v>0</v>
      </c>
      <c r="H207" s="314"/>
      <c r="I207" s="314"/>
      <c r="J207" s="315"/>
      <c r="K207" s="75">
        <f>SUM(K196:K206)</f>
        <v>0</v>
      </c>
    </row>
    <row r="208" spans="1:11" ht="15" x14ac:dyDescent="0.25">
      <c r="A208" s="289"/>
      <c r="B208" s="289"/>
      <c r="C208" s="73"/>
      <c r="D208" s="313" t="s">
        <v>353</v>
      </c>
      <c r="E208" s="313"/>
      <c r="F208" s="313"/>
      <c r="G208" s="76" t="str">
        <f>IFERROR(G207/Consumption!F33,"")</f>
        <v/>
      </c>
    </row>
    <row r="209" spans="1:14" ht="15" x14ac:dyDescent="0.25">
      <c r="A209" s="77"/>
      <c r="B209" s="31"/>
      <c r="C209" s="31"/>
      <c r="D209" s="31"/>
      <c r="E209" s="31"/>
      <c r="F209" s="31"/>
      <c r="G209" s="31"/>
      <c r="H209" s="31"/>
      <c r="I209" s="31"/>
      <c r="J209" s="31"/>
      <c r="K209" s="31"/>
      <c r="L209" s="31"/>
      <c r="M209" s="31"/>
      <c r="N209" s="31"/>
    </row>
    <row r="210" spans="1:14" ht="103.5" customHeight="1" x14ac:dyDescent="0.25">
      <c r="A210" s="316" t="s">
        <v>354</v>
      </c>
      <c r="B210" s="317"/>
      <c r="C210" s="317"/>
      <c r="D210" s="318"/>
      <c r="E210" s="91" t="s">
        <v>355</v>
      </c>
      <c r="F210" s="91" t="s">
        <v>356</v>
      </c>
      <c r="G210" s="91" t="s">
        <v>357</v>
      </c>
      <c r="H210" s="91" t="s">
        <v>358</v>
      </c>
      <c r="I210" s="91" t="s">
        <v>289</v>
      </c>
      <c r="J210" s="91" t="s">
        <v>290</v>
      </c>
      <c r="K210" s="91" t="s">
        <v>291</v>
      </c>
      <c r="L210" s="31"/>
      <c r="M210" s="31"/>
      <c r="N210" s="31"/>
    </row>
    <row r="211" spans="1:14" ht="15.75" customHeight="1" x14ac:dyDescent="0.25">
      <c r="A211" s="319"/>
      <c r="B211" s="320"/>
      <c r="C211" s="320"/>
      <c r="D211" s="321"/>
      <c r="E211" s="67" t="s">
        <v>293</v>
      </c>
      <c r="F211" s="67" t="s">
        <v>293</v>
      </c>
      <c r="G211" s="67" t="s">
        <v>293</v>
      </c>
      <c r="H211" s="67" t="s">
        <v>294</v>
      </c>
      <c r="I211" s="67" t="s">
        <v>294</v>
      </c>
      <c r="J211" s="67" t="s">
        <v>295</v>
      </c>
      <c r="K211" s="67" t="s">
        <v>241</v>
      </c>
      <c r="L211" s="31"/>
      <c r="M211" s="31"/>
      <c r="N211" s="31"/>
    </row>
    <row r="212" spans="1:14" ht="27" customHeight="1" x14ac:dyDescent="0.25">
      <c r="A212" s="322"/>
      <c r="B212" s="323"/>
      <c r="C212" s="323"/>
      <c r="D212" s="324"/>
      <c r="E212" s="121">
        <f>G207</f>
        <v>0</v>
      </c>
      <c r="F212" s="121">
        <f>Consumption!D77-Consumption!D95</f>
        <v>0</v>
      </c>
      <c r="G212" s="121">
        <f>Consumption!F77-Consumption!F95</f>
        <v>0</v>
      </c>
      <c r="H212" s="121">
        <f ca="1">H196+H190</f>
        <v>0</v>
      </c>
      <c r="I212" s="121">
        <f ca="1">I196+G190</f>
        <v>0</v>
      </c>
      <c r="J212" s="121">
        <f ca="1">IFERROR(I212/H212,0)</f>
        <v>0</v>
      </c>
      <c r="K212" s="121">
        <f>K207+K190</f>
        <v>0</v>
      </c>
      <c r="L212" s="31"/>
      <c r="M212" s="31"/>
      <c r="N212" s="31"/>
    </row>
    <row r="213" spans="1:14" ht="21.75" customHeight="1" x14ac:dyDescent="0.25">
      <c r="A213" s="77"/>
      <c r="B213" s="31"/>
      <c r="C213" s="31"/>
      <c r="D213" s="31"/>
      <c r="E213" s="31"/>
      <c r="F213" s="31"/>
      <c r="G213" s="31"/>
      <c r="H213" s="31"/>
      <c r="I213" s="31"/>
      <c r="J213" s="31"/>
      <c r="K213" s="31"/>
      <c r="L213" s="31"/>
      <c r="M213" s="31"/>
      <c r="N213" s="31"/>
    </row>
    <row r="214" spans="1:14" ht="15" x14ac:dyDescent="0.25">
      <c r="C214" s="31"/>
      <c r="D214" s="31"/>
      <c r="E214" s="31"/>
      <c r="F214" s="31"/>
      <c r="G214" s="31"/>
      <c r="H214" s="31"/>
      <c r="I214" s="31"/>
      <c r="J214" s="31"/>
      <c r="K214" s="31"/>
      <c r="L214" s="31"/>
      <c r="M214" s="31"/>
      <c r="N214" s="31"/>
    </row>
    <row r="215" spans="1:14" ht="15" customHeight="1" x14ac:dyDescent="0.25">
      <c r="A215" s="15" t="s">
        <v>359</v>
      </c>
      <c r="B215" s="78"/>
      <c r="C215" s="62"/>
      <c r="D215" s="62"/>
      <c r="E215" s="63"/>
      <c r="F215" s="63"/>
      <c r="G215" s="30"/>
      <c r="H215" s="31"/>
      <c r="I215" s="31"/>
      <c r="J215" s="31"/>
      <c r="K215" s="31"/>
      <c r="L215" s="31"/>
      <c r="M215" s="31"/>
      <c r="N215" s="31"/>
    </row>
    <row r="216" spans="1:14" ht="28.5" customHeight="1" x14ac:dyDescent="0.25">
      <c r="C216" s="62"/>
      <c r="D216" s="62"/>
      <c r="E216" s="63"/>
      <c r="F216" s="63"/>
      <c r="G216" s="30"/>
      <c r="H216" s="300" t="s">
        <v>208</v>
      </c>
      <c r="I216" s="301"/>
      <c r="J216" s="306" t="s">
        <v>360</v>
      </c>
      <c r="K216" s="307"/>
    </row>
    <row r="217" spans="1:14" ht="15" x14ac:dyDescent="0.25">
      <c r="B217" s="252" t="s">
        <v>361</v>
      </c>
      <c r="C217" s="252"/>
      <c r="D217" s="79" t="s">
        <v>362</v>
      </c>
      <c r="E217" s="252" t="s">
        <v>363</v>
      </c>
      <c r="F217" s="252"/>
      <c r="G217" s="30"/>
      <c r="H217" s="302"/>
      <c r="I217" s="303"/>
      <c r="J217" s="308"/>
      <c r="K217" s="309"/>
    </row>
    <row r="218" spans="1:14" ht="18" customHeight="1" x14ac:dyDescent="0.25">
      <c r="B218" s="310"/>
      <c r="C218" s="310"/>
      <c r="D218" s="281"/>
      <c r="E218" s="281"/>
      <c r="F218" s="281"/>
      <c r="G218" s="30"/>
      <c r="H218" s="304"/>
      <c r="I218" s="305"/>
      <c r="J218" s="34" t="s">
        <v>364</v>
      </c>
      <c r="K218" s="34" t="s">
        <v>217</v>
      </c>
    </row>
    <row r="219" spans="1:14" ht="14.25" customHeight="1" x14ac:dyDescent="0.2">
      <c r="B219" s="310"/>
      <c r="C219" s="310"/>
      <c r="D219" s="281"/>
      <c r="E219" s="281"/>
      <c r="F219" s="281"/>
      <c r="G219" s="30"/>
      <c r="H219" s="311" t="str">
        <f>Коефициенти!$B$3</f>
        <v>ИЗКОПАЕМО ТВЪРДО ГОРИВО</v>
      </c>
      <c r="I219" s="312"/>
      <c r="J219" s="153"/>
      <c r="K219" s="153"/>
    </row>
    <row r="220" spans="1:14" ht="14.25" customHeight="1" x14ac:dyDescent="0.2">
      <c r="B220" s="310"/>
      <c r="C220" s="310"/>
      <c r="D220" s="281"/>
      <c r="E220" s="281"/>
      <c r="F220" s="281"/>
      <c r="G220" s="30"/>
      <c r="H220" s="311" t="str">
        <f>Коефициенти!$B$4</f>
        <v>ИЗКОПАЕМО ТЕЧНО ГОРИВО</v>
      </c>
      <c r="I220" s="312"/>
      <c r="J220" s="153"/>
      <c r="K220" s="153"/>
    </row>
    <row r="221" spans="1:14" ht="14.25" customHeight="1" x14ac:dyDescent="0.25">
      <c r="B221" s="310"/>
      <c r="C221" s="310"/>
      <c r="D221" s="281"/>
      <c r="E221" s="281"/>
      <c r="F221" s="281"/>
      <c r="G221" s="30"/>
      <c r="H221" s="327" t="str">
        <f>Коефициенти!$B$5</f>
        <v>ИЗКОПАЕМО ГАЗООБРАЗНО ГОРИВО</v>
      </c>
      <c r="I221" s="328"/>
      <c r="J221" s="153"/>
      <c r="K221" s="153"/>
    </row>
    <row r="222" spans="1:14" ht="14.25" customHeight="1" x14ac:dyDescent="0.25">
      <c r="B222" s="310"/>
      <c r="C222" s="310"/>
      <c r="D222" s="281"/>
      <c r="E222" s="281"/>
      <c r="F222" s="281"/>
      <c r="G222" s="30"/>
      <c r="H222" s="329"/>
      <c r="I222" s="330"/>
      <c r="J222" s="153"/>
      <c r="K222" s="153"/>
    </row>
    <row r="223" spans="1:14" ht="14.25" customHeight="1" x14ac:dyDescent="0.2">
      <c r="B223" s="310"/>
      <c r="C223" s="310"/>
      <c r="D223" s="281"/>
      <c r="E223" s="281"/>
      <c r="F223" s="281"/>
      <c r="G223" s="30"/>
      <c r="H223" s="325" t="str">
        <f>Коефициенти!$B$8</f>
        <v>БИОГОРИВО ТВЪРДО</v>
      </c>
      <c r="I223" s="326"/>
      <c r="J223" s="153"/>
      <c r="K223" s="153"/>
    </row>
    <row r="224" spans="1:14" ht="14.25" customHeight="1" x14ac:dyDescent="0.2">
      <c r="B224" s="310"/>
      <c r="C224" s="310"/>
      <c r="D224" s="281"/>
      <c r="E224" s="281"/>
      <c r="F224" s="281"/>
      <c r="G224" s="30"/>
      <c r="H224" s="331" t="str">
        <f>Коефициенти!$B$9</f>
        <v>БИОГОРИВО ТЕЧНО</v>
      </c>
      <c r="I224" s="332"/>
      <c r="J224" s="153"/>
      <c r="K224" s="153"/>
    </row>
    <row r="225" spans="2:11" ht="14.25" customHeight="1" x14ac:dyDescent="0.2">
      <c r="B225" s="310"/>
      <c r="C225" s="310"/>
      <c r="D225" s="281"/>
      <c r="E225" s="281"/>
      <c r="F225" s="281"/>
      <c r="G225" s="30"/>
      <c r="H225" s="80" t="str">
        <f>Коефициенти!$B$10</f>
        <v>БИОГОРИВО ГАЗООБРАЗНО</v>
      </c>
      <c r="I225" s="80"/>
      <c r="J225" s="153"/>
      <c r="K225" s="153"/>
    </row>
    <row r="226" spans="2:11" ht="14.25" customHeight="1" x14ac:dyDescent="0.25">
      <c r="B226" s="310"/>
      <c r="C226" s="310"/>
      <c r="D226" s="281"/>
      <c r="E226" s="281"/>
      <c r="F226" s="281"/>
      <c r="G226" s="30"/>
      <c r="H226" s="327" t="str">
        <f>Коефициенти!$B$6</f>
        <v>ТОПЛИНА ОТ ЦЕНТР. ТОПЛОСНАБДЯВАНЕ</v>
      </c>
      <c r="I226" s="328"/>
      <c r="J226" s="153"/>
      <c r="K226" s="153"/>
    </row>
    <row r="227" spans="2:11" ht="14.25" customHeight="1" x14ac:dyDescent="0.25">
      <c r="B227" s="310"/>
      <c r="C227" s="310"/>
      <c r="D227" s="281"/>
      <c r="E227" s="281"/>
      <c r="F227" s="281"/>
      <c r="G227" s="30"/>
      <c r="H227" s="329"/>
      <c r="I227" s="330"/>
      <c r="J227" s="153"/>
      <c r="K227" s="153"/>
    </row>
    <row r="228" spans="2:11" ht="14.25" customHeight="1" x14ac:dyDescent="0.2">
      <c r="F228" s="77"/>
      <c r="G228" s="30"/>
      <c r="H228" s="333" t="str">
        <f>Коефициенти!$B$7</f>
        <v>ЕЛЕКТРИЧЕСТВО</v>
      </c>
      <c r="I228" s="334"/>
      <c r="J228" s="153"/>
      <c r="K228" s="153"/>
    </row>
    <row r="229" spans="2:11" ht="14.25" customHeight="1" x14ac:dyDescent="0.25">
      <c r="B229" s="252" t="s">
        <v>365</v>
      </c>
      <c r="C229" s="252"/>
      <c r="D229" s="79" t="s">
        <v>361</v>
      </c>
      <c r="E229" s="252" t="s">
        <v>366</v>
      </c>
      <c r="F229" s="252"/>
    </row>
    <row r="230" spans="2:11" ht="15" customHeight="1" x14ac:dyDescent="0.25">
      <c r="B230" s="252"/>
      <c r="C230" s="252"/>
      <c r="D230" s="335"/>
      <c r="E230" s="281"/>
      <c r="F230" s="281"/>
    </row>
    <row r="231" spans="2:11" ht="15" customHeight="1" x14ac:dyDescent="0.25">
      <c r="B231" s="252"/>
      <c r="C231" s="252"/>
      <c r="D231" s="335"/>
      <c r="E231" s="281"/>
      <c r="F231" s="281"/>
      <c r="G231" s="30"/>
    </row>
  </sheetData>
  <sheetProtection password="D901" sheet="1" objects="1" scenarios="1" selectLockedCells="1"/>
  <mergeCells count="160">
    <mergeCell ref="H228:I228"/>
    <mergeCell ref="B229:C231"/>
    <mergeCell ref="E229:F229"/>
    <mergeCell ref="D230:D231"/>
    <mergeCell ref="E230:F231"/>
    <mergeCell ref="B226:C227"/>
    <mergeCell ref="D226:D227"/>
    <mergeCell ref="E226:F227"/>
    <mergeCell ref="H226:I227"/>
    <mergeCell ref="B222:C223"/>
    <mergeCell ref="D222:D223"/>
    <mergeCell ref="E222:F223"/>
    <mergeCell ref="H223:I223"/>
    <mergeCell ref="B224:C225"/>
    <mergeCell ref="D224:D225"/>
    <mergeCell ref="E224:F225"/>
    <mergeCell ref="B220:C221"/>
    <mergeCell ref="D220:D221"/>
    <mergeCell ref="E220:F221"/>
    <mergeCell ref="H220:I220"/>
    <mergeCell ref="H221:I222"/>
    <mergeCell ref="H224:I224"/>
    <mergeCell ref="C193:D193"/>
    <mergeCell ref="E193:H194"/>
    <mergeCell ref="I193:I194"/>
    <mergeCell ref="J193:J194"/>
    <mergeCell ref="A184:B190"/>
    <mergeCell ref="C184:F185"/>
    <mergeCell ref="D190:F190"/>
    <mergeCell ref="H216:I218"/>
    <mergeCell ref="J216:K217"/>
    <mergeCell ref="B217:C217"/>
    <mergeCell ref="E217:F217"/>
    <mergeCell ref="B218:C219"/>
    <mergeCell ref="D218:D219"/>
    <mergeCell ref="E218:F219"/>
    <mergeCell ref="H219:I219"/>
    <mergeCell ref="A193:B208"/>
    <mergeCell ref="D208:F208"/>
    <mergeCell ref="K193:K194"/>
    <mergeCell ref="C194:C195"/>
    <mergeCell ref="D194:D195"/>
    <mergeCell ref="H196:H207"/>
    <mergeCell ref="I196:I207"/>
    <mergeCell ref="J196:J207"/>
    <mergeCell ref="A210:D212"/>
    <mergeCell ref="A171:A182"/>
    <mergeCell ref="B171:B182"/>
    <mergeCell ref="H171:H181"/>
    <mergeCell ref="I171:I181"/>
    <mergeCell ref="J171:J181"/>
    <mergeCell ref="C182:D182"/>
    <mergeCell ref="A158:K158"/>
    <mergeCell ref="A159:A170"/>
    <mergeCell ref="B159:B170"/>
    <mergeCell ref="H159:H169"/>
    <mergeCell ref="I159:I169"/>
    <mergeCell ref="J159:J169"/>
    <mergeCell ref="C170:D170"/>
    <mergeCell ref="A146:A157"/>
    <mergeCell ref="B146:B157"/>
    <mergeCell ref="H146:H156"/>
    <mergeCell ref="I146:I156"/>
    <mergeCell ref="J146:J156"/>
    <mergeCell ref="C157:D157"/>
    <mergeCell ref="A134:A145"/>
    <mergeCell ref="B134:B145"/>
    <mergeCell ref="H134:H144"/>
    <mergeCell ref="I134:I144"/>
    <mergeCell ref="J134:J144"/>
    <mergeCell ref="C145:D145"/>
    <mergeCell ref="C131:D131"/>
    <mergeCell ref="E131:H132"/>
    <mergeCell ref="I131:I132"/>
    <mergeCell ref="J131:J132"/>
    <mergeCell ref="K131:K132"/>
    <mergeCell ref="A132:A133"/>
    <mergeCell ref="B132:B133"/>
    <mergeCell ref="C132:C133"/>
    <mergeCell ref="D132:D133"/>
    <mergeCell ref="A119:A130"/>
    <mergeCell ref="B119:B130"/>
    <mergeCell ref="H119:H129"/>
    <mergeCell ref="I119:I129"/>
    <mergeCell ref="J119:J129"/>
    <mergeCell ref="C130:D130"/>
    <mergeCell ref="A107:A118"/>
    <mergeCell ref="B107:B118"/>
    <mergeCell ref="H107:H117"/>
    <mergeCell ref="I107:I117"/>
    <mergeCell ref="J107:J117"/>
    <mergeCell ref="C118:D118"/>
    <mergeCell ref="A95:A106"/>
    <mergeCell ref="B95:B106"/>
    <mergeCell ref="H95:H105"/>
    <mergeCell ref="I95:I105"/>
    <mergeCell ref="J95:J105"/>
    <mergeCell ref="C106:D106"/>
    <mergeCell ref="A83:A94"/>
    <mergeCell ref="B83:B94"/>
    <mergeCell ref="H83:H93"/>
    <mergeCell ref="I83:I93"/>
    <mergeCell ref="J83:J93"/>
    <mergeCell ref="C94:D94"/>
    <mergeCell ref="A71:A82"/>
    <mergeCell ref="B71:B82"/>
    <mergeCell ref="H71:H81"/>
    <mergeCell ref="I71:I81"/>
    <mergeCell ref="J71:J81"/>
    <mergeCell ref="C82:D82"/>
    <mergeCell ref="C67:D67"/>
    <mergeCell ref="E67:H68"/>
    <mergeCell ref="I67:I68"/>
    <mergeCell ref="J67:J68"/>
    <mergeCell ref="A68:A69"/>
    <mergeCell ref="B68:B69"/>
    <mergeCell ref="C68:C69"/>
    <mergeCell ref="D68:D69"/>
    <mergeCell ref="A43:A54"/>
    <mergeCell ref="B43:B54"/>
    <mergeCell ref="H43:H53"/>
    <mergeCell ref="I43:I53"/>
    <mergeCell ref="J43:J53"/>
    <mergeCell ref="C54:D54"/>
    <mergeCell ref="A55:A66"/>
    <mergeCell ref="B55:B66"/>
    <mergeCell ref="A70:K70"/>
    <mergeCell ref="K67:K68"/>
    <mergeCell ref="H55:H65"/>
    <mergeCell ref="I55:I65"/>
    <mergeCell ref="J55:J65"/>
    <mergeCell ref="C66:D66"/>
    <mergeCell ref="C3:D3"/>
    <mergeCell ref="E3:H4"/>
    <mergeCell ref="I3:I4"/>
    <mergeCell ref="J3:J4"/>
    <mergeCell ref="K3:K4"/>
    <mergeCell ref="A4:A5"/>
    <mergeCell ref="B4:B5"/>
    <mergeCell ref="C4:C5"/>
    <mergeCell ref="D4:D5"/>
    <mergeCell ref="A6:K6"/>
    <mergeCell ref="A7:A18"/>
    <mergeCell ref="B7:B18"/>
    <mergeCell ref="H7:H17"/>
    <mergeCell ref="I7:I17"/>
    <mergeCell ref="J7:J17"/>
    <mergeCell ref="C18:D18"/>
    <mergeCell ref="A31:A42"/>
    <mergeCell ref="B31:B42"/>
    <mergeCell ref="H31:H41"/>
    <mergeCell ref="I31:I41"/>
    <mergeCell ref="J31:J41"/>
    <mergeCell ref="C42:D42"/>
    <mergeCell ref="A19:A30"/>
    <mergeCell ref="B19:B30"/>
    <mergeCell ref="H19:H29"/>
    <mergeCell ref="I19:I29"/>
    <mergeCell ref="J19:J29"/>
    <mergeCell ref="C30:D30"/>
  </mergeCells>
  <pageMargins left="0.7" right="0.7" top="0.75" bottom="0.75" header="0.3" footer="0.3"/>
  <pageSetup paperSize="9" scale="37" orientation="portrait" verticalDpi="0" r:id="rId1"/>
  <rowBreaks count="1" manualBreakCount="1">
    <brk id="130" max="16383" man="1"/>
  </rowBreaks>
  <ignoredErrors>
    <ignoredError sqref="K18 K30 K4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17"/>
  <sheetViews>
    <sheetView workbookViewId="0">
      <selection activeCell="B20" sqref="B20"/>
    </sheetView>
  </sheetViews>
  <sheetFormatPr defaultRowHeight="12.75" x14ac:dyDescent="0.25"/>
  <cols>
    <col min="1" max="1" width="4.85546875" style="81" customWidth="1"/>
    <col min="2" max="2" width="43.7109375" style="81" customWidth="1"/>
    <col min="3" max="3" width="14.140625" style="81" bestFit="1" customWidth="1"/>
    <col min="4" max="256" width="9.140625" style="81"/>
    <col min="257" max="257" width="4.85546875" style="81" customWidth="1"/>
    <col min="258" max="258" width="43.7109375" style="81" customWidth="1"/>
    <col min="259" max="259" width="14.140625" style="81" bestFit="1" customWidth="1"/>
    <col min="260" max="512" width="9.140625" style="81"/>
    <col min="513" max="513" width="4.85546875" style="81" customWidth="1"/>
    <col min="514" max="514" width="43.7109375" style="81" customWidth="1"/>
    <col min="515" max="515" width="14.140625" style="81" bestFit="1" customWidth="1"/>
    <col min="516" max="768" width="9.140625" style="81"/>
    <col min="769" max="769" width="4.85546875" style="81" customWidth="1"/>
    <col min="770" max="770" width="43.7109375" style="81" customWidth="1"/>
    <col min="771" max="771" width="14.140625" style="81" bestFit="1" customWidth="1"/>
    <col min="772" max="1024" width="9.140625" style="81"/>
    <col min="1025" max="1025" width="4.85546875" style="81" customWidth="1"/>
    <col min="1026" max="1026" width="43.7109375" style="81" customWidth="1"/>
    <col min="1027" max="1027" width="14.140625" style="81" bestFit="1" customWidth="1"/>
    <col min="1028" max="1280" width="9.140625" style="81"/>
    <col min="1281" max="1281" width="4.85546875" style="81" customWidth="1"/>
    <col min="1282" max="1282" width="43.7109375" style="81" customWidth="1"/>
    <col min="1283" max="1283" width="14.140625" style="81" bestFit="1" customWidth="1"/>
    <col min="1284" max="1536" width="9.140625" style="81"/>
    <col min="1537" max="1537" width="4.85546875" style="81" customWidth="1"/>
    <col min="1538" max="1538" width="43.7109375" style="81" customWidth="1"/>
    <col min="1539" max="1539" width="14.140625" style="81" bestFit="1" customWidth="1"/>
    <col min="1540" max="1792" width="9.140625" style="81"/>
    <col min="1793" max="1793" width="4.85546875" style="81" customWidth="1"/>
    <col min="1794" max="1794" width="43.7109375" style="81" customWidth="1"/>
    <col min="1795" max="1795" width="14.140625" style="81" bestFit="1" customWidth="1"/>
    <col min="1796" max="2048" width="9.140625" style="81"/>
    <col min="2049" max="2049" width="4.85546875" style="81" customWidth="1"/>
    <col min="2050" max="2050" width="43.7109375" style="81" customWidth="1"/>
    <col min="2051" max="2051" width="14.140625" style="81" bestFit="1" customWidth="1"/>
    <col min="2052" max="2304" width="9.140625" style="81"/>
    <col min="2305" max="2305" width="4.85546875" style="81" customWidth="1"/>
    <col min="2306" max="2306" width="43.7109375" style="81" customWidth="1"/>
    <col min="2307" max="2307" width="14.140625" style="81" bestFit="1" customWidth="1"/>
    <col min="2308" max="2560" width="9.140625" style="81"/>
    <col min="2561" max="2561" width="4.85546875" style="81" customWidth="1"/>
    <col min="2562" max="2562" width="43.7109375" style="81" customWidth="1"/>
    <col min="2563" max="2563" width="14.140625" style="81" bestFit="1" customWidth="1"/>
    <col min="2564" max="2816" width="9.140625" style="81"/>
    <col min="2817" max="2817" width="4.85546875" style="81" customWidth="1"/>
    <col min="2818" max="2818" width="43.7109375" style="81" customWidth="1"/>
    <col min="2819" max="2819" width="14.140625" style="81" bestFit="1" customWidth="1"/>
    <col min="2820" max="3072" width="9.140625" style="81"/>
    <col min="3073" max="3073" width="4.85546875" style="81" customWidth="1"/>
    <col min="3074" max="3074" width="43.7109375" style="81" customWidth="1"/>
    <col min="3075" max="3075" width="14.140625" style="81" bestFit="1" customWidth="1"/>
    <col min="3076" max="3328" width="9.140625" style="81"/>
    <col min="3329" max="3329" width="4.85546875" style="81" customWidth="1"/>
    <col min="3330" max="3330" width="43.7109375" style="81" customWidth="1"/>
    <col min="3331" max="3331" width="14.140625" style="81" bestFit="1" customWidth="1"/>
    <col min="3332" max="3584" width="9.140625" style="81"/>
    <col min="3585" max="3585" width="4.85546875" style="81" customWidth="1"/>
    <col min="3586" max="3586" width="43.7109375" style="81" customWidth="1"/>
    <col min="3587" max="3587" width="14.140625" style="81" bestFit="1" customWidth="1"/>
    <col min="3588" max="3840" width="9.140625" style="81"/>
    <col min="3841" max="3841" width="4.85546875" style="81" customWidth="1"/>
    <col min="3842" max="3842" width="43.7109375" style="81" customWidth="1"/>
    <col min="3843" max="3843" width="14.140625" style="81" bestFit="1" customWidth="1"/>
    <col min="3844" max="4096" width="9.140625" style="81"/>
    <col min="4097" max="4097" width="4.85546875" style="81" customWidth="1"/>
    <col min="4098" max="4098" width="43.7109375" style="81" customWidth="1"/>
    <col min="4099" max="4099" width="14.140625" style="81" bestFit="1" customWidth="1"/>
    <col min="4100" max="4352" width="9.140625" style="81"/>
    <col min="4353" max="4353" width="4.85546875" style="81" customWidth="1"/>
    <col min="4354" max="4354" width="43.7109375" style="81" customWidth="1"/>
    <col min="4355" max="4355" width="14.140625" style="81" bestFit="1" customWidth="1"/>
    <col min="4356" max="4608" width="9.140625" style="81"/>
    <col min="4609" max="4609" width="4.85546875" style="81" customWidth="1"/>
    <col min="4610" max="4610" width="43.7109375" style="81" customWidth="1"/>
    <col min="4611" max="4611" width="14.140625" style="81" bestFit="1" customWidth="1"/>
    <col min="4612" max="4864" width="9.140625" style="81"/>
    <col min="4865" max="4865" width="4.85546875" style="81" customWidth="1"/>
    <col min="4866" max="4866" width="43.7109375" style="81" customWidth="1"/>
    <col min="4867" max="4867" width="14.140625" style="81" bestFit="1" customWidth="1"/>
    <col min="4868" max="5120" width="9.140625" style="81"/>
    <col min="5121" max="5121" width="4.85546875" style="81" customWidth="1"/>
    <col min="5122" max="5122" width="43.7109375" style="81" customWidth="1"/>
    <col min="5123" max="5123" width="14.140625" style="81" bestFit="1" customWidth="1"/>
    <col min="5124" max="5376" width="9.140625" style="81"/>
    <col min="5377" max="5377" width="4.85546875" style="81" customWidth="1"/>
    <col min="5378" max="5378" width="43.7109375" style="81" customWidth="1"/>
    <col min="5379" max="5379" width="14.140625" style="81" bestFit="1" customWidth="1"/>
    <col min="5380" max="5632" width="9.140625" style="81"/>
    <col min="5633" max="5633" width="4.85546875" style="81" customWidth="1"/>
    <col min="5634" max="5634" width="43.7109375" style="81" customWidth="1"/>
    <col min="5635" max="5635" width="14.140625" style="81" bestFit="1" customWidth="1"/>
    <col min="5636" max="5888" width="9.140625" style="81"/>
    <col min="5889" max="5889" width="4.85546875" style="81" customWidth="1"/>
    <col min="5890" max="5890" width="43.7109375" style="81" customWidth="1"/>
    <col min="5891" max="5891" width="14.140625" style="81" bestFit="1" customWidth="1"/>
    <col min="5892" max="6144" width="9.140625" style="81"/>
    <col min="6145" max="6145" width="4.85546875" style="81" customWidth="1"/>
    <col min="6146" max="6146" width="43.7109375" style="81" customWidth="1"/>
    <col min="6147" max="6147" width="14.140625" style="81" bestFit="1" customWidth="1"/>
    <col min="6148" max="6400" width="9.140625" style="81"/>
    <col min="6401" max="6401" width="4.85546875" style="81" customWidth="1"/>
    <col min="6402" max="6402" width="43.7109375" style="81" customWidth="1"/>
    <col min="6403" max="6403" width="14.140625" style="81" bestFit="1" customWidth="1"/>
    <col min="6404" max="6656" width="9.140625" style="81"/>
    <col min="6657" max="6657" width="4.85546875" style="81" customWidth="1"/>
    <col min="6658" max="6658" width="43.7109375" style="81" customWidth="1"/>
    <col min="6659" max="6659" width="14.140625" style="81" bestFit="1" customWidth="1"/>
    <col min="6660" max="6912" width="9.140625" style="81"/>
    <col min="6913" max="6913" width="4.85546875" style="81" customWidth="1"/>
    <col min="6914" max="6914" width="43.7109375" style="81" customWidth="1"/>
    <col min="6915" max="6915" width="14.140625" style="81" bestFit="1" customWidth="1"/>
    <col min="6916" max="7168" width="9.140625" style="81"/>
    <col min="7169" max="7169" width="4.85546875" style="81" customWidth="1"/>
    <col min="7170" max="7170" width="43.7109375" style="81" customWidth="1"/>
    <col min="7171" max="7171" width="14.140625" style="81" bestFit="1" customWidth="1"/>
    <col min="7172" max="7424" width="9.140625" style="81"/>
    <col min="7425" max="7425" width="4.85546875" style="81" customWidth="1"/>
    <col min="7426" max="7426" width="43.7109375" style="81" customWidth="1"/>
    <col min="7427" max="7427" width="14.140625" style="81" bestFit="1" customWidth="1"/>
    <col min="7428" max="7680" width="9.140625" style="81"/>
    <col min="7681" max="7681" width="4.85546875" style="81" customWidth="1"/>
    <col min="7682" max="7682" width="43.7109375" style="81" customWidth="1"/>
    <col min="7683" max="7683" width="14.140625" style="81" bestFit="1" customWidth="1"/>
    <col min="7684" max="7936" width="9.140625" style="81"/>
    <col min="7937" max="7937" width="4.85546875" style="81" customWidth="1"/>
    <col min="7938" max="7938" width="43.7109375" style="81" customWidth="1"/>
    <col min="7939" max="7939" width="14.140625" style="81" bestFit="1" customWidth="1"/>
    <col min="7940" max="8192" width="9.140625" style="81"/>
    <col min="8193" max="8193" width="4.85546875" style="81" customWidth="1"/>
    <col min="8194" max="8194" width="43.7109375" style="81" customWidth="1"/>
    <col min="8195" max="8195" width="14.140625" style="81" bestFit="1" customWidth="1"/>
    <col min="8196" max="8448" width="9.140625" style="81"/>
    <col min="8449" max="8449" width="4.85546875" style="81" customWidth="1"/>
    <col min="8450" max="8450" width="43.7109375" style="81" customWidth="1"/>
    <col min="8451" max="8451" width="14.140625" style="81" bestFit="1" customWidth="1"/>
    <col min="8452" max="8704" width="9.140625" style="81"/>
    <col min="8705" max="8705" width="4.85546875" style="81" customWidth="1"/>
    <col min="8706" max="8706" width="43.7109375" style="81" customWidth="1"/>
    <col min="8707" max="8707" width="14.140625" style="81" bestFit="1" customWidth="1"/>
    <col min="8708" max="8960" width="9.140625" style="81"/>
    <col min="8961" max="8961" width="4.85546875" style="81" customWidth="1"/>
    <col min="8962" max="8962" width="43.7109375" style="81" customWidth="1"/>
    <col min="8963" max="8963" width="14.140625" style="81" bestFit="1" customWidth="1"/>
    <col min="8964" max="9216" width="9.140625" style="81"/>
    <col min="9217" max="9217" width="4.85546875" style="81" customWidth="1"/>
    <col min="9218" max="9218" width="43.7109375" style="81" customWidth="1"/>
    <col min="9219" max="9219" width="14.140625" style="81" bestFit="1" customWidth="1"/>
    <col min="9220" max="9472" width="9.140625" style="81"/>
    <col min="9473" max="9473" width="4.85546875" style="81" customWidth="1"/>
    <col min="9474" max="9474" width="43.7109375" style="81" customWidth="1"/>
    <col min="9475" max="9475" width="14.140625" style="81" bestFit="1" customWidth="1"/>
    <col min="9476" max="9728" width="9.140625" style="81"/>
    <col min="9729" max="9729" width="4.85546875" style="81" customWidth="1"/>
    <col min="9730" max="9730" width="43.7109375" style="81" customWidth="1"/>
    <col min="9731" max="9731" width="14.140625" style="81" bestFit="1" customWidth="1"/>
    <col min="9732" max="9984" width="9.140625" style="81"/>
    <col min="9985" max="9985" width="4.85546875" style="81" customWidth="1"/>
    <col min="9986" max="9986" width="43.7109375" style="81" customWidth="1"/>
    <col min="9987" max="9987" width="14.140625" style="81" bestFit="1" customWidth="1"/>
    <col min="9988" max="10240" width="9.140625" style="81"/>
    <col min="10241" max="10241" width="4.85546875" style="81" customWidth="1"/>
    <col min="10242" max="10242" width="43.7109375" style="81" customWidth="1"/>
    <col min="10243" max="10243" width="14.140625" style="81" bestFit="1" customWidth="1"/>
    <col min="10244" max="10496" width="9.140625" style="81"/>
    <col min="10497" max="10497" width="4.85546875" style="81" customWidth="1"/>
    <col min="10498" max="10498" width="43.7109375" style="81" customWidth="1"/>
    <col min="10499" max="10499" width="14.140625" style="81" bestFit="1" customWidth="1"/>
    <col min="10500" max="10752" width="9.140625" style="81"/>
    <col min="10753" max="10753" width="4.85546875" style="81" customWidth="1"/>
    <col min="10754" max="10754" width="43.7109375" style="81" customWidth="1"/>
    <col min="10755" max="10755" width="14.140625" style="81" bestFit="1" customWidth="1"/>
    <col min="10756" max="11008" width="9.140625" style="81"/>
    <col min="11009" max="11009" width="4.85546875" style="81" customWidth="1"/>
    <col min="11010" max="11010" width="43.7109375" style="81" customWidth="1"/>
    <col min="11011" max="11011" width="14.140625" style="81" bestFit="1" customWidth="1"/>
    <col min="11012" max="11264" width="9.140625" style="81"/>
    <col min="11265" max="11265" width="4.85546875" style="81" customWidth="1"/>
    <col min="11266" max="11266" width="43.7109375" style="81" customWidth="1"/>
    <col min="11267" max="11267" width="14.140625" style="81" bestFit="1" customWidth="1"/>
    <col min="11268" max="11520" width="9.140625" style="81"/>
    <col min="11521" max="11521" width="4.85546875" style="81" customWidth="1"/>
    <col min="11522" max="11522" width="43.7109375" style="81" customWidth="1"/>
    <col min="11523" max="11523" width="14.140625" style="81" bestFit="1" customWidth="1"/>
    <col min="11524" max="11776" width="9.140625" style="81"/>
    <col min="11777" max="11777" width="4.85546875" style="81" customWidth="1"/>
    <col min="11778" max="11778" width="43.7109375" style="81" customWidth="1"/>
    <col min="11779" max="11779" width="14.140625" style="81" bestFit="1" customWidth="1"/>
    <col min="11780" max="12032" width="9.140625" style="81"/>
    <col min="12033" max="12033" width="4.85546875" style="81" customWidth="1"/>
    <col min="12034" max="12034" width="43.7109375" style="81" customWidth="1"/>
    <col min="12035" max="12035" width="14.140625" style="81" bestFit="1" customWidth="1"/>
    <col min="12036" max="12288" width="9.140625" style="81"/>
    <col min="12289" max="12289" width="4.85546875" style="81" customWidth="1"/>
    <col min="12290" max="12290" width="43.7109375" style="81" customWidth="1"/>
    <col min="12291" max="12291" width="14.140625" style="81" bestFit="1" customWidth="1"/>
    <col min="12292" max="12544" width="9.140625" style="81"/>
    <col min="12545" max="12545" width="4.85546875" style="81" customWidth="1"/>
    <col min="12546" max="12546" width="43.7109375" style="81" customWidth="1"/>
    <col min="12547" max="12547" width="14.140625" style="81" bestFit="1" customWidth="1"/>
    <col min="12548" max="12800" width="9.140625" style="81"/>
    <col min="12801" max="12801" width="4.85546875" style="81" customWidth="1"/>
    <col min="12802" max="12802" width="43.7109375" style="81" customWidth="1"/>
    <col min="12803" max="12803" width="14.140625" style="81" bestFit="1" customWidth="1"/>
    <col min="12804" max="13056" width="9.140625" style="81"/>
    <col min="13057" max="13057" width="4.85546875" style="81" customWidth="1"/>
    <col min="13058" max="13058" width="43.7109375" style="81" customWidth="1"/>
    <col min="13059" max="13059" width="14.140625" style="81" bestFit="1" customWidth="1"/>
    <col min="13060" max="13312" width="9.140625" style="81"/>
    <col min="13313" max="13313" width="4.85546875" style="81" customWidth="1"/>
    <col min="13314" max="13314" width="43.7109375" style="81" customWidth="1"/>
    <col min="13315" max="13315" width="14.140625" style="81" bestFit="1" customWidth="1"/>
    <col min="13316" max="13568" width="9.140625" style="81"/>
    <col min="13569" max="13569" width="4.85546875" style="81" customWidth="1"/>
    <col min="13570" max="13570" width="43.7109375" style="81" customWidth="1"/>
    <col min="13571" max="13571" width="14.140625" style="81" bestFit="1" customWidth="1"/>
    <col min="13572" max="13824" width="9.140625" style="81"/>
    <col min="13825" max="13825" width="4.85546875" style="81" customWidth="1"/>
    <col min="13826" max="13826" width="43.7109375" style="81" customWidth="1"/>
    <col min="13827" max="13827" width="14.140625" style="81" bestFit="1" customWidth="1"/>
    <col min="13828" max="14080" width="9.140625" style="81"/>
    <col min="14081" max="14081" width="4.85546875" style="81" customWidth="1"/>
    <col min="14082" max="14082" width="43.7109375" style="81" customWidth="1"/>
    <col min="14083" max="14083" width="14.140625" style="81" bestFit="1" customWidth="1"/>
    <col min="14084" max="14336" width="9.140625" style="81"/>
    <col min="14337" max="14337" width="4.85546875" style="81" customWidth="1"/>
    <col min="14338" max="14338" width="43.7109375" style="81" customWidth="1"/>
    <col min="14339" max="14339" width="14.140625" style="81" bestFit="1" customWidth="1"/>
    <col min="14340" max="14592" width="9.140625" style="81"/>
    <col min="14593" max="14593" width="4.85546875" style="81" customWidth="1"/>
    <col min="14594" max="14594" width="43.7109375" style="81" customWidth="1"/>
    <col min="14595" max="14595" width="14.140625" style="81" bestFit="1" customWidth="1"/>
    <col min="14596" max="14848" width="9.140625" style="81"/>
    <col min="14849" max="14849" width="4.85546875" style="81" customWidth="1"/>
    <col min="14850" max="14850" width="43.7109375" style="81" customWidth="1"/>
    <col min="14851" max="14851" width="14.140625" style="81" bestFit="1" customWidth="1"/>
    <col min="14852" max="15104" width="9.140625" style="81"/>
    <col min="15105" max="15105" width="4.85546875" style="81" customWidth="1"/>
    <col min="15106" max="15106" width="43.7109375" style="81" customWidth="1"/>
    <col min="15107" max="15107" width="14.140625" style="81" bestFit="1" customWidth="1"/>
    <col min="15108" max="15360" width="9.140625" style="81"/>
    <col min="15361" max="15361" width="4.85546875" style="81" customWidth="1"/>
    <col min="15362" max="15362" width="43.7109375" style="81" customWidth="1"/>
    <col min="15363" max="15363" width="14.140625" style="81" bestFit="1" customWidth="1"/>
    <col min="15364" max="15616" width="9.140625" style="81"/>
    <col min="15617" max="15617" width="4.85546875" style="81" customWidth="1"/>
    <col min="15618" max="15618" width="43.7109375" style="81" customWidth="1"/>
    <col min="15619" max="15619" width="14.140625" style="81" bestFit="1" customWidth="1"/>
    <col min="15620" max="15872" width="9.140625" style="81"/>
    <col min="15873" max="15873" width="4.85546875" style="81" customWidth="1"/>
    <col min="15874" max="15874" width="43.7109375" style="81" customWidth="1"/>
    <col min="15875" max="15875" width="14.140625" style="81" bestFit="1" customWidth="1"/>
    <col min="15876" max="16128" width="9.140625" style="81"/>
    <col min="16129" max="16129" width="4.85546875" style="81" customWidth="1"/>
    <col min="16130" max="16130" width="43.7109375" style="81" customWidth="1"/>
    <col min="16131" max="16131" width="14.140625" style="81" bestFit="1" customWidth="1"/>
    <col min="16132" max="16384" width="9.140625" style="81"/>
  </cols>
  <sheetData>
    <row r="1" spans="1:6" x14ac:dyDescent="0.25">
      <c r="A1" s="336" t="s">
        <v>367</v>
      </c>
      <c r="B1" s="336"/>
      <c r="C1" s="336"/>
      <c r="D1" s="336"/>
      <c r="E1" s="336"/>
      <c r="F1" s="336"/>
    </row>
    <row r="2" spans="1:6" ht="17.25" x14ac:dyDescent="0.25">
      <c r="A2" s="82" t="s">
        <v>211</v>
      </c>
      <c r="B2" s="82" t="s">
        <v>368</v>
      </c>
      <c r="C2" s="83" t="s">
        <v>369</v>
      </c>
      <c r="D2" s="83" t="s">
        <v>370</v>
      </c>
      <c r="E2" s="83" t="s">
        <v>371</v>
      </c>
      <c r="F2" s="84" t="s">
        <v>372</v>
      </c>
    </row>
    <row r="3" spans="1:6" ht="15.75" x14ac:dyDescent="0.2">
      <c r="A3" s="85">
        <v>1</v>
      </c>
      <c r="B3" s="18" t="s">
        <v>191</v>
      </c>
      <c r="C3" s="86">
        <v>1.1000000000000001</v>
      </c>
      <c r="D3" s="86">
        <v>0</v>
      </c>
      <c r="E3" s="86">
        <v>1.1000000000000001</v>
      </c>
      <c r="F3" s="86">
        <v>360</v>
      </c>
    </row>
    <row r="4" spans="1:6" ht="15.75" x14ac:dyDescent="0.25">
      <c r="A4" s="85">
        <v>2</v>
      </c>
      <c r="B4" s="19" t="s">
        <v>192</v>
      </c>
      <c r="C4" s="86">
        <v>1.1000000000000001</v>
      </c>
      <c r="D4" s="86">
        <v>0</v>
      </c>
      <c r="E4" s="86">
        <v>1.1000000000000001</v>
      </c>
      <c r="F4" s="86">
        <v>290</v>
      </c>
    </row>
    <row r="5" spans="1:6" ht="15.75" x14ac:dyDescent="0.25">
      <c r="A5" s="85">
        <v>3</v>
      </c>
      <c r="B5" s="19" t="s">
        <v>193</v>
      </c>
      <c r="C5" s="86">
        <v>1.1000000000000001</v>
      </c>
      <c r="D5" s="86">
        <v>0</v>
      </c>
      <c r="E5" s="86">
        <v>1.1000000000000001</v>
      </c>
      <c r="F5" s="86">
        <v>220</v>
      </c>
    </row>
    <row r="6" spans="1:6" ht="15.75" x14ac:dyDescent="0.25">
      <c r="A6" s="85">
        <v>4</v>
      </c>
      <c r="B6" s="20" t="s">
        <v>194</v>
      </c>
      <c r="C6" s="86">
        <v>1.3</v>
      </c>
      <c r="D6" s="86">
        <v>0</v>
      </c>
      <c r="E6" s="86">
        <v>1.3</v>
      </c>
      <c r="F6" s="86">
        <v>290</v>
      </c>
    </row>
    <row r="7" spans="1:6" ht="15.75" x14ac:dyDescent="0.25">
      <c r="A7" s="85">
        <v>5</v>
      </c>
      <c r="B7" s="21" t="s">
        <v>195</v>
      </c>
      <c r="C7" s="86">
        <v>2.2999999999999998</v>
      </c>
      <c r="D7" s="86">
        <v>0.2</v>
      </c>
      <c r="E7" s="86">
        <v>2.5</v>
      </c>
      <c r="F7" s="86">
        <v>486</v>
      </c>
    </row>
    <row r="8" spans="1:6" ht="15.75" x14ac:dyDescent="0.2">
      <c r="A8" s="85">
        <v>6</v>
      </c>
      <c r="B8" s="18" t="s">
        <v>196</v>
      </c>
      <c r="C8" s="86">
        <v>0.2</v>
      </c>
      <c r="D8" s="86">
        <v>1</v>
      </c>
      <c r="E8" s="86">
        <v>1.2</v>
      </c>
      <c r="F8" s="86">
        <v>40</v>
      </c>
    </row>
    <row r="9" spans="1:6" ht="15.75" x14ac:dyDescent="0.25">
      <c r="A9" s="85">
        <v>7</v>
      </c>
      <c r="B9" s="19" t="s">
        <v>197</v>
      </c>
      <c r="C9" s="86">
        <v>0.5</v>
      </c>
      <c r="D9" s="86">
        <v>1</v>
      </c>
      <c r="E9" s="86">
        <v>1.5</v>
      </c>
      <c r="F9" s="86">
        <v>70</v>
      </c>
    </row>
    <row r="10" spans="1:6" ht="15.75" x14ac:dyDescent="0.25">
      <c r="A10" s="85">
        <v>8</v>
      </c>
      <c r="B10" s="19" t="s">
        <v>198</v>
      </c>
      <c r="C10" s="86">
        <v>0.4</v>
      </c>
      <c r="D10" s="86">
        <v>1</v>
      </c>
      <c r="E10" s="86">
        <v>1.4</v>
      </c>
      <c r="F10" s="86">
        <v>100</v>
      </c>
    </row>
    <row r="11" spans="1:6" ht="25.5" x14ac:dyDescent="0.25">
      <c r="A11" s="87">
        <v>9</v>
      </c>
      <c r="B11" s="22" t="s">
        <v>373</v>
      </c>
      <c r="C11" s="86">
        <v>0</v>
      </c>
      <c r="D11" s="86">
        <v>1</v>
      </c>
      <c r="E11" s="86">
        <v>1</v>
      </c>
      <c r="F11" s="86">
        <v>0</v>
      </c>
    </row>
    <row r="12" spans="1:6" ht="15.75" x14ac:dyDescent="0.25">
      <c r="A12" s="87">
        <v>10</v>
      </c>
      <c r="B12" s="23" t="s">
        <v>200</v>
      </c>
      <c r="C12" s="86">
        <v>0</v>
      </c>
      <c r="D12" s="86">
        <v>1</v>
      </c>
      <c r="E12" s="86">
        <v>1</v>
      </c>
      <c r="F12" s="86">
        <v>0</v>
      </c>
    </row>
    <row r="13" spans="1:6" ht="25.5" x14ac:dyDescent="0.25">
      <c r="A13" s="87">
        <v>11</v>
      </c>
      <c r="B13" s="22" t="s">
        <v>202</v>
      </c>
      <c r="C13" s="86">
        <v>0</v>
      </c>
      <c r="D13" s="86">
        <v>1</v>
      </c>
      <c r="E13" s="86">
        <v>1</v>
      </c>
      <c r="F13" s="86">
        <v>0</v>
      </c>
    </row>
    <row r="14" spans="1:6" ht="15.75" x14ac:dyDescent="0.25">
      <c r="A14" s="87">
        <v>12</v>
      </c>
      <c r="B14" s="22" t="s">
        <v>374</v>
      </c>
      <c r="C14" s="86">
        <v>0</v>
      </c>
      <c r="D14" s="86">
        <v>1</v>
      </c>
      <c r="E14" s="86">
        <v>1</v>
      </c>
      <c r="F14" s="86">
        <v>0</v>
      </c>
    </row>
    <row r="17" spans="2:2" x14ac:dyDescent="0.25">
      <c r="B17" s="81" t="s">
        <v>375</v>
      </c>
    </row>
  </sheetData>
  <sheetProtection password="D901" sheet="1" objects="1" scenarios="1" selectLockedCells="1"/>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E1:N400"/>
  <sheetViews>
    <sheetView zoomScale="130" zoomScaleNormal="130" zoomScaleSheetLayoutView="175" workbookViewId="0">
      <selection activeCell="N135" sqref="N135"/>
    </sheetView>
  </sheetViews>
  <sheetFormatPr defaultRowHeight="15" x14ac:dyDescent="0.25"/>
  <sheetData>
    <row r="1" spans="5:5" ht="15" customHeight="1" x14ac:dyDescent="0.25"/>
    <row r="2" spans="5:5" ht="15" customHeight="1" x14ac:dyDescent="0.3">
      <c r="E2" s="90"/>
    </row>
    <row r="3" spans="5:5" ht="15" customHeight="1" x14ac:dyDescent="0.25"/>
    <row r="4" spans="5:5" ht="15" customHeight="1" x14ac:dyDescent="0.25"/>
    <row r="5" spans="5:5" ht="15" customHeight="1" x14ac:dyDescent="0.25"/>
    <row r="6" spans="5:5" ht="15" customHeight="1" x14ac:dyDescent="0.25"/>
    <row r="7" spans="5:5" ht="15" customHeight="1" x14ac:dyDescent="0.25"/>
    <row r="8" spans="5:5" ht="15" customHeight="1" x14ac:dyDescent="0.25"/>
    <row r="9" spans="5:5" ht="15" customHeight="1" x14ac:dyDescent="0.25"/>
    <row r="10" spans="5:5" ht="15" customHeight="1" x14ac:dyDescent="0.25"/>
    <row r="11" spans="5:5" ht="15" customHeight="1" x14ac:dyDescent="0.25"/>
    <row r="12" spans="5:5" ht="15" customHeight="1" x14ac:dyDescent="0.25"/>
    <row r="13" spans="5:5" ht="15" customHeight="1" x14ac:dyDescent="0.25"/>
    <row r="14" spans="5:5" ht="15" customHeight="1" x14ac:dyDescent="0.25"/>
    <row r="15" spans="5:5" ht="15" customHeight="1" x14ac:dyDescent="0.25"/>
    <row r="16" spans="5:5"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spans="14:14" ht="15" customHeight="1" x14ac:dyDescent="0.25"/>
    <row r="242" spans="14:14" ht="15" customHeight="1" x14ac:dyDescent="0.25"/>
    <row r="243" spans="14:14" ht="15" customHeight="1" x14ac:dyDescent="0.25"/>
    <row r="244" spans="14:14" ht="15" customHeight="1" x14ac:dyDescent="0.25"/>
    <row r="245" spans="14:14" ht="15" customHeight="1" x14ac:dyDescent="0.25"/>
    <row r="246" spans="14:14" ht="15" customHeight="1" x14ac:dyDescent="0.25"/>
    <row r="247" spans="14:14" ht="15" customHeight="1" x14ac:dyDescent="0.25"/>
    <row r="248" spans="14:14" ht="15" customHeight="1" x14ac:dyDescent="0.25"/>
    <row r="249" spans="14:14" ht="15" customHeight="1" x14ac:dyDescent="0.25"/>
    <row r="250" spans="14:14" ht="15" customHeight="1" x14ac:dyDescent="0.25"/>
    <row r="251" spans="14:14" ht="15" customHeight="1" x14ac:dyDescent="0.25">
      <c r="N251" s="94"/>
    </row>
    <row r="252" spans="14:14" ht="15" customHeight="1" x14ac:dyDescent="0.25">
      <c r="N252" s="94"/>
    </row>
    <row r="253" spans="14:14" ht="15" customHeight="1" x14ac:dyDescent="0.25">
      <c r="N253" s="94"/>
    </row>
    <row r="254" spans="14:14" ht="15" customHeight="1" x14ac:dyDescent="0.25">
      <c r="N254" s="94"/>
    </row>
    <row r="255" spans="14:14" ht="15" customHeight="1" x14ac:dyDescent="0.25"/>
    <row r="256" spans="14:14"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sheetData>
  <sheetProtection password="D901" sheet="1" objects="1" scenarios="1" selectLockedCells="1" selectUnlockedCells="1"/>
  <printOptions horizontalCentered="1" verticalCentered="1"/>
  <pageMargins left="0" right="0" top="0.35433070866141736" bottom="0.35433070866141736" header="0.31496062992125984" footer="0.31496062992125984"/>
  <pageSetup paperSize="9" scale="95" orientation="portrait" r:id="rId1"/>
  <rowBreaks count="4" manualBreakCount="4">
    <brk id="54" max="10" man="1"/>
    <brk id="109" max="10" man="1"/>
    <brk id="165" max="10" man="1"/>
    <brk id="220" max="10" man="1"/>
  </rowBreaks>
  <colBreaks count="1" manualBreakCount="1">
    <brk id="11" max="1048575" man="1"/>
  </colBreaks>
  <drawing r:id="rId2"/>
  <legacyDrawing r:id="rId3"/>
  <oleObjects>
    <mc:AlternateContent xmlns:mc="http://schemas.openxmlformats.org/markup-compatibility/2006">
      <mc:Choice Requires="x14">
        <oleObject progId="Document" shapeId="13404" r:id="rId4">
          <objectPr defaultSize="0" macro="[0]!Object3164_Click" r:id="rId5">
            <anchor>
              <from>
                <xdr:col>0</xdr:col>
                <xdr:colOff>0</xdr:colOff>
                <xdr:row>220</xdr:row>
                <xdr:rowOff>171450</xdr:rowOff>
              </from>
              <to>
                <xdr:col>10</xdr:col>
                <xdr:colOff>504825</xdr:colOff>
                <xdr:row>272</xdr:row>
                <xdr:rowOff>95250</xdr:rowOff>
              </to>
            </anchor>
          </objectPr>
        </oleObject>
      </mc:Choice>
      <mc:Fallback>
        <oleObject progId="Document" shapeId="13404" r:id="rId4"/>
      </mc:Fallback>
    </mc:AlternateContent>
    <mc:AlternateContent xmlns:mc="http://schemas.openxmlformats.org/markup-compatibility/2006">
      <mc:Choice Requires="x14">
        <oleObject progId="Document" shapeId="13402" r:id="rId6">
          <objectPr defaultSize="0" autoPict="0" macro="[0]!Object3162_Click" r:id="rId7">
            <anchor>
              <from>
                <xdr:col>0</xdr:col>
                <xdr:colOff>0</xdr:colOff>
                <xdr:row>166</xdr:row>
                <xdr:rowOff>0</xdr:rowOff>
              </from>
              <to>
                <xdr:col>10</xdr:col>
                <xdr:colOff>409575</xdr:colOff>
                <xdr:row>218</xdr:row>
                <xdr:rowOff>95250</xdr:rowOff>
              </to>
            </anchor>
          </objectPr>
        </oleObject>
      </mc:Choice>
      <mc:Fallback>
        <oleObject progId="Document" shapeId="13402" r:id="rId6"/>
      </mc:Fallback>
    </mc:AlternateContent>
    <mc:AlternateContent xmlns:mc="http://schemas.openxmlformats.org/markup-compatibility/2006">
      <mc:Choice Requires="x14">
        <oleObject progId="Document" shapeId="13401" r:id="rId8">
          <objectPr defaultSize="0" r:id="rId9">
            <anchor>
              <from>
                <xdr:col>0</xdr:col>
                <xdr:colOff>0</xdr:colOff>
                <xdr:row>110</xdr:row>
                <xdr:rowOff>19050</xdr:rowOff>
              </from>
              <to>
                <xdr:col>10</xdr:col>
                <xdr:colOff>533400</xdr:colOff>
                <xdr:row>163</xdr:row>
                <xdr:rowOff>76200</xdr:rowOff>
              </to>
            </anchor>
          </objectPr>
        </oleObject>
      </mc:Choice>
      <mc:Fallback>
        <oleObject progId="Document" shapeId="13401" r:id="rId8"/>
      </mc:Fallback>
    </mc:AlternateContent>
    <mc:AlternateContent xmlns:mc="http://schemas.openxmlformats.org/markup-compatibility/2006">
      <mc:Choice Requires="x14">
        <oleObject progId="Document" shapeId="13395" r:id="rId10">
          <objectPr defaultSize="0" macro="[0]!Object3155_Click" r:id="rId11">
            <anchor>
              <from>
                <xdr:col>0</xdr:col>
                <xdr:colOff>0</xdr:colOff>
                <xdr:row>55</xdr:row>
                <xdr:rowOff>0</xdr:rowOff>
              </from>
              <to>
                <xdr:col>10</xdr:col>
                <xdr:colOff>466725</xdr:colOff>
                <xdr:row>106</xdr:row>
                <xdr:rowOff>142875</xdr:rowOff>
              </to>
            </anchor>
          </objectPr>
        </oleObject>
      </mc:Choice>
      <mc:Fallback>
        <oleObject progId="Document" shapeId="13395" r:id="rId10"/>
      </mc:Fallback>
    </mc:AlternateContent>
    <mc:AlternateContent xmlns:mc="http://schemas.openxmlformats.org/markup-compatibility/2006">
      <mc:Choice Requires="x14">
        <oleObject progId="Document" shapeId="13394" r:id="rId12">
          <objectPr defaultSize="0" autoPict="0" macro="[0]!Обект3154_Щракване" r:id="rId13">
            <anchor>
              <from>
                <xdr:col>0</xdr:col>
                <xdr:colOff>0</xdr:colOff>
                <xdr:row>0</xdr:row>
                <xdr:rowOff>0</xdr:rowOff>
              </from>
              <to>
                <xdr:col>11</xdr:col>
                <xdr:colOff>0</xdr:colOff>
                <xdr:row>53</xdr:row>
                <xdr:rowOff>104775</xdr:rowOff>
              </to>
            </anchor>
          </objectPr>
        </oleObject>
      </mc:Choice>
      <mc:Fallback>
        <oleObject progId="Document" shapeId="13394" r:id="rId12"/>
      </mc:Fallback>
    </mc:AlternateContent>
  </oleObjects>
  <controls>
    <mc:AlternateContent xmlns:mc="http://schemas.openxmlformats.org/markup-compatibility/2006">
      <mc:Choice Requires="x14">
        <control shapeId="5960" r:id="rId14" name="Label33">
          <controlPr autoLine="0" r:id="rId15">
            <anchor moveWithCells="1">
              <from>
                <xdr:col>6</xdr:col>
                <xdr:colOff>323850</xdr:colOff>
                <xdr:row>26</xdr:row>
                <xdr:rowOff>180975</xdr:rowOff>
              </from>
              <to>
                <xdr:col>7</xdr:col>
                <xdr:colOff>104775</xdr:colOff>
                <xdr:row>27</xdr:row>
                <xdr:rowOff>161925</xdr:rowOff>
              </to>
            </anchor>
          </controlPr>
        </control>
      </mc:Choice>
      <mc:Fallback>
        <control shapeId="5960" r:id="rId14" name="Label33"/>
      </mc:Fallback>
    </mc:AlternateContent>
    <mc:AlternateContent xmlns:mc="http://schemas.openxmlformats.org/markup-compatibility/2006">
      <mc:Choice Requires="x14">
        <control shapeId="5959" r:id="rId16" name="Label32">
          <controlPr autoLine="0" r:id="rId17">
            <anchor moveWithCells="1">
              <from>
                <xdr:col>5</xdr:col>
                <xdr:colOff>371475</xdr:colOff>
                <xdr:row>26</xdr:row>
                <xdr:rowOff>180975</xdr:rowOff>
              </from>
              <to>
                <xdr:col>6</xdr:col>
                <xdr:colOff>152400</xdr:colOff>
                <xdr:row>27</xdr:row>
                <xdr:rowOff>161925</xdr:rowOff>
              </to>
            </anchor>
          </controlPr>
        </control>
      </mc:Choice>
      <mc:Fallback>
        <control shapeId="5959" r:id="rId16" name="Label32"/>
      </mc:Fallback>
    </mc:AlternateContent>
    <mc:AlternateContent xmlns:mc="http://schemas.openxmlformats.org/markup-compatibility/2006">
      <mc:Choice Requires="x14">
        <control shapeId="13424" r:id="rId18" name="Label258">
          <controlPr autoLine="0" r:id="rId19">
            <anchor moveWithCells="1">
              <from>
                <xdr:col>1</xdr:col>
                <xdr:colOff>352425</xdr:colOff>
                <xdr:row>245</xdr:row>
                <xdr:rowOff>123825</xdr:rowOff>
              </from>
              <to>
                <xdr:col>2</xdr:col>
                <xdr:colOff>9525</xdr:colOff>
                <xdr:row>246</xdr:row>
                <xdr:rowOff>123825</xdr:rowOff>
              </to>
            </anchor>
          </controlPr>
        </control>
      </mc:Choice>
      <mc:Fallback>
        <control shapeId="13424" r:id="rId18" name="Label258"/>
      </mc:Fallback>
    </mc:AlternateContent>
    <mc:AlternateContent xmlns:mc="http://schemas.openxmlformats.org/markup-compatibility/2006">
      <mc:Choice Requires="x14">
        <control shapeId="13422" r:id="rId20" name="Label257">
          <controlPr autoLine="0" autoPict="0" r:id="rId21">
            <anchor moveWithCells="1">
              <from>
                <xdr:col>1</xdr:col>
                <xdr:colOff>581025</xdr:colOff>
                <xdr:row>150</xdr:row>
                <xdr:rowOff>9525</xdr:rowOff>
              </from>
              <to>
                <xdr:col>10</xdr:col>
                <xdr:colOff>361950</xdr:colOff>
                <xdr:row>155</xdr:row>
                <xdr:rowOff>19050</xdr:rowOff>
              </to>
            </anchor>
          </controlPr>
        </control>
      </mc:Choice>
      <mc:Fallback>
        <control shapeId="13422" r:id="rId20" name="Label257"/>
      </mc:Fallback>
    </mc:AlternateContent>
    <mc:AlternateContent xmlns:mc="http://schemas.openxmlformats.org/markup-compatibility/2006">
      <mc:Choice Requires="x14">
        <control shapeId="13420" r:id="rId22" name="Image2">
          <controlPr defaultSize="0" autoLine="0" r:id="rId23">
            <anchor moveWithCells="1">
              <from>
                <xdr:col>1</xdr:col>
                <xdr:colOff>600075</xdr:colOff>
                <xdr:row>193</xdr:row>
                <xdr:rowOff>161925</xdr:rowOff>
              </from>
              <to>
                <xdr:col>10</xdr:col>
                <xdr:colOff>200025</xdr:colOff>
                <xdr:row>213</xdr:row>
                <xdr:rowOff>114300</xdr:rowOff>
              </to>
            </anchor>
          </controlPr>
        </control>
      </mc:Choice>
      <mc:Fallback>
        <control shapeId="13420" r:id="rId22" name="Image2"/>
      </mc:Fallback>
    </mc:AlternateContent>
    <mc:AlternateContent xmlns:mc="http://schemas.openxmlformats.org/markup-compatibility/2006">
      <mc:Choice Requires="x14">
        <control shapeId="13418" r:id="rId24" name="Image1">
          <controlPr defaultSize="0" autoLine="0" r:id="rId25">
            <anchor moveWithCells="1">
              <from>
                <xdr:col>1</xdr:col>
                <xdr:colOff>600075</xdr:colOff>
                <xdr:row>170</xdr:row>
                <xdr:rowOff>47625</xdr:rowOff>
              </from>
              <to>
                <xdr:col>10</xdr:col>
                <xdr:colOff>200025</xdr:colOff>
                <xdr:row>186</xdr:row>
                <xdr:rowOff>180975</xdr:rowOff>
              </to>
            </anchor>
          </controlPr>
        </control>
      </mc:Choice>
      <mc:Fallback>
        <control shapeId="13418" r:id="rId24" name="Image1"/>
      </mc:Fallback>
    </mc:AlternateContent>
    <mc:AlternateContent xmlns:mc="http://schemas.openxmlformats.org/markup-compatibility/2006">
      <mc:Choice Requires="x14">
        <control shapeId="13413" r:id="rId26" name="Label256">
          <controlPr autoLine="0" autoPict="0" r:id="rId27">
            <anchor moveWithCells="1">
              <from>
                <xdr:col>8</xdr:col>
                <xdr:colOff>409575</xdr:colOff>
                <xdr:row>256</xdr:row>
                <xdr:rowOff>76200</xdr:rowOff>
              </from>
              <to>
                <xdr:col>10</xdr:col>
                <xdr:colOff>171450</xdr:colOff>
                <xdr:row>257</xdr:row>
                <xdr:rowOff>76200</xdr:rowOff>
              </to>
            </anchor>
          </controlPr>
        </control>
      </mc:Choice>
      <mc:Fallback>
        <control shapeId="13413" r:id="rId26" name="Label256"/>
      </mc:Fallback>
    </mc:AlternateContent>
    <mc:AlternateContent xmlns:mc="http://schemas.openxmlformats.org/markup-compatibility/2006">
      <mc:Choice Requires="x14">
        <control shapeId="13411" r:id="rId28" name="Label255">
          <controlPr autoLine="0" r:id="rId29">
            <anchor moveWithCells="1">
              <from>
                <xdr:col>2</xdr:col>
                <xdr:colOff>381000</xdr:colOff>
                <xdr:row>49</xdr:row>
                <xdr:rowOff>38100</xdr:rowOff>
              </from>
              <to>
                <xdr:col>3</xdr:col>
                <xdr:colOff>542925</xdr:colOff>
                <xdr:row>50</xdr:row>
                <xdr:rowOff>19050</xdr:rowOff>
              </to>
            </anchor>
          </controlPr>
        </control>
      </mc:Choice>
      <mc:Fallback>
        <control shapeId="13411" r:id="rId28" name="Label255"/>
      </mc:Fallback>
    </mc:AlternateContent>
    <mc:AlternateContent xmlns:mc="http://schemas.openxmlformats.org/markup-compatibility/2006">
      <mc:Choice Requires="x14">
        <control shapeId="13410" r:id="rId30" name="Label254">
          <controlPr autoLine="0" r:id="rId31">
            <anchor moveWithCells="1">
              <from>
                <xdr:col>0</xdr:col>
                <xdr:colOff>428625</xdr:colOff>
                <xdr:row>49</xdr:row>
                <xdr:rowOff>38100</xdr:rowOff>
              </from>
              <to>
                <xdr:col>1</xdr:col>
                <xdr:colOff>590550</xdr:colOff>
                <xdr:row>50</xdr:row>
                <xdr:rowOff>19050</xdr:rowOff>
              </to>
            </anchor>
          </controlPr>
        </control>
      </mc:Choice>
      <mc:Fallback>
        <control shapeId="13410" r:id="rId30" name="Label254"/>
      </mc:Fallback>
    </mc:AlternateContent>
    <mc:AlternateContent xmlns:mc="http://schemas.openxmlformats.org/markup-compatibility/2006">
      <mc:Choice Requires="x14">
        <control shapeId="13409" r:id="rId32" name="Label253">
          <controlPr autoLine="0" r:id="rId33">
            <anchor moveWithCells="1">
              <from>
                <xdr:col>1</xdr:col>
                <xdr:colOff>381000</xdr:colOff>
                <xdr:row>228</xdr:row>
                <xdr:rowOff>104775</xdr:rowOff>
              </from>
              <to>
                <xdr:col>4</xdr:col>
                <xdr:colOff>285750</xdr:colOff>
                <xdr:row>229</xdr:row>
                <xdr:rowOff>95250</xdr:rowOff>
              </to>
            </anchor>
          </controlPr>
        </control>
      </mc:Choice>
      <mc:Fallback>
        <control shapeId="13409" r:id="rId32" name="Label253"/>
      </mc:Fallback>
    </mc:AlternateContent>
    <mc:AlternateContent xmlns:mc="http://schemas.openxmlformats.org/markup-compatibility/2006">
      <mc:Choice Requires="x14">
        <control shapeId="13408" r:id="rId34" name="Label252">
          <controlPr autoLine="0" r:id="rId35">
            <anchor moveWithCells="1">
              <from>
                <xdr:col>1</xdr:col>
                <xdr:colOff>381000</xdr:colOff>
                <xdr:row>234</xdr:row>
                <xdr:rowOff>57150</xdr:rowOff>
              </from>
              <to>
                <xdr:col>4</xdr:col>
                <xdr:colOff>447675</xdr:colOff>
                <xdr:row>235</xdr:row>
                <xdr:rowOff>47625</xdr:rowOff>
              </to>
            </anchor>
          </controlPr>
        </control>
      </mc:Choice>
      <mc:Fallback>
        <control shapeId="13408" r:id="rId34" name="Label252"/>
      </mc:Fallback>
    </mc:AlternateContent>
    <mc:AlternateContent xmlns:mc="http://schemas.openxmlformats.org/markup-compatibility/2006">
      <mc:Choice Requires="x14">
        <control shapeId="13407" r:id="rId36" name="Label251">
          <controlPr autoLine="0" r:id="rId37">
            <anchor moveWithCells="1">
              <from>
                <xdr:col>1</xdr:col>
                <xdr:colOff>381000</xdr:colOff>
                <xdr:row>241</xdr:row>
                <xdr:rowOff>142875</xdr:rowOff>
              </from>
              <to>
                <xdr:col>4</xdr:col>
                <xdr:colOff>485775</xdr:colOff>
                <xdr:row>242</xdr:row>
                <xdr:rowOff>133350</xdr:rowOff>
              </to>
            </anchor>
          </controlPr>
        </control>
      </mc:Choice>
      <mc:Fallback>
        <control shapeId="13407" r:id="rId36" name="Label251"/>
      </mc:Fallback>
    </mc:AlternateContent>
    <mc:AlternateContent xmlns:mc="http://schemas.openxmlformats.org/markup-compatibility/2006">
      <mc:Choice Requires="x14">
        <control shapeId="13405" r:id="rId38" name="Label250">
          <controlPr autoLine="0" r:id="rId39">
            <anchor moveWithCells="1">
              <from>
                <xdr:col>9</xdr:col>
                <xdr:colOff>142875</xdr:colOff>
                <xdr:row>12</xdr:row>
                <xdr:rowOff>95250</xdr:rowOff>
              </from>
              <to>
                <xdr:col>10</xdr:col>
                <xdr:colOff>457200</xdr:colOff>
                <xdr:row>13</xdr:row>
                <xdr:rowOff>95250</xdr:rowOff>
              </to>
            </anchor>
          </controlPr>
        </control>
      </mc:Choice>
      <mc:Fallback>
        <control shapeId="13405" r:id="rId38" name="Label250"/>
      </mc:Fallback>
    </mc:AlternateContent>
    <mc:AlternateContent xmlns:mc="http://schemas.openxmlformats.org/markup-compatibility/2006">
      <mc:Choice Requires="x14">
        <control shapeId="13391" r:id="rId40" name="Label249">
          <controlPr autoLine="0" r:id="rId41">
            <anchor moveWithCells="1">
              <from>
                <xdr:col>9</xdr:col>
                <xdr:colOff>161925</xdr:colOff>
                <xdr:row>254</xdr:row>
                <xdr:rowOff>0</xdr:rowOff>
              </from>
              <to>
                <xdr:col>10</xdr:col>
                <xdr:colOff>323850</xdr:colOff>
                <xdr:row>254</xdr:row>
                <xdr:rowOff>152400</xdr:rowOff>
              </to>
            </anchor>
          </controlPr>
        </control>
      </mc:Choice>
      <mc:Fallback>
        <control shapeId="13391" r:id="rId40" name="Label249"/>
      </mc:Fallback>
    </mc:AlternateContent>
    <mc:AlternateContent xmlns:mc="http://schemas.openxmlformats.org/markup-compatibility/2006">
      <mc:Choice Requires="x14">
        <control shapeId="13390" r:id="rId42" name="Label248">
          <controlPr autoLine="0" r:id="rId43">
            <anchor moveWithCells="1">
              <from>
                <xdr:col>1</xdr:col>
                <xdr:colOff>352425</xdr:colOff>
                <xdr:row>251</xdr:row>
                <xdr:rowOff>114300</xdr:rowOff>
              </from>
              <to>
                <xdr:col>4</xdr:col>
                <xdr:colOff>542925</xdr:colOff>
                <xdr:row>252</xdr:row>
                <xdr:rowOff>76200</xdr:rowOff>
              </to>
            </anchor>
          </controlPr>
        </control>
      </mc:Choice>
      <mc:Fallback>
        <control shapeId="13390" r:id="rId42" name="Label248"/>
      </mc:Fallback>
    </mc:AlternateContent>
    <mc:AlternateContent xmlns:mc="http://schemas.openxmlformats.org/markup-compatibility/2006">
      <mc:Choice Requires="x14">
        <control shapeId="13389" r:id="rId44" name="Label247">
          <controlPr autoLine="0" autoPict="0" r:id="rId45">
            <anchor moveWithCells="1">
              <from>
                <xdr:col>1</xdr:col>
                <xdr:colOff>352425</xdr:colOff>
                <xdr:row>250</xdr:row>
                <xdr:rowOff>114300</xdr:rowOff>
              </from>
              <to>
                <xdr:col>4</xdr:col>
                <xdr:colOff>542925</xdr:colOff>
                <xdr:row>251</xdr:row>
                <xdr:rowOff>66675</xdr:rowOff>
              </to>
            </anchor>
          </controlPr>
        </control>
      </mc:Choice>
      <mc:Fallback>
        <control shapeId="13389" r:id="rId44" name="Label247"/>
      </mc:Fallback>
    </mc:AlternateContent>
    <mc:AlternateContent xmlns:mc="http://schemas.openxmlformats.org/markup-compatibility/2006">
      <mc:Choice Requires="x14">
        <control shapeId="13388" r:id="rId46" name="Label246">
          <controlPr autoLine="0" autoPict="0" r:id="rId45">
            <anchor moveWithCells="1">
              <from>
                <xdr:col>1</xdr:col>
                <xdr:colOff>352425</xdr:colOff>
                <xdr:row>249</xdr:row>
                <xdr:rowOff>114300</xdr:rowOff>
              </from>
              <to>
                <xdr:col>4</xdr:col>
                <xdr:colOff>542925</xdr:colOff>
                <xdr:row>250</xdr:row>
                <xdr:rowOff>66675</xdr:rowOff>
              </to>
            </anchor>
          </controlPr>
        </control>
      </mc:Choice>
      <mc:Fallback>
        <control shapeId="13388" r:id="rId46" name="Label246"/>
      </mc:Fallback>
    </mc:AlternateContent>
    <mc:AlternateContent xmlns:mc="http://schemas.openxmlformats.org/markup-compatibility/2006">
      <mc:Choice Requires="x14">
        <control shapeId="13387" r:id="rId47" name="Label245">
          <controlPr autoLine="0" autoPict="0" r:id="rId48">
            <anchor moveWithCells="1">
              <from>
                <xdr:col>1</xdr:col>
                <xdr:colOff>352425</xdr:colOff>
                <xdr:row>248</xdr:row>
                <xdr:rowOff>104775</xdr:rowOff>
              </from>
              <to>
                <xdr:col>4</xdr:col>
                <xdr:colOff>542925</xdr:colOff>
                <xdr:row>249</xdr:row>
                <xdr:rowOff>66675</xdr:rowOff>
              </to>
            </anchor>
          </controlPr>
        </control>
      </mc:Choice>
      <mc:Fallback>
        <control shapeId="13387" r:id="rId47" name="Label245"/>
      </mc:Fallback>
    </mc:AlternateContent>
    <mc:AlternateContent xmlns:mc="http://schemas.openxmlformats.org/markup-compatibility/2006">
      <mc:Choice Requires="x14">
        <control shapeId="13386" r:id="rId49" name="Label244">
          <controlPr autoLine="0" r:id="rId50">
            <anchor moveWithCells="1">
              <from>
                <xdr:col>7</xdr:col>
                <xdr:colOff>514350</xdr:colOff>
                <xdr:row>254</xdr:row>
                <xdr:rowOff>0</xdr:rowOff>
              </from>
              <to>
                <xdr:col>9</xdr:col>
                <xdr:colOff>161925</xdr:colOff>
                <xdr:row>254</xdr:row>
                <xdr:rowOff>152400</xdr:rowOff>
              </to>
            </anchor>
          </controlPr>
        </control>
      </mc:Choice>
      <mc:Fallback>
        <control shapeId="13386" r:id="rId49" name="Label244"/>
      </mc:Fallback>
    </mc:AlternateContent>
    <mc:AlternateContent xmlns:mc="http://schemas.openxmlformats.org/markup-compatibility/2006">
      <mc:Choice Requires="x14">
        <control shapeId="13385" r:id="rId51" name="Label243">
          <controlPr autoLine="0" r:id="rId52">
            <anchor moveWithCells="1">
              <from>
                <xdr:col>6</xdr:col>
                <xdr:colOff>247650</xdr:colOff>
                <xdr:row>254</xdr:row>
                <xdr:rowOff>0</xdr:rowOff>
              </from>
              <to>
                <xdr:col>7</xdr:col>
                <xdr:colOff>504825</xdr:colOff>
                <xdr:row>254</xdr:row>
                <xdr:rowOff>152400</xdr:rowOff>
              </to>
            </anchor>
          </controlPr>
        </control>
      </mc:Choice>
      <mc:Fallback>
        <control shapeId="13385" r:id="rId51" name="Label243"/>
      </mc:Fallback>
    </mc:AlternateContent>
    <mc:AlternateContent xmlns:mc="http://schemas.openxmlformats.org/markup-compatibility/2006">
      <mc:Choice Requires="x14">
        <control shapeId="13384" r:id="rId53" name="Label242">
          <controlPr autoLine="0" r:id="rId54">
            <anchor moveWithCells="1">
              <from>
                <xdr:col>4</xdr:col>
                <xdr:colOff>552450</xdr:colOff>
                <xdr:row>254</xdr:row>
                <xdr:rowOff>0</xdr:rowOff>
              </from>
              <to>
                <xdr:col>6</xdr:col>
                <xdr:colOff>219075</xdr:colOff>
                <xdr:row>254</xdr:row>
                <xdr:rowOff>152400</xdr:rowOff>
              </to>
            </anchor>
          </controlPr>
        </control>
      </mc:Choice>
      <mc:Fallback>
        <control shapeId="13384" r:id="rId53" name="Label242"/>
      </mc:Fallback>
    </mc:AlternateContent>
    <mc:AlternateContent xmlns:mc="http://schemas.openxmlformats.org/markup-compatibility/2006">
      <mc:Choice Requires="x14">
        <control shapeId="13383" r:id="rId55" name="Label241">
          <controlPr autoLine="0" r:id="rId56">
            <anchor moveWithCells="1">
              <from>
                <xdr:col>9</xdr:col>
                <xdr:colOff>152400</xdr:colOff>
                <xdr:row>251</xdr:row>
                <xdr:rowOff>85725</xdr:rowOff>
              </from>
              <to>
                <xdr:col>10</xdr:col>
                <xdr:colOff>314325</xdr:colOff>
                <xdr:row>252</xdr:row>
                <xdr:rowOff>47625</xdr:rowOff>
              </to>
            </anchor>
          </controlPr>
        </control>
      </mc:Choice>
      <mc:Fallback>
        <control shapeId="13383" r:id="rId55" name="Label241"/>
      </mc:Fallback>
    </mc:AlternateContent>
    <mc:AlternateContent xmlns:mc="http://schemas.openxmlformats.org/markup-compatibility/2006">
      <mc:Choice Requires="x14">
        <control shapeId="13382" r:id="rId57" name="Label240">
          <controlPr autoLine="0" r:id="rId58">
            <anchor moveWithCells="1">
              <from>
                <xdr:col>7</xdr:col>
                <xdr:colOff>504825</xdr:colOff>
                <xdr:row>251</xdr:row>
                <xdr:rowOff>85725</xdr:rowOff>
              </from>
              <to>
                <xdr:col>9</xdr:col>
                <xdr:colOff>152400</xdr:colOff>
                <xdr:row>252</xdr:row>
                <xdr:rowOff>38100</xdr:rowOff>
              </to>
            </anchor>
          </controlPr>
        </control>
      </mc:Choice>
      <mc:Fallback>
        <control shapeId="13382" r:id="rId57" name="Label240"/>
      </mc:Fallback>
    </mc:AlternateContent>
    <mc:AlternateContent xmlns:mc="http://schemas.openxmlformats.org/markup-compatibility/2006">
      <mc:Choice Requires="x14">
        <control shapeId="13381" r:id="rId59" name="Label239">
          <controlPr autoLine="0" r:id="rId60">
            <anchor moveWithCells="1">
              <from>
                <xdr:col>4</xdr:col>
                <xdr:colOff>533400</xdr:colOff>
                <xdr:row>251</xdr:row>
                <xdr:rowOff>85725</xdr:rowOff>
              </from>
              <to>
                <xdr:col>6</xdr:col>
                <xdr:colOff>200025</xdr:colOff>
                <xdr:row>252</xdr:row>
                <xdr:rowOff>47625</xdr:rowOff>
              </to>
            </anchor>
          </controlPr>
        </control>
      </mc:Choice>
      <mc:Fallback>
        <control shapeId="13381" r:id="rId59" name="Label239"/>
      </mc:Fallback>
    </mc:AlternateContent>
    <mc:AlternateContent xmlns:mc="http://schemas.openxmlformats.org/markup-compatibility/2006">
      <mc:Choice Requires="x14">
        <control shapeId="13380" r:id="rId61" name="Label238">
          <controlPr autoLine="0" r:id="rId56">
            <anchor moveWithCells="1">
              <from>
                <xdr:col>9</xdr:col>
                <xdr:colOff>152400</xdr:colOff>
                <xdr:row>250</xdr:row>
                <xdr:rowOff>85725</xdr:rowOff>
              </from>
              <to>
                <xdr:col>10</xdr:col>
                <xdr:colOff>314325</xdr:colOff>
                <xdr:row>251</xdr:row>
                <xdr:rowOff>47625</xdr:rowOff>
              </to>
            </anchor>
          </controlPr>
        </control>
      </mc:Choice>
      <mc:Fallback>
        <control shapeId="13380" r:id="rId61" name="Label238"/>
      </mc:Fallback>
    </mc:AlternateContent>
    <mc:AlternateContent xmlns:mc="http://schemas.openxmlformats.org/markup-compatibility/2006">
      <mc:Choice Requires="x14">
        <control shapeId="13379" r:id="rId62" name="Label237">
          <controlPr autoLine="0" r:id="rId58">
            <anchor moveWithCells="1">
              <from>
                <xdr:col>7</xdr:col>
                <xdr:colOff>504825</xdr:colOff>
                <xdr:row>250</xdr:row>
                <xdr:rowOff>85725</xdr:rowOff>
              </from>
              <to>
                <xdr:col>9</xdr:col>
                <xdr:colOff>152400</xdr:colOff>
                <xdr:row>251</xdr:row>
                <xdr:rowOff>38100</xdr:rowOff>
              </to>
            </anchor>
          </controlPr>
        </control>
      </mc:Choice>
      <mc:Fallback>
        <control shapeId="13379" r:id="rId62" name="Label237"/>
      </mc:Fallback>
    </mc:AlternateContent>
    <mc:AlternateContent xmlns:mc="http://schemas.openxmlformats.org/markup-compatibility/2006">
      <mc:Choice Requires="x14">
        <control shapeId="13378" r:id="rId63" name="Label236">
          <controlPr autoLine="0" r:id="rId56">
            <anchor moveWithCells="1">
              <from>
                <xdr:col>9</xdr:col>
                <xdr:colOff>152400</xdr:colOff>
                <xdr:row>249</xdr:row>
                <xdr:rowOff>85725</xdr:rowOff>
              </from>
              <to>
                <xdr:col>10</xdr:col>
                <xdr:colOff>314325</xdr:colOff>
                <xdr:row>250</xdr:row>
                <xdr:rowOff>47625</xdr:rowOff>
              </to>
            </anchor>
          </controlPr>
        </control>
      </mc:Choice>
      <mc:Fallback>
        <control shapeId="13378" r:id="rId63" name="Label236"/>
      </mc:Fallback>
    </mc:AlternateContent>
    <mc:AlternateContent xmlns:mc="http://schemas.openxmlformats.org/markup-compatibility/2006">
      <mc:Choice Requires="x14">
        <control shapeId="13377" r:id="rId64" name="Label235">
          <controlPr autoLine="0" r:id="rId58">
            <anchor moveWithCells="1">
              <from>
                <xdr:col>7</xdr:col>
                <xdr:colOff>504825</xdr:colOff>
                <xdr:row>249</xdr:row>
                <xdr:rowOff>85725</xdr:rowOff>
              </from>
              <to>
                <xdr:col>9</xdr:col>
                <xdr:colOff>152400</xdr:colOff>
                <xdr:row>250</xdr:row>
                <xdr:rowOff>38100</xdr:rowOff>
              </to>
            </anchor>
          </controlPr>
        </control>
      </mc:Choice>
      <mc:Fallback>
        <control shapeId="13377" r:id="rId64" name="Label235"/>
      </mc:Fallback>
    </mc:AlternateContent>
    <mc:AlternateContent xmlns:mc="http://schemas.openxmlformats.org/markup-compatibility/2006">
      <mc:Choice Requires="x14">
        <control shapeId="13376" r:id="rId65" name="Label234">
          <controlPr autoLine="0" r:id="rId66">
            <anchor moveWithCells="1">
              <from>
                <xdr:col>9</xdr:col>
                <xdr:colOff>152400</xdr:colOff>
                <xdr:row>248</xdr:row>
                <xdr:rowOff>104775</xdr:rowOff>
              </from>
              <to>
                <xdr:col>10</xdr:col>
                <xdr:colOff>314325</xdr:colOff>
                <xdr:row>249</xdr:row>
                <xdr:rowOff>57150</xdr:rowOff>
              </to>
            </anchor>
          </controlPr>
        </control>
      </mc:Choice>
      <mc:Fallback>
        <control shapeId="13376" r:id="rId65" name="Label234"/>
      </mc:Fallback>
    </mc:AlternateContent>
    <mc:AlternateContent xmlns:mc="http://schemas.openxmlformats.org/markup-compatibility/2006">
      <mc:Choice Requires="x14">
        <control shapeId="13375" r:id="rId67" name="Label233">
          <controlPr autoLine="0" r:id="rId68">
            <anchor moveWithCells="1">
              <from>
                <xdr:col>7</xdr:col>
                <xdr:colOff>504825</xdr:colOff>
                <xdr:row>248</xdr:row>
                <xdr:rowOff>104775</xdr:rowOff>
              </from>
              <to>
                <xdr:col>9</xdr:col>
                <xdr:colOff>152400</xdr:colOff>
                <xdr:row>249</xdr:row>
                <xdr:rowOff>57150</xdr:rowOff>
              </to>
            </anchor>
          </controlPr>
        </control>
      </mc:Choice>
      <mc:Fallback>
        <control shapeId="13375" r:id="rId67" name="Label233"/>
      </mc:Fallback>
    </mc:AlternateContent>
    <mc:AlternateContent xmlns:mc="http://schemas.openxmlformats.org/markup-compatibility/2006">
      <mc:Choice Requires="x14">
        <control shapeId="13374" r:id="rId69" name="Label232">
          <controlPr autoLine="0" r:id="rId60">
            <anchor moveWithCells="1">
              <from>
                <xdr:col>4</xdr:col>
                <xdr:colOff>533400</xdr:colOff>
                <xdr:row>250</xdr:row>
                <xdr:rowOff>85725</xdr:rowOff>
              </from>
              <to>
                <xdr:col>6</xdr:col>
                <xdr:colOff>200025</xdr:colOff>
                <xdr:row>251</xdr:row>
                <xdr:rowOff>47625</xdr:rowOff>
              </to>
            </anchor>
          </controlPr>
        </control>
      </mc:Choice>
      <mc:Fallback>
        <control shapeId="13374" r:id="rId69" name="Label232"/>
      </mc:Fallback>
    </mc:AlternateContent>
    <mc:AlternateContent xmlns:mc="http://schemas.openxmlformats.org/markup-compatibility/2006">
      <mc:Choice Requires="x14">
        <control shapeId="13373" r:id="rId70" name="Label231">
          <controlPr autoLine="0" r:id="rId60">
            <anchor moveWithCells="1">
              <from>
                <xdr:col>4</xdr:col>
                <xdr:colOff>533400</xdr:colOff>
                <xdr:row>249</xdr:row>
                <xdr:rowOff>85725</xdr:rowOff>
              </from>
              <to>
                <xdr:col>6</xdr:col>
                <xdr:colOff>200025</xdr:colOff>
                <xdr:row>250</xdr:row>
                <xdr:rowOff>47625</xdr:rowOff>
              </to>
            </anchor>
          </controlPr>
        </control>
      </mc:Choice>
      <mc:Fallback>
        <control shapeId="13373" r:id="rId70" name="Label231"/>
      </mc:Fallback>
    </mc:AlternateContent>
    <mc:AlternateContent xmlns:mc="http://schemas.openxmlformats.org/markup-compatibility/2006">
      <mc:Choice Requires="x14">
        <control shapeId="13372" r:id="rId71" name="Label230">
          <controlPr autoLine="0" r:id="rId72">
            <anchor moveWithCells="1">
              <from>
                <xdr:col>4</xdr:col>
                <xdr:colOff>533400</xdr:colOff>
                <xdr:row>248</xdr:row>
                <xdr:rowOff>104775</xdr:rowOff>
              </from>
              <to>
                <xdr:col>6</xdr:col>
                <xdr:colOff>200025</xdr:colOff>
                <xdr:row>249</xdr:row>
                <xdr:rowOff>57150</xdr:rowOff>
              </to>
            </anchor>
          </controlPr>
        </control>
      </mc:Choice>
      <mc:Fallback>
        <control shapeId="13372" r:id="rId71" name="Label230"/>
      </mc:Fallback>
    </mc:AlternateContent>
    <mc:AlternateContent xmlns:mc="http://schemas.openxmlformats.org/markup-compatibility/2006">
      <mc:Choice Requires="x14">
        <control shapeId="13369" r:id="rId73" name="Label229">
          <controlPr autoLine="0" r:id="rId74">
            <anchor moveWithCells="1">
              <from>
                <xdr:col>9</xdr:col>
                <xdr:colOff>152400</xdr:colOff>
                <xdr:row>245</xdr:row>
                <xdr:rowOff>114300</xdr:rowOff>
              </from>
              <to>
                <xdr:col>10</xdr:col>
                <xdr:colOff>314325</xdr:colOff>
                <xdr:row>246</xdr:row>
                <xdr:rowOff>171450</xdr:rowOff>
              </to>
            </anchor>
          </controlPr>
        </control>
      </mc:Choice>
      <mc:Fallback>
        <control shapeId="13369" r:id="rId73" name="Label229"/>
      </mc:Fallback>
    </mc:AlternateContent>
    <mc:AlternateContent xmlns:mc="http://schemas.openxmlformats.org/markup-compatibility/2006">
      <mc:Choice Requires="x14">
        <control shapeId="13368" r:id="rId75" name="Label228">
          <controlPr autoLine="0" r:id="rId76">
            <anchor moveWithCells="1">
              <from>
                <xdr:col>7</xdr:col>
                <xdr:colOff>504825</xdr:colOff>
                <xdr:row>245</xdr:row>
                <xdr:rowOff>133350</xdr:rowOff>
              </from>
              <to>
                <xdr:col>9</xdr:col>
                <xdr:colOff>152400</xdr:colOff>
                <xdr:row>247</xdr:row>
                <xdr:rowOff>0</xdr:rowOff>
              </to>
            </anchor>
          </controlPr>
        </control>
      </mc:Choice>
      <mc:Fallback>
        <control shapeId="13368" r:id="rId75" name="Label228"/>
      </mc:Fallback>
    </mc:AlternateContent>
    <mc:AlternateContent xmlns:mc="http://schemas.openxmlformats.org/markup-compatibility/2006">
      <mc:Choice Requires="x14">
        <control shapeId="13367" r:id="rId77" name="Label227">
          <controlPr autoLine="0" r:id="rId78">
            <anchor moveWithCells="1">
              <from>
                <xdr:col>6</xdr:col>
                <xdr:colOff>238125</xdr:colOff>
                <xdr:row>245</xdr:row>
                <xdr:rowOff>133350</xdr:rowOff>
              </from>
              <to>
                <xdr:col>7</xdr:col>
                <xdr:colOff>495300</xdr:colOff>
                <xdr:row>247</xdr:row>
                <xdr:rowOff>0</xdr:rowOff>
              </to>
            </anchor>
          </controlPr>
        </control>
      </mc:Choice>
      <mc:Fallback>
        <control shapeId="13367" r:id="rId77" name="Label227"/>
      </mc:Fallback>
    </mc:AlternateContent>
    <mc:AlternateContent xmlns:mc="http://schemas.openxmlformats.org/markup-compatibility/2006">
      <mc:Choice Requires="x14">
        <control shapeId="13366" r:id="rId79" name="Label226">
          <controlPr autoLine="0" r:id="rId80">
            <anchor moveWithCells="1">
              <from>
                <xdr:col>4</xdr:col>
                <xdr:colOff>533400</xdr:colOff>
                <xdr:row>245</xdr:row>
                <xdr:rowOff>133350</xdr:rowOff>
              </from>
              <to>
                <xdr:col>6</xdr:col>
                <xdr:colOff>200025</xdr:colOff>
                <xdr:row>247</xdr:row>
                <xdr:rowOff>28575</xdr:rowOff>
              </to>
            </anchor>
          </controlPr>
        </control>
      </mc:Choice>
      <mc:Fallback>
        <control shapeId="13366" r:id="rId79" name="Label226"/>
      </mc:Fallback>
    </mc:AlternateContent>
    <mc:AlternateContent xmlns:mc="http://schemas.openxmlformats.org/markup-compatibility/2006">
      <mc:Choice Requires="x14">
        <control shapeId="13365" r:id="rId81" name="Label225">
          <controlPr autoLine="0" r:id="rId82">
            <anchor moveWithCells="1">
              <from>
                <xdr:col>9</xdr:col>
                <xdr:colOff>85725</xdr:colOff>
                <xdr:row>101</xdr:row>
                <xdr:rowOff>95250</xdr:rowOff>
              </from>
              <to>
                <xdr:col>10</xdr:col>
                <xdr:colOff>76200</xdr:colOff>
                <xdr:row>102</xdr:row>
                <xdr:rowOff>66675</xdr:rowOff>
              </to>
            </anchor>
          </controlPr>
        </control>
      </mc:Choice>
      <mc:Fallback>
        <control shapeId="13365" r:id="rId81" name="Label225"/>
      </mc:Fallback>
    </mc:AlternateContent>
    <mc:AlternateContent xmlns:mc="http://schemas.openxmlformats.org/markup-compatibility/2006">
      <mc:Choice Requires="x14">
        <control shapeId="13364" r:id="rId83" name="Label224">
          <controlPr autoLine="0" r:id="rId84">
            <anchor moveWithCells="1">
              <from>
                <xdr:col>7</xdr:col>
                <xdr:colOff>95250</xdr:colOff>
                <xdr:row>101</xdr:row>
                <xdr:rowOff>95250</xdr:rowOff>
              </from>
              <to>
                <xdr:col>8</xdr:col>
                <xdr:colOff>85725</xdr:colOff>
                <xdr:row>102</xdr:row>
                <xdr:rowOff>66675</xdr:rowOff>
              </to>
            </anchor>
          </controlPr>
        </control>
      </mc:Choice>
      <mc:Fallback>
        <control shapeId="13364" r:id="rId83" name="Label224"/>
      </mc:Fallback>
    </mc:AlternateContent>
    <mc:AlternateContent xmlns:mc="http://schemas.openxmlformats.org/markup-compatibility/2006">
      <mc:Choice Requires="x14">
        <control shapeId="13363" r:id="rId85" name="Label223">
          <controlPr autoLine="0" autoPict="0" r:id="rId86">
            <anchor moveWithCells="1">
              <from>
                <xdr:col>9</xdr:col>
                <xdr:colOff>123825</xdr:colOff>
                <xdr:row>94</xdr:row>
                <xdr:rowOff>19050</xdr:rowOff>
              </from>
              <to>
                <xdr:col>10</xdr:col>
                <xdr:colOff>333375</xdr:colOff>
                <xdr:row>94</xdr:row>
                <xdr:rowOff>180975</xdr:rowOff>
              </to>
            </anchor>
          </controlPr>
        </control>
      </mc:Choice>
      <mc:Fallback>
        <control shapeId="13363" r:id="rId85" name="Label223"/>
      </mc:Fallback>
    </mc:AlternateContent>
    <mc:AlternateContent xmlns:mc="http://schemas.openxmlformats.org/markup-compatibility/2006">
      <mc:Choice Requires="x14">
        <control shapeId="13362" r:id="rId87" name="Label222">
          <controlPr autoLine="0" autoPict="0" r:id="rId88">
            <anchor moveWithCells="1">
              <from>
                <xdr:col>9</xdr:col>
                <xdr:colOff>123825</xdr:colOff>
                <xdr:row>92</xdr:row>
                <xdr:rowOff>85725</xdr:rowOff>
              </from>
              <to>
                <xdr:col>10</xdr:col>
                <xdr:colOff>333375</xdr:colOff>
                <xdr:row>93</xdr:row>
                <xdr:rowOff>57150</xdr:rowOff>
              </to>
            </anchor>
          </controlPr>
        </control>
      </mc:Choice>
      <mc:Fallback>
        <control shapeId="13362" r:id="rId87" name="Label222"/>
      </mc:Fallback>
    </mc:AlternateContent>
    <mc:AlternateContent xmlns:mc="http://schemas.openxmlformats.org/markup-compatibility/2006">
      <mc:Choice Requires="x14">
        <control shapeId="13361" r:id="rId89" name="Label221">
          <controlPr autoLine="0" r:id="rId90">
            <anchor moveWithCells="1">
              <from>
                <xdr:col>9</xdr:col>
                <xdr:colOff>552450</xdr:colOff>
                <xdr:row>86</xdr:row>
                <xdr:rowOff>180975</xdr:rowOff>
              </from>
              <to>
                <xdr:col>10</xdr:col>
                <xdr:colOff>361950</xdr:colOff>
                <xdr:row>87</xdr:row>
                <xdr:rowOff>152400</xdr:rowOff>
              </to>
            </anchor>
          </controlPr>
        </control>
      </mc:Choice>
      <mc:Fallback>
        <control shapeId="13361" r:id="rId89" name="Label221"/>
      </mc:Fallback>
    </mc:AlternateContent>
    <mc:AlternateContent xmlns:mc="http://schemas.openxmlformats.org/markup-compatibility/2006">
      <mc:Choice Requires="x14">
        <control shapeId="13360" r:id="rId91" name="Label220">
          <controlPr autoLine="0" r:id="rId92">
            <anchor moveWithCells="1">
              <from>
                <xdr:col>9</xdr:col>
                <xdr:colOff>552450</xdr:colOff>
                <xdr:row>85</xdr:row>
                <xdr:rowOff>76200</xdr:rowOff>
              </from>
              <to>
                <xdr:col>10</xdr:col>
                <xdr:colOff>361950</xdr:colOff>
                <xdr:row>86</xdr:row>
                <xdr:rowOff>47625</xdr:rowOff>
              </to>
            </anchor>
          </controlPr>
        </control>
      </mc:Choice>
      <mc:Fallback>
        <control shapeId="13360" r:id="rId91" name="Label220"/>
      </mc:Fallback>
    </mc:AlternateContent>
    <mc:AlternateContent xmlns:mc="http://schemas.openxmlformats.org/markup-compatibility/2006">
      <mc:Choice Requires="x14">
        <control shapeId="13359" r:id="rId93" name="Label219">
          <controlPr autoLine="0" r:id="rId94">
            <anchor moveWithCells="1">
              <from>
                <xdr:col>9</xdr:col>
                <xdr:colOff>133350</xdr:colOff>
                <xdr:row>83</xdr:row>
                <xdr:rowOff>142875</xdr:rowOff>
              </from>
              <to>
                <xdr:col>10</xdr:col>
                <xdr:colOff>342900</xdr:colOff>
                <xdr:row>84</xdr:row>
                <xdr:rowOff>114300</xdr:rowOff>
              </to>
            </anchor>
          </controlPr>
        </control>
      </mc:Choice>
      <mc:Fallback>
        <control shapeId="13359" r:id="rId93" name="Label219"/>
      </mc:Fallback>
    </mc:AlternateContent>
    <mc:AlternateContent xmlns:mc="http://schemas.openxmlformats.org/markup-compatibility/2006">
      <mc:Choice Requires="x14">
        <control shapeId="13357" r:id="rId95" name="Label218">
          <controlPr autoLine="0" autoPict="0" r:id="rId96">
            <anchor moveWithCells="1">
              <from>
                <xdr:col>9</xdr:col>
                <xdr:colOff>123825</xdr:colOff>
                <xdr:row>82</xdr:row>
                <xdr:rowOff>19050</xdr:rowOff>
              </from>
              <to>
                <xdr:col>10</xdr:col>
                <xdr:colOff>333375</xdr:colOff>
                <xdr:row>82</xdr:row>
                <xdr:rowOff>180975</xdr:rowOff>
              </to>
            </anchor>
          </controlPr>
        </control>
      </mc:Choice>
      <mc:Fallback>
        <control shapeId="13357" r:id="rId95" name="Label218"/>
      </mc:Fallback>
    </mc:AlternateContent>
    <mc:AlternateContent xmlns:mc="http://schemas.openxmlformats.org/markup-compatibility/2006">
      <mc:Choice Requires="x14">
        <control shapeId="13356" r:id="rId97" name="Label217">
          <controlPr autoLine="0" autoPict="0" r:id="rId98">
            <anchor moveWithCells="1">
              <from>
                <xdr:col>6</xdr:col>
                <xdr:colOff>76200</xdr:colOff>
                <xdr:row>268</xdr:row>
                <xdr:rowOff>9525</xdr:rowOff>
              </from>
              <to>
                <xdr:col>10</xdr:col>
                <xdr:colOff>342900</xdr:colOff>
                <xdr:row>269</xdr:row>
                <xdr:rowOff>152400</xdr:rowOff>
              </to>
            </anchor>
          </controlPr>
        </control>
      </mc:Choice>
      <mc:Fallback>
        <control shapeId="13356" r:id="rId97" name="Label217"/>
      </mc:Fallback>
    </mc:AlternateContent>
    <mc:AlternateContent xmlns:mc="http://schemas.openxmlformats.org/markup-compatibility/2006">
      <mc:Choice Requires="x14">
        <control shapeId="13355" r:id="rId99" name="Label216">
          <controlPr autoLine="0" r:id="rId100">
            <anchor moveWithCells="1">
              <from>
                <xdr:col>3</xdr:col>
                <xdr:colOff>228600</xdr:colOff>
                <xdr:row>270</xdr:row>
                <xdr:rowOff>133350</xdr:rowOff>
              </from>
              <to>
                <xdr:col>5</xdr:col>
                <xdr:colOff>76200</xdr:colOff>
                <xdr:row>271</xdr:row>
                <xdr:rowOff>104775</xdr:rowOff>
              </to>
            </anchor>
          </controlPr>
        </control>
      </mc:Choice>
      <mc:Fallback>
        <control shapeId="13355" r:id="rId99" name="Label216"/>
      </mc:Fallback>
    </mc:AlternateContent>
    <mc:AlternateContent xmlns:mc="http://schemas.openxmlformats.org/markup-compatibility/2006">
      <mc:Choice Requires="x14">
        <control shapeId="13354" r:id="rId101" name="Label215">
          <controlPr autoLine="0" r:id="rId102">
            <anchor moveWithCells="1">
              <from>
                <xdr:col>7</xdr:col>
                <xdr:colOff>19050</xdr:colOff>
                <xdr:row>217</xdr:row>
                <xdr:rowOff>9525</xdr:rowOff>
              </from>
              <to>
                <xdr:col>10</xdr:col>
                <xdr:colOff>371475</xdr:colOff>
                <xdr:row>218</xdr:row>
                <xdr:rowOff>28575</xdr:rowOff>
              </to>
            </anchor>
          </controlPr>
        </control>
      </mc:Choice>
      <mc:Fallback>
        <control shapeId="13354" r:id="rId101" name="Label215"/>
      </mc:Fallback>
    </mc:AlternateContent>
    <mc:AlternateContent xmlns:mc="http://schemas.openxmlformats.org/markup-compatibility/2006">
      <mc:Choice Requires="x14">
        <control shapeId="13353" r:id="rId103" name="Label214">
          <controlPr autoLine="0" r:id="rId104">
            <anchor moveWithCells="1">
              <from>
                <xdr:col>3</xdr:col>
                <xdr:colOff>342900</xdr:colOff>
                <xdr:row>216</xdr:row>
                <xdr:rowOff>161925</xdr:rowOff>
              </from>
              <to>
                <xdr:col>5</xdr:col>
                <xdr:colOff>190500</xdr:colOff>
                <xdr:row>217</xdr:row>
                <xdr:rowOff>133350</xdr:rowOff>
              </to>
            </anchor>
          </controlPr>
        </control>
      </mc:Choice>
      <mc:Fallback>
        <control shapeId="13353" r:id="rId103" name="Label214"/>
      </mc:Fallback>
    </mc:AlternateContent>
    <mc:AlternateContent xmlns:mc="http://schemas.openxmlformats.org/markup-compatibility/2006">
      <mc:Choice Requires="x14">
        <control shapeId="13352" r:id="rId105" name="Label213">
          <controlPr autoLine="0" autoPict="0" r:id="rId106">
            <anchor moveWithCells="1">
              <from>
                <xdr:col>7</xdr:col>
                <xdr:colOff>57150</xdr:colOff>
                <xdr:row>161</xdr:row>
                <xdr:rowOff>9525</xdr:rowOff>
              </from>
              <to>
                <xdr:col>10</xdr:col>
                <xdr:colOff>428625</xdr:colOff>
                <xdr:row>162</xdr:row>
                <xdr:rowOff>57150</xdr:rowOff>
              </to>
            </anchor>
          </controlPr>
        </control>
      </mc:Choice>
      <mc:Fallback>
        <control shapeId="13352" r:id="rId105" name="Label213"/>
      </mc:Fallback>
    </mc:AlternateContent>
    <mc:AlternateContent xmlns:mc="http://schemas.openxmlformats.org/markup-compatibility/2006">
      <mc:Choice Requires="x14">
        <control shapeId="13351" r:id="rId107" name="Label212">
          <controlPr autoLine="0" r:id="rId108">
            <anchor moveWithCells="1">
              <from>
                <xdr:col>3</xdr:col>
                <xdr:colOff>409575</xdr:colOff>
                <xdr:row>160</xdr:row>
                <xdr:rowOff>171450</xdr:rowOff>
              </from>
              <to>
                <xdr:col>5</xdr:col>
                <xdr:colOff>257175</xdr:colOff>
                <xdr:row>161</xdr:row>
                <xdr:rowOff>142875</xdr:rowOff>
              </to>
            </anchor>
          </controlPr>
        </control>
      </mc:Choice>
      <mc:Fallback>
        <control shapeId="13351" r:id="rId107" name="Label212"/>
      </mc:Fallback>
    </mc:AlternateContent>
    <mc:AlternateContent xmlns:mc="http://schemas.openxmlformats.org/markup-compatibility/2006">
      <mc:Choice Requires="x14">
        <control shapeId="13349" r:id="rId109" name="Label211">
          <controlPr autoLine="0" r:id="rId110">
            <anchor moveWithCells="1">
              <from>
                <xdr:col>9</xdr:col>
                <xdr:colOff>228600</xdr:colOff>
                <xdr:row>265</xdr:row>
                <xdr:rowOff>57150</xdr:rowOff>
              </from>
              <to>
                <xdr:col>10</xdr:col>
                <xdr:colOff>333375</xdr:colOff>
                <xdr:row>266</xdr:row>
                <xdr:rowOff>9525</xdr:rowOff>
              </to>
            </anchor>
          </controlPr>
        </control>
      </mc:Choice>
      <mc:Fallback>
        <control shapeId="13349" r:id="rId109" name="Label211"/>
      </mc:Fallback>
    </mc:AlternateContent>
    <mc:AlternateContent xmlns:mc="http://schemas.openxmlformats.org/markup-compatibility/2006">
      <mc:Choice Requires="x14">
        <control shapeId="13348" r:id="rId111" name="Label210">
          <controlPr autoLine="0" r:id="rId112">
            <anchor moveWithCells="1">
              <from>
                <xdr:col>8</xdr:col>
                <xdr:colOff>66675</xdr:colOff>
                <xdr:row>265</xdr:row>
                <xdr:rowOff>57150</xdr:rowOff>
              </from>
              <to>
                <xdr:col>9</xdr:col>
                <xdr:colOff>200025</xdr:colOff>
                <xdr:row>266</xdr:row>
                <xdr:rowOff>9525</xdr:rowOff>
              </to>
            </anchor>
          </controlPr>
        </control>
      </mc:Choice>
      <mc:Fallback>
        <control shapeId="13348" r:id="rId111" name="Label210"/>
      </mc:Fallback>
    </mc:AlternateContent>
    <mc:AlternateContent xmlns:mc="http://schemas.openxmlformats.org/markup-compatibility/2006">
      <mc:Choice Requires="x14">
        <control shapeId="13347" r:id="rId113" name="Label209">
          <controlPr autoLine="0" r:id="rId114">
            <anchor moveWithCells="1">
              <from>
                <xdr:col>6</xdr:col>
                <xdr:colOff>476250</xdr:colOff>
                <xdr:row>265</xdr:row>
                <xdr:rowOff>57150</xdr:rowOff>
              </from>
              <to>
                <xdr:col>8</xdr:col>
                <xdr:colOff>9525</xdr:colOff>
                <xdr:row>266</xdr:row>
                <xdr:rowOff>9525</xdr:rowOff>
              </to>
            </anchor>
          </controlPr>
        </control>
      </mc:Choice>
      <mc:Fallback>
        <control shapeId="13347" r:id="rId113" name="Label209"/>
      </mc:Fallback>
    </mc:AlternateContent>
    <mc:AlternateContent xmlns:mc="http://schemas.openxmlformats.org/markup-compatibility/2006">
      <mc:Choice Requires="x14">
        <control shapeId="13346" r:id="rId115" name="Label208">
          <controlPr autoLine="0" r:id="rId116">
            <anchor moveWithCells="1">
              <from>
                <xdr:col>5</xdr:col>
                <xdr:colOff>276225</xdr:colOff>
                <xdr:row>265</xdr:row>
                <xdr:rowOff>57150</xdr:rowOff>
              </from>
              <to>
                <xdr:col>6</xdr:col>
                <xdr:colOff>428625</xdr:colOff>
                <xdr:row>266</xdr:row>
                <xdr:rowOff>9525</xdr:rowOff>
              </to>
            </anchor>
          </controlPr>
        </control>
      </mc:Choice>
      <mc:Fallback>
        <control shapeId="13346" r:id="rId115" name="Label208"/>
      </mc:Fallback>
    </mc:AlternateContent>
    <mc:AlternateContent xmlns:mc="http://schemas.openxmlformats.org/markup-compatibility/2006">
      <mc:Choice Requires="x14">
        <control shapeId="13345" r:id="rId117" name="Label207">
          <controlPr autoLine="0" r:id="rId118">
            <anchor moveWithCells="1">
              <from>
                <xdr:col>4</xdr:col>
                <xdr:colOff>47625</xdr:colOff>
                <xdr:row>265</xdr:row>
                <xdr:rowOff>57150</xdr:rowOff>
              </from>
              <to>
                <xdr:col>5</xdr:col>
                <xdr:colOff>257175</xdr:colOff>
                <xdr:row>266</xdr:row>
                <xdr:rowOff>9525</xdr:rowOff>
              </to>
            </anchor>
          </controlPr>
        </control>
      </mc:Choice>
      <mc:Fallback>
        <control shapeId="13345" r:id="rId117" name="Label207"/>
      </mc:Fallback>
    </mc:AlternateContent>
    <mc:AlternateContent xmlns:mc="http://schemas.openxmlformats.org/markup-compatibility/2006">
      <mc:Choice Requires="x14">
        <control shapeId="13344" r:id="rId119" name="Label206">
          <controlPr autoLine="0" r:id="rId120">
            <anchor moveWithCells="1">
              <from>
                <xdr:col>2</xdr:col>
                <xdr:colOff>600075</xdr:colOff>
                <xdr:row>265</xdr:row>
                <xdr:rowOff>57150</xdr:rowOff>
              </from>
              <to>
                <xdr:col>4</xdr:col>
                <xdr:colOff>28575</xdr:colOff>
                <xdr:row>266</xdr:row>
                <xdr:rowOff>9525</xdr:rowOff>
              </to>
            </anchor>
          </controlPr>
        </control>
      </mc:Choice>
      <mc:Fallback>
        <control shapeId="13344" r:id="rId119" name="Label206"/>
      </mc:Fallback>
    </mc:AlternateContent>
    <mc:AlternateContent xmlns:mc="http://schemas.openxmlformats.org/markup-compatibility/2006">
      <mc:Choice Requires="x14">
        <control shapeId="13343" r:id="rId121" name="Label205">
          <controlPr autoLine="0" r:id="rId122">
            <anchor moveWithCells="1">
              <from>
                <xdr:col>1</xdr:col>
                <xdr:colOff>371475</xdr:colOff>
                <xdr:row>265</xdr:row>
                <xdr:rowOff>57150</xdr:rowOff>
              </from>
              <to>
                <xdr:col>2</xdr:col>
                <xdr:colOff>581025</xdr:colOff>
                <xdr:row>266</xdr:row>
                <xdr:rowOff>9525</xdr:rowOff>
              </to>
            </anchor>
          </controlPr>
        </control>
      </mc:Choice>
      <mc:Fallback>
        <control shapeId="13343" r:id="rId121" name="Label205"/>
      </mc:Fallback>
    </mc:AlternateContent>
    <mc:AlternateContent xmlns:mc="http://schemas.openxmlformats.org/markup-compatibility/2006">
      <mc:Choice Requires="x14">
        <control shapeId="13342" r:id="rId123" name="Label204">
          <controlPr autoLine="0" r:id="rId124">
            <anchor moveWithCells="1">
              <from>
                <xdr:col>8</xdr:col>
                <xdr:colOff>409575</xdr:colOff>
                <xdr:row>258</xdr:row>
                <xdr:rowOff>104775</xdr:rowOff>
              </from>
              <to>
                <xdr:col>10</xdr:col>
                <xdr:colOff>180975</xdr:colOff>
                <xdr:row>259</xdr:row>
                <xdr:rowOff>76200</xdr:rowOff>
              </to>
            </anchor>
          </controlPr>
        </control>
      </mc:Choice>
      <mc:Fallback>
        <control shapeId="13342" r:id="rId123" name="Label204"/>
      </mc:Fallback>
    </mc:AlternateContent>
    <mc:AlternateContent xmlns:mc="http://schemas.openxmlformats.org/markup-compatibility/2006">
      <mc:Choice Requires="x14">
        <control shapeId="13341" r:id="rId125" name="Label203">
          <controlPr autoLine="0" r:id="rId126">
            <anchor moveWithCells="1">
              <from>
                <xdr:col>2</xdr:col>
                <xdr:colOff>47625</xdr:colOff>
                <xdr:row>245</xdr:row>
                <xdr:rowOff>123825</xdr:rowOff>
              </from>
              <to>
                <xdr:col>4</xdr:col>
                <xdr:colOff>504825</xdr:colOff>
                <xdr:row>247</xdr:row>
                <xdr:rowOff>123825</xdr:rowOff>
              </to>
            </anchor>
          </controlPr>
        </control>
      </mc:Choice>
      <mc:Fallback>
        <control shapeId="13341" r:id="rId125" name="Label203"/>
      </mc:Fallback>
    </mc:AlternateContent>
    <mc:AlternateContent xmlns:mc="http://schemas.openxmlformats.org/markup-compatibility/2006">
      <mc:Choice Requires="x14">
        <control shapeId="13340" r:id="rId127" name="Label202">
          <controlPr autoLine="0" r:id="rId56">
            <anchor moveWithCells="1">
              <from>
                <xdr:col>9</xdr:col>
                <xdr:colOff>171450</xdr:colOff>
                <xdr:row>243</xdr:row>
                <xdr:rowOff>114300</xdr:rowOff>
              </from>
              <to>
                <xdr:col>10</xdr:col>
                <xdr:colOff>333375</xdr:colOff>
                <xdr:row>244</xdr:row>
                <xdr:rowOff>76200</xdr:rowOff>
              </to>
            </anchor>
          </controlPr>
        </control>
      </mc:Choice>
      <mc:Fallback>
        <control shapeId="13340" r:id="rId127" name="Label202"/>
      </mc:Fallback>
    </mc:AlternateContent>
    <mc:AlternateContent xmlns:mc="http://schemas.openxmlformats.org/markup-compatibility/2006">
      <mc:Choice Requires="x14">
        <control shapeId="13339" r:id="rId128" name="Label201">
          <controlPr autoLine="0" r:id="rId129">
            <anchor moveWithCells="1">
              <from>
                <xdr:col>7</xdr:col>
                <xdr:colOff>495300</xdr:colOff>
                <xdr:row>243</xdr:row>
                <xdr:rowOff>114300</xdr:rowOff>
              </from>
              <to>
                <xdr:col>9</xdr:col>
                <xdr:colOff>142875</xdr:colOff>
                <xdr:row>244</xdr:row>
                <xdr:rowOff>76200</xdr:rowOff>
              </to>
            </anchor>
          </controlPr>
        </control>
      </mc:Choice>
      <mc:Fallback>
        <control shapeId="13339" r:id="rId128" name="Label201"/>
      </mc:Fallback>
    </mc:AlternateContent>
    <mc:AlternateContent xmlns:mc="http://schemas.openxmlformats.org/markup-compatibility/2006">
      <mc:Choice Requires="x14">
        <control shapeId="13338" r:id="rId130" name="Label200">
          <controlPr autoLine="0" r:id="rId129">
            <anchor moveWithCells="1">
              <from>
                <xdr:col>6</xdr:col>
                <xdr:colOff>228600</xdr:colOff>
                <xdr:row>243</xdr:row>
                <xdr:rowOff>114300</xdr:rowOff>
              </from>
              <to>
                <xdr:col>7</xdr:col>
                <xdr:colOff>485775</xdr:colOff>
                <xdr:row>244</xdr:row>
                <xdr:rowOff>76200</xdr:rowOff>
              </to>
            </anchor>
          </controlPr>
        </control>
      </mc:Choice>
      <mc:Fallback>
        <control shapeId="13338" r:id="rId130" name="Label200"/>
      </mc:Fallback>
    </mc:AlternateContent>
    <mc:AlternateContent xmlns:mc="http://schemas.openxmlformats.org/markup-compatibility/2006">
      <mc:Choice Requires="x14">
        <control shapeId="13337" r:id="rId131" name="Label199">
          <controlPr autoLine="0" r:id="rId60">
            <anchor moveWithCells="1">
              <from>
                <xdr:col>4</xdr:col>
                <xdr:colOff>533400</xdr:colOff>
                <xdr:row>243</xdr:row>
                <xdr:rowOff>114300</xdr:rowOff>
              </from>
              <to>
                <xdr:col>6</xdr:col>
                <xdr:colOff>200025</xdr:colOff>
                <xdr:row>244</xdr:row>
                <xdr:rowOff>76200</xdr:rowOff>
              </to>
            </anchor>
          </controlPr>
        </control>
      </mc:Choice>
      <mc:Fallback>
        <control shapeId="13337" r:id="rId131" name="Label199"/>
      </mc:Fallback>
    </mc:AlternateContent>
    <mc:AlternateContent xmlns:mc="http://schemas.openxmlformats.org/markup-compatibility/2006">
      <mc:Choice Requires="x14">
        <control shapeId="13336" r:id="rId132" name="Label198">
          <controlPr autoLine="0" r:id="rId133">
            <anchor moveWithCells="1">
              <from>
                <xdr:col>1</xdr:col>
                <xdr:colOff>352425</xdr:colOff>
                <xdr:row>243</xdr:row>
                <xdr:rowOff>142875</xdr:rowOff>
              </from>
              <to>
                <xdr:col>4</xdr:col>
                <xdr:colOff>419100</xdr:colOff>
                <xdr:row>244</xdr:row>
                <xdr:rowOff>104775</xdr:rowOff>
              </to>
            </anchor>
          </controlPr>
        </control>
      </mc:Choice>
      <mc:Fallback>
        <control shapeId="13336" r:id="rId132" name="Label198"/>
      </mc:Fallback>
    </mc:AlternateContent>
    <mc:AlternateContent xmlns:mc="http://schemas.openxmlformats.org/markup-compatibility/2006">
      <mc:Choice Requires="x14">
        <control shapeId="6132" r:id="rId134" name="Label197">
          <controlPr autoLine="0" r:id="rId135">
            <anchor moveWithCells="1">
              <from>
                <xdr:col>9</xdr:col>
                <xdr:colOff>171450</xdr:colOff>
                <xdr:row>242</xdr:row>
                <xdr:rowOff>152400</xdr:rowOff>
              </from>
              <to>
                <xdr:col>10</xdr:col>
                <xdr:colOff>333375</xdr:colOff>
                <xdr:row>243</xdr:row>
                <xdr:rowOff>114300</xdr:rowOff>
              </to>
            </anchor>
          </controlPr>
        </control>
      </mc:Choice>
      <mc:Fallback>
        <control shapeId="6132" r:id="rId134" name="Label197"/>
      </mc:Fallback>
    </mc:AlternateContent>
    <mc:AlternateContent xmlns:mc="http://schemas.openxmlformats.org/markup-compatibility/2006">
      <mc:Choice Requires="x14">
        <control shapeId="6131" r:id="rId136" name="Label196">
          <controlPr autoLine="0" r:id="rId137">
            <anchor moveWithCells="1">
              <from>
                <xdr:col>7</xdr:col>
                <xdr:colOff>495300</xdr:colOff>
                <xdr:row>242</xdr:row>
                <xdr:rowOff>152400</xdr:rowOff>
              </from>
              <to>
                <xdr:col>9</xdr:col>
                <xdr:colOff>142875</xdr:colOff>
                <xdr:row>243</xdr:row>
                <xdr:rowOff>114300</xdr:rowOff>
              </to>
            </anchor>
          </controlPr>
        </control>
      </mc:Choice>
      <mc:Fallback>
        <control shapeId="6131" r:id="rId136" name="Label196"/>
      </mc:Fallback>
    </mc:AlternateContent>
    <mc:AlternateContent xmlns:mc="http://schemas.openxmlformats.org/markup-compatibility/2006">
      <mc:Choice Requires="x14">
        <control shapeId="6130" r:id="rId138" name="Label195">
          <controlPr autoLine="0" r:id="rId139">
            <anchor moveWithCells="1">
              <from>
                <xdr:col>6</xdr:col>
                <xdr:colOff>228600</xdr:colOff>
                <xdr:row>242</xdr:row>
                <xdr:rowOff>152400</xdr:rowOff>
              </from>
              <to>
                <xdr:col>7</xdr:col>
                <xdr:colOff>485775</xdr:colOff>
                <xdr:row>243</xdr:row>
                <xdr:rowOff>114300</xdr:rowOff>
              </to>
            </anchor>
          </controlPr>
        </control>
      </mc:Choice>
      <mc:Fallback>
        <control shapeId="6130" r:id="rId138" name="Label195"/>
      </mc:Fallback>
    </mc:AlternateContent>
    <mc:AlternateContent xmlns:mc="http://schemas.openxmlformats.org/markup-compatibility/2006">
      <mc:Choice Requires="x14">
        <control shapeId="6129" r:id="rId140" name="Label194">
          <controlPr autoLine="0" r:id="rId56">
            <anchor moveWithCells="1">
              <from>
                <xdr:col>9</xdr:col>
                <xdr:colOff>171450</xdr:colOff>
                <xdr:row>240</xdr:row>
                <xdr:rowOff>123825</xdr:rowOff>
              </from>
              <to>
                <xdr:col>10</xdr:col>
                <xdr:colOff>333375</xdr:colOff>
                <xdr:row>241</xdr:row>
                <xdr:rowOff>85725</xdr:rowOff>
              </to>
            </anchor>
          </controlPr>
        </control>
      </mc:Choice>
      <mc:Fallback>
        <control shapeId="6129" r:id="rId140" name="Label194"/>
      </mc:Fallback>
    </mc:AlternateContent>
    <mc:AlternateContent xmlns:mc="http://schemas.openxmlformats.org/markup-compatibility/2006">
      <mc:Choice Requires="x14">
        <control shapeId="6128" r:id="rId141" name="Label193">
          <controlPr autoLine="0" r:id="rId129">
            <anchor moveWithCells="1">
              <from>
                <xdr:col>7</xdr:col>
                <xdr:colOff>504825</xdr:colOff>
                <xdr:row>240</xdr:row>
                <xdr:rowOff>123825</xdr:rowOff>
              </from>
              <to>
                <xdr:col>9</xdr:col>
                <xdr:colOff>152400</xdr:colOff>
                <xdr:row>241</xdr:row>
                <xdr:rowOff>85725</xdr:rowOff>
              </to>
            </anchor>
          </controlPr>
        </control>
      </mc:Choice>
      <mc:Fallback>
        <control shapeId="6128" r:id="rId141" name="Label193"/>
      </mc:Fallback>
    </mc:AlternateContent>
    <mc:AlternateContent xmlns:mc="http://schemas.openxmlformats.org/markup-compatibility/2006">
      <mc:Choice Requires="x14">
        <control shapeId="6127" r:id="rId142" name="Label192">
          <controlPr autoLine="0" r:id="rId129">
            <anchor moveWithCells="1">
              <from>
                <xdr:col>6</xdr:col>
                <xdr:colOff>238125</xdr:colOff>
                <xdr:row>240</xdr:row>
                <xdr:rowOff>123825</xdr:rowOff>
              </from>
              <to>
                <xdr:col>7</xdr:col>
                <xdr:colOff>495300</xdr:colOff>
                <xdr:row>241</xdr:row>
                <xdr:rowOff>85725</xdr:rowOff>
              </to>
            </anchor>
          </controlPr>
        </control>
      </mc:Choice>
      <mc:Fallback>
        <control shapeId="6127" r:id="rId142" name="Label192"/>
      </mc:Fallback>
    </mc:AlternateContent>
    <mc:AlternateContent xmlns:mc="http://schemas.openxmlformats.org/markup-compatibility/2006">
      <mc:Choice Requires="x14">
        <control shapeId="6126" r:id="rId143" name="Label191">
          <controlPr autoLine="0" r:id="rId144">
            <anchor moveWithCells="1">
              <from>
                <xdr:col>9</xdr:col>
                <xdr:colOff>171450</xdr:colOff>
                <xdr:row>239</xdr:row>
                <xdr:rowOff>142875</xdr:rowOff>
              </from>
              <to>
                <xdr:col>10</xdr:col>
                <xdr:colOff>333375</xdr:colOff>
                <xdr:row>240</xdr:row>
                <xdr:rowOff>95250</xdr:rowOff>
              </to>
            </anchor>
          </controlPr>
        </control>
      </mc:Choice>
      <mc:Fallback>
        <control shapeId="6126" r:id="rId143" name="Label191"/>
      </mc:Fallback>
    </mc:AlternateContent>
    <mc:AlternateContent xmlns:mc="http://schemas.openxmlformats.org/markup-compatibility/2006">
      <mc:Choice Requires="x14">
        <control shapeId="6125" r:id="rId145" name="Label190">
          <controlPr autoLine="0" r:id="rId58">
            <anchor moveWithCells="1">
              <from>
                <xdr:col>7</xdr:col>
                <xdr:colOff>504825</xdr:colOff>
                <xdr:row>239</xdr:row>
                <xdr:rowOff>142875</xdr:rowOff>
              </from>
              <to>
                <xdr:col>9</xdr:col>
                <xdr:colOff>152400</xdr:colOff>
                <xdr:row>240</xdr:row>
                <xdr:rowOff>95250</xdr:rowOff>
              </to>
            </anchor>
          </controlPr>
        </control>
      </mc:Choice>
      <mc:Fallback>
        <control shapeId="6125" r:id="rId145" name="Label190"/>
      </mc:Fallback>
    </mc:AlternateContent>
    <mc:AlternateContent xmlns:mc="http://schemas.openxmlformats.org/markup-compatibility/2006">
      <mc:Choice Requires="x14">
        <control shapeId="6124" r:id="rId146" name="Label189">
          <controlPr autoLine="0" r:id="rId58">
            <anchor moveWithCells="1">
              <from>
                <xdr:col>6</xdr:col>
                <xdr:colOff>238125</xdr:colOff>
                <xdr:row>239</xdr:row>
                <xdr:rowOff>142875</xdr:rowOff>
              </from>
              <to>
                <xdr:col>7</xdr:col>
                <xdr:colOff>495300</xdr:colOff>
                <xdr:row>240</xdr:row>
                <xdr:rowOff>95250</xdr:rowOff>
              </to>
            </anchor>
          </controlPr>
        </control>
      </mc:Choice>
      <mc:Fallback>
        <control shapeId="6124" r:id="rId146" name="Label189"/>
      </mc:Fallback>
    </mc:AlternateContent>
    <mc:AlternateContent xmlns:mc="http://schemas.openxmlformats.org/markup-compatibility/2006">
      <mc:Choice Requires="x14">
        <control shapeId="6123" r:id="rId147" name="Label188">
          <controlPr autoLine="0" r:id="rId148">
            <anchor moveWithCells="1">
              <from>
                <xdr:col>4</xdr:col>
                <xdr:colOff>533400</xdr:colOff>
                <xdr:row>242</xdr:row>
                <xdr:rowOff>152400</xdr:rowOff>
              </from>
              <to>
                <xdr:col>6</xdr:col>
                <xdr:colOff>200025</xdr:colOff>
                <xdr:row>243</xdr:row>
                <xdr:rowOff>114300</xdr:rowOff>
              </to>
            </anchor>
          </controlPr>
        </control>
      </mc:Choice>
      <mc:Fallback>
        <control shapeId="6123" r:id="rId147" name="Label188"/>
      </mc:Fallback>
    </mc:AlternateContent>
    <mc:AlternateContent xmlns:mc="http://schemas.openxmlformats.org/markup-compatibility/2006">
      <mc:Choice Requires="x14">
        <control shapeId="6122" r:id="rId149" name="Label187">
          <controlPr autoLine="0" r:id="rId60">
            <anchor moveWithCells="1">
              <from>
                <xdr:col>4</xdr:col>
                <xdr:colOff>533400</xdr:colOff>
                <xdr:row>240</xdr:row>
                <xdr:rowOff>123825</xdr:rowOff>
              </from>
              <to>
                <xdr:col>6</xdr:col>
                <xdr:colOff>200025</xdr:colOff>
                <xdr:row>241</xdr:row>
                <xdr:rowOff>85725</xdr:rowOff>
              </to>
            </anchor>
          </controlPr>
        </control>
      </mc:Choice>
      <mc:Fallback>
        <control shapeId="6122" r:id="rId149" name="Label187"/>
      </mc:Fallback>
    </mc:AlternateContent>
    <mc:AlternateContent xmlns:mc="http://schemas.openxmlformats.org/markup-compatibility/2006">
      <mc:Choice Requires="x14">
        <control shapeId="6121" r:id="rId150" name="Label186">
          <controlPr autoLine="0" r:id="rId151">
            <anchor moveWithCells="1">
              <from>
                <xdr:col>4</xdr:col>
                <xdr:colOff>533400</xdr:colOff>
                <xdr:row>239</xdr:row>
                <xdr:rowOff>142875</xdr:rowOff>
              </from>
              <to>
                <xdr:col>6</xdr:col>
                <xdr:colOff>200025</xdr:colOff>
                <xdr:row>240</xdr:row>
                <xdr:rowOff>95250</xdr:rowOff>
              </to>
            </anchor>
          </controlPr>
        </control>
      </mc:Choice>
      <mc:Fallback>
        <control shapeId="6121" r:id="rId150" name="Label186"/>
      </mc:Fallback>
    </mc:AlternateContent>
    <mc:AlternateContent xmlns:mc="http://schemas.openxmlformats.org/markup-compatibility/2006">
      <mc:Choice Requires="x14">
        <control shapeId="6120" r:id="rId152" name="Label185">
          <controlPr autoLine="0" r:id="rId153">
            <anchor moveWithCells="1">
              <from>
                <xdr:col>1</xdr:col>
                <xdr:colOff>352425</xdr:colOff>
                <xdr:row>242</xdr:row>
                <xdr:rowOff>180975</xdr:rowOff>
              </from>
              <to>
                <xdr:col>4</xdr:col>
                <xdr:colOff>419100</xdr:colOff>
                <xdr:row>243</xdr:row>
                <xdr:rowOff>133350</xdr:rowOff>
              </to>
            </anchor>
          </controlPr>
        </control>
      </mc:Choice>
      <mc:Fallback>
        <control shapeId="6120" r:id="rId152" name="Label185"/>
      </mc:Fallback>
    </mc:AlternateContent>
    <mc:AlternateContent xmlns:mc="http://schemas.openxmlformats.org/markup-compatibility/2006">
      <mc:Choice Requires="x14">
        <control shapeId="6119" r:id="rId154" name="Label184">
          <controlPr autoLine="0" r:id="rId133">
            <anchor moveWithCells="1">
              <from>
                <xdr:col>1</xdr:col>
                <xdr:colOff>352425</xdr:colOff>
                <xdr:row>240</xdr:row>
                <xdr:rowOff>152400</xdr:rowOff>
              </from>
              <to>
                <xdr:col>4</xdr:col>
                <xdr:colOff>419100</xdr:colOff>
                <xdr:row>241</xdr:row>
                <xdr:rowOff>114300</xdr:rowOff>
              </to>
            </anchor>
          </controlPr>
        </control>
      </mc:Choice>
      <mc:Fallback>
        <control shapeId="6119" r:id="rId154" name="Label184"/>
      </mc:Fallback>
    </mc:AlternateContent>
    <mc:AlternateContent xmlns:mc="http://schemas.openxmlformats.org/markup-compatibility/2006">
      <mc:Choice Requires="x14">
        <control shapeId="6118" r:id="rId155" name="Label183">
          <controlPr autoLine="0" r:id="rId133">
            <anchor moveWithCells="1">
              <from>
                <xdr:col>1</xdr:col>
                <xdr:colOff>352425</xdr:colOff>
                <xdr:row>239</xdr:row>
                <xdr:rowOff>171450</xdr:rowOff>
              </from>
              <to>
                <xdr:col>4</xdr:col>
                <xdr:colOff>419100</xdr:colOff>
                <xdr:row>240</xdr:row>
                <xdr:rowOff>133350</xdr:rowOff>
              </to>
            </anchor>
          </controlPr>
        </control>
      </mc:Choice>
      <mc:Fallback>
        <control shapeId="6118" r:id="rId155" name="Label183"/>
      </mc:Fallback>
    </mc:AlternateContent>
    <mc:AlternateContent xmlns:mc="http://schemas.openxmlformats.org/markup-compatibility/2006">
      <mc:Choice Requires="x14">
        <control shapeId="6117" r:id="rId156" name="Label182">
          <controlPr autoLine="0" r:id="rId157">
            <anchor moveWithCells="1">
              <from>
                <xdr:col>9</xdr:col>
                <xdr:colOff>171450</xdr:colOff>
                <xdr:row>238</xdr:row>
                <xdr:rowOff>152400</xdr:rowOff>
              </from>
              <to>
                <xdr:col>10</xdr:col>
                <xdr:colOff>342900</xdr:colOff>
                <xdr:row>239</xdr:row>
                <xdr:rowOff>114300</xdr:rowOff>
              </to>
            </anchor>
          </controlPr>
        </control>
      </mc:Choice>
      <mc:Fallback>
        <control shapeId="6117" r:id="rId156" name="Label182"/>
      </mc:Fallback>
    </mc:AlternateContent>
    <mc:AlternateContent xmlns:mc="http://schemas.openxmlformats.org/markup-compatibility/2006">
      <mc:Choice Requires="x14">
        <control shapeId="6116" r:id="rId158" name="Label181">
          <controlPr autoLine="0" r:id="rId129">
            <anchor moveWithCells="1">
              <from>
                <xdr:col>7</xdr:col>
                <xdr:colOff>504825</xdr:colOff>
                <xdr:row>238</xdr:row>
                <xdr:rowOff>152400</xdr:rowOff>
              </from>
              <to>
                <xdr:col>9</xdr:col>
                <xdr:colOff>152400</xdr:colOff>
                <xdr:row>239</xdr:row>
                <xdr:rowOff>114300</xdr:rowOff>
              </to>
            </anchor>
          </controlPr>
        </control>
      </mc:Choice>
      <mc:Fallback>
        <control shapeId="6116" r:id="rId158" name="Label181"/>
      </mc:Fallback>
    </mc:AlternateContent>
    <mc:AlternateContent xmlns:mc="http://schemas.openxmlformats.org/markup-compatibility/2006">
      <mc:Choice Requires="x14">
        <control shapeId="6115" r:id="rId159" name="Label180">
          <controlPr autoLine="0" r:id="rId129">
            <anchor moveWithCells="1">
              <from>
                <xdr:col>6</xdr:col>
                <xdr:colOff>238125</xdr:colOff>
                <xdr:row>238</xdr:row>
                <xdr:rowOff>152400</xdr:rowOff>
              </from>
              <to>
                <xdr:col>7</xdr:col>
                <xdr:colOff>495300</xdr:colOff>
                <xdr:row>239</xdr:row>
                <xdr:rowOff>114300</xdr:rowOff>
              </to>
            </anchor>
          </controlPr>
        </control>
      </mc:Choice>
      <mc:Fallback>
        <control shapeId="6115" r:id="rId159" name="Label180"/>
      </mc:Fallback>
    </mc:AlternateContent>
    <mc:AlternateContent xmlns:mc="http://schemas.openxmlformats.org/markup-compatibility/2006">
      <mc:Choice Requires="x14">
        <control shapeId="6114" r:id="rId160" name="Label179">
          <controlPr autoLine="0" r:id="rId157">
            <anchor moveWithCells="1">
              <from>
                <xdr:col>9</xdr:col>
                <xdr:colOff>171450</xdr:colOff>
                <xdr:row>237</xdr:row>
                <xdr:rowOff>171450</xdr:rowOff>
              </from>
              <to>
                <xdr:col>10</xdr:col>
                <xdr:colOff>342900</xdr:colOff>
                <xdr:row>238</xdr:row>
                <xdr:rowOff>133350</xdr:rowOff>
              </to>
            </anchor>
          </controlPr>
        </control>
      </mc:Choice>
      <mc:Fallback>
        <control shapeId="6114" r:id="rId160" name="Label179"/>
      </mc:Fallback>
    </mc:AlternateContent>
    <mc:AlternateContent xmlns:mc="http://schemas.openxmlformats.org/markup-compatibility/2006">
      <mc:Choice Requires="x14">
        <control shapeId="6113" r:id="rId161" name="Label178">
          <controlPr autoLine="0" r:id="rId129">
            <anchor moveWithCells="1">
              <from>
                <xdr:col>7</xdr:col>
                <xdr:colOff>504825</xdr:colOff>
                <xdr:row>237</xdr:row>
                <xdr:rowOff>171450</xdr:rowOff>
              </from>
              <to>
                <xdr:col>9</xdr:col>
                <xdr:colOff>152400</xdr:colOff>
                <xdr:row>238</xdr:row>
                <xdr:rowOff>133350</xdr:rowOff>
              </to>
            </anchor>
          </controlPr>
        </control>
      </mc:Choice>
      <mc:Fallback>
        <control shapeId="6113" r:id="rId161" name="Label178"/>
      </mc:Fallback>
    </mc:AlternateContent>
    <mc:AlternateContent xmlns:mc="http://schemas.openxmlformats.org/markup-compatibility/2006">
      <mc:Choice Requires="x14">
        <control shapeId="6112" r:id="rId162" name="Label177">
          <controlPr autoLine="0" r:id="rId129">
            <anchor moveWithCells="1">
              <from>
                <xdr:col>6</xdr:col>
                <xdr:colOff>238125</xdr:colOff>
                <xdr:row>237</xdr:row>
                <xdr:rowOff>171450</xdr:rowOff>
              </from>
              <to>
                <xdr:col>7</xdr:col>
                <xdr:colOff>495300</xdr:colOff>
                <xdr:row>238</xdr:row>
                <xdr:rowOff>133350</xdr:rowOff>
              </to>
            </anchor>
          </controlPr>
        </control>
      </mc:Choice>
      <mc:Fallback>
        <control shapeId="6112" r:id="rId162" name="Label177"/>
      </mc:Fallback>
    </mc:AlternateContent>
    <mc:AlternateContent xmlns:mc="http://schemas.openxmlformats.org/markup-compatibility/2006">
      <mc:Choice Requires="x14">
        <control shapeId="6111" r:id="rId163" name="Label176">
          <controlPr autoLine="0" r:id="rId157">
            <anchor moveWithCells="1">
              <from>
                <xdr:col>9</xdr:col>
                <xdr:colOff>171450</xdr:colOff>
                <xdr:row>236</xdr:row>
                <xdr:rowOff>180975</xdr:rowOff>
              </from>
              <to>
                <xdr:col>10</xdr:col>
                <xdr:colOff>342900</xdr:colOff>
                <xdr:row>237</xdr:row>
                <xdr:rowOff>142875</xdr:rowOff>
              </to>
            </anchor>
          </controlPr>
        </control>
      </mc:Choice>
      <mc:Fallback>
        <control shapeId="6111" r:id="rId163" name="Label176"/>
      </mc:Fallback>
    </mc:AlternateContent>
    <mc:AlternateContent xmlns:mc="http://schemas.openxmlformats.org/markup-compatibility/2006">
      <mc:Choice Requires="x14">
        <control shapeId="6110" r:id="rId164" name="Label175">
          <controlPr autoLine="0" r:id="rId129">
            <anchor moveWithCells="1">
              <from>
                <xdr:col>7</xdr:col>
                <xdr:colOff>504825</xdr:colOff>
                <xdr:row>236</xdr:row>
                <xdr:rowOff>180975</xdr:rowOff>
              </from>
              <to>
                <xdr:col>9</xdr:col>
                <xdr:colOff>152400</xdr:colOff>
                <xdr:row>237</xdr:row>
                <xdr:rowOff>142875</xdr:rowOff>
              </to>
            </anchor>
          </controlPr>
        </control>
      </mc:Choice>
      <mc:Fallback>
        <control shapeId="6110" r:id="rId164" name="Label175"/>
      </mc:Fallback>
    </mc:AlternateContent>
    <mc:AlternateContent xmlns:mc="http://schemas.openxmlformats.org/markup-compatibility/2006">
      <mc:Choice Requires="x14">
        <control shapeId="6109" r:id="rId165" name="Label174">
          <controlPr autoLine="0" r:id="rId129">
            <anchor moveWithCells="1">
              <from>
                <xdr:col>6</xdr:col>
                <xdr:colOff>238125</xdr:colOff>
                <xdr:row>236</xdr:row>
                <xdr:rowOff>180975</xdr:rowOff>
              </from>
              <to>
                <xdr:col>7</xdr:col>
                <xdr:colOff>495300</xdr:colOff>
                <xdr:row>237</xdr:row>
                <xdr:rowOff>142875</xdr:rowOff>
              </to>
            </anchor>
          </controlPr>
        </control>
      </mc:Choice>
      <mc:Fallback>
        <control shapeId="6109" r:id="rId165" name="Label174"/>
      </mc:Fallback>
    </mc:AlternateContent>
    <mc:AlternateContent xmlns:mc="http://schemas.openxmlformats.org/markup-compatibility/2006">
      <mc:Choice Requires="x14">
        <control shapeId="6108" r:id="rId166" name="Label173">
          <controlPr autoLine="0" r:id="rId157">
            <anchor moveWithCells="1">
              <from>
                <xdr:col>9</xdr:col>
                <xdr:colOff>171450</xdr:colOff>
                <xdr:row>236</xdr:row>
                <xdr:rowOff>9525</xdr:rowOff>
              </from>
              <to>
                <xdr:col>10</xdr:col>
                <xdr:colOff>342900</xdr:colOff>
                <xdr:row>236</xdr:row>
                <xdr:rowOff>161925</xdr:rowOff>
              </to>
            </anchor>
          </controlPr>
        </control>
      </mc:Choice>
      <mc:Fallback>
        <control shapeId="6108" r:id="rId166" name="Label173"/>
      </mc:Fallback>
    </mc:AlternateContent>
    <mc:AlternateContent xmlns:mc="http://schemas.openxmlformats.org/markup-compatibility/2006">
      <mc:Choice Requires="x14">
        <control shapeId="6107" r:id="rId167" name="Label172">
          <controlPr autoLine="0" r:id="rId129">
            <anchor moveWithCells="1">
              <from>
                <xdr:col>7</xdr:col>
                <xdr:colOff>504825</xdr:colOff>
                <xdr:row>236</xdr:row>
                <xdr:rowOff>9525</xdr:rowOff>
              </from>
              <to>
                <xdr:col>9</xdr:col>
                <xdr:colOff>152400</xdr:colOff>
                <xdr:row>236</xdr:row>
                <xdr:rowOff>161925</xdr:rowOff>
              </to>
            </anchor>
          </controlPr>
        </control>
      </mc:Choice>
      <mc:Fallback>
        <control shapeId="6107" r:id="rId167" name="Label172"/>
      </mc:Fallback>
    </mc:AlternateContent>
    <mc:AlternateContent xmlns:mc="http://schemas.openxmlformats.org/markup-compatibility/2006">
      <mc:Choice Requires="x14">
        <control shapeId="6106" r:id="rId168" name="Label171">
          <controlPr autoLine="0" r:id="rId129">
            <anchor moveWithCells="1">
              <from>
                <xdr:col>6</xdr:col>
                <xdr:colOff>238125</xdr:colOff>
                <xdr:row>236</xdr:row>
                <xdr:rowOff>9525</xdr:rowOff>
              </from>
              <to>
                <xdr:col>7</xdr:col>
                <xdr:colOff>495300</xdr:colOff>
                <xdr:row>236</xdr:row>
                <xdr:rowOff>161925</xdr:rowOff>
              </to>
            </anchor>
          </controlPr>
        </control>
      </mc:Choice>
      <mc:Fallback>
        <control shapeId="6106" r:id="rId168" name="Label171"/>
      </mc:Fallback>
    </mc:AlternateContent>
    <mc:AlternateContent xmlns:mc="http://schemas.openxmlformats.org/markup-compatibility/2006">
      <mc:Choice Requires="x14">
        <control shapeId="6105" r:id="rId169" name="Label170">
          <controlPr autoLine="0" r:id="rId170">
            <anchor moveWithCells="1">
              <from>
                <xdr:col>9</xdr:col>
                <xdr:colOff>171450</xdr:colOff>
                <xdr:row>235</xdr:row>
                <xdr:rowOff>28575</xdr:rowOff>
              </from>
              <to>
                <xdr:col>10</xdr:col>
                <xdr:colOff>342900</xdr:colOff>
                <xdr:row>235</xdr:row>
                <xdr:rowOff>180975</xdr:rowOff>
              </to>
            </anchor>
          </controlPr>
        </control>
      </mc:Choice>
      <mc:Fallback>
        <control shapeId="6105" r:id="rId169" name="Label170"/>
      </mc:Fallback>
    </mc:AlternateContent>
    <mc:AlternateContent xmlns:mc="http://schemas.openxmlformats.org/markup-compatibility/2006">
      <mc:Choice Requires="x14">
        <control shapeId="6104" r:id="rId171" name="Label169">
          <controlPr autoLine="0" r:id="rId172">
            <anchor moveWithCells="1">
              <from>
                <xdr:col>7</xdr:col>
                <xdr:colOff>504825</xdr:colOff>
                <xdr:row>235</xdr:row>
                <xdr:rowOff>28575</xdr:rowOff>
              </from>
              <to>
                <xdr:col>9</xdr:col>
                <xdr:colOff>152400</xdr:colOff>
                <xdr:row>235</xdr:row>
                <xdr:rowOff>180975</xdr:rowOff>
              </to>
            </anchor>
          </controlPr>
        </control>
      </mc:Choice>
      <mc:Fallback>
        <control shapeId="6104" r:id="rId171" name="Label169"/>
      </mc:Fallback>
    </mc:AlternateContent>
    <mc:AlternateContent xmlns:mc="http://schemas.openxmlformats.org/markup-compatibility/2006">
      <mc:Choice Requires="x14">
        <control shapeId="6103" r:id="rId173" name="Label168">
          <controlPr autoLine="0" r:id="rId174">
            <anchor moveWithCells="1">
              <from>
                <xdr:col>6</xdr:col>
                <xdr:colOff>238125</xdr:colOff>
                <xdr:row>235</xdr:row>
                <xdr:rowOff>28575</xdr:rowOff>
              </from>
              <to>
                <xdr:col>7</xdr:col>
                <xdr:colOff>495300</xdr:colOff>
                <xdr:row>235</xdr:row>
                <xdr:rowOff>180975</xdr:rowOff>
              </to>
            </anchor>
          </controlPr>
        </control>
      </mc:Choice>
      <mc:Fallback>
        <control shapeId="6103" r:id="rId173" name="Label168"/>
      </mc:Fallback>
    </mc:AlternateContent>
    <mc:AlternateContent xmlns:mc="http://schemas.openxmlformats.org/markup-compatibility/2006">
      <mc:Choice Requires="x14">
        <control shapeId="6102" r:id="rId175" name="Label167">
          <controlPr autoLine="0" r:id="rId60">
            <anchor moveWithCells="1">
              <from>
                <xdr:col>4</xdr:col>
                <xdr:colOff>533400</xdr:colOff>
                <xdr:row>238</xdr:row>
                <xdr:rowOff>152400</xdr:rowOff>
              </from>
              <to>
                <xdr:col>6</xdr:col>
                <xdr:colOff>200025</xdr:colOff>
                <xdr:row>239</xdr:row>
                <xdr:rowOff>114300</xdr:rowOff>
              </to>
            </anchor>
          </controlPr>
        </control>
      </mc:Choice>
      <mc:Fallback>
        <control shapeId="6102" r:id="rId175" name="Label167"/>
      </mc:Fallback>
    </mc:AlternateContent>
    <mc:AlternateContent xmlns:mc="http://schemas.openxmlformats.org/markup-compatibility/2006">
      <mc:Choice Requires="x14">
        <control shapeId="6101" r:id="rId176" name="Label166">
          <controlPr autoLine="0" r:id="rId60">
            <anchor moveWithCells="1">
              <from>
                <xdr:col>4</xdr:col>
                <xdr:colOff>533400</xdr:colOff>
                <xdr:row>237</xdr:row>
                <xdr:rowOff>171450</xdr:rowOff>
              </from>
              <to>
                <xdr:col>6</xdr:col>
                <xdr:colOff>200025</xdr:colOff>
                <xdr:row>238</xdr:row>
                <xdr:rowOff>133350</xdr:rowOff>
              </to>
            </anchor>
          </controlPr>
        </control>
      </mc:Choice>
      <mc:Fallback>
        <control shapeId="6101" r:id="rId176" name="Label166"/>
      </mc:Fallback>
    </mc:AlternateContent>
    <mc:AlternateContent xmlns:mc="http://schemas.openxmlformats.org/markup-compatibility/2006">
      <mc:Choice Requires="x14">
        <control shapeId="6100" r:id="rId177" name="Label165">
          <controlPr autoLine="0" r:id="rId60">
            <anchor moveWithCells="1">
              <from>
                <xdr:col>4</xdr:col>
                <xdr:colOff>523875</xdr:colOff>
                <xdr:row>236</xdr:row>
                <xdr:rowOff>180975</xdr:rowOff>
              </from>
              <to>
                <xdr:col>6</xdr:col>
                <xdr:colOff>190500</xdr:colOff>
                <xdr:row>237</xdr:row>
                <xdr:rowOff>142875</xdr:rowOff>
              </to>
            </anchor>
          </controlPr>
        </control>
      </mc:Choice>
      <mc:Fallback>
        <control shapeId="6100" r:id="rId177" name="Label165"/>
      </mc:Fallback>
    </mc:AlternateContent>
    <mc:AlternateContent xmlns:mc="http://schemas.openxmlformats.org/markup-compatibility/2006">
      <mc:Choice Requires="x14">
        <control shapeId="6099" r:id="rId178" name="Label164">
          <controlPr autoLine="0" r:id="rId60">
            <anchor moveWithCells="1">
              <from>
                <xdr:col>4</xdr:col>
                <xdr:colOff>523875</xdr:colOff>
                <xdr:row>236</xdr:row>
                <xdr:rowOff>9525</xdr:rowOff>
              </from>
              <to>
                <xdr:col>6</xdr:col>
                <xdr:colOff>190500</xdr:colOff>
                <xdr:row>236</xdr:row>
                <xdr:rowOff>161925</xdr:rowOff>
              </to>
            </anchor>
          </controlPr>
        </control>
      </mc:Choice>
      <mc:Fallback>
        <control shapeId="6099" r:id="rId178" name="Label164"/>
      </mc:Fallback>
    </mc:AlternateContent>
    <mc:AlternateContent xmlns:mc="http://schemas.openxmlformats.org/markup-compatibility/2006">
      <mc:Choice Requires="x14">
        <control shapeId="6098" r:id="rId179" name="Label163">
          <controlPr autoLine="0" r:id="rId180">
            <anchor moveWithCells="1">
              <from>
                <xdr:col>4</xdr:col>
                <xdr:colOff>523875</xdr:colOff>
                <xdr:row>235</xdr:row>
                <xdr:rowOff>28575</xdr:rowOff>
              </from>
              <to>
                <xdr:col>6</xdr:col>
                <xdr:colOff>190500</xdr:colOff>
                <xdr:row>235</xdr:row>
                <xdr:rowOff>180975</xdr:rowOff>
              </to>
            </anchor>
          </controlPr>
        </control>
      </mc:Choice>
      <mc:Fallback>
        <control shapeId="6098" r:id="rId179" name="Label163"/>
      </mc:Fallback>
    </mc:AlternateContent>
    <mc:AlternateContent xmlns:mc="http://schemas.openxmlformats.org/markup-compatibility/2006">
      <mc:Choice Requires="x14">
        <control shapeId="6097" r:id="rId181" name="Label162">
          <controlPr autoLine="0" r:id="rId182">
            <anchor moveWithCells="1">
              <from>
                <xdr:col>1</xdr:col>
                <xdr:colOff>352425</xdr:colOff>
                <xdr:row>238</xdr:row>
                <xdr:rowOff>180975</xdr:rowOff>
              </from>
              <to>
                <xdr:col>4</xdr:col>
                <xdr:colOff>419100</xdr:colOff>
                <xdr:row>239</xdr:row>
                <xdr:rowOff>152400</xdr:rowOff>
              </to>
            </anchor>
          </controlPr>
        </control>
      </mc:Choice>
      <mc:Fallback>
        <control shapeId="6097" r:id="rId181" name="Label162"/>
      </mc:Fallback>
    </mc:AlternateContent>
    <mc:AlternateContent xmlns:mc="http://schemas.openxmlformats.org/markup-compatibility/2006">
      <mc:Choice Requires="x14">
        <control shapeId="6096" r:id="rId183" name="Label161">
          <controlPr autoLine="0" r:id="rId133">
            <anchor moveWithCells="1">
              <from>
                <xdr:col>1</xdr:col>
                <xdr:colOff>352425</xdr:colOff>
                <xdr:row>238</xdr:row>
                <xdr:rowOff>9525</xdr:rowOff>
              </from>
              <to>
                <xdr:col>4</xdr:col>
                <xdr:colOff>419100</xdr:colOff>
                <xdr:row>238</xdr:row>
                <xdr:rowOff>161925</xdr:rowOff>
              </to>
            </anchor>
          </controlPr>
        </control>
      </mc:Choice>
      <mc:Fallback>
        <control shapeId="6096" r:id="rId183" name="Label161"/>
      </mc:Fallback>
    </mc:AlternateContent>
    <mc:AlternateContent xmlns:mc="http://schemas.openxmlformats.org/markup-compatibility/2006">
      <mc:Choice Requires="x14">
        <control shapeId="6095" r:id="rId184" name="Label160">
          <controlPr autoLine="0" r:id="rId133">
            <anchor moveWithCells="1">
              <from>
                <xdr:col>1</xdr:col>
                <xdr:colOff>352425</xdr:colOff>
                <xdr:row>237</xdr:row>
                <xdr:rowOff>19050</xdr:rowOff>
              </from>
              <to>
                <xdr:col>4</xdr:col>
                <xdr:colOff>419100</xdr:colOff>
                <xdr:row>237</xdr:row>
                <xdr:rowOff>171450</xdr:rowOff>
              </to>
            </anchor>
          </controlPr>
        </control>
      </mc:Choice>
      <mc:Fallback>
        <control shapeId="6095" r:id="rId184" name="Label160"/>
      </mc:Fallback>
    </mc:AlternateContent>
    <mc:AlternateContent xmlns:mc="http://schemas.openxmlformats.org/markup-compatibility/2006">
      <mc:Choice Requires="x14">
        <control shapeId="6094" r:id="rId185" name="Label159">
          <controlPr autoLine="0" r:id="rId133">
            <anchor moveWithCells="1">
              <from>
                <xdr:col>1</xdr:col>
                <xdr:colOff>352425</xdr:colOff>
                <xdr:row>236</xdr:row>
                <xdr:rowOff>38100</xdr:rowOff>
              </from>
              <to>
                <xdr:col>4</xdr:col>
                <xdr:colOff>419100</xdr:colOff>
                <xdr:row>237</xdr:row>
                <xdr:rowOff>0</xdr:rowOff>
              </to>
            </anchor>
          </controlPr>
        </control>
      </mc:Choice>
      <mc:Fallback>
        <control shapeId="6094" r:id="rId185" name="Label159"/>
      </mc:Fallback>
    </mc:AlternateContent>
    <mc:AlternateContent xmlns:mc="http://schemas.openxmlformats.org/markup-compatibility/2006">
      <mc:Choice Requires="x14">
        <control shapeId="6093" r:id="rId186" name="Label158">
          <controlPr autoLine="0" r:id="rId187">
            <anchor moveWithCells="1">
              <from>
                <xdr:col>1</xdr:col>
                <xdr:colOff>352425</xdr:colOff>
                <xdr:row>235</xdr:row>
                <xdr:rowOff>57150</xdr:rowOff>
              </from>
              <to>
                <xdr:col>4</xdr:col>
                <xdr:colOff>419100</xdr:colOff>
                <xdr:row>236</xdr:row>
                <xdr:rowOff>19050</xdr:rowOff>
              </to>
            </anchor>
          </controlPr>
        </control>
      </mc:Choice>
      <mc:Fallback>
        <control shapeId="6093" r:id="rId186" name="Label158"/>
      </mc:Fallback>
    </mc:AlternateContent>
    <mc:AlternateContent xmlns:mc="http://schemas.openxmlformats.org/markup-compatibility/2006">
      <mc:Choice Requires="x14">
        <control shapeId="6087" r:id="rId188" name="Label157">
          <controlPr autoLine="0" r:id="rId157">
            <anchor moveWithCells="1">
              <from>
                <xdr:col>9</xdr:col>
                <xdr:colOff>171450</xdr:colOff>
                <xdr:row>233</xdr:row>
                <xdr:rowOff>38100</xdr:rowOff>
              </from>
              <to>
                <xdr:col>10</xdr:col>
                <xdr:colOff>342900</xdr:colOff>
                <xdr:row>234</xdr:row>
                <xdr:rowOff>0</xdr:rowOff>
              </to>
            </anchor>
          </controlPr>
        </control>
      </mc:Choice>
      <mc:Fallback>
        <control shapeId="6087" r:id="rId188" name="Label157"/>
      </mc:Fallback>
    </mc:AlternateContent>
    <mc:AlternateContent xmlns:mc="http://schemas.openxmlformats.org/markup-compatibility/2006">
      <mc:Choice Requires="x14">
        <control shapeId="6086" r:id="rId189" name="Label156">
          <controlPr autoLine="0" r:id="rId129">
            <anchor moveWithCells="1">
              <from>
                <xdr:col>7</xdr:col>
                <xdr:colOff>504825</xdr:colOff>
                <xdr:row>233</xdr:row>
                <xdr:rowOff>38100</xdr:rowOff>
              </from>
              <to>
                <xdr:col>9</xdr:col>
                <xdr:colOff>152400</xdr:colOff>
                <xdr:row>234</xdr:row>
                <xdr:rowOff>0</xdr:rowOff>
              </to>
            </anchor>
          </controlPr>
        </control>
      </mc:Choice>
      <mc:Fallback>
        <control shapeId="6086" r:id="rId189" name="Label156"/>
      </mc:Fallback>
    </mc:AlternateContent>
    <mc:AlternateContent xmlns:mc="http://schemas.openxmlformats.org/markup-compatibility/2006">
      <mc:Choice Requires="x14">
        <control shapeId="6085" r:id="rId190" name="Label155">
          <controlPr autoLine="0" r:id="rId129">
            <anchor moveWithCells="1">
              <from>
                <xdr:col>6</xdr:col>
                <xdr:colOff>238125</xdr:colOff>
                <xdr:row>233</xdr:row>
                <xdr:rowOff>38100</xdr:rowOff>
              </from>
              <to>
                <xdr:col>7</xdr:col>
                <xdr:colOff>495300</xdr:colOff>
                <xdr:row>234</xdr:row>
                <xdr:rowOff>0</xdr:rowOff>
              </to>
            </anchor>
          </controlPr>
        </control>
      </mc:Choice>
      <mc:Fallback>
        <control shapeId="6085" r:id="rId190" name="Label155"/>
      </mc:Fallback>
    </mc:AlternateContent>
    <mc:AlternateContent xmlns:mc="http://schemas.openxmlformats.org/markup-compatibility/2006">
      <mc:Choice Requires="x14">
        <control shapeId="6084" r:id="rId191" name="Label154">
          <controlPr autoLine="0" r:id="rId60">
            <anchor moveWithCells="1">
              <from>
                <xdr:col>4</xdr:col>
                <xdr:colOff>533400</xdr:colOff>
                <xdr:row>233</xdr:row>
                <xdr:rowOff>38100</xdr:rowOff>
              </from>
              <to>
                <xdr:col>6</xdr:col>
                <xdr:colOff>200025</xdr:colOff>
                <xdr:row>234</xdr:row>
                <xdr:rowOff>0</xdr:rowOff>
              </to>
            </anchor>
          </controlPr>
        </control>
      </mc:Choice>
      <mc:Fallback>
        <control shapeId="6084" r:id="rId191" name="Label154"/>
      </mc:Fallback>
    </mc:AlternateContent>
    <mc:AlternateContent xmlns:mc="http://schemas.openxmlformats.org/markup-compatibility/2006">
      <mc:Choice Requires="x14">
        <control shapeId="6083" r:id="rId192" name="Label153">
          <controlPr autoLine="0" r:id="rId157">
            <anchor moveWithCells="1">
              <from>
                <xdr:col>9</xdr:col>
                <xdr:colOff>171450</xdr:colOff>
                <xdr:row>232</xdr:row>
                <xdr:rowOff>57150</xdr:rowOff>
              </from>
              <to>
                <xdr:col>10</xdr:col>
                <xdr:colOff>342900</xdr:colOff>
                <xdr:row>233</xdr:row>
                <xdr:rowOff>19050</xdr:rowOff>
              </to>
            </anchor>
          </controlPr>
        </control>
      </mc:Choice>
      <mc:Fallback>
        <control shapeId="6083" r:id="rId192" name="Label153"/>
      </mc:Fallback>
    </mc:AlternateContent>
    <mc:AlternateContent xmlns:mc="http://schemas.openxmlformats.org/markup-compatibility/2006">
      <mc:Choice Requires="x14">
        <control shapeId="6082" r:id="rId193" name="Label152">
          <controlPr autoLine="0" r:id="rId129">
            <anchor moveWithCells="1">
              <from>
                <xdr:col>7</xdr:col>
                <xdr:colOff>504825</xdr:colOff>
                <xdr:row>232</xdr:row>
                <xdr:rowOff>57150</xdr:rowOff>
              </from>
              <to>
                <xdr:col>9</xdr:col>
                <xdr:colOff>152400</xdr:colOff>
                <xdr:row>233</xdr:row>
                <xdr:rowOff>19050</xdr:rowOff>
              </to>
            </anchor>
          </controlPr>
        </control>
      </mc:Choice>
      <mc:Fallback>
        <control shapeId="6082" r:id="rId193" name="Label152"/>
      </mc:Fallback>
    </mc:AlternateContent>
    <mc:AlternateContent xmlns:mc="http://schemas.openxmlformats.org/markup-compatibility/2006">
      <mc:Choice Requires="x14">
        <control shapeId="6081" r:id="rId194" name="Label151">
          <controlPr autoLine="0" r:id="rId129">
            <anchor moveWithCells="1">
              <from>
                <xdr:col>6</xdr:col>
                <xdr:colOff>238125</xdr:colOff>
                <xdr:row>232</xdr:row>
                <xdr:rowOff>57150</xdr:rowOff>
              </from>
              <to>
                <xdr:col>7</xdr:col>
                <xdr:colOff>495300</xdr:colOff>
                <xdr:row>233</xdr:row>
                <xdr:rowOff>19050</xdr:rowOff>
              </to>
            </anchor>
          </controlPr>
        </control>
      </mc:Choice>
      <mc:Fallback>
        <control shapeId="6081" r:id="rId194" name="Label151"/>
      </mc:Fallback>
    </mc:AlternateContent>
    <mc:AlternateContent xmlns:mc="http://schemas.openxmlformats.org/markup-compatibility/2006">
      <mc:Choice Requires="x14">
        <control shapeId="6080" r:id="rId195" name="Label150">
          <controlPr autoLine="0" r:id="rId60">
            <anchor moveWithCells="1">
              <from>
                <xdr:col>4</xdr:col>
                <xdr:colOff>533400</xdr:colOff>
                <xdr:row>232</xdr:row>
                <xdr:rowOff>57150</xdr:rowOff>
              </from>
              <to>
                <xdr:col>6</xdr:col>
                <xdr:colOff>200025</xdr:colOff>
                <xdr:row>233</xdr:row>
                <xdr:rowOff>19050</xdr:rowOff>
              </to>
            </anchor>
          </controlPr>
        </control>
      </mc:Choice>
      <mc:Fallback>
        <control shapeId="6080" r:id="rId195" name="Label150"/>
      </mc:Fallback>
    </mc:AlternateContent>
    <mc:AlternateContent xmlns:mc="http://schemas.openxmlformats.org/markup-compatibility/2006">
      <mc:Choice Requires="x14">
        <control shapeId="6079" r:id="rId196" name="Label149">
          <controlPr autoLine="0" r:id="rId157">
            <anchor moveWithCells="1">
              <from>
                <xdr:col>9</xdr:col>
                <xdr:colOff>171450</xdr:colOff>
                <xdr:row>231</xdr:row>
                <xdr:rowOff>57150</xdr:rowOff>
              </from>
              <to>
                <xdr:col>10</xdr:col>
                <xdr:colOff>342900</xdr:colOff>
                <xdr:row>232</xdr:row>
                <xdr:rowOff>19050</xdr:rowOff>
              </to>
            </anchor>
          </controlPr>
        </control>
      </mc:Choice>
      <mc:Fallback>
        <control shapeId="6079" r:id="rId196" name="Label149"/>
      </mc:Fallback>
    </mc:AlternateContent>
    <mc:AlternateContent xmlns:mc="http://schemas.openxmlformats.org/markup-compatibility/2006">
      <mc:Choice Requires="x14">
        <control shapeId="6078" r:id="rId197" name="Label148">
          <controlPr autoLine="0" r:id="rId129">
            <anchor moveWithCells="1">
              <from>
                <xdr:col>7</xdr:col>
                <xdr:colOff>504825</xdr:colOff>
                <xdr:row>231</xdr:row>
                <xdr:rowOff>57150</xdr:rowOff>
              </from>
              <to>
                <xdr:col>9</xdr:col>
                <xdr:colOff>152400</xdr:colOff>
                <xdr:row>232</xdr:row>
                <xdr:rowOff>19050</xdr:rowOff>
              </to>
            </anchor>
          </controlPr>
        </control>
      </mc:Choice>
      <mc:Fallback>
        <control shapeId="6078" r:id="rId197" name="Label148"/>
      </mc:Fallback>
    </mc:AlternateContent>
    <mc:AlternateContent xmlns:mc="http://schemas.openxmlformats.org/markup-compatibility/2006">
      <mc:Choice Requires="x14">
        <control shapeId="6077" r:id="rId198" name="Label147">
          <controlPr autoLine="0" r:id="rId129">
            <anchor moveWithCells="1">
              <from>
                <xdr:col>6</xdr:col>
                <xdr:colOff>238125</xdr:colOff>
                <xdr:row>231</xdr:row>
                <xdr:rowOff>57150</xdr:rowOff>
              </from>
              <to>
                <xdr:col>7</xdr:col>
                <xdr:colOff>495300</xdr:colOff>
                <xdr:row>232</xdr:row>
                <xdr:rowOff>19050</xdr:rowOff>
              </to>
            </anchor>
          </controlPr>
        </control>
      </mc:Choice>
      <mc:Fallback>
        <control shapeId="6077" r:id="rId198" name="Label147"/>
      </mc:Fallback>
    </mc:AlternateContent>
    <mc:AlternateContent xmlns:mc="http://schemas.openxmlformats.org/markup-compatibility/2006">
      <mc:Choice Requires="x14">
        <control shapeId="6076" r:id="rId199" name="Label146">
          <controlPr autoLine="0" r:id="rId60">
            <anchor moveWithCells="1">
              <from>
                <xdr:col>4</xdr:col>
                <xdr:colOff>533400</xdr:colOff>
                <xdr:row>231</xdr:row>
                <xdr:rowOff>57150</xdr:rowOff>
              </from>
              <to>
                <xdr:col>6</xdr:col>
                <xdr:colOff>200025</xdr:colOff>
                <xdr:row>232</xdr:row>
                <xdr:rowOff>19050</xdr:rowOff>
              </to>
            </anchor>
          </controlPr>
        </control>
      </mc:Choice>
      <mc:Fallback>
        <control shapeId="6076" r:id="rId199" name="Label146"/>
      </mc:Fallback>
    </mc:AlternateContent>
    <mc:AlternateContent xmlns:mc="http://schemas.openxmlformats.org/markup-compatibility/2006">
      <mc:Choice Requires="x14">
        <control shapeId="6075" r:id="rId200" name="Label145">
          <controlPr autoLine="0" r:id="rId157">
            <anchor moveWithCells="1">
              <from>
                <xdr:col>9</xdr:col>
                <xdr:colOff>171450</xdr:colOff>
                <xdr:row>230</xdr:row>
                <xdr:rowOff>47625</xdr:rowOff>
              </from>
              <to>
                <xdr:col>10</xdr:col>
                <xdr:colOff>342900</xdr:colOff>
                <xdr:row>231</xdr:row>
                <xdr:rowOff>9525</xdr:rowOff>
              </to>
            </anchor>
          </controlPr>
        </control>
      </mc:Choice>
      <mc:Fallback>
        <control shapeId="6075" r:id="rId200" name="Label145"/>
      </mc:Fallback>
    </mc:AlternateContent>
    <mc:AlternateContent xmlns:mc="http://schemas.openxmlformats.org/markup-compatibility/2006">
      <mc:Choice Requires="x14">
        <control shapeId="6074" r:id="rId201" name="Label144">
          <controlPr autoLine="0" r:id="rId129">
            <anchor moveWithCells="1">
              <from>
                <xdr:col>7</xdr:col>
                <xdr:colOff>504825</xdr:colOff>
                <xdr:row>230</xdr:row>
                <xdr:rowOff>47625</xdr:rowOff>
              </from>
              <to>
                <xdr:col>9</xdr:col>
                <xdr:colOff>152400</xdr:colOff>
                <xdr:row>231</xdr:row>
                <xdr:rowOff>9525</xdr:rowOff>
              </to>
            </anchor>
          </controlPr>
        </control>
      </mc:Choice>
      <mc:Fallback>
        <control shapeId="6074" r:id="rId201" name="Label144"/>
      </mc:Fallback>
    </mc:AlternateContent>
    <mc:AlternateContent xmlns:mc="http://schemas.openxmlformats.org/markup-compatibility/2006">
      <mc:Choice Requires="x14">
        <control shapeId="6073" r:id="rId202" name="Label143">
          <controlPr autoLine="0" r:id="rId129">
            <anchor moveWithCells="1">
              <from>
                <xdr:col>6</xdr:col>
                <xdr:colOff>238125</xdr:colOff>
                <xdr:row>230</xdr:row>
                <xdr:rowOff>47625</xdr:rowOff>
              </from>
              <to>
                <xdr:col>7</xdr:col>
                <xdr:colOff>495300</xdr:colOff>
                <xdr:row>231</xdr:row>
                <xdr:rowOff>9525</xdr:rowOff>
              </to>
            </anchor>
          </controlPr>
        </control>
      </mc:Choice>
      <mc:Fallback>
        <control shapeId="6073" r:id="rId202" name="Label143"/>
      </mc:Fallback>
    </mc:AlternateContent>
    <mc:AlternateContent xmlns:mc="http://schemas.openxmlformats.org/markup-compatibility/2006">
      <mc:Choice Requires="x14">
        <control shapeId="6072" r:id="rId203" name="Label142">
          <controlPr autoLine="0" r:id="rId60">
            <anchor moveWithCells="1">
              <from>
                <xdr:col>4</xdr:col>
                <xdr:colOff>533400</xdr:colOff>
                <xdr:row>230</xdr:row>
                <xdr:rowOff>47625</xdr:rowOff>
              </from>
              <to>
                <xdr:col>6</xdr:col>
                <xdr:colOff>200025</xdr:colOff>
                <xdr:row>231</xdr:row>
                <xdr:rowOff>9525</xdr:rowOff>
              </to>
            </anchor>
          </controlPr>
        </control>
      </mc:Choice>
      <mc:Fallback>
        <control shapeId="6072" r:id="rId203" name="Label142"/>
      </mc:Fallback>
    </mc:AlternateContent>
    <mc:AlternateContent xmlns:mc="http://schemas.openxmlformats.org/markup-compatibility/2006">
      <mc:Choice Requires="x14">
        <control shapeId="6071" r:id="rId204" name="Label141">
          <controlPr autoLine="0" r:id="rId205">
            <anchor moveWithCells="1">
              <from>
                <xdr:col>9</xdr:col>
                <xdr:colOff>171450</xdr:colOff>
                <xdr:row>229</xdr:row>
                <xdr:rowOff>66675</xdr:rowOff>
              </from>
              <to>
                <xdr:col>10</xdr:col>
                <xdr:colOff>342900</xdr:colOff>
                <xdr:row>230</xdr:row>
                <xdr:rowOff>28575</xdr:rowOff>
              </to>
            </anchor>
          </controlPr>
        </control>
      </mc:Choice>
      <mc:Fallback>
        <control shapeId="6071" r:id="rId204" name="Label141"/>
      </mc:Fallback>
    </mc:AlternateContent>
    <mc:AlternateContent xmlns:mc="http://schemas.openxmlformats.org/markup-compatibility/2006">
      <mc:Choice Requires="x14">
        <control shapeId="6070" r:id="rId206" name="Label140">
          <controlPr autoLine="0" r:id="rId207">
            <anchor moveWithCells="1">
              <from>
                <xdr:col>7</xdr:col>
                <xdr:colOff>504825</xdr:colOff>
                <xdr:row>229</xdr:row>
                <xdr:rowOff>66675</xdr:rowOff>
              </from>
              <to>
                <xdr:col>9</xdr:col>
                <xdr:colOff>152400</xdr:colOff>
                <xdr:row>230</xdr:row>
                <xdr:rowOff>28575</xdr:rowOff>
              </to>
            </anchor>
          </controlPr>
        </control>
      </mc:Choice>
      <mc:Fallback>
        <control shapeId="6070" r:id="rId206" name="Label140"/>
      </mc:Fallback>
    </mc:AlternateContent>
    <mc:AlternateContent xmlns:mc="http://schemas.openxmlformats.org/markup-compatibility/2006">
      <mc:Choice Requires="x14">
        <control shapeId="6069" r:id="rId208" name="Label139">
          <controlPr autoLine="0" r:id="rId209">
            <anchor moveWithCells="1">
              <from>
                <xdr:col>6</xdr:col>
                <xdr:colOff>238125</xdr:colOff>
                <xdr:row>229</xdr:row>
                <xdr:rowOff>66675</xdr:rowOff>
              </from>
              <to>
                <xdr:col>7</xdr:col>
                <xdr:colOff>495300</xdr:colOff>
                <xdr:row>230</xdr:row>
                <xdr:rowOff>28575</xdr:rowOff>
              </to>
            </anchor>
          </controlPr>
        </control>
      </mc:Choice>
      <mc:Fallback>
        <control shapeId="6069" r:id="rId208" name="Label139"/>
      </mc:Fallback>
    </mc:AlternateContent>
    <mc:AlternateContent xmlns:mc="http://schemas.openxmlformats.org/markup-compatibility/2006">
      <mc:Choice Requires="x14">
        <control shapeId="6067" r:id="rId210" name="Label138">
          <controlPr autoLine="0" r:id="rId211">
            <anchor moveWithCells="1">
              <from>
                <xdr:col>4</xdr:col>
                <xdr:colOff>533400</xdr:colOff>
                <xdr:row>229</xdr:row>
                <xdr:rowOff>66675</xdr:rowOff>
              </from>
              <to>
                <xdr:col>6</xdr:col>
                <xdr:colOff>200025</xdr:colOff>
                <xdr:row>230</xdr:row>
                <xdr:rowOff>28575</xdr:rowOff>
              </to>
            </anchor>
          </controlPr>
        </control>
      </mc:Choice>
      <mc:Fallback>
        <control shapeId="6067" r:id="rId210" name="Label138"/>
      </mc:Fallback>
    </mc:AlternateContent>
    <mc:AlternateContent xmlns:mc="http://schemas.openxmlformats.org/markup-compatibility/2006">
      <mc:Choice Requires="x14">
        <control shapeId="6066" r:id="rId212" name="Label137">
          <controlPr autoLine="0" r:id="rId133">
            <anchor moveWithCells="1">
              <from>
                <xdr:col>1</xdr:col>
                <xdr:colOff>352425</xdr:colOff>
                <xdr:row>233</xdr:row>
                <xdr:rowOff>66675</xdr:rowOff>
              </from>
              <to>
                <xdr:col>4</xdr:col>
                <xdr:colOff>419100</xdr:colOff>
                <xdr:row>234</xdr:row>
                <xdr:rowOff>28575</xdr:rowOff>
              </to>
            </anchor>
          </controlPr>
        </control>
      </mc:Choice>
      <mc:Fallback>
        <control shapeId="6066" r:id="rId212" name="Label137"/>
      </mc:Fallback>
    </mc:AlternateContent>
    <mc:AlternateContent xmlns:mc="http://schemas.openxmlformats.org/markup-compatibility/2006">
      <mc:Choice Requires="x14">
        <control shapeId="6065" r:id="rId213" name="Label136">
          <controlPr autoLine="0" r:id="rId133">
            <anchor moveWithCells="1">
              <from>
                <xdr:col>1</xdr:col>
                <xdr:colOff>352425</xdr:colOff>
                <xdr:row>232</xdr:row>
                <xdr:rowOff>85725</xdr:rowOff>
              </from>
              <to>
                <xdr:col>4</xdr:col>
                <xdr:colOff>419100</xdr:colOff>
                <xdr:row>233</xdr:row>
                <xdr:rowOff>47625</xdr:rowOff>
              </to>
            </anchor>
          </controlPr>
        </control>
      </mc:Choice>
      <mc:Fallback>
        <control shapeId="6065" r:id="rId213" name="Label136"/>
      </mc:Fallback>
    </mc:AlternateContent>
    <mc:AlternateContent xmlns:mc="http://schemas.openxmlformats.org/markup-compatibility/2006">
      <mc:Choice Requires="x14">
        <control shapeId="6064" r:id="rId214" name="Label135">
          <controlPr autoLine="0" r:id="rId133">
            <anchor moveWithCells="1">
              <from>
                <xdr:col>1</xdr:col>
                <xdr:colOff>352425</xdr:colOff>
                <xdr:row>231</xdr:row>
                <xdr:rowOff>85725</xdr:rowOff>
              </from>
              <to>
                <xdr:col>4</xdr:col>
                <xdr:colOff>419100</xdr:colOff>
                <xdr:row>232</xdr:row>
                <xdr:rowOff>47625</xdr:rowOff>
              </to>
            </anchor>
          </controlPr>
        </control>
      </mc:Choice>
      <mc:Fallback>
        <control shapeId="6064" r:id="rId214" name="Label135"/>
      </mc:Fallback>
    </mc:AlternateContent>
    <mc:AlternateContent xmlns:mc="http://schemas.openxmlformats.org/markup-compatibility/2006">
      <mc:Choice Requires="x14">
        <control shapeId="6063" r:id="rId215" name="Label134">
          <controlPr autoLine="0" r:id="rId216">
            <anchor moveWithCells="1">
              <from>
                <xdr:col>1</xdr:col>
                <xdr:colOff>352425</xdr:colOff>
                <xdr:row>230</xdr:row>
                <xdr:rowOff>76200</xdr:rowOff>
              </from>
              <to>
                <xdr:col>4</xdr:col>
                <xdr:colOff>523875</xdr:colOff>
                <xdr:row>231</xdr:row>
                <xdr:rowOff>28575</xdr:rowOff>
              </to>
            </anchor>
          </controlPr>
        </control>
      </mc:Choice>
      <mc:Fallback>
        <control shapeId="6063" r:id="rId215" name="Label134"/>
      </mc:Fallback>
    </mc:AlternateContent>
    <mc:AlternateContent xmlns:mc="http://schemas.openxmlformats.org/markup-compatibility/2006">
      <mc:Choice Requires="x14">
        <control shapeId="6062" r:id="rId217" name="Label133">
          <controlPr autoLine="0" r:id="rId218">
            <anchor moveWithCells="1">
              <from>
                <xdr:col>1</xdr:col>
                <xdr:colOff>352425</xdr:colOff>
                <xdr:row>229</xdr:row>
                <xdr:rowOff>95250</xdr:rowOff>
              </from>
              <to>
                <xdr:col>4</xdr:col>
                <xdr:colOff>552450</xdr:colOff>
                <xdr:row>230</xdr:row>
                <xdr:rowOff>47625</xdr:rowOff>
              </to>
            </anchor>
          </controlPr>
        </control>
      </mc:Choice>
      <mc:Fallback>
        <control shapeId="6062" r:id="rId217" name="Label133"/>
      </mc:Fallback>
    </mc:AlternateContent>
    <mc:AlternateContent xmlns:mc="http://schemas.openxmlformats.org/markup-compatibility/2006">
      <mc:Choice Requires="x14">
        <control shapeId="6061" r:id="rId219" name="Label132">
          <controlPr autoLine="0" r:id="rId220">
            <anchor moveWithCells="1">
              <from>
                <xdr:col>8</xdr:col>
                <xdr:colOff>171450</xdr:colOff>
                <xdr:row>146</xdr:row>
                <xdr:rowOff>152400</xdr:rowOff>
              </from>
              <to>
                <xdr:col>9</xdr:col>
                <xdr:colOff>514350</xdr:colOff>
                <xdr:row>147</xdr:row>
                <xdr:rowOff>133350</xdr:rowOff>
              </to>
            </anchor>
          </controlPr>
        </control>
      </mc:Choice>
      <mc:Fallback>
        <control shapeId="6061" r:id="rId219" name="Label132"/>
      </mc:Fallback>
    </mc:AlternateContent>
    <mc:AlternateContent xmlns:mc="http://schemas.openxmlformats.org/markup-compatibility/2006">
      <mc:Choice Requires="x14">
        <control shapeId="6060" r:id="rId221" name="Label131">
          <controlPr autoLine="0" r:id="rId220">
            <anchor moveWithCells="1">
              <from>
                <xdr:col>8</xdr:col>
                <xdr:colOff>171450</xdr:colOff>
                <xdr:row>145</xdr:row>
                <xdr:rowOff>57150</xdr:rowOff>
              </from>
              <to>
                <xdr:col>9</xdr:col>
                <xdr:colOff>514350</xdr:colOff>
                <xdr:row>146</xdr:row>
                <xdr:rowOff>38100</xdr:rowOff>
              </to>
            </anchor>
          </controlPr>
        </control>
      </mc:Choice>
      <mc:Fallback>
        <control shapeId="6060" r:id="rId221" name="Label131"/>
      </mc:Fallback>
    </mc:AlternateContent>
    <mc:AlternateContent xmlns:mc="http://schemas.openxmlformats.org/markup-compatibility/2006">
      <mc:Choice Requires="x14">
        <control shapeId="6059" r:id="rId222" name="Label130">
          <controlPr autoLine="0" r:id="rId223">
            <anchor moveWithCells="1">
              <from>
                <xdr:col>9</xdr:col>
                <xdr:colOff>28575</xdr:colOff>
                <xdr:row>142</xdr:row>
                <xdr:rowOff>123825</xdr:rowOff>
              </from>
              <to>
                <xdr:col>10</xdr:col>
                <xdr:colOff>371475</xdr:colOff>
                <xdr:row>143</xdr:row>
                <xdr:rowOff>104775</xdr:rowOff>
              </to>
            </anchor>
          </controlPr>
        </control>
      </mc:Choice>
      <mc:Fallback>
        <control shapeId="6059" r:id="rId222" name="Label130"/>
      </mc:Fallback>
    </mc:AlternateContent>
    <mc:AlternateContent xmlns:mc="http://schemas.openxmlformats.org/markup-compatibility/2006">
      <mc:Choice Requires="x14">
        <control shapeId="6058" r:id="rId224" name="Label129">
          <controlPr autoLine="0" r:id="rId225">
            <anchor moveWithCells="1">
              <from>
                <xdr:col>7</xdr:col>
                <xdr:colOff>257175</xdr:colOff>
                <xdr:row>142</xdr:row>
                <xdr:rowOff>123825</xdr:rowOff>
              </from>
              <to>
                <xdr:col>8</xdr:col>
                <xdr:colOff>600075</xdr:colOff>
                <xdr:row>143</xdr:row>
                <xdr:rowOff>104775</xdr:rowOff>
              </to>
            </anchor>
          </controlPr>
        </control>
      </mc:Choice>
      <mc:Fallback>
        <control shapeId="6058" r:id="rId224" name="Label129"/>
      </mc:Fallback>
    </mc:AlternateContent>
    <mc:AlternateContent xmlns:mc="http://schemas.openxmlformats.org/markup-compatibility/2006">
      <mc:Choice Requires="x14">
        <control shapeId="6057" r:id="rId226" name="Label128">
          <controlPr autoLine="0" r:id="rId227">
            <anchor moveWithCells="1">
              <from>
                <xdr:col>5</xdr:col>
                <xdr:colOff>304800</xdr:colOff>
                <xdr:row>143</xdr:row>
                <xdr:rowOff>38100</xdr:rowOff>
              </from>
              <to>
                <xdr:col>7</xdr:col>
                <xdr:colOff>209550</xdr:colOff>
                <xdr:row>145</xdr:row>
                <xdr:rowOff>0</xdr:rowOff>
              </to>
            </anchor>
          </controlPr>
        </control>
      </mc:Choice>
      <mc:Fallback>
        <control shapeId="6057" r:id="rId226" name="Label128"/>
      </mc:Fallback>
    </mc:AlternateContent>
    <mc:AlternateContent xmlns:mc="http://schemas.openxmlformats.org/markup-compatibility/2006">
      <mc:Choice Requires="x14">
        <control shapeId="6056" r:id="rId228" name="Label127">
          <controlPr autoLine="0" r:id="rId229">
            <anchor moveWithCells="1">
              <from>
                <xdr:col>3</xdr:col>
                <xdr:colOff>428625</xdr:colOff>
                <xdr:row>143</xdr:row>
                <xdr:rowOff>28575</xdr:rowOff>
              </from>
              <to>
                <xdr:col>5</xdr:col>
                <xdr:colOff>276225</xdr:colOff>
                <xdr:row>144</xdr:row>
                <xdr:rowOff>180975</xdr:rowOff>
              </to>
            </anchor>
          </controlPr>
        </control>
      </mc:Choice>
      <mc:Fallback>
        <control shapeId="6056" r:id="rId228" name="Label127"/>
      </mc:Fallback>
    </mc:AlternateContent>
    <mc:AlternateContent xmlns:mc="http://schemas.openxmlformats.org/markup-compatibility/2006">
      <mc:Choice Requires="x14">
        <control shapeId="6055" r:id="rId230" name="Label126">
          <controlPr autoLine="0" r:id="rId227">
            <anchor moveWithCells="1">
              <from>
                <xdr:col>5</xdr:col>
                <xdr:colOff>304800</xdr:colOff>
                <xdr:row>141</xdr:row>
                <xdr:rowOff>76200</xdr:rowOff>
              </from>
              <to>
                <xdr:col>7</xdr:col>
                <xdr:colOff>209550</xdr:colOff>
                <xdr:row>143</xdr:row>
                <xdr:rowOff>38100</xdr:rowOff>
              </to>
            </anchor>
          </controlPr>
        </control>
      </mc:Choice>
      <mc:Fallback>
        <control shapeId="6055" r:id="rId230" name="Label126"/>
      </mc:Fallback>
    </mc:AlternateContent>
    <mc:AlternateContent xmlns:mc="http://schemas.openxmlformats.org/markup-compatibility/2006">
      <mc:Choice Requires="x14">
        <control shapeId="6054" r:id="rId231" name="Label125">
          <controlPr autoLine="0" r:id="rId232">
            <anchor moveWithCells="1">
              <from>
                <xdr:col>3</xdr:col>
                <xdr:colOff>428625</xdr:colOff>
                <xdr:row>141</xdr:row>
                <xdr:rowOff>85725</xdr:rowOff>
              </from>
              <to>
                <xdr:col>5</xdr:col>
                <xdr:colOff>276225</xdr:colOff>
                <xdr:row>143</xdr:row>
                <xdr:rowOff>28575</xdr:rowOff>
              </to>
            </anchor>
          </controlPr>
        </control>
      </mc:Choice>
      <mc:Fallback>
        <control shapeId="6054" r:id="rId231" name="Label125"/>
      </mc:Fallback>
    </mc:AlternateContent>
    <mc:AlternateContent xmlns:mc="http://schemas.openxmlformats.org/markup-compatibility/2006">
      <mc:Choice Requires="x14">
        <control shapeId="6053" r:id="rId233" name="Label124">
          <controlPr autoLine="0" r:id="rId234">
            <anchor moveWithCells="1">
              <from>
                <xdr:col>9</xdr:col>
                <xdr:colOff>28575</xdr:colOff>
                <xdr:row>139</xdr:row>
                <xdr:rowOff>0</xdr:rowOff>
              </from>
              <to>
                <xdr:col>10</xdr:col>
                <xdr:colOff>371475</xdr:colOff>
                <xdr:row>139</xdr:row>
                <xdr:rowOff>171450</xdr:rowOff>
              </to>
            </anchor>
          </controlPr>
        </control>
      </mc:Choice>
      <mc:Fallback>
        <control shapeId="6053" r:id="rId233" name="Label124"/>
      </mc:Fallback>
    </mc:AlternateContent>
    <mc:AlternateContent xmlns:mc="http://schemas.openxmlformats.org/markup-compatibility/2006">
      <mc:Choice Requires="x14">
        <control shapeId="6052" r:id="rId235" name="Label123">
          <controlPr autoLine="0" r:id="rId236">
            <anchor moveWithCells="1">
              <from>
                <xdr:col>7</xdr:col>
                <xdr:colOff>257175</xdr:colOff>
                <xdr:row>139</xdr:row>
                <xdr:rowOff>0</xdr:rowOff>
              </from>
              <to>
                <xdr:col>8</xdr:col>
                <xdr:colOff>600075</xdr:colOff>
                <xdr:row>139</xdr:row>
                <xdr:rowOff>171450</xdr:rowOff>
              </to>
            </anchor>
          </controlPr>
        </control>
      </mc:Choice>
      <mc:Fallback>
        <control shapeId="6052" r:id="rId235" name="Label123"/>
      </mc:Fallback>
    </mc:AlternateContent>
    <mc:AlternateContent xmlns:mc="http://schemas.openxmlformats.org/markup-compatibility/2006">
      <mc:Choice Requires="x14">
        <control shapeId="6051" r:id="rId237" name="Label122">
          <controlPr autoLine="0" r:id="rId227">
            <anchor moveWithCells="1">
              <from>
                <xdr:col>5</xdr:col>
                <xdr:colOff>304800</xdr:colOff>
                <xdr:row>139</xdr:row>
                <xdr:rowOff>104775</xdr:rowOff>
              </from>
              <to>
                <xdr:col>7</xdr:col>
                <xdr:colOff>209550</xdr:colOff>
                <xdr:row>141</xdr:row>
                <xdr:rowOff>66675</xdr:rowOff>
              </to>
            </anchor>
          </controlPr>
        </control>
      </mc:Choice>
      <mc:Fallback>
        <control shapeId="6051" r:id="rId237" name="Label122"/>
      </mc:Fallback>
    </mc:AlternateContent>
    <mc:AlternateContent xmlns:mc="http://schemas.openxmlformats.org/markup-compatibility/2006">
      <mc:Choice Requires="x14">
        <control shapeId="6050" r:id="rId238" name="Label121">
          <controlPr autoLine="0" r:id="rId229">
            <anchor moveWithCells="1">
              <from>
                <xdr:col>3</xdr:col>
                <xdr:colOff>428625</xdr:colOff>
                <xdr:row>139</xdr:row>
                <xdr:rowOff>114300</xdr:rowOff>
              </from>
              <to>
                <xdr:col>5</xdr:col>
                <xdr:colOff>276225</xdr:colOff>
                <xdr:row>141</xdr:row>
                <xdr:rowOff>76200</xdr:rowOff>
              </to>
            </anchor>
          </controlPr>
        </control>
      </mc:Choice>
      <mc:Fallback>
        <control shapeId="6050" r:id="rId238" name="Label121"/>
      </mc:Fallback>
    </mc:AlternateContent>
    <mc:AlternateContent xmlns:mc="http://schemas.openxmlformats.org/markup-compatibility/2006">
      <mc:Choice Requires="x14">
        <control shapeId="6049" r:id="rId239" name="Label120">
          <controlPr autoLine="0" r:id="rId227">
            <anchor moveWithCells="1">
              <from>
                <xdr:col>5</xdr:col>
                <xdr:colOff>304800</xdr:colOff>
                <xdr:row>137</xdr:row>
                <xdr:rowOff>152400</xdr:rowOff>
              </from>
              <to>
                <xdr:col>7</xdr:col>
                <xdr:colOff>209550</xdr:colOff>
                <xdr:row>139</xdr:row>
                <xdr:rowOff>114300</xdr:rowOff>
              </to>
            </anchor>
          </controlPr>
        </control>
      </mc:Choice>
      <mc:Fallback>
        <control shapeId="6049" r:id="rId239" name="Label120"/>
      </mc:Fallback>
    </mc:AlternateContent>
    <mc:AlternateContent xmlns:mc="http://schemas.openxmlformats.org/markup-compatibility/2006">
      <mc:Choice Requires="x14">
        <control shapeId="6048" r:id="rId240" name="Label119">
          <controlPr autoLine="0" r:id="rId241">
            <anchor moveWithCells="1">
              <from>
                <xdr:col>3</xdr:col>
                <xdr:colOff>428625</xdr:colOff>
                <xdr:row>137</xdr:row>
                <xdr:rowOff>171450</xdr:rowOff>
              </from>
              <to>
                <xdr:col>5</xdr:col>
                <xdr:colOff>276225</xdr:colOff>
                <xdr:row>139</xdr:row>
                <xdr:rowOff>104775</xdr:rowOff>
              </to>
            </anchor>
          </controlPr>
        </control>
      </mc:Choice>
      <mc:Fallback>
        <control shapeId="6048" r:id="rId240" name="Label119"/>
      </mc:Fallback>
    </mc:AlternateContent>
    <mc:AlternateContent xmlns:mc="http://schemas.openxmlformats.org/markup-compatibility/2006">
      <mc:Choice Requires="x14">
        <control shapeId="6047" r:id="rId242" name="Label118">
          <controlPr autoLine="0" r:id="rId243">
            <anchor moveWithCells="1">
              <from>
                <xdr:col>9</xdr:col>
                <xdr:colOff>28575</xdr:colOff>
                <xdr:row>135</xdr:row>
                <xdr:rowOff>76200</xdr:rowOff>
              </from>
              <to>
                <xdr:col>10</xdr:col>
                <xdr:colOff>371475</xdr:colOff>
                <xdr:row>136</xdr:row>
                <xdr:rowOff>57150</xdr:rowOff>
              </to>
            </anchor>
          </controlPr>
        </control>
      </mc:Choice>
      <mc:Fallback>
        <control shapeId="6047" r:id="rId242" name="Label118"/>
      </mc:Fallback>
    </mc:AlternateContent>
    <mc:AlternateContent xmlns:mc="http://schemas.openxmlformats.org/markup-compatibility/2006">
      <mc:Choice Requires="x14">
        <control shapeId="6046" r:id="rId244" name="Label117">
          <controlPr autoLine="0" r:id="rId245">
            <anchor moveWithCells="1">
              <from>
                <xdr:col>7</xdr:col>
                <xdr:colOff>257175</xdr:colOff>
                <xdr:row>135</xdr:row>
                <xdr:rowOff>76200</xdr:rowOff>
              </from>
              <to>
                <xdr:col>8</xdr:col>
                <xdr:colOff>600075</xdr:colOff>
                <xdr:row>136</xdr:row>
                <xdr:rowOff>57150</xdr:rowOff>
              </to>
            </anchor>
          </controlPr>
        </control>
      </mc:Choice>
      <mc:Fallback>
        <control shapeId="6046" r:id="rId244" name="Label117"/>
      </mc:Fallback>
    </mc:AlternateContent>
    <mc:AlternateContent xmlns:mc="http://schemas.openxmlformats.org/markup-compatibility/2006">
      <mc:Choice Requires="x14">
        <control shapeId="6045" r:id="rId246" name="Label116">
          <controlPr autoLine="0" r:id="rId227">
            <anchor moveWithCells="1">
              <from>
                <xdr:col>5</xdr:col>
                <xdr:colOff>304800</xdr:colOff>
                <xdr:row>136</xdr:row>
                <xdr:rowOff>0</xdr:rowOff>
              </from>
              <to>
                <xdr:col>7</xdr:col>
                <xdr:colOff>209550</xdr:colOff>
                <xdr:row>137</xdr:row>
                <xdr:rowOff>152400</xdr:rowOff>
              </to>
            </anchor>
          </controlPr>
        </control>
      </mc:Choice>
      <mc:Fallback>
        <control shapeId="6045" r:id="rId246" name="Label116"/>
      </mc:Fallback>
    </mc:AlternateContent>
    <mc:AlternateContent xmlns:mc="http://schemas.openxmlformats.org/markup-compatibility/2006">
      <mc:Choice Requires="x14">
        <control shapeId="6044" r:id="rId247" name="Label115">
          <controlPr autoLine="0" r:id="rId229">
            <anchor moveWithCells="1">
              <from>
                <xdr:col>3</xdr:col>
                <xdr:colOff>428625</xdr:colOff>
                <xdr:row>136</xdr:row>
                <xdr:rowOff>0</xdr:rowOff>
              </from>
              <to>
                <xdr:col>5</xdr:col>
                <xdr:colOff>276225</xdr:colOff>
                <xdr:row>137</xdr:row>
                <xdr:rowOff>152400</xdr:rowOff>
              </to>
            </anchor>
          </controlPr>
        </control>
      </mc:Choice>
      <mc:Fallback>
        <control shapeId="6044" r:id="rId247" name="Label115"/>
      </mc:Fallback>
    </mc:AlternateContent>
    <mc:AlternateContent xmlns:mc="http://schemas.openxmlformats.org/markup-compatibility/2006">
      <mc:Choice Requires="x14">
        <control shapeId="6043" r:id="rId248" name="Label114">
          <controlPr autoLine="0" r:id="rId227">
            <anchor moveWithCells="1">
              <from>
                <xdr:col>5</xdr:col>
                <xdr:colOff>304800</xdr:colOff>
                <xdr:row>134</xdr:row>
                <xdr:rowOff>47625</xdr:rowOff>
              </from>
              <to>
                <xdr:col>7</xdr:col>
                <xdr:colOff>209550</xdr:colOff>
                <xdr:row>136</xdr:row>
                <xdr:rowOff>9525</xdr:rowOff>
              </to>
            </anchor>
          </controlPr>
        </control>
      </mc:Choice>
      <mc:Fallback>
        <control shapeId="6043" r:id="rId248" name="Label114"/>
      </mc:Fallback>
    </mc:AlternateContent>
    <mc:AlternateContent xmlns:mc="http://schemas.openxmlformats.org/markup-compatibility/2006">
      <mc:Choice Requires="x14">
        <control shapeId="6042" r:id="rId249" name="Label113">
          <controlPr autoLine="0" r:id="rId232">
            <anchor moveWithCells="1">
              <from>
                <xdr:col>3</xdr:col>
                <xdr:colOff>428625</xdr:colOff>
                <xdr:row>134</xdr:row>
                <xdr:rowOff>57150</xdr:rowOff>
              </from>
              <to>
                <xdr:col>5</xdr:col>
                <xdr:colOff>276225</xdr:colOff>
                <xdr:row>136</xdr:row>
                <xdr:rowOff>0</xdr:rowOff>
              </to>
            </anchor>
          </controlPr>
        </control>
      </mc:Choice>
      <mc:Fallback>
        <control shapeId="6042" r:id="rId249" name="Label113"/>
      </mc:Fallback>
    </mc:AlternateContent>
    <mc:AlternateContent xmlns:mc="http://schemas.openxmlformats.org/markup-compatibility/2006">
      <mc:Choice Requires="x14">
        <control shapeId="6041" r:id="rId250" name="Label112">
          <controlPr autoLine="0" r:id="rId251">
            <anchor moveWithCells="1">
              <from>
                <xdr:col>9</xdr:col>
                <xdr:colOff>28575</xdr:colOff>
                <xdr:row>131</xdr:row>
                <xdr:rowOff>152400</xdr:rowOff>
              </from>
              <to>
                <xdr:col>10</xdr:col>
                <xdr:colOff>371475</xdr:colOff>
                <xdr:row>132</xdr:row>
                <xdr:rowOff>123825</xdr:rowOff>
              </to>
            </anchor>
          </controlPr>
        </control>
      </mc:Choice>
      <mc:Fallback>
        <control shapeId="6041" r:id="rId250" name="Label112"/>
      </mc:Fallback>
    </mc:AlternateContent>
    <mc:AlternateContent xmlns:mc="http://schemas.openxmlformats.org/markup-compatibility/2006">
      <mc:Choice Requires="x14">
        <control shapeId="6040" r:id="rId252" name="Label111">
          <controlPr autoLine="0" r:id="rId253">
            <anchor moveWithCells="1">
              <from>
                <xdr:col>7</xdr:col>
                <xdr:colOff>257175</xdr:colOff>
                <xdr:row>131</xdr:row>
                <xdr:rowOff>152400</xdr:rowOff>
              </from>
              <to>
                <xdr:col>8</xdr:col>
                <xdr:colOff>600075</xdr:colOff>
                <xdr:row>132</xdr:row>
                <xdr:rowOff>123825</xdr:rowOff>
              </to>
            </anchor>
          </controlPr>
        </control>
      </mc:Choice>
      <mc:Fallback>
        <control shapeId="6040" r:id="rId252" name="Label111"/>
      </mc:Fallback>
    </mc:AlternateContent>
    <mc:AlternateContent xmlns:mc="http://schemas.openxmlformats.org/markup-compatibility/2006">
      <mc:Choice Requires="x14">
        <control shapeId="6039" r:id="rId254" name="Label110">
          <controlPr autoLine="0" r:id="rId227">
            <anchor moveWithCells="1">
              <from>
                <xdr:col>5</xdr:col>
                <xdr:colOff>304800</xdr:colOff>
                <xdr:row>132</xdr:row>
                <xdr:rowOff>85725</xdr:rowOff>
              </from>
              <to>
                <xdr:col>7</xdr:col>
                <xdr:colOff>209550</xdr:colOff>
                <xdr:row>134</xdr:row>
                <xdr:rowOff>47625</xdr:rowOff>
              </to>
            </anchor>
          </controlPr>
        </control>
      </mc:Choice>
      <mc:Fallback>
        <control shapeId="6039" r:id="rId254" name="Label110"/>
      </mc:Fallback>
    </mc:AlternateContent>
    <mc:AlternateContent xmlns:mc="http://schemas.openxmlformats.org/markup-compatibility/2006">
      <mc:Choice Requires="x14">
        <control shapeId="6038" r:id="rId255" name="Label109">
          <controlPr autoLine="0" r:id="rId256">
            <anchor moveWithCells="1">
              <from>
                <xdr:col>3</xdr:col>
                <xdr:colOff>428625</xdr:colOff>
                <xdr:row>132</xdr:row>
                <xdr:rowOff>95250</xdr:rowOff>
              </from>
              <to>
                <xdr:col>5</xdr:col>
                <xdr:colOff>276225</xdr:colOff>
                <xdr:row>134</xdr:row>
                <xdr:rowOff>47625</xdr:rowOff>
              </to>
            </anchor>
          </controlPr>
        </control>
      </mc:Choice>
      <mc:Fallback>
        <control shapeId="6038" r:id="rId255" name="Label109"/>
      </mc:Fallback>
    </mc:AlternateContent>
    <mc:AlternateContent xmlns:mc="http://schemas.openxmlformats.org/markup-compatibility/2006">
      <mc:Choice Requires="x14">
        <control shapeId="6037" r:id="rId257" name="Label108">
          <controlPr autoLine="0" r:id="rId227">
            <anchor moveWithCells="1">
              <from>
                <xdr:col>5</xdr:col>
                <xdr:colOff>304800</xdr:colOff>
                <xdr:row>130</xdr:row>
                <xdr:rowOff>133350</xdr:rowOff>
              </from>
              <to>
                <xdr:col>7</xdr:col>
                <xdr:colOff>209550</xdr:colOff>
                <xdr:row>132</xdr:row>
                <xdr:rowOff>95250</xdr:rowOff>
              </to>
            </anchor>
          </controlPr>
        </control>
      </mc:Choice>
      <mc:Fallback>
        <control shapeId="6037" r:id="rId257" name="Label108"/>
      </mc:Fallback>
    </mc:AlternateContent>
    <mc:AlternateContent xmlns:mc="http://schemas.openxmlformats.org/markup-compatibility/2006">
      <mc:Choice Requires="x14">
        <control shapeId="6036" r:id="rId258" name="Label107">
          <controlPr autoLine="0" r:id="rId232">
            <anchor moveWithCells="1">
              <from>
                <xdr:col>3</xdr:col>
                <xdr:colOff>428625</xdr:colOff>
                <xdr:row>130</xdr:row>
                <xdr:rowOff>133350</xdr:rowOff>
              </from>
              <to>
                <xdr:col>5</xdr:col>
                <xdr:colOff>276225</xdr:colOff>
                <xdr:row>132</xdr:row>
                <xdr:rowOff>76200</xdr:rowOff>
              </to>
            </anchor>
          </controlPr>
        </control>
      </mc:Choice>
      <mc:Fallback>
        <control shapeId="6036" r:id="rId258" name="Label107"/>
      </mc:Fallback>
    </mc:AlternateContent>
    <mc:AlternateContent xmlns:mc="http://schemas.openxmlformats.org/markup-compatibility/2006">
      <mc:Choice Requires="x14">
        <control shapeId="6035" r:id="rId259" name="Label106">
          <controlPr autoLine="0" r:id="rId260">
            <anchor moveWithCells="1">
              <from>
                <xdr:col>9</xdr:col>
                <xdr:colOff>28575</xdr:colOff>
                <xdr:row>128</xdr:row>
                <xdr:rowOff>85725</xdr:rowOff>
              </from>
              <to>
                <xdr:col>10</xdr:col>
                <xdr:colOff>371475</xdr:colOff>
                <xdr:row>129</xdr:row>
                <xdr:rowOff>66675</xdr:rowOff>
              </to>
            </anchor>
          </controlPr>
        </control>
      </mc:Choice>
      <mc:Fallback>
        <control shapeId="6035" r:id="rId259" name="Label106"/>
      </mc:Fallback>
    </mc:AlternateContent>
    <mc:AlternateContent xmlns:mc="http://schemas.openxmlformats.org/markup-compatibility/2006">
      <mc:Choice Requires="x14">
        <control shapeId="6034" r:id="rId261" name="Label105">
          <controlPr autoLine="0" r:id="rId262">
            <anchor moveWithCells="1">
              <from>
                <xdr:col>7</xdr:col>
                <xdr:colOff>257175</xdr:colOff>
                <xdr:row>128</xdr:row>
                <xdr:rowOff>85725</xdr:rowOff>
              </from>
              <to>
                <xdr:col>8</xdr:col>
                <xdr:colOff>600075</xdr:colOff>
                <xdr:row>129</xdr:row>
                <xdr:rowOff>66675</xdr:rowOff>
              </to>
            </anchor>
          </controlPr>
        </control>
      </mc:Choice>
      <mc:Fallback>
        <control shapeId="6034" r:id="rId261" name="Label105"/>
      </mc:Fallback>
    </mc:AlternateContent>
    <mc:AlternateContent xmlns:mc="http://schemas.openxmlformats.org/markup-compatibility/2006">
      <mc:Choice Requires="x14">
        <control shapeId="6033" r:id="rId263" name="Label104">
          <controlPr autoLine="0" r:id="rId227">
            <anchor moveWithCells="1">
              <from>
                <xdr:col>5</xdr:col>
                <xdr:colOff>304800</xdr:colOff>
                <xdr:row>128</xdr:row>
                <xdr:rowOff>171450</xdr:rowOff>
              </from>
              <to>
                <xdr:col>7</xdr:col>
                <xdr:colOff>209550</xdr:colOff>
                <xdr:row>130</xdr:row>
                <xdr:rowOff>133350</xdr:rowOff>
              </to>
            </anchor>
          </controlPr>
        </control>
      </mc:Choice>
      <mc:Fallback>
        <control shapeId="6033" r:id="rId263" name="Label104"/>
      </mc:Fallback>
    </mc:AlternateContent>
    <mc:AlternateContent xmlns:mc="http://schemas.openxmlformats.org/markup-compatibility/2006">
      <mc:Choice Requires="x14">
        <control shapeId="6032" r:id="rId264" name="Label103">
          <controlPr autoLine="0" r:id="rId229">
            <anchor moveWithCells="1">
              <from>
                <xdr:col>3</xdr:col>
                <xdr:colOff>428625</xdr:colOff>
                <xdr:row>128</xdr:row>
                <xdr:rowOff>161925</xdr:rowOff>
              </from>
              <to>
                <xdr:col>5</xdr:col>
                <xdr:colOff>276225</xdr:colOff>
                <xdr:row>130</xdr:row>
                <xdr:rowOff>123825</xdr:rowOff>
              </to>
            </anchor>
          </controlPr>
        </control>
      </mc:Choice>
      <mc:Fallback>
        <control shapeId="6032" r:id="rId264" name="Label103"/>
      </mc:Fallback>
    </mc:AlternateContent>
    <mc:AlternateContent xmlns:mc="http://schemas.openxmlformats.org/markup-compatibility/2006">
      <mc:Choice Requires="x14">
        <control shapeId="6031" r:id="rId265" name="Label102">
          <controlPr autoLine="0" r:id="rId227">
            <anchor moveWithCells="1">
              <from>
                <xdr:col>5</xdr:col>
                <xdr:colOff>304800</xdr:colOff>
                <xdr:row>127</xdr:row>
                <xdr:rowOff>19050</xdr:rowOff>
              </from>
              <to>
                <xdr:col>7</xdr:col>
                <xdr:colOff>209550</xdr:colOff>
                <xdr:row>128</xdr:row>
                <xdr:rowOff>171450</xdr:rowOff>
              </to>
            </anchor>
          </controlPr>
        </control>
      </mc:Choice>
      <mc:Fallback>
        <control shapeId="6031" r:id="rId265" name="Label102"/>
      </mc:Fallback>
    </mc:AlternateContent>
    <mc:AlternateContent xmlns:mc="http://schemas.openxmlformats.org/markup-compatibility/2006">
      <mc:Choice Requires="x14">
        <control shapeId="6030" r:id="rId266" name="Label101">
          <controlPr autoLine="0" r:id="rId229">
            <anchor moveWithCells="1">
              <from>
                <xdr:col>3</xdr:col>
                <xdr:colOff>428625</xdr:colOff>
                <xdr:row>127</xdr:row>
                <xdr:rowOff>19050</xdr:rowOff>
              </from>
              <to>
                <xdr:col>5</xdr:col>
                <xdr:colOff>276225</xdr:colOff>
                <xdr:row>128</xdr:row>
                <xdr:rowOff>171450</xdr:rowOff>
              </to>
            </anchor>
          </controlPr>
        </control>
      </mc:Choice>
      <mc:Fallback>
        <control shapeId="6030" r:id="rId266" name="Label101"/>
      </mc:Fallback>
    </mc:AlternateContent>
    <mc:AlternateContent xmlns:mc="http://schemas.openxmlformats.org/markup-compatibility/2006">
      <mc:Choice Requires="x14">
        <control shapeId="6029" r:id="rId267" name="Label100">
          <controlPr autoLine="0" r:id="rId268">
            <anchor moveWithCells="1">
              <from>
                <xdr:col>9</xdr:col>
                <xdr:colOff>28575</xdr:colOff>
                <xdr:row>124</xdr:row>
                <xdr:rowOff>123825</xdr:rowOff>
              </from>
              <to>
                <xdr:col>10</xdr:col>
                <xdr:colOff>371475</xdr:colOff>
                <xdr:row>125</xdr:row>
                <xdr:rowOff>104775</xdr:rowOff>
              </to>
            </anchor>
          </controlPr>
        </control>
      </mc:Choice>
      <mc:Fallback>
        <control shapeId="6029" r:id="rId267" name="Label100"/>
      </mc:Fallback>
    </mc:AlternateContent>
    <mc:AlternateContent xmlns:mc="http://schemas.openxmlformats.org/markup-compatibility/2006">
      <mc:Choice Requires="x14">
        <control shapeId="6028" r:id="rId269" name="Label99">
          <controlPr autoLine="0" r:id="rId270">
            <anchor moveWithCells="1">
              <from>
                <xdr:col>7</xdr:col>
                <xdr:colOff>257175</xdr:colOff>
                <xdr:row>124</xdr:row>
                <xdr:rowOff>123825</xdr:rowOff>
              </from>
              <to>
                <xdr:col>8</xdr:col>
                <xdr:colOff>600075</xdr:colOff>
                <xdr:row>125</xdr:row>
                <xdr:rowOff>104775</xdr:rowOff>
              </to>
            </anchor>
          </controlPr>
        </control>
      </mc:Choice>
      <mc:Fallback>
        <control shapeId="6028" r:id="rId269" name="Label99"/>
      </mc:Fallback>
    </mc:AlternateContent>
    <mc:AlternateContent xmlns:mc="http://schemas.openxmlformats.org/markup-compatibility/2006">
      <mc:Choice Requires="x14">
        <control shapeId="6027" r:id="rId271" name="Label98">
          <controlPr autoLine="0" r:id="rId227">
            <anchor moveWithCells="1">
              <from>
                <xdr:col>5</xdr:col>
                <xdr:colOff>304800</xdr:colOff>
                <xdr:row>125</xdr:row>
                <xdr:rowOff>57150</xdr:rowOff>
              </from>
              <to>
                <xdr:col>7</xdr:col>
                <xdr:colOff>209550</xdr:colOff>
                <xdr:row>127</xdr:row>
                <xdr:rowOff>19050</xdr:rowOff>
              </to>
            </anchor>
          </controlPr>
        </control>
      </mc:Choice>
      <mc:Fallback>
        <control shapeId="6027" r:id="rId271" name="Label98"/>
      </mc:Fallback>
    </mc:AlternateContent>
    <mc:AlternateContent xmlns:mc="http://schemas.openxmlformats.org/markup-compatibility/2006">
      <mc:Choice Requires="x14">
        <control shapeId="6026" r:id="rId272" name="Label97">
          <controlPr autoLine="0" r:id="rId229">
            <anchor moveWithCells="1">
              <from>
                <xdr:col>3</xdr:col>
                <xdr:colOff>428625</xdr:colOff>
                <xdr:row>125</xdr:row>
                <xdr:rowOff>57150</xdr:rowOff>
              </from>
              <to>
                <xdr:col>5</xdr:col>
                <xdr:colOff>276225</xdr:colOff>
                <xdr:row>127</xdr:row>
                <xdr:rowOff>19050</xdr:rowOff>
              </to>
            </anchor>
          </controlPr>
        </control>
      </mc:Choice>
      <mc:Fallback>
        <control shapeId="6026" r:id="rId272" name="Label97"/>
      </mc:Fallback>
    </mc:AlternateContent>
    <mc:AlternateContent xmlns:mc="http://schemas.openxmlformats.org/markup-compatibility/2006">
      <mc:Choice Requires="x14">
        <control shapeId="6025" r:id="rId273" name="Label96">
          <controlPr autoLine="0" autoPict="0" r:id="rId274">
            <anchor moveWithCells="1">
              <from>
                <xdr:col>5</xdr:col>
                <xdr:colOff>304800</xdr:colOff>
                <xdr:row>123</xdr:row>
                <xdr:rowOff>114300</xdr:rowOff>
              </from>
              <to>
                <xdr:col>7</xdr:col>
                <xdr:colOff>209550</xdr:colOff>
                <xdr:row>125</xdr:row>
                <xdr:rowOff>47625</xdr:rowOff>
              </to>
            </anchor>
          </controlPr>
        </control>
      </mc:Choice>
      <mc:Fallback>
        <control shapeId="6025" r:id="rId273" name="Label96"/>
      </mc:Fallback>
    </mc:AlternateContent>
    <mc:AlternateContent xmlns:mc="http://schemas.openxmlformats.org/markup-compatibility/2006">
      <mc:Choice Requires="x14">
        <control shapeId="6024" r:id="rId275" name="Label95">
          <controlPr autoLine="0" autoPict="0" r:id="rId241">
            <anchor moveWithCells="1">
              <from>
                <xdr:col>3</xdr:col>
                <xdr:colOff>428625</xdr:colOff>
                <xdr:row>123</xdr:row>
                <xdr:rowOff>114300</xdr:rowOff>
              </from>
              <to>
                <xdr:col>5</xdr:col>
                <xdr:colOff>276225</xdr:colOff>
                <xdr:row>125</xdr:row>
                <xdr:rowOff>47625</xdr:rowOff>
              </to>
            </anchor>
          </controlPr>
        </control>
      </mc:Choice>
      <mc:Fallback>
        <control shapeId="6024" r:id="rId275" name="Label95"/>
      </mc:Fallback>
    </mc:AlternateContent>
    <mc:AlternateContent xmlns:mc="http://schemas.openxmlformats.org/markup-compatibility/2006">
      <mc:Choice Requires="x14">
        <control shapeId="6023" r:id="rId276" name="Label94">
          <controlPr autoLine="0" r:id="rId277">
            <anchor moveWithCells="1">
              <from>
                <xdr:col>7</xdr:col>
                <xdr:colOff>114300</xdr:colOff>
                <xdr:row>105</xdr:row>
                <xdr:rowOff>76200</xdr:rowOff>
              </from>
              <to>
                <xdr:col>10</xdr:col>
                <xdr:colOff>419100</xdr:colOff>
                <xdr:row>106</xdr:row>
                <xdr:rowOff>123825</xdr:rowOff>
              </to>
            </anchor>
          </controlPr>
        </control>
      </mc:Choice>
      <mc:Fallback>
        <control shapeId="6023" r:id="rId276" name="Label94"/>
      </mc:Fallback>
    </mc:AlternateContent>
    <mc:AlternateContent xmlns:mc="http://schemas.openxmlformats.org/markup-compatibility/2006">
      <mc:Choice Requires="x14">
        <control shapeId="6022" r:id="rId278" name="Label93">
          <controlPr autoLine="0" r:id="rId279">
            <anchor moveWithCells="1">
              <from>
                <xdr:col>3</xdr:col>
                <xdr:colOff>409575</xdr:colOff>
                <xdr:row>105</xdr:row>
                <xdr:rowOff>76200</xdr:rowOff>
              </from>
              <to>
                <xdr:col>5</xdr:col>
                <xdr:colOff>257175</xdr:colOff>
                <xdr:row>106</xdr:row>
                <xdr:rowOff>47625</xdr:rowOff>
              </to>
            </anchor>
          </controlPr>
        </control>
      </mc:Choice>
      <mc:Fallback>
        <control shapeId="6022" r:id="rId278" name="Label93"/>
      </mc:Fallback>
    </mc:AlternateContent>
    <mc:AlternateContent xmlns:mc="http://schemas.openxmlformats.org/markup-compatibility/2006">
      <mc:Choice Requires="x14">
        <control shapeId="6019" r:id="rId280" name="Label92">
          <controlPr autoLine="0" r:id="rId281">
            <anchor moveWithCells="1">
              <from>
                <xdr:col>8</xdr:col>
                <xdr:colOff>0</xdr:colOff>
                <xdr:row>97</xdr:row>
                <xdr:rowOff>76200</xdr:rowOff>
              </from>
              <to>
                <xdr:col>8</xdr:col>
                <xdr:colOff>600075</xdr:colOff>
                <xdr:row>98</xdr:row>
                <xdr:rowOff>47625</xdr:rowOff>
              </to>
            </anchor>
          </controlPr>
        </control>
      </mc:Choice>
      <mc:Fallback>
        <control shapeId="6019" r:id="rId280" name="Label92"/>
      </mc:Fallback>
    </mc:AlternateContent>
    <mc:AlternateContent xmlns:mc="http://schemas.openxmlformats.org/markup-compatibility/2006">
      <mc:Choice Requires="x14">
        <control shapeId="6018" r:id="rId282" name="Label91">
          <controlPr autoLine="0" r:id="rId281">
            <anchor moveWithCells="1">
              <from>
                <xdr:col>6</xdr:col>
                <xdr:colOff>428625</xdr:colOff>
                <xdr:row>97</xdr:row>
                <xdr:rowOff>76200</xdr:rowOff>
              </from>
              <to>
                <xdr:col>7</xdr:col>
                <xdr:colOff>419100</xdr:colOff>
                <xdr:row>98</xdr:row>
                <xdr:rowOff>47625</xdr:rowOff>
              </to>
            </anchor>
          </controlPr>
        </control>
      </mc:Choice>
      <mc:Fallback>
        <control shapeId="6018" r:id="rId282" name="Label91"/>
      </mc:Fallback>
    </mc:AlternateContent>
    <mc:AlternateContent xmlns:mc="http://schemas.openxmlformats.org/markup-compatibility/2006">
      <mc:Choice Requires="x14">
        <control shapeId="6017" r:id="rId283" name="Label90">
          <controlPr autoLine="0" r:id="rId281">
            <anchor moveWithCells="1">
              <from>
                <xdr:col>8</xdr:col>
                <xdr:colOff>0</xdr:colOff>
                <xdr:row>95</xdr:row>
                <xdr:rowOff>142875</xdr:rowOff>
              </from>
              <to>
                <xdr:col>8</xdr:col>
                <xdr:colOff>600075</xdr:colOff>
                <xdr:row>96</xdr:row>
                <xdr:rowOff>114300</xdr:rowOff>
              </to>
            </anchor>
          </controlPr>
        </control>
      </mc:Choice>
      <mc:Fallback>
        <control shapeId="6017" r:id="rId283" name="Label90"/>
      </mc:Fallback>
    </mc:AlternateContent>
    <mc:AlternateContent xmlns:mc="http://schemas.openxmlformats.org/markup-compatibility/2006">
      <mc:Choice Requires="x14">
        <control shapeId="6016" r:id="rId284" name="Label89">
          <controlPr autoLine="0" r:id="rId281">
            <anchor moveWithCells="1">
              <from>
                <xdr:col>6</xdr:col>
                <xdr:colOff>428625</xdr:colOff>
                <xdr:row>95</xdr:row>
                <xdr:rowOff>142875</xdr:rowOff>
              </from>
              <to>
                <xdr:col>7</xdr:col>
                <xdr:colOff>419100</xdr:colOff>
                <xdr:row>96</xdr:row>
                <xdr:rowOff>114300</xdr:rowOff>
              </to>
            </anchor>
          </controlPr>
        </control>
      </mc:Choice>
      <mc:Fallback>
        <control shapeId="6016" r:id="rId284" name="Label89"/>
      </mc:Fallback>
    </mc:AlternateContent>
    <mc:AlternateContent xmlns:mc="http://schemas.openxmlformats.org/markup-compatibility/2006">
      <mc:Choice Requires="x14">
        <control shapeId="6015" r:id="rId285" name="Label88">
          <controlPr autoLine="0" r:id="rId281">
            <anchor moveWithCells="1">
              <from>
                <xdr:col>7</xdr:col>
                <xdr:colOff>600075</xdr:colOff>
                <xdr:row>94</xdr:row>
                <xdr:rowOff>19050</xdr:rowOff>
              </from>
              <to>
                <xdr:col>8</xdr:col>
                <xdr:colOff>590550</xdr:colOff>
                <xdr:row>94</xdr:row>
                <xdr:rowOff>180975</xdr:rowOff>
              </to>
            </anchor>
          </controlPr>
        </control>
      </mc:Choice>
      <mc:Fallback>
        <control shapeId="6015" r:id="rId285" name="Label88"/>
      </mc:Fallback>
    </mc:AlternateContent>
    <mc:AlternateContent xmlns:mc="http://schemas.openxmlformats.org/markup-compatibility/2006">
      <mc:Choice Requires="x14">
        <control shapeId="6014" r:id="rId286" name="Label87">
          <controlPr autoLine="0" r:id="rId281">
            <anchor moveWithCells="1">
              <from>
                <xdr:col>6</xdr:col>
                <xdr:colOff>419100</xdr:colOff>
                <xdr:row>94</xdr:row>
                <xdr:rowOff>19050</xdr:rowOff>
              </from>
              <to>
                <xdr:col>7</xdr:col>
                <xdr:colOff>409575</xdr:colOff>
                <xdr:row>94</xdr:row>
                <xdr:rowOff>180975</xdr:rowOff>
              </to>
            </anchor>
          </controlPr>
        </control>
      </mc:Choice>
      <mc:Fallback>
        <control shapeId="6014" r:id="rId286" name="Label87"/>
      </mc:Fallback>
    </mc:AlternateContent>
    <mc:AlternateContent xmlns:mc="http://schemas.openxmlformats.org/markup-compatibility/2006">
      <mc:Choice Requires="x14">
        <control shapeId="6013" r:id="rId287" name="Label86">
          <controlPr autoLine="0" r:id="rId281">
            <anchor moveWithCells="1">
              <from>
                <xdr:col>7</xdr:col>
                <xdr:colOff>600075</xdr:colOff>
                <xdr:row>92</xdr:row>
                <xdr:rowOff>85725</xdr:rowOff>
              </from>
              <to>
                <xdr:col>8</xdr:col>
                <xdr:colOff>590550</xdr:colOff>
                <xdr:row>93</xdr:row>
                <xdr:rowOff>57150</xdr:rowOff>
              </to>
            </anchor>
          </controlPr>
        </control>
      </mc:Choice>
      <mc:Fallback>
        <control shapeId="6013" r:id="rId287" name="Label86"/>
      </mc:Fallback>
    </mc:AlternateContent>
    <mc:AlternateContent xmlns:mc="http://schemas.openxmlformats.org/markup-compatibility/2006">
      <mc:Choice Requires="x14">
        <control shapeId="6012" r:id="rId288" name="Label85">
          <controlPr autoLine="0" r:id="rId281">
            <anchor moveWithCells="1">
              <from>
                <xdr:col>6</xdr:col>
                <xdr:colOff>419100</xdr:colOff>
                <xdr:row>92</xdr:row>
                <xdr:rowOff>85725</xdr:rowOff>
              </from>
              <to>
                <xdr:col>7</xdr:col>
                <xdr:colOff>409575</xdr:colOff>
                <xdr:row>93</xdr:row>
                <xdr:rowOff>57150</xdr:rowOff>
              </to>
            </anchor>
          </controlPr>
        </control>
      </mc:Choice>
      <mc:Fallback>
        <control shapeId="6012" r:id="rId288" name="Label85"/>
      </mc:Fallback>
    </mc:AlternateContent>
    <mc:AlternateContent xmlns:mc="http://schemas.openxmlformats.org/markup-compatibility/2006">
      <mc:Choice Requires="x14">
        <control shapeId="6011" r:id="rId289" name="Label84">
          <controlPr autoLine="0" r:id="rId281">
            <anchor moveWithCells="1">
              <from>
                <xdr:col>7</xdr:col>
                <xdr:colOff>600075</xdr:colOff>
                <xdr:row>87</xdr:row>
                <xdr:rowOff>9525</xdr:rowOff>
              </from>
              <to>
                <xdr:col>8</xdr:col>
                <xdr:colOff>590550</xdr:colOff>
                <xdr:row>87</xdr:row>
                <xdr:rowOff>171450</xdr:rowOff>
              </to>
            </anchor>
          </controlPr>
        </control>
      </mc:Choice>
      <mc:Fallback>
        <control shapeId="6011" r:id="rId289" name="Label84"/>
      </mc:Fallback>
    </mc:AlternateContent>
    <mc:AlternateContent xmlns:mc="http://schemas.openxmlformats.org/markup-compatibility/2006">
      <mc:Choice Requires="x14">
        <control shapeId="6010" r:id="rId290" name="Label83">
          <controlPr autoLine="0" r:id="rId281">
            <anchor moveWithCells="1">
              <from>
                <xdr:col>6</xdr:col>
                <xdr:colOff>447675</xdr:colOff>
                <xdr:row>86</xdr:row>
                <xdr:rowOff>180975</xdr:rowOff>
              </from>
              <to>
                <xdr:col>7</xdr:col>
                <xdr:colOff>438150</xdr:colOff>
                <xdr:row>87</xdr:row>
                <xdr:rowOff>152400</xdr:rowOff>
              </to>
            </anchor>
          </controlPr>
        </control>
      </mc:Choice>
      <mc:Fallback>
        <control shapeId="6010" r:id="rId290" name="Label83"/>
      </mc:Fallback>
    </mc:AlternateContent>
    <mc:AlternateContent xmlns:mc="http://schemas.openxmlformats.org/markup-compatibility/2006">
      <mc:Choice Requires="x14">
        <control shapeId="6009" r:id="rId291" name="Label82">
          <controlPr autoLine="0" r:id="rId281">
            <anchor moveWithCells="1">
              <from>
                <xdr:col>7</xdr:col>
                <xdr:colOff>600075</xdr:colOff>
                <xdr:row>85</xdr:row>
                <xdr:rowOff>76200</xdr:rowOff>
              </from>
              <to>
                <xdr:col>8</xdr:col>
                <xdr:colOff>590550</xdr:colOff>
                <xdr:row>86</xdr:row>
                <xdr:rowOff>47625</xdr:rowOff>
              </to>
            </anchor>
          </controlPr>
        </control>
      </mc:Choice>
      <mc:Fallback>
        <control shapeId="6009" r:id="rId291" name="Label82"/>
      </mc:Fallback>
    </mc:AlternateContent>
    <mc:AlternateContent xmlns:mc="http://schemas.openxmlformats.org/markup-compatibility/2006">
      <mc:Choice Requires="x14">
        <control shapeId="6008" r:id="rId292" name="Label81">
          <controlPr autoLine="0" r:id="rId281">
            <anchor moveWithCells="1">
              <from>
                <xdr:col>6</xdr:col>
                <xdr:colOff>447675</xdr:colOff>
                <xdr:row>85</xdr:row>
                <xdr:rowOff>76200</xdr:rowOff>
              </from>
              <to>
                <xdr:col>7</xdr:col>
                <xdr:colOff>438150</xdr:colOff>
                <xdr:row>86</xdr:row>
                <xdr:rowOff>47625</xdr:rowOff>
              </to>
            </anchor>
          </controlPr>
        </control>
      </mc:Choice>
      <mc:Fallback>
        <control shapeId="6008" r:id="rId292" name="Label81"/>
      </mc:Fallback>
    </mc:AlternateContent>
    <mc:AlternateContent xmlns:mc="http://schemas.openxmlformats.org/markup-compatibility/2006">
      <mc:Choice Requires="x14">
        <control shapeId="6007" r:id="rId293" name="Label80">
          <controlPr autoLine="0" r:id="rId281">
            <anchor moveWithCells="1">
              <from>
                <xdr:col>7</xdr:col>
                <xdr:colOff>600075</xdr:colOff>
                <xdr:row>83</xdr:row>
                <xdr:rowOff>142875</xdr:rowOff>
              </from>
              <to>
                <xdr:col>8</xdr:col>
                <xdr:colOff>590550</xdr:colOff>
                <xdr:row>84</xdr:row>
                <xdr:rowOff>114300</xdr:rowOff>
              </to>
            </anchor>
          </controlPr>
        </control>
      </mc:Choice>
      <mc:Fallback>
        <control shapeId="6007" r:id="rId293" name="Label80"/>
      </mc:Fallback>
    </mc:AlternateContent>
    <mc:AlternateContent xmlns:mc="http://schemas.openxmlformats.org/markup-compatibility/2006">
      <mc:Choice Requires="x14">
        <control shapeId="6006" r:id="rId294" name="Label79">
          <controlPr autoLine="0" r:id="rId281">
            <anchor moveWithCells="1">
              <from>
                <xdr:col>6</xdr:col>
                <xdr:colOff>447675</xdr:colOff>
                <xdr:row>83</xdr:row>
                <xdr:rowOff>142875</xdr:rowOff>
              </from>
              <to>
                <xdr:col>7</xdr:col>
                <xdr:colOff>438150</xdr:colOff>
                <xdr:row>84</xdr:row>
                <xdr:rowOff>114300</xdr:rowOff>
              </to>
            </anchor>
          </controlPr>
        </control>
      </mc:Choice>
      <mc:Fallback>
        <control shapeId="6006" r:id="rId294" name="Label79"/>
      </mc:Fallback>
    </mc:AlternateContent>
    <mc:AlternateContent xmlns:mc="http://schemas.openxmlformats.org/markup-compatibility/2006">
      <mc:Choice Requires="x14">
        <control shapeId="6005" r:id="rId295" name="Label78">
          <controlPr autoLine="0" r:id="rId281">
            <anchor moveWithCells="1">
              <from>
                <xdr:col>5</xdr:col>
                <xdr:colOff>257175</xdr:colOff>
                <xdr:row>83</xdr:row>
                <xdr:rowOff>142875</xdr:rowOff>
              </from>
              <to>
                <xdr:col>6</xdr:col>
                <xdr:colOff>247650</xdr:colOff>
                <xdr:row>84</xdr:row>
                <xdr:rowOff>114300</xdr:rowOff>
              </to>
            </anchor>
          </controlPr>
        </control>
      </mc:Choice>
      <mc:Fallback>
        <control shapeId="6005" r:id="rId295" name="Label78"/>
      </mc:Fallback>
    </mc:AlternateContent>
    <mc:AlternateContent xmlns:mc="http://schemas.openxmlformats.org/markup-compatibility/2006">
      <mc:Choice Requires="x14">
        <control shapeId="6004" r:id="rId296" name="Label77">
          <controlPr autoLine="0" r:id="rId281">
            <anchor moveWithCells="1">
              <from>
                <xdr:col>4</xdr:col>
                <xdr:colOff>66675</xdr:colOff>
                <xdr:row>83</xdr:row>
                <xdr:rowOff>142875</xdr:rowOff>
              </from>
              <to>
                <xdr:col>5</xdr:col>
                <xdr:colOff>57150</xdr:colOff>
                <xdr:row>84</xdr:row>
                <xdr:rowOff>114300</xdr:rowOff>
              </to>
            </anchor>
          </controlPr>
        </control>
      </mc:Choice>
      <mc:Fallback>
        <control shapeId="6004" r:id="rId296" name="Label77"/>
      </mc:Fallback>
    </mc:AlternateContent>
    <mc:AlternateContent xmlns:mc="http://schemas.openxmlformats.org/markup-compatibility/2006">
      <mc:Choice Requires="x14">
        <control shapeId="6003" r:id="rId297" name="Label76">
          <controlPr autoLine="0" r:id="rId281">
            <anchor moveWithCells="1">
              <from>
                <xdr:col>7</xdr:col>
                <xdr:colOff>600075</xdr:colOff>
                <xdr:row>82</xdr:row>
                <xdr:rowOff>19050</xdr:rowOff>
              </from>
              <to>
                <xdr:col>8</xdr:col>
                <xdr:colOff>590550</xdr:colOff>
                <xdr:row>82</xdr:row>
                <xdr:rowOff>180975</xdr:rowOff>
              </to>
            </anchor>
          </controlPr>
        </control>
      </mc:Choice>
      <mc:Fallback>
        <control shapeId="6003" r:id="rId297" name="Label76"/>
      </mc:Fallback>
    </mc:AlternateContent>
    <mc:AlternateContent xmlns:mc="http://schemas.openxmlformats.org/markup-compatibility/2006">
      <mc:Choice Requires="x14">
        <control shapeId="6002" r:id="rId298" name="Label75">
          <controlPr autoLine="0" r:id="rId281">
            <anchor moveWithCells="1">
              <from>
                <xdr:col>6</xdr:col>
                <xdr:colOff>447675</xdr:colOff>
                <xdr:row>82</xdr:row>
                <xdr:rowOff>19050</xdr:rowOff>
              </from>
              <to>
                <xdr:col>7</xdr:col>
                <xdr:colOff>438150</xdr:colOff>
                <xdr:row>82</xdr:row>
                <xdr:rowOff>180975</xdr:rowOff>
              </to>
            </anchor>
          </controlPr>
        </control>
      </mc:Choice>
      <mc:Fallback>
        <control shapeId="6002" r:id="rId298" name="Label75"/>
      </mc:Fallback>
    </mc:AlternateContent>
    <mc:AlternateContent xmlns:mc="http://schemas.openxmlformats.org/markup-compatibility/2006">
      <mc:Choice Requires="x14">
        <control shapeId="6001" r:id="rId299" name="Label74">
          <controlPr autoLine="0" r:id="rId281">
            <anchor moveWithCells="1">
              <from>
                <xdr:col>5</xdr:col>
                <xdr:colOff>257175</xdr:colOff>
                <xdr:row>82</xdr:row>
                <xdr:rowOff>19050</xdr:rowOff>
              </from>
              <to>
                <xdr:col>6</xdr:col>
                <xdr:colOff>247650</xdr:colOff>
                <xdr:row>82</xdr:row>
                <xdr:rowOff>180975</xdr:rowOff>
              </to>
            </anchor>
          </controlPr>
        </control>
      </mc:Choice>
      <mc:Fallback>
        <control shapeId="6001" r:id="rId299" name="Label74"/>
      </mc:Fallback>
    </mc:AlternateContent>
    <mc:AlternateContent xmlns:mc="http://schemas.openxmlformats.org/markup-compatibility/2006">
      <mc:Choice Requires="x14">
        <control shapeId="6000" r:id="rId300" name="Label73">
          <controlPr autoLine="0" r:id="rId281">
            <anchor moveWithCells="1">
              <from>
                <xdr:col>4</xdr:col>
                <xdr:colOff>66675</xdr:colOff>
                <xdr:row>82</xdr:row>
                <xdr:rowOff>19050</xdr:rowOff>
              </from>
              <to>
                <xdr:col>5</xdr:col>
                <xdr:colOff>57150</xdr:colOff>
                <xdr:row>82</xdr:row>
                <xdr:rowOff>180975</xdr:rowOff>
              </to>
            </anchor>
          </controlPr>
        </control>
      </mc:Choice>
      <mc:Fallback>
        <control shapeId="6000" r:id="rId300" name="Label73"/>
      </mc:Fallback>
    </mc:AlternateContent>
    <mc:AlternateContent xmlns:mc="http://schemas.openxmlformats.org/markup-compatibility/2006">
      <mc:Choice Requires="x14">
        <control shapeId="5999" r:id="rId301" name="Label72">
          <controlPr autoLine="0" autoPict="0" r:id="rId302">
            <anchor moveWithCells="1">
              <from>
                <xdr:col>9</xdr:col>
                <xdr:colOff>180975</xdr:colOff>
                <xdr:row>74</xdr:row>
                <xdr:rowOff>76200</xdr:rowOff>
              </from>
              <to>
                <xdr:col>10</xdr:col>
                <xdr:colOff>361950</xdr:colOff>
                <xdr:row>75</xdr:row>
                <xdr:rowOff>123825</xdr:rowOff>
              </to>
            </anchor>
          </controlPr>
        </control>
      </mc:Choice>
      <mc:Fallback>
        <control shapeId="5999" r:id="rId301" name="Label72"/>
      </mc:Fallback>
    </mc:AlternateContent>
    <mc:AlternateContent xmlns:mc="http://schemas.openxmlformats.org/markup-compatibility/2006">
      <mc:Choice Requires="x14">
        <control shapeId="5998" r:id="rId303" name="Label71">
          <controlPr autoLine="0" r:id="rId304">
            <anchor moveWithCells="1">
              <from>
                <xdr:col>9</xdr:col>
                <xdr:colOff>180975</xdr:colOff>
                <xdr:row>72</xdr:row>
                <xdr:rowOff>114300</xdr:rowOff>
              </from>
              <to>
                <xdr:col>10</xdr:col>
                <xdr:colOff>352425</xdr:colOff>
                <xdr:row>73</xdr:row>
                <xdr:rowOff>152400</xdr:rowOff>
              </to>
            </anchor>
          </controlPr>
        </control>
      </mc:Choice>
      <mc:Fallback>
        <control shapeId="5998" r:id="rId303" name="Label71"/>
      </mc:Fallback>
    </mc:AlternateContent>
    <mc:AlternateContent xmlns:mc="http://schemas.openxmlformats.org/markup-compatibility/2006">
      <mc:Choice Requires="x14">
        <control shapeId="5997" r:id="rId305" name="Label70">
          <controlPr autoLine="0" r:id="rId304">
            <anchor moveWithCells="1">
              <from>
                <xdr:col>9</xdr:col>
                <xdr:colOff>180975</xdr:colOff>
                <xdr:row>70</xdr:row>
                <xdr:rowOff>142875</xdr:rowOff>
              </from>
              <to>
                <xdr:col>10</xdr:col>
                <xdr:colOff>352425</xdr:colOff>
                <xdr:row>71</xdr:row>
                <xdr:rowOff>180975</xdr:rowOff>
              </to>
            </anchor>
          </controlPr>
        </control>
      </mc:Choice>
      <mc:Fallback>
        <control shapeId="5997" r:id="rId305" name="Label70"/>
      </mc:Fallback>
    </mc:AlternateContent>
    <mc:AlternateContent xmlns:mc="http://schemas.openxmlformats.org/markup-compatibility/2006">
      <mc:Choice Requires="x14">
        <control shapeId="5996" r:id="rId306" name="Label69">
          <controlPr autoLine="0" r:id="rId307">
            <anchor moveWithCells="1">
              <from>
                <xdr:col>9</xdr:col>
                <xdr:colOff>180975</xdr:colOff>
                <xdr:row>68</xdr:row>
                <xdr:rowOff>180975</xdr:rowOff>
              </from>
              <to>
                <xdr:col>10</xdr:col>
                <xdr:colOff>352425</xdr:colOff>
                <xdr:row>70</xdr:row>
                <xdr:rowOff>38100</xdr:rowOff>
              </to>
            </anchor>
          </controlPr>
        </control>
      </mc:Choice>
      <mc:Fallback>
        <control shapeId="5996" r:id="rId306" name="Label69"/>
      </mc:Fallback>
    </mc:AlternateContent>
    <mc:AlternateContent xmlns:mc="http://schemas.openxmlformats.org/markup-compatibility/2006">
      <mc:Choice Requires="x14">
        <control shapeId="5995" r:id="rId308" name="Label68">
          <controlPr autoLine="0" r:id="rId307">
            <anchor moveWithCells="1">
              <from>
                <xdr:col>9</xdr:col>
                <xdr:colOff>180975</xdr:colOff>
                <xdr:row>67</xdr:row>
                <xdr:rowOff>38100</xdr:rowOff>
              </from>
              <to>
                <xdr:col>10</xdr:col>
                <xdr:colOff>352425</xdr:colOff>
                <xdr:row>68</xdr:row>
                <xdr:rowOff>85725</xdr:rowOff>
              </to>
            </anchor>
          </controlPr>
        </control>
      </mc:Choice>
      <mc:Fallback>
        <control shapeId="5995" r:id="rId308" name="Label68"/>
      </mc:Fallback>
    </mc:AlternateContent>
    <mc:AlternateContent xmlns:mc="http://schemas.openxmlformats.org/markup-compatibility/2006">
      <mc:Choice Requires="x14">
        <control shapeId="5994" r:id="rId309" name="Label67">
          <controlPr autoLine="0" r:id="rId307">
            <anchor moveWithCells="1">
              <from>
                <xdr:col>9</xdr:col>
                <xdr:colOff>180975</xdr:colOff>
                <xdr:row>65</xdr:row>
                <xdr:rowOff>76200</xdr:rowOff>
              </from>
              <to>
                <xdr:col>10</xdr:col>
                <xdr:colOff>352425</xdr:colOff>
                <xdr:row>66</xdr:row>
                <xdr:rowOff>123825</xdr:rowOff>
              </to>
            </anchor>
          </controlPr>
        </control>
      </mc:Choice>
      <mc:Fallback>
        <control shapeId="5994" r:id="rId309" name="Label67"/>
      </mc:Fallback>
    </mc:AlternateContent>
    <mc:AlternateContent xmlns:mc="http://schemas.openxmlformats.org/markup-compatibility/2006">
      <mc:Choice Requires="x14">
        <control shapeId="5993" r:id="rId310" name="Label66">
          <controlPr autoLine="0" autoPict="0" r:id="rId311">
            <anchor moveWithCells="1">
              <from>
                <xdr:col>7</xdr:col>
                <xdr:colOff>476250</xdr:colOff>
                <xdr:row>74</xdr:row>
                <xdr:rowOff>76200</xdr:rowOff>
              </from>
              <to>
                <xdr:col>9</xdr:col>
                <xdr:colOff>142875</xdr:colOff>
                <xdr:row>75</xdr:row>
                <xdr:rowOff>123825</xdr:rowOff>
              </to>
            </anchor>
          </controlPr>
        </control>
      </mc:Choice>
      <mc:Fallback>
        <control shapeId="5993" r:id="rId310" name="Label66"/>
      </mc:Fallback>
    </mc:AlternateContent>
    <mc:AlternateContent xmlns:mc="http://schemas.openxmlformats.org/markup-compatibility/2006">
      <mc:Choice Requires="x14">
        <control shapeId="5992" r:id="rId312" name="Label65">
          <controlPr autoLine="0" r:id="rId313">
            <anchor moveWithCells="1">
              <from>
                <xdr:col>7</xdr:col>
                <xdr:colOff>495300</xdr:colOff>
                <xdr:row>72</xdr:row>
                <xdr:rowOff>114300</xdr:rowOff>
              </from>
              <to>
                <xdr:col>9</xdr:col>
                <xdr:colOff>161925</xdr:colOff>
                <xdr:row>73</xdr:row>
                <xdr:rowOff>152400</xdr:rowOff>
              </to>
            </anchor>
          </controlPr>
        </control>
      </mc:Choice>
      <mc:Fallback>
        <control shapeId="5992" r:id="rId312" name="Label65"/>
      </mc:Fallback>
    </mc:AlternateContent>
    <mc:AlternateContent xmlns:mc="http://schemas.openxmlformats.org/markup-compatibility/2006">
      <mc:Choice Requires="x14">
        <control shapeId="5991" r:id="rId314" name="Label64">
          <controlPr autoLine="0" r:id="rId313">
            <anchor moveWithCells="1">
              <from>
                <xdr:col>7</xdr:col>
                <xdr:colOff>495300</xdr:colOff>
                <xdr:row>70</xdr:row>
                <xdr:rowOff>142875</xdr:rowOff>
              </from>
              <to>
                <xdr:col>9</xdr:col>
                <xdr:colOff>161925</xdr:colOff>
                <xdr:row>71</xdr:row>
                <xdr:rowOff>180975</xdr:rowOff>
              </to>
            </anchor>
          </controlPr>
        </control>
      </mc:Choice>
      <mc:Fallback>
        <control shapeId="5991" r:id="rId314" name="Label64"/>
      </mc:Fallback>
    </mc:AlternateContent>
    <mc:AlternateContent xmlns:mc="http://schemas.openxmlformats.org/markup-compatibility/2006">
      <mc:Choice Requires="x14">
        <control shapeId="5990" r:id="rId315" name="Label63">
          <controlPr autoLine="0" r:id="rId311">
            <anchor moveWithCells="1">
              <from>
                <xdr:col>7</xdr:col>
                <xdr:colOff>495300</xdr:colOff>
                <xdr:row>68</xdr:row>
                <xdr:rowOff>180975</xdr:rowOff>
              </from>
              <to>
                <xdr:col>9</xdr:col>
                <xdr:colOff>161925</xdr:colOff>
                <xdr:row>70</xdr:row>
                <xdr:rowOff>38100</xdr:rowOff>
              </to>
            </anchor>
          </controlPr>
        </control>
      </mc:Choice>
      <mc:Fallback>
        <control shapeId="5990" r:id="rId315" name="Label63"/>
      </mc:Fallback>
    </mc:AlternateContent>
    <mc:AlternateContent xmlns:mc="http://schemas.openxmlformats.org/markup-compatibility/2006">
      <mc:Choice Requires="x14">
        <control shapeId="5989" r:id="rId316" name="Label62">
          <controlPr autoLine="0" autoPict="0" r:id="rId311">
            <anchor moveWithCells="1">
              <from>
                <xdr:col>7</xdr:col>
                <xdr:colOff>495300</xdr:colOff>
                <xdr:row>67</xdr:row>
                <xdr:rowOff>38100</xdr:rowOff>
              </from>
              <to>
                <xdr:col>9</xdr:col>
                <xdr:colOff>161925</xdr:colOff>
                <xdr:row>68</xdr:row>
                <xdr:rowOff>85725</xdr:rowOff>
              </to>
            </anchor>
          </controlPr>
        </control>
      </mc:Choice>
      <mc:Fallback>
        <control shapeId="5989" r:id="rId316" name="Label62"/>
      </mc:Fallback>
    </mc:AlternateContent>
    <mc:AlternateContent xmlns:mc="http://schemas.openxmlformats.org/markup-compatibility/2006">
      <mc:Choice Requires="x14">
        <control shapeId="5988" r:id="rId317" name="Label61">
          <controlPr autoLine="0" autoPict="0" r:id="rId311">
            <anchor moveWithCells="1">
              <from>
                <xdr:col>7</xdr:col>
                <xdr:colOff>495300</xdr:colOff>
                <xdr:row>65</xdr:row>
                <xdr:rowOff>76200</xdr:rowOff>
              </from>
              <to>
                <xdr:col>9</xdr:col>
                <xdr:colOff>161925</xdr:colOff>
                <xdr:row>66</xdr:row>
                <xdr:rowOff>123825</xdr:rowOff>
              </to>
            </anchor>
          </controlPr>
        </control>
      </mc:Choice>
      <mc:Fallback>
        <control shapeId="5988" r:id="rId317" name="Label61"/>
      </mc:Fallback>
    </mc:AlternateContent>
    <mc:AlternateContent xmlns:mc="http://schemas.openxmlformats.org/markup-compatibility/2006">
      <mc:Choice Requires="x14">
        <control shapeId="5987" r:id="rId318" name="Label60">
          <controlPr autoLine="0" autoPict="0" r:id="rId313">
            <anchor moveWithCells="1">
              <from>
                <xdr:col>6</xdr:col>
                <xdr:colOff>219075</xdr:colOff>
                <xdr:row>74</xdr:row>
                <xdr:rowOff>76200</xdr:rowOff>
              </from>
              <to>
                <xdr:col>7</xdr:col>
                <xdr:colOff>495300</xdr:colOff>
                <xdr:row>75</xdr:row>
                <xdr:rowOff>114300</xdr:rowOff>
              </to>
            </anchor>
          </controlPr>
        </control>
      </mc:Choice>
      <mc:Fallback>
        <control shapeId="5987" r:id="rId318" name="Label60"/>
      </mc:Fallback>
    </mc:AlternateContent>
    <mc:AlternateContent xmlns:mc="http://schemas.openxmlformats.org/markup-compatibility/2006">
      <mc:Choice Requires="x14">
        <control shapeId="5986" r:id="rId319" name="Label59">
          <controlPr autoLine="0" r:id="rId313">
            <anchor moveWithCells="1">
              <from>
                <xdr:col>6</xdr:col>
                <xdr:colOff>219075</xdr:colOff>
                <xdr:row>72</xdr:row>
                <xdr:rowOff>114300</xdr:rowOff>
              </from>
              <to>
                <xdr:col>7</xdr:col>
                <xdr:colOff>495300</xdr:colOff>
                <xdr:row>73</xdr:row>
                <xdr:rowOff>152400</xdr:rowOff>
              </to>
            </anchor>
          </controlPr>
        </control>
      </mc:Choice>
      <mc:Fallback>
        <control shapeId="5986" r:id="rId319" name="Label59"/>
      </mc:Fallback>
    </mc:AlternateContent>
    <mc:AlternateContent xmlns:mc="http://schemas.openxmlformats.org/markup-compatibility/2006">
      <mc:Choice Requires="x14">
        <control shapeId="5985" r:id="rId320" name="Label58">
          <controlPr autoLine="0" r:id="rId313">
            <anchor moveWithCells="1">
              <from>
                <xdr:col>6</xdr:col>
                <xdr:colOff>219075</xdr:colOff>
                <xdr:row>70</xdr:row>
                <xdr:rowOff>142875</xdr:rowOff>
              </from>
              <to>
                <xdr:col>7</xdr:col>
                <xdr:colOff>495300</xdr:colOff>
                <xdr:row>71</xdr:row>
                <xdr:rowOff>180975</xdr:rowOff>
              </to>
            </anchor>
          </controlPr>
        </control>
      </mc:Choice>
      <mc:Fallback>
        <control shapeId="5985" r:id="rId320" name="Label58"/>
      </mc:Fallback>
    </mc:AlternateContent>
    <mc:AlternateContent xmlns:mc="http://schemas.openxmlformats.org/markup-compatibility/2006">
      <mc:Choice Requires="x14">
        <control shapeId="5984" r:id="rId321" name="Label57">
          <controlPr autoLine="0" autoPict="0" r:id="rId313">
            <anchor moveWithCells="1">
              <from>
                <xdr:col>6</xdr:col>
                <xdr:colOff>219075</xdr:colOff>
                <xdr:row>69</xdr:row>
                <xdr:rowOff>0</xdr:rowOff>
              </from>
              <to>
                <xdr:col>7</xdr:col>
                <xdr:colOff>495300</xdr:colOff>
                <xdr:row>70</xdr:row>
                <xdr:rowOff>38100</xdr:rowOff>
              </to>
            </anchor>
          </controlPr>
        </control>
      </mc:Choice>
      <mc:Fallback>
        <control shapeId="5984" r:id="rId321" name="Label57"/>
      </mc:Fallback>
    </mc:AlternateContent>
    <mc:AlternateContent xmlns:mc="http://schemas.openxmlformats.org/markup-compatibility/2006">
      <mc:Choice Requires="x14">
        <control shapeId="5983" r:id="rId322" name="Label56">
          <controlPr autoLine="0" autoPict="0" r:id="rId313">
            <anchor moveWithCells="1">
              <from>
                <xdr:col>6</xdr:col>
                <xdr:colOff>219075</xdr:colOff>
                <xdr:row>67</xdr:row>
                <xdr:rowOff>38100</xdr:rowOff>
              </from>
              <to>
                <xdr:col>7</xdr:col>
                <xdr:colOff>495300</xdr:colOff>
                <xdr:row>68</xdr:row>
                <xdr:rowOff>76200</xdr:rowOff>
              </to>
            </anchor>
          </controlPr>
        </control>
      </mc:Choice>
      <mc:Fallback>
        <control shapeId="5983" r:id="rId322" name="Label56"/>
      </mc:Fallback>
    </mc:AlternateContent>
    <mc:AlternateContent xmlns:mc="http://schemas.openxmlformats.org/markup-compatibility/2006">
      <mc:Choice Requires="x14">
        <control shapeId="5982" r:id="rId323" name="Label55">
          <controlPr autoLine="0" autoPict="0" r:id="rId313">
            <anchor moveWithCells="1">
              <from>
                <xdr:col>6</xdr:col>
                <xdr:colOff>219075</xdr:colOff>
                <xdr:row>65</xdr:row>
                <xdr:rowOff>76200</xdr:rowOff>
              </from>
              <to>
                <xdr:col>7</xdr:col>
                <xdr:colOff>495300</xdr:colOff>
                <xdr:row>66</xdr:row>
                <xdr:rowOff>114300</xdr:rowOff>
              </to>
            </anchor>
          </controlPr>
        </control>
      </mc:Choice>
      <mc:Fallback>
        <control shapeId="5982" r:id="rId323" name="Label55"/>
      </mc:Fallback>
    </mc:AlternateContent>
    <mc:AlternateContent xmlns:mc="http://schemas.openxmlformats.org/markup-compatibility/2006">
      <mc:Choice Requires="x14">
        <control shapeId="5981" r:id="rId324" name="Label54">
          <controlPr autoLine="0" r:id="rId325">
            <anchor moveWithCells="1">
              <from>
                <xdr:col>4</xdr:col>
                <xdr:colOff>476250</xdr:colOff>
                <xdr:row>74</xdr:row>
                <xdr:rowOff>76200</xdr:rowOff>
              </from>
              <to>
                <xdr:col>6</xdr:col>
                <xdr:colOff>171450</xdr:colOff>
                <xdr:row>75</xdr:row>
                <xdr:rowOff>114300</xdr:rowOff>
              </to>
            </anchor>
          </controlPr>
        </control>
      </mc:Choice>
      <mc:Fallback>
        <control shapeId="5981" r:id="rId324" name="Label54"/>
      </mc:Fallback>
    </mc:AlternateContent>
    <mc:AlternateContent xmlns:mc="http://schemas.openxmlformats.org/markup-compatibility/2006">
      <mc:Choice Requires="x14">
        <control shapeId="5980" r:id="rId326" name="Label53">
          <controlPr autoLine="0" r:id="rId325">
            <anchor moveWithCells="1">
              <from>
                <xdr:col>4</xdr:col>
                <xdr:colOff>476250</xdr:colOff>
                <xdr:row>72</xdr:row>
                <xdr:rowOff>114300</xdr:rowOff>
              </from>
              <to>
                <xdr:col>6</xdr:col>
                <xdr:colOff>171450</xdr:colOff>
                <xdr:row>73</xdr:row>
                <xdr:rowOff>152400</xdr:rowOff>
              </to>
            </anchor>
          </controlPr>
        </control>
      </mc:Choice>
      <mc:Fallback>
        <control shapeId="5980" r:id="rId326" name="Label53"/>
      </mc:Fallback>
    </mc:AlternateContent>
    <mc:AlternateContent xmlns:mc="http://schemas.openxmlformats.org/markup-compatibility/2006">
      <mc:Choice Requires="x14">
        <control shapeId="5979" r:id="rId327" name="Label52">
          <controlPr autoLine="0" r:id="rId325">
            <anchor moveWithCells="1">
              <from>
                <xdr:col>4</xdr:col>
                <xdr:colOff>476250</xdr:colOff>
                <xdr:row>70</xdr:row>
                <xdr:rowOff>142875</xdr:rowOff>
              </from>
              <to>
                <xdr:col>6</xdr:col>
                <xdr:colOff>171450</xdr:colOff>
                <xdr:row>71</xdr:row>
                <xdr:rowOff>180975</xdr:rowOff>
              </to>
            </anchor>
          </controlPr>
        </control>
      </mc:Choice>
      <mc:Fallback>
        <control shapeId="5979" r:id="rId327" name="Label52"/>
      </mc:Fallback>
    </mc:AlternateContent>
    <mc:AlternateContent xmlns:mc="http://schemas.openxmlformats.org/markup-compatibility/2006">
      <mc:Choice Requires="x14">
        <control shapeId="5978" r:id="rId328" name="Label51">
          <controlPr autoLine="0" r:id="rId325">
            <anchor moveWithCells="1">
              <from>
                <xdr:col>4</xdr:col>
                <xdr:colOff>476250</xdr:colOff>
                <xdr:row>69</xdr:row>
                <xdr:rowOff>0</xdr:rowOff>
              </from>
              <to>
                <xdr:col>6</xdr:col>
                <xdr:colOff>171450</xdr:colOff>
                <xdr:row>70</xdr:row>
                <xdr:rowOff>38100</xdr:rowOff>
              </to>
            </anchor>
          </controlPr>
        </control>
      </mc:Choice>
      <mc:Fallback>
        <control shapeId="5978" r:id="rId328" name="Label51"/>
      </mc:Fallback>
    </mc:AlternateContent>
    <mc:AlternateContent xmlns:mc="http://schemas.openxmlformats.org/markup-compatibility/2006">
      <mc:Choice Requires="x14">
        <control shapeId="5977" r:id="rId329" name="Label50">
          <controlPr autoLine="0" r:id="rId325">
            <anchor moveWithCells="1">
              <from>
                <xdr:col>4</xdr:col>
                <xdr:colOff>476250</xdr:colOff>
                <xdr:row>67</xdr:row>
                <xdr:rowOff>38100</xdr:rowOff>
              </from>
              <to>
                <xdr:col>6</xdr:col>
                <xdr:colOff>171450</xdr:colOff>
                <xdr:row>68</xdr:row>
                <xdr:rowOff>76200</xdr:rowOff>
              </to>
            </anchor>
          </controlPr>
        </control>
      </mc:Choice>
      <mc:Fallback>
        <control shapeId="5977" r:id="rId329" name="Label50"/>
      </mc:Fallback>
    </mc:AlternateContent>
    <mc:AlternateContent xmlns:mc="http://schemas.openxmlformats.org/markup-compatibility/2006">
      <mc:Choice Requires="x14">
        <control shapeId="5976" r:id="rId330" name="Label49">
          <controlPr autoLine="0" r:id="rId325">
            <anchor moveWithCells="1">
              <from>
                <xdr:col>4</xdr:col>
                <xdr:colOff>476250</xdr:colOff>
                <xdr:row>65</xdr:row>
                <xdr:rowOff>76200</xdr:rowOff>
              </from>
              <to>
                <xdr:col>6</xdr:col>
                <xdr:colOff>171450</xdr:colOff>
                <xdr:row>66</xdr:row>
                <xdr:rowOff>114300</xdr:rowOff>
              </to>
            </anchor>
          </controlPr>
        </control>
      </mc:Choice>
      <mc:Fallback>
        <control shapeId="5976" r:id="rId330" name="Label49"/>
      </mc:Fallback>
    </mc:AlternateContent>
    <mc:AlternateContent xmlns:mc="http://schemas.openxmlformats.org/markup-compatibility/2006">
      <mc:Choice Requires="x14">
        <control shapeId="5975" r:id="rId331" name="Label48">
          <controlPr autoLine="0" autoPict="0" r:id="rId332">
            <anchor moveWithCells="1">
              <from>
                <xdr:col>4</xdr:col>
                <xdr:colOff>457200</xdr:colOff>
                <xdr:row>51</xdr:row>
                <xdr:rowOff>85725</xdr:rowOff>
              </from>
              <to>
                <xdr:col>8</xdr:col>
                <xdr:colOff>209550</xdr:colOff>
                <xdr:row>52</xdr:row>
                <xdr:rowOff>123825</xdr:rowOff>
              </to>
            </anchor>
          </controlPr>
        </control>
      </mc:Choice>
      <mc:Fallback>
        <control shapeId="5975" r:id="rId331" name="Label48"/>
      </mc:Fallback>
    </mc:AlternateContent>
    <mc:AlternateContent xmlns:mc="http://schemas.openxmlformats.org/markup-compatibility/2006">
      <mc:Choice Requires="x14">
        <control shapeId="5974" r:id="rId333" name="Label47">
          <controlPr autoLine="0" r:id="rId334">
            <anchor moveWithCells="1">
              <from>
                <xdr:col>2</xdr:col>
                <xdr:colOff>66675</xdr:colOff>
                <xdr:row>51</xdr:row>
                <xdr:rowOff>76200</xdr:rowOff>
              </from>
              <to>
                <xdr:col>4</xdr:col>
                <xdr:colOff>85725</xdr:colOff>
                <xdr:row>52</xdr:row>
                <xdr:rowOff>57150</xdr:rowOff>
              </to>
            </anchor>
          </controlPr>
        </control>
      </mc:Choice>
      <mc:Fallback>
        <control shapeId="5974" r:id="rId333" name="Label47"/>
      </mc:Fallback>
    </mc:AlternateContent>
    <mc:AlternateContent xmlns:mc="http://schemas.openxmlformats.org/markup-compatibility/2006">
      <mc:Choice Requires="x14">
        <control shapeId="5973" r:id="rId335" name="Label46">
          <controlPr autoLine="0" autoPict="0" r:id="rId336">
            <anchor moveWithCells="1">
              <from>
                <xdr:col>8</xdr:col>
                <xdr:colOff>219075</xdr:colOff>
                <xdr:row>48</xdr:row>
                <xdr:rowOff>28575</xdr:rowOff>
              </from>
              <to>
                <xdr:col>10</xdr:col>
                <xdr:colOff>552450</xdr:colOff>
                <xdr:row>50</xdr:row>
                <xdr:rowOff>9525</xdr:rowOff>
              </to>
            </anchor>
          </controlPr>
        </control>
      </mc:Choice>
      <mc:Fallback>
        <control shapeId="5973" r:id="rId335" name="Label46"/>
      </mc:Fallback>
    </mc:AlternateContent>
    <mc:AlternateContent xmlns:mc="http://schemas.openxmlformats.org/markup-compatibility/2006">
      <mc:Choice Requires="x14">
        <control shapeId="5972" r:id="rId337" name="Label45">
          <controlPr autoLine="0" r:id="rId338">
            <anchor moveWithCells="1">
              <from>
                <xdr:col>4</xdr:col>
                <xdr:colOff>361950</xdr:colOff>
                <xdr:row>48</xdr:row>
                <xdr:rowOff>28575</xdr:rowOff>
              </from>
              <to>
                <xdr:col>8</xdr:col>
                <xdr:colOff>190500</xdr:colOff>
                <xdr:row>50</xdr:row>
                <xdr:rowOff>9525</xdr:rowOff>
              </to>
            </anchor>
          </controlPr>
        </control>
      </mc:Choice>
      <mc:Fallback>
        <control shapeId="5972" r:id="rId337" name="Label45"/>
      </mc:Fallback>
    </mc:AlternateContent>
    <mc:AlternateContent xmlns:mc="http://schemas.openxmlformats.org/markup-compatibility/2006">
      <mc:Choice Requires="x14">
        <control shapeId="5971" r:id="rId339" name="Label44">
          <controlPr autoLine="0" r:id="rId340">
            <anchor moveWithCells="1">
              <from>
                <xdr:col>9</xdr:col>
                <xdr:colOff>285750</xdr:colOff>
                <xdr:row>44</xdr:row>
                <xdr:rowOff>66675</xdr:rowOff>
              </from>
              <to>
                <xdr:col>10</xdr:col>
                <xdr:colOff>495300</xdr:colOff>
                <xdr:row>45</xdr:row>
                <xdr:rowOff>104775</xdr:rowOff>
              </to>
            </anchor>
          </controlPr>
        </control>
      </mc:Choice>
      <mc:Fallback>
        <control shapeId="5971" r:id="rId339" name="Label44"/>
      </mc:Fallback>
    </mc:AlternateContent>
    <mc:AlternateContent xmlns:mc="http://schemas.openxmlformats.org/markup-compatibility/2006">
      <mc:Choice Requires="x14">
        <control shapeId="5970" r:id="rId341" name="Label43">
          <controlPr autoLine="0" r:id="rId342">
            <anchor moveWithCells="1">
              <from>
                <xdr:col>7</xdr:col>
                <xdr:colOff>447675</xdr:colOff>
                <xdr:row>44</xdr:row>
                <xdr:rowOff>66675</xdr:rowOff>
              </from>
              <to>
                <xdr:col>9</xdr:col>
                <xdr:colOff>219075</xdr:colOff>
                <xdr:row>45</xdr:row>
                <xdr:rowOff>104775</xdr:rowOff>
              </to>
            </anchor>
          </controlPr>
        </control>
      </mc:Choice>
      <mc:Fallback>
        <control shapeId="5970" r:id="rId341" name="Label43"/>
      </mc:Fallback>
    </mc:AlternateContent>
    <mc:AlternateContent xmlns:mc="http://schemas.openxmlformats.org/markup-compatibility/2006">
      <mc:Choice Requires="x14">
        <control shapeId="5969" r:id="rId343" name="Label42">
          <controlPr autoLine="0" r:id="rId344">
            <anchor moveWithCells="1">
              <from>
                <xdr:col>5</xdr:col>
                <xdr:colOff>523875</xdr:colOff>
                <xdr:row>44</xdr:row>
                <xdr:rowOff>66675</xdr:rowOff>
              </from>
              <to>
                <xdr:col>7</xdr:col>
                <xdr:colOff>219075</xdr:colOff>
                <xdr:row>45</xdr:row>
                <xdr:rowOff>104775</xdr:rowOff>
              </to>
            </anchor>
          </controlPr>
        </control>
      </mc:Choice>
      <mc:Fallback>
        <control shapeId="5969" r:id="rId343" name="Label42"/>
      </mc:Fallback>
    </mc:AlternateContent>
    <mc:AlternateContent xmlns:mc="http://schemas.openxmlformats.org/markup-compatibility/2006">
      <mc:Choice Requires="x14">
        <control shapeId="5968" r:id="rId345" name="Label41">
          <controlPr autoLine="0" r:id="rId346">
            <anchor moveWithCells="1">
              <from>
                <xdr:col>3</xdr:col>
                <xdr:colOff>504825</xdr:colOff>
                <xdr:row>44</xdr:row>
                <xdr:rowOff>66675</xdr:rowOff>
              </from>
              <to>
                <xdr:col>5</xdr:col>
                <xdr:colOff>257175</xdr:colOff>
                <xdr:row>45</xdr:row>
                <xdr:rowOff>104775</xdr:rowOff>
              </to>
            </anchor>
          </controlPr>
        </control>
      </mc:Choice>
      <mc:Fallback>
        <control shapeId="5968" r:id="rId345" name="Label41"/>
      </mc:Fallback>
    </mc:AlternateContent>
    <mc:AlternateContent xmlns:mc="http://schemas.openxmlformats.org/markup-compatibility/2006">
      <mc:Choice Requires="x14">
        <control shapeId="5967" r:id="rId347" name="Label40">
          <controlPr autoLine="0" r:id="rId348">
            <anchor moveWithCells="1">
              <from>
                <xdr:col>2</xdr:col>
                <xdr:colOff>114300</xdr:colOff>
                <xdr:row>44</xdr:row>
                <xdr:rowOff>66675</xdr:rowOff>
              </from>
              <to>
                <xdr:col>3</xdr:col>
                <xdr:colOff>419100</xdr:colOff>
                <xdr:row>45</xdr:row>
                <xdr:rowOff>104775</xdr:rowOff>
              </to>
            </anchor>
          </controlPr>
        </control>
      </mc:Choice>
      <mc:Fallback>
        <control shapeId="5967" r:id="rId347" name="Label40"/>
      </mc:Fallback>
    </mc:AlternateContent>
    <mc:AlternateContent xmlns:mc="http://schemas.openxmlformats.org/markup-compatibility/2006">
      <mc:Choice Requires="x14">
        <control shapeId="5966" r:id="rId349" name="Label39">
          <controlPr autoLine="0" r:id="rId350">
            <anchor moveWithCells="1">
              <from>
                <xdr:col>0</xdr:col>
                <xdr:colOff>257175</xdr:colOff>
                <xdr:row>44</xdr:row>
                <xdr:rowOff>66675</xdr:rowOff>
              </from>
              <to>
                <xdr:col>1</xdr:col>
                <xdr:colOff>561975</xdr:colOff>
                <xdr:row>45</xdr:row>
                <xdr:rowOff>104775</xdr:rowOff>
              </to>
            </anchor>
          </controlPr>
        </control>
      </mc:Choice>
      <mc:Fallback>
        <control shapeId="5966" r:id="rId349" name="Label39"/>
      </mc:Fallback>
    </mc:AlternateContent>
    <mc:AlternateContent xmlns:mc="http://schemas.openxmlformats.org/markup-compatibility/2006">
      <mc:Choice Requires="x14">
        <control shapeId="5965" r:id="rId351" name="Label38">
          <controlPr autoLine="0" r:id="rId352">
            <anchor moveWithCells="1">
              <from>
                <xdr:col>10</xdr:col>
                <xdr:colOff>9525</xdr:colOff>
                <xdr:row>38</xdr:row>
                <xdr:rowOff>38100</xdr:rowOff>
              </from>
              <to>
                <xdr:col>10</xdr:col>
                <xdr:colOff>466725</xdr:colOff>
                <xdr:row>39</xdr:row>
                <xdr:rowOff>9525</xdr:rowOff>
              </to>
            </anchor>
          </controlPr>
        </control>
      </mc:Choice>
      <mc:Fallback>
        <control shapeId="5965" r:id="rId351" name="Label38"/>
      </mc:Fallback>
    </mc:AlternateContent>
    <mc:AlternateContent xmlns:mc="http://schemas.openxmlformats.org/markup-compatibility/2006">
      <mc:Choice Requires="x14">
        <control shapeId="5964" r:id="rId353" name="Label37">
          <controlPr autoLine="0" r:id="rId352">
            <anchor moveWithCells="1">
              <from>
                <xdr:col>10</xdr:col>
                <xdr:colOff>0</xdr:colOff>
                <xdr:row>34</xdr:row>
                <xdr:rowOff>133350</xdr:rowOff>
              </from>
              <to>
                <xdr:col>10</xdr:col>
                <xdr:colOff>457200</xdr:colOff>
                <xdr:row>35</xdr:row>
                <xdr:rowOff>104775</xdr:rowOff>
              </to>
            </anchor>
          </controlPr>
        </control>
      </mc:Choice>
      <mc:Fallback>
        <control shapeId="5964" r:id="rId353" name="Label37"/>
      </mc:Fallback>
    </mc:AlternateContent>
    <mc:AlternateContent xmlns:mc="http://schemas.openxmlformats.org/markup-compatibility/2006">
      <mc:Choice Requires="x14">
        <control shapeId="5963" r:id="rId354" name="Label36">
          <controlPr autoLine="0" r:id="rId355">
            <anchor moveWithCells="1">
              <from>
                <xdr:col>9</xdr:col>
                <xdr:colOff>600075</xdr:colOff>
                <xdr:row>31</xdr:row>
                <xdr:rowOff>47625</xdr:rowOff>
              </from>
              <to>
                <xdr:col>10</xdr:col>
                <xdr:colOff>447675</xdr:colOff>
                <xdr:row>32</xdr:row>
                <xdr:rowOff>19050</xdr:rowOff>
              </to>
            </anchor>
          </controlPr>
        </control>
      </mc:Choice>
      <mc:Fallback>
        <control shapeId="5963" r:id="rId354" name="Label36"/>
      </mc:Fallback>
    </mc:AlternateContent>
    <mc:AlternateContent xmlns:mc="http://schemas.openxmlformats.org/markup-compatibility/2006">
      <mc:Choice Requires="x14">
        <control shapeId="5962" r:id="rId356" name="Label35">
          <controlPr autoLine="0" r:id="rId357">
            <anchor moveWithCells="1">
              <from>
                <xdr:col>10</xdr:col>
                <xdr:colOff>9525</xdr:colOff>
                <xdr:row>28</xdr:row>
                <xdr:rowOff>95250</xdr:rowOff>
              </from>
              <to>
                <xdr:col>10</xdr:col>
                <xdr:colOff>466725</xdr:colOff>
                <xdr:row>29</xdr:row>
                <xdr:rowOff>66675</xdr:rowOff>
              </to>
            </anchor>
          </controlPr>
        </control>
      </mc:Choice>
      <mc:Fallback>
        <control shapeId="5962" r:id="rId356" name="Label35"/>
      </mc:Fallback>
    </mc:AlternateContent>
    <mc:AlternateContent xmlns:mc="http://schemas.openxmlformats.org/markup-compatibility/2006">
      <mc:Choice Requires="x14">
        <control shapeId="5961" r:id="rId358" name="Label34">
          <controlPr autoLine="0" r:id="rId359">
            <anchor moveWithCells="1">
              <from>
                <xdr:col>9</xdr:col>
                <xdr:colOff>600075</xdr:colOff>
                <xdr:row>25</xdr:row>
                <xdr:rowOff>133350</xdr:rowOff>
              </from>
              <to>
                <xdr:col>10</xdr:col>
                <xdr:colOff>447675</xdr:colOff>
                <xdr:row>26</xdr:row>
                <xdr:rowOff>114300</xdr:rowOff>
              </to>
            </anchor>
          </controlPr>
        </control>
      </mc:Choice>
      <mc:Fallback>
        <control shapeId="5961" r:id="rId358" name="Label34"/>
      </mc:Fallback>
    </mc:AlternateContent>
    <mc:AlternateContent xmlns:mc="http://schemas.openxmlformats.org/markup-compatibility/2006">
      <mc:Choice Requires="x14">
        <control shapeId="5958" r:id="rId360" name="Label31">
          <controlPr autoLine="0" r:id="rId361">
            <anchor moveWithCells="1">
              <from>
                <xdr:col>2</xdr:col>
                <xdr:colOff>542925</xdr:colOff>
                <xdr:row>23</xdr:row>
                <xdr:rowOff>47625</xdr:rowOff>
              </from>
              <to>
                <xdr:col>5</xdr:col>
                <xdr:colOff>219075</xdr:colOff>
                <xdr:row>26</xdr:row>
                <xdr:rowOff>95250</xdr:rowOff>
              </to>
            </anchor>
          </controlPr>
        </control>
      </mc:Choice>
      <mc:Fallback>
        <control shapeId="5958" r:id="rId360" name="Label31"/>
      </mc:Fallback>
    </mc:AlternateContent>
    <mc:AlternateContent xmlns:mc="http://schemas.openxmlformats.org/markup-compatibility/2006">
      <mc:Choice Requires="x14">
        <control shapeId="5957" r:id="rId362" name="Label30">
          <controlPr autoLine="0" r:id="rId363">
            <anchor moveWithCells="1">
              <from>
                <xdr:col>0</xdr:col>
                <xdr:colOff>228600</xdr:colOff>
                <xdr:row>26</xdr:row>
                <xdr:rowOff>180975</xdr:rowOff>
              </from>
              <to>
                <xdr:col>1</xdr:col>
                <xdr:colOff>85725</xdr:colOff>
                <xdr:row>27</xdr:row>
                <xdr:rowOff>180975</xdr:rowOff>
              </to>
            </anchor>
          </controlPr>
        </control>
      </mc:Choice>
      <mc:Fallback>
        <control shapeId="5957" r:id="rId362" name="Label30"/>
      </mc:Fallback>
    </mc:AlternateContent>
    <mc:AlternateContent xmlns:mc="http://schemas.openxmlformats.org/markup-compatibility/2006">
      <mc:Choice Requires="x14">
        <control shapeId="5956" r:id="rId364" name="Label29">
          <controlPr autoLine="0" r:id="rId363">
            <anchor moveWithCells="1">
              <from>
                <xdr:col>2</xdr:col>
                <xdr:colOff>66675</xdr:colOff>
                <xdr:row>39</xdr:row>
                <xdr:rowOff>47625</xdr:rowOff>
              </from>
              <to>
                <xdr:col>2</xdr:col>
                <xdr:colOff>533400</xdr:colOff>
                <xdr:row>40</xdr:row>
                <xdr:rowOff>47625</xdr:rowOff>
              </to>
            </anchor>
          </controlPr>
        </control>
      </mc:Choice>
      <mc:Fallback>
        <control shapeId="5956" r:id="rId364" name="Label29"/>
      </mc:Fallback>
    </mc:AlternateContent>
    <mc:AlternateContent xmlns:mc="http://schemas.openxmlformats.org/markup-compatibility/2006">
      <mc:Choice Requires="x14">
        <control shapeId="5955" r:id="rId365" name="Label28">
          <controlPr autoLine="0" r:id="rId363">
            <anchor moveWithCells="1">
              <from>
                <xdr:col>0</xdr:col>
                <xdr:colOff>228600</xdr:colOff>
                <xdr:row>39</xdr:row>
                <xdr:rowOff>57150</xdr:rowOff>
              </from>
              <to>
                <xdr:col>1</xdr:col>
                <xdr:colOff>85725</xdr:colOff>
                <xdr:row>40</xdr:row>
                <xdr:rowOff>57150</xdr:rowOff>
              </to>
            </anchor>
          </controlPr>
        </control>
      </mc:Choice>
      <mc:Fallback>
        <control shapeId="5955" r:id="rId365" name="Label28"/>
      </mc:Fallback>
    </mc:AlternateContent>
    <mc:AlternateContent xmlns:mc="http://schemas.openxmlformats.org/markup-compatibility/2006">
      <mc:Choice Requires="x14">
        <control shapeId="5954" r:id="rId366" name="Label27">
          <controlPr autoLine="0" r:id="rId367">
            <anchor moveWithCells="1">
              <from>
                <xdr:col>2</xdr:col>
                <xdr:colOff>66675</xdr:colOff>
                <xdr:row>37</xdr:row>
                <xdr:rowOff>47625</xdr:rowOff>
              </from>
              <to>
                <xdr:col>2</xdr:col>
                <xdr:colOff>514350</xdr:colOff>
                <xdr:row>38</xdr:row>
                <xdr:rowOff>47625</xdr:rowOff>
              </to>
            </anchor>
          </controlPr>
        </control>
      </mc:Choice>
      <mc:Fallback>
        <control shapeId="5954" r:id="rId366" name="Label27"/>
      </mc:Fallback>
    </mc:AlternateContent>
    <mc:AlternateContent xmlns:mc="http://schemas.openxmlformats.org/markup-compatibility/2006">
      <mc:Choice Requires="x14">
        <control shapeId="5953" r:id="rId368" name="Label26">
          <controlPr autoLine="0" r:id="rId363">
            <anchor moveWithCells="1">
              <from>
                <xdr:col>0</xdr:col>
                <xdr:colOff>228600</xdr:colOff>
                <xdr:row>37</xdr:row>
                <xdr:rowOff>47625</xdr:rowOff>
              </from>
              <to>
                <xdr:col>1</xdr:col>
                <xdr:colOff>85725</xdr:colOff>
                <xdr:row>38</xdr:row>
                <xdr:rowOff>47625</xdr:rowOff>
              </to>
            </anchor>
          </controlPr>
        </control>
      </mc:Choice>
      <mc:Fallback>
        <control shapeId="5953" r:id="rId368" name="Label26"/>
      </mc:Fallback>
    </mc:AlternateContent>
    <mc:AlternateContent xmlns:mc="http://schemas.openxmlformats.org/markup-compatibility/2006">
      <mc:Choice Requires="x14">
        <control shapeId="5952" r:id="rId369" name="Label25">
          <controlPr autoLine="0" r:id="rId367">
            <anchor moveWithCells="1">
              <from>
                <xdr:col>2</xdr:col>
                <xdr:colOff>66675</xdr:colOff>
                <xdr:row>35</xdr:row>
                <xdr:rowOff>38100</xdr:rowOff>
              </from>
              <to>
                <xdr:col>2</xdr:col>
                <xdr:colOff>514350</xdr:colOff>
                <xdr:row>36</xdr:row>
                <xdr:rowOff>38100</xdr:rowOff>
              </to>
            </anchor>
          </controlPr>
        </control>
      </mc:Choice>
      <mc:Fallback>
        <control shapeId="5952" r:id="rId369" name="Label25"/>
      </mc:Fallback>
    </mc:AlternateContent>
    <mc:AlternateContent xmlns:mc="http://schemas.openxmlformats.org/markup-compatibility/2006">
      <mc:Choice Requires="x14">
        <control shapeId="5951" r:id="rId370" name="Label24">
          <controlPr autoLine="0" r:id="rId363">
            <anchor moveWithCells="1">
              <from>
                <xdr:col>0</xdr:col>
                <xdr:colOff>228600</xdr:colOff>
                <xdr:row>35</xdr:row>
                <xdr:rowOff>38100</xdr:rowOff>
              </from>
              <to>
                <xdr:col>1</xdr:col>
                <xdr:colOff>85725</xdr:colOff>
                <xdr:row>36</xdr:row>
                <xdr:rowOff>38100</xdr:rowOff>
              </to>
            </anchor>
          </controlPr>
        </control>
      </mc:Choice>
      <mc:Fallback>
        <control shapeId="5951" r:id="rId370" name="Label24"/>
      </mc:Fallback>
    </mc:AlternateContent>
    <mc:AlternateContent xmlns:mc="http://schemas.openxmlformats.org/markup-compatibility/2006">
      <mc:Choice Requires="x14">
        <control shapeId="5950" r:id="rId371" name="Label23">
          <controlPr autoLine="0" r:id="rId367">
            <anchor moveWithCells="1">
              <from>
                <xdr:col>2</xdr:col>
                <xdr:colOff>66675</xdr:colOff>
                <xdr:row>33</xdr:row>
                <xdr:rowOff>28575</xdr:rowOff>
              </from>
              <to>
                <xdr:col>2</xdr:col>
                <xdr:colOff>514350</xdr:colOff>
                <xdr:row>34</xdr:row>
                <xdr:rowOff>28575</xdr:rowOff>
              </to>
            </anchor>
          </controlPr>
        </control>
      </mc:Choice>
      <mc:Fallback>
        <control shapeId="5950" r:id="rId371" name="Label23"/>
      </mc:Fallback>
    </mc:AlternateContent>
    <mc:AlternateContent xmlns:mc="http://schemas.openxmlformats.org/markup-compatibility/2006">
      <mc:Choice Requires="x14">
        <control shapeId="5949" r:id="rId372" name="Label22">
          <controlPr autoLine="0" r:id="rId363">
            <anchor moveWithCells="1">
              <from>
                <xdr:col>0</xdr:col>
                <xdr:colOff>228600</xdr:colOff>
                <xdr:row>33</xdr:row>
                <xdr:rowOff>28575</xdr:rowOff>
              </from>
              <to>
                <xdr:col>1</xdr:col>
                <xdr:colOff>85725</xdr:colOff>
                <xdr:row>34</xdr:row>
                <xdr:rowOff>28575</xdr:rowOff>
              </to>
            </anchor>
          </controlPr>
        </control>
      </mc:Choice>
      <mc:Fallback>
        <control shapeId="5949" r:id="rId372" name="Label22"/>
      </mc:Fallback>
    </mc:AlternateContent>
    <mc:AlternateContent xmlns:mc="http://schemas.openxmlformats.org/markup-compatibility/2006">
      <mc:Choice Requires="x14">
        <control shapeId="5948" r:id="rId373" name="Label21">
          <controlPr autoLine="0" r:id="rId367">
            <anchor moveWithCells="1">
              <from>
                <xdr:col>2</xdr:col>
                <xdr:colOff>66675</xdr:colOff>
                <xdr:row>31</xdr:row>
                <xdr:rowOff>9525</xdr:rowOff>
              </from>
              <to>
                <xdr:col>2</xdr:col>
                <xdr:colOff>514350</xdr:colOff>
                <xdr:row>32</xdr:row>
                <xdr:rowOff>9525</xdr:rowOff>
              </to>
            </anchor>
          </controlPr>
        </control>
      </mc:Choice>
      <mc:Fallback>
        <control shapeId="5948" r:id="rId373" name="Label21"/>
      </mc:Fallback>
    </mc:AlternateContent>
    <mc:AlternateContent xmlns:mc="http://schemas.openxmlformats.org/markup-compatibility/2006">
      <mc:Choice Requires="x14">
        <control shapeId="5947" r:id="rId374" name="Label20">
          <controlPr autoLine="0" r:id="rId363">
            <anchor moveWithCells="1">
              <from>
                <xdr:col>0</xdr:col>
                <xdr:colOff>228600</xdr:colOff>
                <xdr:row>31</xdr:row>
                <xdr:rowOff>9525</xdr:rowOff>
              </from>
              <to>
                <xdr:col>1</xdr:col>
                <xdr:colOff>85725</xdr:colOff>
                <xdr:row>32</xdr:row>
                <xdr:rowOff>9525</xdr:rowOff>
              </to>
            </anchor>
          </controlPr>
        </control>
      </mc:Choice>
      <mc:Fallback>
        <control shapeId="5947" r:id="rId374" name="Label20"/>
      </mc:Fallback>
    </mc:AlternateContent>
    <mc:AlternateContent xmlns:mc="http://schemas.openxmlformats.org/markup-compatibility/2006">
      <mc:Choice Requires="x14">
        <control shapeId="5946" r:id="rId375" name="Label19">
          <controlPr autoLine="0" r:id="rId367">
            <anchor moveWithCells="1">
              <from>
                <xdr:col>2</xdr:col>
                <xdr:colOff>66675</xdr:colOff>
                <xdr:row>29</xdr:row>
                <xdr:rowOff>0</xdr:rowOff>
              </from>
              <to>
                <xdr:col>2</xdr:col>
                <xdr:colOff>514350</xdr:colOff>
                <xdr:row>30</xdr:row>
                <xdr:rowOff>0</xdr:rowOff>
              </to>
            </anchor>
          </controlPr>
        </control>
      </mc:Choice>
      <mc:Fallback>
        <control shapeId="5946" r:id="rId375" name="Label19"/>
      </mc:Fallback>
    </mc:AlternateContent>
    <mc:AlternateContent xmlns:mc="http://schemas.openxmlformats.org/markup-compatibility/2006">
      <mc:Choice Requires="x14">
        <control shapeId="5945" r:id="rId376" name="Label18">
          <controlPr autoLine="0" r:id="rId363">
            <anchor moveWithCells="1">
              <from>
                <xdr:col>0</xdr:col>
                <xdr:colOff>228600</xdr:colOff>
                <xdr:row>29</xdr:row>
                <xdr:rowOff>0</xdr:rowOff>
              </from>
              <to>
                <xdr:col>1</xdr:col>
                <xdr:colOff>85725</xdr:colOff>
                <xdr:row>30</xdr:row>
                <xdr:rowOff>0</xdr:rowOff>
              </to>
            </anchor>
          </controlPr>
        </control>
      </mc:Choice>
      <mc:Fallback>
        <control shapeId="5945" r:id="rId376" name="Label18"/>
      </mc:Fallback>
    </mc:AlternateContent>
    <mc:AlternateContent xmlns:mc="http://schemas.openxmlformats.org/markup-compatibility/2006">
      <mc:Choice Requires="x14">
        <control shapeId="5944" r:id="rId377" name="Label17">
          <controlPr autoLine="0" r:id="rId367">
            <anchor moveWithCells="1">
              <from>
                <xdr:col>2</xdr:col>
                <xdr:colOff>66675</xdr:colOff>
                <xdr:row>26</xdr:row>
                <xdr:rowOff>180975</xdr:rowOff>
              </from>
              <to>
                <xdr:col>2</xdr:col>
                <xdr:colOff>514350</xdr:colOff>
                <xdr:row>27</xdr:row>
                <xdr:rowOff>180975</xdr:rowOff>
              </to>
            </anchor>
          </controlPr>
        </control>
      </mc:Choice>
      <mc:Fallback>
        <control shapeId="5944" r:id="rId377" name="Label17"/>
      </mc:Fallback>
    </mc:AlternateContent>
    <mc:AlternateContent xmlns:mc="http://schemas.openxmlformats.org/markup-compatibility/2006">
      <mc:Choice Requires="x14">
        <control shapeId="5943" r:id="rId378" name="Label16">
          <controlPr autoLine="0" r:id="rId379">
            <anchor moveWithCells="1">
              <from>
                <xdr:col>9</xdr:col>
                <xdr:colOff>295275</xdr:colOff>
                <xdr:row>21</xdr:row>
                <xdr:rowOff>47625</xdr:rowOff>
              </from>
              <to>
                <xdr:col>10</xdr:col>
                <xdr:colOff>476250</xdr:colOff>
                <xdr:row>22</xdr:row>
                <xdr:rowOff>38100</xdr:rowOff>
              </to>
            </anchor>
          </controlPr>
        </control>
      </mc:Choice>
      <mc:Fallback>
        <control shapeId="5943" r:id="rId378" name="Label16"/>
      </mc:Fallback>
    </mc:AlternateContent>
    <mc:AlternateContent xmlns:mc="http://schemas.openxmlformats.org/markup-compatibility/2006">
      <mc:Choice Requires="x14">
        <control shapeId="5942" r:id="rId380" name="Label15">
          <controlPr autoLine="0" r:id="rId381">
            <anchor moveWithCells="1">
              <from>
                <xdr:col>9</xdr:col>
                <xdr:colOff>295275</xdr:colOff>
                <xdr:row>20</xdr:row>
                <xdr:rowOff>47625</xdr:rowOff>
              </from>
              <to>
                <xdr:col>10</xdr:col>
                <xdr:colOff>476250</xdr:colOff>
                <xdr:row>21</xdr:row>
                <xdr:rowOff>38100</xdr:rowOff>
              </to>
            </anchor>
          </controlPr>
        </control>
      </mc:Choice>
      <mc:Fallback>
        <control shapeId="5942" r:id="rId380" name="Label15"/>
      </mc:Fallback>
    </mc:AlternateContent>
    <mc:AlternateContent xmlns:mc="http://schemas.openxmlformats.org/markup-compatibility/2006">
      <mc:Choice Requires="x14">
        <control shapeId="5941" r:id="rId382" name="Label14">
          <controlPr autoLine="0" r:id="rId383">
            <anchor moveWithCells="1">
              <from>
                <xdr:col>8</xdr:col>
                <xdr:colOff>95250</xdr:colOff>
                <xdr:row>20</xdr:row>
                <xdr:rowOff>47625</xdr:rowOff>
              </from>
              <to>
                <xdr:col>9</xdr:col>
                <xdr:colOff>276225</xdr:colOff>
                <xdr:row>21</xdr:row>
                <xdr:rowOff>38100</xdr:rowOff>
              </to>
            </anchor>
          </controlPr>
        </control>
      </mc:Choice>
      <mc:Fallback>
        <control shapeId="5941" r:id="rId382" name="Label14"/>
      </mc:Fallback>
    </mc:AlternateContent>
    <mc:AlternateContent xmlns:mc="http://schemas.openxmlformats.org/markup-compatibility/2006">
      <mc:Choice Requires="x14">
        <control shapeId="5940" r:id="rId384" name="Label13">
          <controlPr autoLine="0" r:id="rId385">
            <anchor moveWithCells="1">
              <from>
                <xdr:col>9</xdr:col>
                <xdr:colOff>295275</xdr:colOff>
                <xdr:row>18</xdr:row>
                <xdr:rowOff>180975</xdr:rowOff>
              </from>
              <to>
                <xdr:col>10</xdr:col>
                <xdr:colOff>476250</xdr:colOff>
                <xdr:row>19</xdr:row>
                <xdr:rowOff>161925</xdr:rowOff>
              </to>
            </anchor>
          </controlPr>
        </control>
      </mc:Choice>
      <mc:Fallback>
        <control shapeId="5940" r:id="rId384" name="Label13"/>
      </mc:Fallback>
    </mc:AlternateContent>
    <mc:AlternateContent xmlns:mc="http://schemas.openxmlformats.org/markup-compatibility/2006">
      <mc:Choice Requires="x14">
        <control shapeId="5939" r:id="rId386" name="Label12">
          <controlPr autoLine="0" r:id="rId387">
            <anchor moveWithCells="1">
              <from>
                <xdr:col>8</xdr:col>
                <xdr:colOff>95250</xdr:colOff>
                <xdr:row>18</xdr:row>
                <xdr:rowOff>180975</xdr:rowOff>
              </from>
              <to>
                <xdr:col>9</xdr:col>
                <xdr:colOff>276225</xdr:colOff>
                <xdr:row>19</xdr:row>
                <xdr:rowOff>161925</xdr:rowOff>
              </to>
            </anchor>
          </controlPr>
        </control>
      </mc:Choice>
      <mc:Fallback>
        <control shapeId="5939" r:id="rId386" name="Label12"/>
      </mc:Fallback>
    </mc:AlternateContent>
    <mc:AlternateContent xmlns:mc="http://schemas.openxmlformats.org/markup-compatibility/2006">
      <mc:Choice Requires="x14">
        <control shapeId="5938" r:id="rId388" name="Label11">
          <controlPr autoLine="0" r:id="rId389">
            <anchor moveWithCells="1">
              <from>
                <xdr:col>9</xdr:col>
                <xdr:colOff>295275</xdr:colOff>
                <xdr:row>17</xdr:row>
                <xdr:rowOff>57150</xdr:rowOff>
              </from>
              <to>
                <xdr:col>10</xdr:col>
                <xdr:colOff>476250</xdr:colOff>
                <xdr:row>18</xdr:row>
                <xdr:rowOff>38100</xdr:rowOff>
              </to>
            </anchor>
          </controlPr>
        </control>
      </mc:Choice>
      <mc:Fallback>
        <control shapeId="5938" r:id="rId388" name="Label11"/>
      </mc:Fallback>
    </mc:AlternateContent>
    <mc:AlternateContent xmlns:mc="http://schemas.openxmlformats.org/markup-compatibility/2006">
      <mc:Choice Requires="x14">
        <control shapeId="5937" r:id="rId390" name="Label10">
          <controlPr autoLine="0" r:id="rId391">
            <anchor moveWithCells="1">
              <from>
                <xdr:col>8</xdr:col>
                <xdr:colOff>95250</xdr:colOff>
                <xdr:row>17</xdr:row>
                <xdr:rowOff>57150</xdr:rowOff>
              </from>
              <to>
                <xdr:col>9</xdr:col>
                <xdr:colOff>276225</xdr:colOff>
                <xdr:row>18</xdr:row>
                <xdr:rowOff>38100</xdr:rowOff>
              </to>
            </anchor>
          </controlPr>
        </control>
      </mc:Choice>
      <mc:Fallback>
        <control shapeId="5937" r:id="rId390" name="Label10"/>
      </mc:Fallback>
    </mc:AlternateContent>
    <mc:AlternateContent xmlns:mc="http://schemas.openxmlformats.org/markup-compatibility/2006">
      <mc:Choice Requires="x14">
        <control shapeId="5936" r:id="rId392" name="Label9">
          <controlPr autoLine="0" r:id="rId393">
            <anchor moveWithCells="1">
              <from>
                <xdr:col>3</xdr:col>
                <xdr:colOff>238125</xdr:colOff>
                <xdr:row>21</xdr:row>
                <xdr:rowOff>38100</xdr:rowOff>
              </from>
              <to>
                <xdr:col>4</xdr:col>
                <xdr:colOff>28575</xdr:colOff>
                <xdr:row>22</xdr:row>
                <xdr:rowOff>19050</xdr:rowOff>
              </to>
            </anchor>
          </controlPr>
        </control>
      </mc:Choice>
      <mc:Fallback>
        <control shapeId="5936" r:id="rId392" name="Label9"/>
      </mc:Fallback>
    </mc:AlternateContent>
    <mc:AlternateContent xmlns:mc="http://schemas.openxmlformats.org/markup-compatibility/2006">
      <mc:Choice Requires="x14">
        <control shapeId="5935" r:id="rId394" name="Label8">
          <controlPr autoLine="0" r:id="rId395">
            <anchor moveWithCells="1">
              <from>
                <xdr:col>3</xdr:col>
                <xdr:colOff>238125</xdr:colOff>
                <xdr:row>20</xdr:row>
                <xdr:rowOff>47625</xdr:rowOff>
              </from>
              <to>
                <xdr:col>4</xdr:col>
                <xdr:colOff>38100</xdr:colOff>
                <xdr:row>21</xdr:row>
                <xdr:rowOff>28575</xdr:rowOff>
              </to>
            </anchor>
          </controlPr>
        </control>
      </mc:Choice>
      <mc:Fallback>
        <control shapeId="5935" r:id="rId394" name="Label8"/>
      </mc:Fallback>
    </mc:AlternateContent>
    <mc:AlternateContent xmlns:mc="http://schemas.openxmlformats.org/markup-compatibility/2006">
      <mc:Choice Requires="x14">
        <control shapeId="5934" r:id="rId396" name="Label7">
          <controlPr autoLine="0" r:id="rId397">
            <anchor moveWithCells="1">
              <from>
                <xdr:col>3</xdr:col>
                <xdr:colOff>238125</xdr:colOff>
                <xdr:row>19</xdr:row>
                <xdr:rowOff>0</xdr:rowOff>
              </from>
              <to>
                <xdr:col>4</xdr:col>
                <xdr:colOff>38100</xdr:colOff>
                <xdr:row>19</xdr:row>
                <xdr:rowOff>161925</xdr:rowOff>
              </to>
            </anchor>
          </controlPr>
        </control>
      </mc:Choice>
      <mc:Fallback>
        <control shapeId="5934" r:id="rId396" name="Label7"/>
      </mc:Fallback>
    </mc:AlternateContent>
    <mc:AlternateContent xmlns:mc="http://schemas.openxmlformats.org/markup-compatibility/2006">
      <mc:Choice Requires="x14">
        <control shapeId="5933" r:id="rId398" name="CheckBox2">
          <controlPr autoLine="0" r:id="rId399">
            <anchor moveWithCells="1">
              <from>
                <xdr:col>6</xdr:col>
                <xdr:colOff>514350</xdr:colOff>
                <xdr:row>7</xdr:row>
                <xdr:rowOff>123825</xdr:rowOff>
              </from>
              <to>
                <xdr:col>7</xdr:col>
                <xdr:colOff>28575</xdr:colOff>
                <xdr:row>8</xdr:row>
                <xdr:rowOff>57150</xdr:rowOff>
              </to>
            </anchor>
          </controlPr>
        </control>
      </mc:Choice>
      <mc:Fallback>
        <control shapeId="5933" r:id="rId398" name="CheckBox2"/>
      </mc:Fallback>
    </mc:AlternateContent>
    <mc:AlternateContent xmlns:mc="http://schemas.openxmlformats.org/markup-compatibility/2006">
      <mc:Choice Requires="x14">
        <control shapeId="5932" r:id="rId400" name="Label6">
          <controlPr autoLine="0" r:id="rId401">
            <anchor moveWithCells="1">
              <from>
                <xdr:col>3</xdr:col>
                <xdr:colOff>333375</xdr:colOff>
                <xdr:row>17</xdr:row>
                <xdr:rowOff>76200</xdr:rowOff>
              </from>
              <to>
                <xdr:col>4</xdr:col>
                <xdr:colOff>95250</xdr:colOff>
                <xdr:row>18</xdr:row>
                <xdr:rowOff>57150</xdr:rowOff>
              </to>
            </anchor>
          </controlPr>
        </control>
      </mc:Choice>
      <mc:Fallback>
        <control shapeId="5932" r:id="rId400" name="Label6"/>
      </mc:Fallback>
    </mc:AlternateContent>
    <mc:AlternateContent xmlns:mc="http://schemas.openxmlformats.org/markup-compatibility/2006">
      <mc:Choice Requires="x14">
        <control shapeId="5931" r:id="rId402" name="Label5">
          <controlPr autoLine="0" r:id="rId403">
            <anchor moveWithCells="1">
              <from>
                <xdr:col>4</xdr:col>
                <xdr:colOff>171450</xdr:colOff>
                <xdr:row>12</xdr:row>
                <xdr:rowOff>95250</xdr:rowOff>
              </from>
              <to>
                <xdr:col>9</xdr:col>
                <xdr:colOff>152400</xdr:colOff>
                <xdr:row>13</xdr:row>
                <xdr:rowOff>95250</xdr:rowOff>
              </to>
            </anchor>
          </controlPr>
        </control>
      </mc:Choice>
      <mc:Fallback>
        <control shapeId="5931" r:id="rId402" name="Label5"/>
      </mc:Fallback>
    </mc:AlternateContent>
    <mc:AlternateContent xmlns:mc="http://schemas.openxmlformats.org/markup-compatibility/2006">
      <mc:Choice Requires="x14">
        <control shapeId="5930" r:id="rId404" name="Label4">
          <controlPr autoLine="0" r:id="rId405">
            <anchor moveWithCells="1">
              <from>
                <xdr:col>0</xdr:col>
                <xdr:colOff>219075</xdr:colOff>
                <xdr:row>9</xdr:row>
                <xdr:rowOff>152400</xdr:rowOff>
              </from>
              <to>
                <xdr:col>10</xdr:col>
                <xdr:colOff>485775</xdr:colOff>
                <xdr:row>11</xdr:row>
                <xdr:rowOff>114300</xdr:rowOff>
              </to>
            </anchor>
          </controlPr>
        </control>
      </mc:Choice>
      <mc:Fallback>
        <control shapeId="5930" r:id="rId404" name="Label4"/>
      </mc:Fallback>
    </mc:AlternateContent>
    <mc:AlternateContent xmlns:mc="http://schemas.openxmlformats.org/markup-compatibility/2006">
      <mc:Choice Requires="x14">
        <control shapeId="5929" r:id="rId406" name="CheckBox1">
          <controlPr autoLine="0" r:id="rId407">
            <anchor moveWithCells="1">
              <from>
                <xdr:col>6</xdr:col>
                <xdr:colOff>504825</xdr:colOff>
                <xdr:row>6</xdr:row>
                <xdr:rowOff>47625</xdr:rowOff>
              </from>
              <to>
                <xdr:col>7</xdr:col>
                <xdr:colOff>19050</xdr:colOff>
                <xdr:row>6</xdr:row>
                <xdr:rowOff>171450</xdr:rowOff>
              </to>
            </anchor>
          </controlPr>
        </control>
      </mc:Choice>
      <mc:Fallback>
        <control shapeId="5929" r:id="rId406" name="CheckBox1"/>
      </mc:Fallback>
    </mc:AlternateContent>
    <mc:AlternateContent xmlns:mc="http://schemas.openxmlformats.org/markup-compatibility/2006">
      <mc:Choice Requires="x14">
        <control shapeId="5928" r:id="rId408" name="Label3">
          <controlPr autoLine="0" r:id="rId409">
            <anchor moveWithCells="1">
              <from>
                <xdr:col>9</xdr:col>
                <xdr:colOff>523875</xdr:colOff>
                <xdr:row>6</xdr:row>
                <xdr:rowOff>152400</xdr:rowOff>
              </from>
              <to>
                <xdr:col>10</xdr:col>
                <xdr:colOff>228600</xdr:colOff>
                <xdr:row>7</xdr:row>
                <xdr:rowOff>142875</xdr:rowOff>
              </to>
            </anchor>
          </controlPr>
        </control>
      </mc:Choice>
      <mc:Fallback>
        <control shapeId="5928" r:id="rId408" name="Label3"/>
      </mc:Fallback>
    </mc:AlternateContent>
    <mc:AlternateContent xmlns:mc="http://schemas.openxmlformats.org/markup-compatibility/2006">
      <mc:Choice Requires="x14">
        <control shapeId="5927" r:id="rId410" name="Label2">
          <controlPr autoLine="0" r:id="rId411">
            <anchor moveWithCells="1">
              <from>
                <xdr:col>2</xdr:col>
                <xdr:colOff>142875</xdr:colOff>
                <xdr:row>8</xdr:row>
                <xdr:rowOff>0</xdr:rowOff>
              </from>
              <to>
                <xdr:col>3</xdr:col>
                <xdr:colOff>447675</xdr:colOff>
                <xdr:row>8</xdr:row>
                <xdr:rowOff>171450</xdr:rowOff>
              </to>
            </anchor>
          </controlPr>
        </control>
      </mc:Choice>
      <mc:Fallback>
        <control shapeId="5927" r:id="rId410" name="Label2"/>
      </mc:Fallback>
    </mc:AlternateContent>
    <mc:AlternateContent xmlns:mc="http://schemas.openxmlformats.org/markup-compatibility/2006">
      <mc:Choice Requires="x14">
        <control shapeId="1025" r:id="rId412" name="Label1">
          <controlPr autoLine="0" r:id="rId413">
            <anchor moveWithCells="1">
              <from>
                <xdr:col>1</xdr:col>
                <xdr:colOff>342900</xdr:colOff>
                <xdr:row>6</xdr:row>
                <xdr:rowOff>9525</xdr:rowOff>
              </from>
              <to>
                <xdr:col>3</xdr:col>
                <xdr:colOff>447675</xdr:colOff>
                <xdr:row>7</xdr:row>
                <xdr:rowOff>9525</xdr:rowOff>
              </to>
            </anchor>
          </controlPr>
        </control>
      </mc:Choice>
      <mc:Fallback>
        <control shapeId="1025" r:id="rId412" name="Label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B610FBD4CF9EB74FB3AFBA2653606615" ma:contentTypeVersion="14" ma:contentTypeDescription="Създаване на нов документ" ma:contentTypeScope="" ma:versionID="1fc5da0f2b8c3fe020aeb509d4d66aba">
  <xsd:schema xmlns:xsd="http://www.w3.org/2001/XMLSchema" xmlns:xs="http://www.w3.org/2001/XMLSchema" xmlns:p="http://schemas.microsoft.com/office/2006/metadata/properties" xmlns:ns2="0abb44f0-e09c-49a9-84ec-a9fa4bd1a32f" xmlns:ns3="8d5d4ca0-7473-4a80-a529-601c0063d1b7" targetNamespace="http://schemas.microsoft.com/office/2006/metadata/properties" ma:root="true" ma:fieldsID="989d27820cd7f873ba8d869d7f153fa7" ns2:_="" ns3:_="">
    <xsd:import namespace="0abb44f0-e09c-49a9-84ec-a9fa4bd1a32f"/>
    <xsd:import namespace="8d5d4ca0-7473-4a80-a529-601c0063d1b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b44f0-e09c-49a9-84ec-a9fa4bd1a3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Етикети за изображения" ma:readOnly="false" ma:fieldId="{5cf76f15-5ced-4ddc-b409-7134ff3c332f}" ma:taxonomyMulti="true" ma:sspId="a84f71cd-49aa-4e44-bced-7ecceec3d752"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description="" ma:indexed="true" ma:internalName="MediaServiceLocation" ma:readOnly="true">
      <xsd:simpleType>
        <xsd:restriction base="dms:Text"/>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d5d4ca0-7473-4a80-a529-601c0063d1b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8aeb61f-34d0-4da3-8c8f-5b56ca61e36f}" ma:internalName="TaxCatchAll" ma:showField="CatchAllData" ma:web="8d5d4ca0-7473-4a80-a529-601c0063d1b7">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Споделено 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Споделени с подробност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ъдържание"/>
        <xsd:element ref="dc:title" minOccurs="0" maxOccurs="1" ma:index="4" ma:displayName="Заглав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d5d4ca0-7473-4a80-a529-601c0063d1b7" xsi:nil="true"/>
    <lcf76f155ced4ddcb4097134ff3c332f xmlns="0abb44f0-e09c-49a9-84ec-a9fa4bd1a32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16C6588-1045-4555-985D-D88DB237E1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b44f0-e09c-49a9-84ec-a9fa4bd1a32f"/>
    <ds:schemaRef ds:uri="8d5d4ca0-7473-4a80-a529-601c0063d1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4A5FD-C6B9-4B88-B47A-21F24934B0B6}">
  <ds:schemaRefs>
    <ds:schemaRef ds:uri="http://schemas.microsoft.com/sharepoint/v3/contenttype/forms"/>
  </ds:schemaRefs>
</ds:datastoreItem>
</file>

<file path=customXml/itemProps3.xml><?xml version="1.0" encoding="utf-8"?>
<ds:datastoreItem xmlns:ds="http://schemas.openxmlformats.org/officeDocument/2006/customXml" ds:itemID="{B961FDC5-0E6D-4FA6-988C-4E57D1F4210B}">
  <ds:schemaRefs>
    <ds:schemaRef ds:uri="http://schemas.microsoft.com/office/2006/metadata/properties"/>
    <ds:schemaRef ds:uri="http://schemas.microsoft.com/office/infopath/2007/PartnerControls"/>
    <ds:schemaRef ds:uri="8d5d4ca0-7473-4a80-a529-601c0063d1b7"/>
    <ds:schemaRef ds:uri="0abb44f0-e09c-49a9-84ec-a9fa4bd1a3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Contacts</vt:lpstr>
      <vt:lpstr>Building Description</vt:lpstr>
      <vt:lpstr>Consumption</vt:lpstr>
      <vt:lpstr>Conclusions</vt:lpstr>
      <vt:lpstr>Savings 1</vt:lpstr>
      <vt:lpstr>Savings 2</vt:lpstr>
      <vt:lpstr>Коефициенти</vt:lpstr>
      <vt:lpstr>Сертификат</vt:lpstr>
      <vt:lpstr>Сертификат!Check1</vt:lpstr>
      <vt:lpstr>Сертификат!Check2</vt:lpstr>
      <vt:lpstr>Consumption!Print_Area</vt:lpstr>
      <vt:lpstr>Сертификат!Print_Area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IP</dc:creator>
  <cp:keywords/>
  <dc:description/>
  <cp:lastModifiedBy>cloudconvert_20</cp:lastModifiedBy>
  <cp:revision/>
  <dcterms:created xsi:type="dcterms:W3CDTF">2022-11-28T16:31:24Z</dcterms:created>
  <dcterms:modified xsi:type="dcterms:W3CDTF">2023-11-13T17:48:37Z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0x010100B610FBD4CF9EB74FB3AFBA2653606615</vt:lpwstr>
  </property>
  <property fmtid="{D5CDD505-2E9C-101B-9397-08002B2CF9AE}" pid="3" name="MediaServiceImageTags">
    <vt:lpwstr/>
  </property>
</Properties>
</file>