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QT" sheetId="1" state="visible" r:id="rId2"/>
    <sheet name="Pygame" sheetId="2" state="visible" r:id="rId3"/>
    <sheet name="WEBсайт" sheetId="3" state="visible" r:id="rId4"/>
    <sheet name="WEBнавыкбот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<sst xmlns="http://schemas.openxmlformats.org/spreadsheetml/2006/main" count="229" uniqueCount="71">
  <si>
    <t xml:space="preserve">Техническая часть</t>
  </si>
  <si>
    <t xml:space="preserve">максимум</t>
  </si>
  <si>
    <t xml:space="preserve">Творческая часть</t>
  </si>
  <si>
    <t xml:space="preserve">Объём программного кода</t>
  </si>
  <si>
    <t xml:space="preserve">Оригинальная идея</t>
  </si>
  <si>
    <t xml:space="preserve">Чистота кода</t>
  </si>
  <si>
    <t xml:space="preserve">Соблюдение сроков</t>
  </si>
  <si>
    <t xml:space="preserve">Качество проектирования</t>
  </si>
  <si>
    <t xml:space="preserve">Защита</t>
  </si>
  <si>
    <t xml:space="preserve">Применённые технологии</t>
  </si>
  <si>
    <r>
      <rPr>
        <sz val="10"/>
        <color rgb="FF000000"/>
        <rFont val="Arial"/>
        <family val="0"/>
        <charset val="1"/>
      </rPr>
      <t xml:space="preserve">Премия </t>
    </r>
    <r>
      <rPr>
        <i val="true"/>
        <sz val="10"/>
        <color rgb="FF000000"/>
        <rFont val="Arial"/>
        <family val="0"/>
        <charset val="1"/>
      </rPr>
      <t xml:space="preserve">(Обязателен комментарий)</t>
    </r>
  </si>
  <si>
    <t xml:space="preserve">№</t>
  </si>
  <si>
    <t xml:space="preserve">Фамилия, имя</t>
  </si>
  <si>
    <t xml:space="preserve">Ссылка на проект</t>
  </si>
  <si>
    <t xml:space="preserve">ИТОГО</t>
  </si>
  <si>
    <t xml:space="preserve">Соблюдение сроков работы над проектом</t>
  </si>
  <si>
    <t xml:space="preserve">Работоспособность</t>
  </si>
  <si>
    <t xml:space="preserve">Поздняя сдача проекта</t>
  </si>
  <si>
    <t xml:space="preserve">Описание проекта</t>
  </si>
  <si>
    <t xml:space="preserve">Задание (ТЗ)</t>
  </si>
  <si>
    <t xml:space="preserve">ТЗ+ Часть задания выполнена</t>
  </si>
  <si>
    <t xml:space="preserve">Код+ Работающая часть проекта</t>
  </si>
  <si>
    <t xml:space="preserve">Код+ Работающая часть+ Черновик пояснительной записки и презентации</t>
  </si>
  <si>
    <t xml:space="preserve">Код+ Пояснительная записка+ Презентация+ Почти Все работает</t>
  </si>
  <si>
    <t xml:space="preserve">Все готово</t>
  </si>
  <si>
    <t xml:space="preserve">Качество кода</t>
  </si>
  <si>
    <t xml:space="preserve">Технологии</t>
  </si>
  <si>
    <t xml:space="preserve">Премия</t>
  </si>
  <si>
    <t xml:space="preserve">Плагиат</t>
  </si>
  <si>
    <t xml:space="preserve">Ссылка на плагиат</t>
  </si>
  <si>
    <t xml:space="preserve">Дата</t>
  </si>
  <si>
    <t xml:space="preserve">Объём кода (500 и выше - 1)</t>
  </si>
  <si>
    <t xml:space="preserve">requirements.txt</t>
  </si>
  <si>
    <t xml:space="preserve">Несколько форм</t>
  </si>
  <si>
    <t xml:space="preserve">Изученные виджеты</t>
  </si>
  <si>
    <t xml:space="preserve">Другие виджеты</t>
  </si>
  <si>
    <t xml:space="preserve">Стандартные диалоги</t>
  </si>
  <si>
    <t xml:space="preserve">Картинки</t>
  </si>
  <si>
    <t xml:space="preserve">Файлы txt или csv</t>
  </si>
  <si>
    <t xml:space="preserve">Несколько таблиц в БД</t>
  </si>
  <si>
    <t xml:space="preserve">Чтение из БД</t>
  </si>
  <si>
    <t xml:space="preserve">Запись в БД</t>
  </si>
  <si>
    <t xml:space="preserve">Изменение данных в БД</t>
  </si>
  <si>
    <t xml:space="preserve">exe</t>
  </si>
  <si>
    <t xml:space="preserve">Иванов Иван</t>
  </si>
  <si>
    <t xml:space="preserve">Петров Пётр</t>
  </si>
  <si>
    <t xml:space="preserve">Создание команд. Описание проекта</t>
  </si>
  <si>
    <t xml:space="preserve">ТЗ+Часть задания выполнена</t>
  </si>
  <si>
    <t xml:space="preserve">Код+Работающая часть проекта</t>
  </si>
  <si>
    <t xml:space="preserve">Код+Работающая часть+Черновик пояснительной записки и презентации</t>
  </si>
  <si>
    <t xml:space="preserve">Код+Пояснительная записка+Презентация+ПочтиВсе работает</t>
  </si>
  <si>
    <t xml:space="preserve">Стартовое окно</t>
  </si>
  <si>
    <t xml:space="preserve">Финальное окно</t>
  </si>
  <si>
    <t xml:space="preserve">Подсчет результатов</t>
  </si>
  <si>
    <t xml:space="preserve">Спрайты</t>
  </si>
  <si>
    <t xml:space="preserve">collide</t>
  </si>
  <si>
    <t xml:space="preserve">Анимация</t>
  </si>
  <si>
    <t xml:space="preserve">Несколько уровней</t>
  </si>
  <si>
    <t xml:space="preserve">Хранение данных (txt, csv или БД)</t>
  </si>
  <si>
    <t xml:space="preserve">Технологии сайт</t>
  </si>
  <si>
    <t xml:space="preserve">bootstrap</t>
  </si>
  <si>
    <t xml:space="preserve">шаблоны</t>
  </si>
  <si>
    <t xml:space="preserve">ORM-модели</t>
  </si>
  <si>
    <t xml:space="preserve">регистрация и авторизация</t>
  </si>
  <si>
    <t xml:space="preserve">загрузка и использование файлов</t>
  </si>
  <si>
    <t xml:space="preserve">API: REST или использование стороннего</t>
  </si>
  <si>
    <t xml:space="preserve">Хостинг
(heroku)</t>
  </si>
  <si>
    <t xml:space="preserve">работа с контекстом пользователя</t>
  </si>
  <si>
    <t xml:space="preserve">загрузка и использование файлов навыком: картинки, музыка</t>
  </si>
  <si>
    <t xml:space="preserve">использование стороннего API</t>
  </si>
  <si>
    <t xml:space="preserve">Хостинг (heroku)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</si>
</sst>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i val="true"/>
      <sz val="10"/>
      <name val="Arial"/>
      <family val="0"/>
      <charset val="1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ck"/>
      <right style="double"/>
      <top style="thick"/>
      <bottom style="double"/>
      <diagonal/>
    </border>
    <border diagonalUp="false" diagonalDown="false">
      <left style="double"/>
      <right style="double"/>
      <top style="thick"/>
      <bottom style="double"/>
      <diagonal/>
    </border>
    <border diagonalUp="false" diagonalDown="false">
      <left/>
      <right/>
      <top style="thick"/>
      <bottom style="double"/>
      <diagonal/>
    </border>
    <border diagonalUp="false" diagonalDown="false">
      <left/>
      <right style="double"/>
      <top style="thick"/>
      <bottom style="double"/>
      <diagonal/>
    </border>
    <border diagonalUp="false" diagonalDown="false">
      <left/>
      <right style="thick"/>
      <top style="thick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thick"/>
      <top/>
      <bottom style="double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29.33"/>
    <col collapsed="false" customWidth="true" hidden="false" outlineLevel="0" max="3" min="3" style="0" width="42.89"/>
    <col collapsed="false" customWidth="true" hidden="false" outlineLevel="0" max="4" min="4" style="1" width="10.57"/>
    <col collapsed="false" customWidth="true" hidden="false" outlineLevel="0" max="5" min="5" style="0" width="10.99"/>
    <col collapsed="false" customWidth="true" hidden="false" outlineLevel="0" max="6" min="6" style="0" width="10.57"/>
    <col collapsed="false" customWidth="true" hidden="false" outlineLevel="0" max="7" min="7" style="0" width="10.45"/>
    <col collapsed="false" customWidth="true" hidden="false" outlineLevel="0" max="8" min="8" style="0" width="10.99"/>
    <col collapsed="false" customWidth="true" hidden="false" outlineLevel="0" max="9" min="9" style="0" width="17.67"/>
    <col collapsed="false" customWidth="true" hidden="false" outlineLevel="0" max="11" min="11" style="1" width="10.57"/>
    <col collapsed="false" customWidth="true" hidden="false" outlineLevel="0" max="12" min="12" style="0" width="11.99"/>
    <col collapsed="false" customWidth="true" hidden="false" outlineLevel="0" max="13" min="13" style="0" width="9.33"/>
    <col collapsed="false" customWidth="true" hidden="false" outlineLevel="0" max="14" min="14" style="0" width="10.33"/>
    <col collapsed="false" customWidth="true" hidden="false" outlineLevel="0" max="15" min="15" style="0" width="10"/>
    <col collapsed="false" customWidth="true" hidden="false" outlineLevel="0" max="16" min="16" style="0" width="11.57"/>
    <col collapsed="false" customWidth="true" hidden="false" outlineLevel="0" max="17" min="17" style="0" width="11.89"/>
    <col collapsed="false" customWidth="true" hidden="false" outlineLevel="0" max="18" min="18" style="0" width="10.33"/>
    <col collapsed="false" customWidth="true" hidden="false" outlineLevel="0" max="19" min="19" style="0" width="9.66"/>
    <col collapsed="false" customWidth="true" hidden="false" outlineLevel="0" max="20" min="20" style="0" width="10.12"/>
    <col collapsed="false" customWidth="true" hidden="false" outlineLevel="0" max="21" min="21" style="0" width="11.11"/>
    <col collapsed="false" customWidth="true" hidden="false" outlineLevel="0" max="22" min="22" style="0" width="11.99"/>
    <col collapsed="false" customWidth="true" hidden="false" outlineLevel="0" max="23" min="23" style="0" width="8.33"/>
    <col collapsed="false" customWidth="true" hidden="false" outlineLevel="0" max="24" min="24" style="0" width="8.89"/>
    <col collapsed="false" customWidth="true" hidden="false" outlineLevel="0" max="25" min="25" style="0" width="11.89"/>
    <col collapsed="false" customWidth="true" hidden="false" outlineLevel="0" max="26" min="26" style="0" width="5.43"/>
    <col collapsed="false" customWidth="true" hidden="false" outlineLevel="0" max="27" min="27" style="0" width="8.11"/>
    <col collapsed="false" customWidth="true" hidden="false" outlineLevel="0" max="28" min="28" style="0" width="8.89"/>
    <col collapsed="false" customWidth="true" hidden="false" outlineLevel="0" max="30" min="29" style="0" width="9.12"/>
    <col collapsed="false" customWidth="true" hidden="false" outlineLevel="0" max="31" min="31" style="0" width="8.89"/>
    <col collapsed="false" customWidth="true" hidden="false" outlineLevel="0" max="32" min="32" style="0" width="54.11"/>
    <col collapsed="false" customWidth="true" hidden="false" outlineLevel="0" max="33" min="33" style="0" width="20.83"/>
  </cols>
  <sheetData>
    <row r="4" customFormat="false" ht="13.8" hidden="false" customHeight="false" outlineLevel="0" collapsed="false">
      <c r="C4" s="2" t="s">
        <v>0</v>
      </c>
      <c r="D4" s="3" t="s">
        <v>1</v>
      </c>
      <c r="H4" s="4" t="s">
        <v>2</v>
      </c>
      <c r="I4" s="4"/>
      <c r="J4" s="4"/>
      <c r="K4" s="3" t="s">
        <v>1</v>
      </c>
    </row>
    <row r="5" customFormat="false" ht="12.8" hidden="false" customHeight="false" outlineLevel="0" collapsed="false">
      <c r="C5" s="5" t="s">
        <v>3</v>
      </c>
      <c r="D5" s="6" t="n">
        <v>15</v>
      </c>
      <c r="H5" s="7" t="s">
        <v>4</v>
      </c>
      <c r="I5" s="7"/>
      <c r="J5" s="7"/>
      <c r="K5" s="6" t="n">
        <v>10</v>
      </c>
    </row>
    <row r="6" customFormat="false" ht="13.2" hidden="false" customHeight="false" outlineLevel="0" collapsed="false">
      <c r="C6" s="5" t="s">
        <v>5</v>
      </c>
      <c r="D6" s="6" t="n">
        <v>5</v>
      </c>
      <c r="H6" s="7" t="s">
        <v>6</v>
      </c>
      <c r="I6" s="7"/>
      <c r="J6" s="7"/>
      <c r="K6" s="6" t="n">
        <v>15</v>
      </c>
    </row>
    <row r="7" customFormat="false" ht="13.2" hidden="false" customHeight="false" outlineLevel="0" collapsed="false">
      <c r="C7" s="8" t="s">
        <v>7</v>
      </c>
      <c r="D7" s="6" t="n">
        <v>20</v>
      </c>
      <c r="H7" s="7" t="s">
        <v>8</v>
      </c>
      <c r="I7" s="7"/>
      <c r="J7" s="7"/>
      <c r="K7" s="6" t="n">
        <v>10</v>
      </c>
    </row>
    <row r="8" customFormat="false" ht="13.8" hidden="false" customHeight="false" outlineLevel="0" collapsed="false">
      <c r="C8" s="9" t="s">
        <v>9</v>
      </c>
      <c r="D8" s="10" t="n">
        <v>20</v>
      </c>
      <c r="G8" s="11"/>
      <c r="H8" s="12" t="s">
        <v>10</v>
      </c>
      <c r="I8" s="12"/>
      <c r="J8" s="12"/>
      <c r="K8" s="10" t="n">
        <v>5</v>
      </c>
    </row>
    <row r="12" customFormat="false" ht="12.8" hidden="false" customHeight="true" outlineLevel="0" collapsed="false">
      <c r="A12" s="13" t="s">
        <v>11</v>
      </c>
      <c r="B12" s="14" t="s">
        <v>12</v>
      </c>
      <c r="C12" s="15" t="s">
        <v>13</v>
      </c>
      <c r="D12" s="16" t="s">
        <v>14</v>
      </c>
      <c r="E12" s="17" t="s">
        <v>15</v>
      </c>
      <c r="F12" s="17"/>
      <c r="G12" s="17"/>
      <c r="H12" s="17"/>
      <c r="I12" s="17"/>
      <c r="J12" s="17"/>
      <c r="K12" s="17"/>
      <c r="L12" s="18" t="s">
        <v>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 t="s">
        <v>16</v>
      </c>
      <c r="AB12" s="20" t="s">
        <v>2</v>
      </c>
      <c r="AC12" s="20"/>
      <c r="AD12" s="20"/>
      <c r="AE12" s="20"/>
      <c r="AF12" s="20"/>
      <c r="AG12" s="21" t="s">
        <v>17</v>
      </c>
      <c r="AH12" s="22"/>
      <c r="AI12" s="22"/>
      <c r="AJ12" s="22"/>
    </row>
    <row r="13" customFormat="false" ht="79.8" hidden="false" customHeight="true" outlineLevel="0" collapsed="false">
      <c r="A13" s="13"/>
      <c r="B13" s="14"/>
      <c r="C13" s="14"/>
      <c r="D13" s="16"/>
      <c r="E13" s="21" t="s">
        <v>18</v>
      </c>
      <c r="F13" s="23" t="s">
        <v>19</v>
      </c>
      <c r="G13" s="24" t="s">
        <v>20</v>
      </c>
      <c r="H13" s="24" t="s">
        <v>21</v>
      </c>
      <c r="I13" s="24" t="s">
        <v>22</v>
      </c>
      <c r="J13" s="24" t="s">
        <v>23</v>
      </c>
      <c r="K13" s="25" t="s">
        <v>24</v>
      </c>
      <c r="L13" s="26" t="s">
        <v>25</v>
      </c>
      <c r="M13" s="26"/>
      <c r="N13" s="26"/>
      <c r="O13" s="26" t="s">
        <v>26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9"/>
      <c r="AB13" s="21" t="s">
        <v>4</v>
      </c>
      <c r="AC13" s="27" t="s">
        <v>8</v>
      </c>
      <c r="AD13" s="28" t="s">
        <v>27</v>
      </c>
      <c r="AE13" s="28" t="s">
        <v>28</v>
      </c>
      <c r="AF13" s="29" t="s">
        <v>29</v>
      </c>
      <c r="AG13" s="21"/>
      <c r="AH13" s="22"/>
      <c r="AI13" s="22"/>
      <c r="AJ13" s="22"/>
    </row>
    <row r="14" customFormat="false" ht="35.05" hidden="false" customHeight="false" outlineLevel="0" collapsed="false">
      <c r="A14" s="13"/>
      <c r="B14" s="14"/>
      <c r="C14" s="14"/>
      <c r="D14" s="16"/>
      <c r="E14" s="30" t="s">
        <v>30</v>
      </c>
      <c r="F14" s="31" t="s">
        <v>30</v>
      </c>
      <c r="G14" s="31" t="s">
        <v>30</v>
      </c>
      <c r="H14" s="31" t="s">
        <v>30</v>
      </c>
      <c r="I14" s="31" t="s">
        <v>30</v>
      </c>
      <c r="J14" s="31" t="s">
        <v>30</v>
      </c>
      <c r="K14" s="32" t="s">
        <v>30</v>
      </c>
      <c r="L14" s="23" t="s">
        <v>31</v>
      </c>
      <c r="M14" s="23" t="s">
        <v>5</v>
      </c>
      <c r="N14" s="23" t="s">
        <v>7</v>
      </c>
      <c r="O14" s="23" t="s">
        <v>32</v>
      </c>
      <c r="P14" s="23" t="s">
        <v>33</v>
      </c>
      <c r="Q14" s="23" t="s">
        <v>34</v>
      </c>
      <c r="R14" s="23" t="s">
        <v>35</v>
      </c>
      <c r="S14" s="23" t="s">
        <v>36</v>
      </c>
      <c r="T14" s="23" t="s">
        <v>37</v>
      </c>
      <c r="U14" s="23" t="s">
        <v>38</v>
      </c>
      <c r="V14" s="23" t="s">
        <v>39</v>
      </c>
      <c r="W14" s="23" t="s">
        <v>40</v>
      </c>
      <c r="X14" s="23" t="s">
        <v>41</v>
      </c>
      <c r="Y14" s="23" t="s">
        <v>42</v>
      </c>
      <c r="Z14" s="23" t="s">
        <v>43</v>
      </c>
      <c r="AA14" s="19"/>
      <c r="AB14" s="19"/>
      <c r="AC14" s="33" t="s">
        <v>30</v>
      </c>
      <c r="AD14" s="28"/>
      <c r="AE14" s="28"/>
      <c r="AF14" s="29"/>
      <c r="AG14" s="21"/>
      <c r="AH14" s="22"/>
      <c r="AI14" s="22"/>
      <c r="AJ14" s="22"/>
    </row>
    <row r="15" customFormat="false" ht="12.8" hidden="false" customHeight="false" outlineLevel="0" collapsed="false">
      <c r="A15" s="34" t="n">
        <v>1</v>
      </c>
      <c r="B15" s="35" t="s">
        <v>44</v>
      </c>
      <c r="C15" s="36"/>
      <c r="D15" s="37" t="n">
        <f aca="false">($K$6*SUM(E15:K15)/7+($D$5*L15+$D$6*M15+$D$7*N15+$D$8*SUM(O15:Z15)*AA15/12)+$K$5*AB15+$K$7*AC15+$K$8*AD15)*(1-AE15)*(1-AG15)</f>
        <v>100</v>
      </c>
      <c r="E15" s="38" t="n">
        <v>1</v>
      </c>
      <c r="F15" s="38" t="n">
        <v>1</v>
      </c>
      <c r="G15" s="38" t="n">
        <v>1</v>
      </c>
      <c r="H15" s="38" t="n">
        <v>1</v>
      </c>
      <c r="I15" s="38" t="n">
        <v>1</v>
      </c>
      <c r="J15" s="38" t="n">
        <v>1</v>
      </c>
      <c r="K15" s="38" t="n">
        <v>1</v>
      </c>
      <c r="L15" s="38" t="n">
        <v>1</v>
      </c>
      <c r="M15" s="38" t="n">
        <v>1</v>
      </c>
      <c r="N15" s="38" t="n">
        <v>1</v>
      </c>
      <c r="O15" s="39" t="n">
        <v>1</v>
      </c>
      <c r="P15" s="38" t="n">
        <v>1</v>
      </c>
      <c r="Q15" s="38" t="n">
        <v>1</v>
      </c>
      <c r="R15" s="38" t="n">
        <v>1</v>
      </c>
      <c r="S15" s="38" t="n">
        <v>1</v>
      </c>
      <c r="T15" s="38" t="n">
        <v>1</v>
      </c>
      <c r="U15" s="38" t="n">
        <v>1</v>
      </c>
      <c r="V15" s="38" t="n">
        <v>1</v>
      </c>
      <c r="W15" s="38" t="n">
        <v>1</v>
      </c>
      <c r="X15" s="38" t="n">
        <v>1</v>
      </c>
      <c r="Y15" s="38" t="n">
        <v>1</v>
      </c>
      <c r="Z15" s="38" t="n">
        <v>1</v>
      </c>
      <c r="AA15" s="38" t="n">
        <v>1</v>
      </c>
      <c r="AB15" s="38" t="n">
        <v>1</v>
      </c>
      <c r="AC15" s="38" t="n">
        <v>1</v>
      </c>
      <c r="AD15" s="38" t="n">
        <v>1</v>
      </c>
      <c r="AE15" s="38" t="n">
        <v>0</v>
      </c>
      <c r="AF15" s="40"/>
      <c r="AG15" s="40"/>
    </row>
    <row r="16" customFormat="false" ht="12.8" hidden="false" customHeight="false" outlineLevel="0" collapsed="false">
      <c r="A16" s="41" t="n">
        <v>2</v>
      </c>
      <c r="B16" s="42" t="s">
        <v>45</v>
      </c>
      <c r="C16" s="43"/>
      <c r="D16" s="37" t="n">
        <f aca="false">($K$6*SUM(E16:K16)/7+($D$5*L16+$D$6*M16+$D$7*N16+$D$8*SUM(O16:Z16)*AA16/12)+$K$5*AB16+$K$7*AC16+$K$8*AD16)*(1-AE16)*(1-AG16)</f>
        <v>0</v>
      </c>
      <c r="E16" s="44" t="n">
        <v>0</v>
      </c>
      <c r="F16" s="44" t="n">
        <v>1</v>
      </c>
      <c r="G16" s="44" t="n">
        <v>0.5</v>
      </c>
      <c r="H16" s="44" t="n">
        <v>0.5</v>
      </c>
      <c r="I16" s="44" t="n">
        <v>1</v>
      </c>
      <c r="J16" s="44" t="n">
        <v>1</v>
      </c>
      <c r="K16" s="44" t="n">
        <v>1</v>
      </c>
      <c r="L16" s="44" t="n">
        <v>0.6</v>
      </c>
      <c r="M16" s="44" t="n">
        <v>0.8</v>
      </c>
      <c r="N16" s="44" t="n">
        <v>0.6</v>
      </c>
      <c r="O16" s="45" t="n">
        <v>1</v>
      </c>
      <c r="P16" s="44" t="n">
        <v>1</v>
      </c>
      <c r="Q16" s="44" t="n">
        <v>1</v>
      </c>
      <c r="R16" s="44" t="n">
        <v>0</v>
      </c>
      <c r="S16" s="44" t="n">
        <v>0</v>
      </c>
      <c r="T16" s="44" t="n">
        <v>1</v>
      </c>
      <c r="U16" s="44" t="n">
        <v>0</v>
      </c>
      <c r="V16" s="44" t="n">
        <v>1</v>
      </c>
      <c r="W16" s="44" t="n">
        <v>1</v>
      </c>
      <c r="X16" s="44" t="n">
        <v>1</v>
      </c>
      <c r="Y16" s="44" t="n">
        <v>0</v>
      </c>
      <c r="Z16" s="44" t="n">
        <v>0</v>
      </c>
      <c r="AA16" s="44" t="n">
        <v>0.75</v>
      </c>
      <c r="AB16" s="44" t="n">
        <v>0.6</v>
      </c>
      <c r="AC16" s="44" t="n">
        <v>1</v>
      </c>
      <c r="AD16" s="44" t="n">
        <v>0</v>
      </c>
      <c r="AE16" s="44" t="n">
        <v>1</v>
      </c>
      <c r="AF16" s="46"/>
      <c r="AG16" s="46"/>
    </row>
    <row r="17" customFormat="false" ht="12.8" hidden="false" customHeight="false" outlineLevel="0" collapsed="false">
      <c r="A17" s="41" t="n">
        <v>3</v>
      </c>
      <c r="B17" s="43"/>
      <c r="C17" s="43"/>
      <c r="D17" s="37" t="n">
        <f aca="false">($K$6*SUM(E17:K17)/7+($D$5*L17+$D$6*M17+$D$7*N17+$D$8*SUM(O17:Z17)*AA17/12)+$K$5*AB17+$K$7*AC17+$K$8*AD17)*(1-AE17)*(1-AG17)</f>
        <v>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8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6"/>
      <c r="AG17" s="46"/>
    </row>
    <row r="18" customFormat="false" ht="12.8" hidden="false" customHeight="false" outlineLevel="0" collapsed="false">
      <c r="A18" s="41" t="n">
        <v>4</v>
      </c>
      <c r="B18" s="43"/>
      <c r="C18" s="43"/>
      <c r="D18" s="37" t="n">
        <f aca="false">($K$6*SUM(E18:K18)/7+($D$5*L18+$D$6*M18+$D$7*N18+$D$8*SUM(O18:Z18)*AA18/12)+$K$5*AB18+$K$7*AC18+$K$8*AD18)*(1-AE18)*(1-AG18)</f>
        <v>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6"/>
      <c r="AG18" s="46"/>
    </row>
    <row r="19" customFormat="false" ht="12.8" hidden="false" customHeight="false" outlineLevel="0" collapsed="false">
      <c r="A19" s="41" t="n">
        <v>5</v>
      </c>
      <c r="B19" s="43"/>
      <c r="C19" s="43"/>
      <c r="D19" s="37" t="n">
        <f aca="false">($K$6*SUM(E19:K19)/7+($D$5*L19+$D$6*M19+$D$7*N19+$D$8*SUM(O19:Z19)*AA19/12)+$K$5*AB19+$K$7*AC19+$K$8*AD19)*(1-AE19)*(1-AG19)</f>
        <v>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6"/>
      <c r="AG19" s="46"/>
    </row>
    <row r="20" customFormat="false" ht="12.8" hidden="false" customHeight="false" outlineLevel="0" collapsed="false">
      <c r="A20" s="41" t="n">
        <v>6</v>
      </c>
      <c r="B20" s="43"/>
      <c r="C20" s="43"/>
      <c r="D20" s="37" t="n">
        <f aca="false">($K$6*SUM(E20:K20)/7+($D$5*L20+$D$6*M20+$D$7*N20+$D$8*SUM(O20:Z20)*AA20/12)+$K$5*AB20+$K$7*AC20+$K$8*AD20)*(1-AE20)*(1-AG20)</f>
        <v>0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6"/>
      <c r="AG20" s="46"/>
    </row>
    <row r="21" customFormat="false" ht="12.8" hidden="false" customHeight="false" outlineLevel="0" collapsed="false">
      <c r="A21" s="41" t="n">
        <v>7</v>
      </c>
      <c r="B21" s="43"/>
      <c r="C21" s="43"/>
      <c r="D21" s="37" t="n">
        <f aca="false">($K$6*SUM(E21:K21)/7+($D$5*L21+$D$6*M21+$D$7*N21+$D$8*SUM(O21:Z21)*AA21/12)+$K$5*AB21+$K$7*AC21+$K$8*AD21)*(1-AE21)*(1-AG21)</f>
        <v>0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8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6"/>
      <c r="AG21" s="46"/>
    </row>
    <row r="22" customFormat="false" ht="12.8" hidden="false" customHeight="false" outlineLevel="0" collapsed="false">
      <c r="A22" s="41" t="n">
        <v>8</v>
      </c>
      <c r="B22" s="43"/>
      <c r="C22" s="43"/>
      <c r="D22" s="37" t="n">
        <f aca="false">($K$6*SUM(E22:K22)/7+($D$5*L22+$D$6*M22+$D$7*N22+$D$8*SUM(O22:Z22)*AA22/12)+$K$5*AB22+$K$7*AC22+$K$8*AD22)*(1-AE22)*(1-AG22)</f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8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6"/>
      <c r="AG22" s="46"/>
    </row>
    <row r="23" customFormat="false" ht="12.8" hidden="false" customHeight="false" outlineLevel="0" collapsed="false">
      <c r="A23" s="41" t="n">
        <v>9</v>
      </c>
      <c r="B23" s="43"/>
      <c r="C23" s="43"/>
      <c r="D23" s="37" t="n">
        <f aca="false">($K$6*SUM(E23:K23)/7+($D$5*L23+$D$6*M23+$D$7*N23+$D$8*SUM(O23:Z23)*AA23/12)+$K$5*AB23+$K$7*AC23+$K$8*AD23)*(1-AE23)*(1-AG23)</f>
        <v>0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8"/>
      <c r="P23" s="49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6"/>
      <c r="AG23" s="46"/>
    </row>
    <row r="24" customFormat="false" ht="12.8" hidden="false" customHeight="false" outlineLevel="0" collapsed="false">
      <c r="A24" s="41" t="n">
        <v>10</v>
      </c>
      <c r="B24" s="43"/>
      <c r="C24" s="43"/>
      <c r="D24" s="37" t="n">
        <f aca="false">($K$6*SUM(E24:K24)/7+($D$5*L24+$D$6*M24+$D$7*N24+$D$8*SUM(O24:Z24)*AA24/12)+$K$5*AB24+$K$7*AC24+$K$8*AD24)*(1-AE24)*(1-AG24)</f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6"/>
      <c r="AG24" s="46"/>
    </row>
    <row r="25" customFormat="false" ht="12.8" hidden="false" customHeight="false" outlineLevel="0" collapsed="false">
      <c r="A25" s="41" t="n">
        <v>11</v>
      </c>
      <c r="B25" s="43"/>
      <c r="C25" s="43"/>
      <c r="D25" s="37" t="n">
        <f aca="false">($K$6*SUM(E25:K25)/7+($D$5*L25+$D$6*M25+$D$7*N25+$D$8*SUM(O25:Z25)*AA25/12)+$K$5*AB25+$K$7*AC25+$K$8*AD25)*(1-AE25)*(1-AG25)</f>
        <v>0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6"/>
      <c r="AG25" s="46"/>
    </row>
    <row r="26" customFormat="false" ht="12.8" hidden="false" customHeight="false" outlineLevel="0" collapsed="false">
      <c r="A26" s="41" t="n">
        <v>12</v>
      </c>
      <c r="B26" s="43"/>
      <c r="C26" s="43"/>
      <c r="D26" s="37" t="n">
        <f aca="false">($K$6*SUM(E26:K26)/7+($D$5*L26+$D$6*M26+$D$7*N26+$D$8*SUM(O26:Z26)*AA26/12)+$K$5*AB26+$K$7*AC26+$K$8*AD26)*(1-AE26)*(1-AG26)</f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6"/>
      <c r="AG26" s="46"/>
    </row>
    <row r="27" customFormat="false" ht="12.8" hidden="false" customHeight="false" outlineLevel="0" collapsed="false">
      <c r="A27" s="41" t="n">
        <v>13</v>
      </c>
      <c r="B27" s="43"/>
      <c r="C27" s="43"/>
      <c r="D27" s="37" t="n">
        <f aca="false">($K$6*SUM(E27:K27)/7+($D$5*L27+$D$6*M27+$D$7*N27+$D$8*SUM(O27:Z27)*AA27/12)+$K$5*AB27+$K$7*AC27+$K$8*AD27)*(1-AE27)*(1-AG27)</f>
        <v>0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6"/>
      <c r="AG27" s="46"/>
    </row>
    <row r="28" customFormat="false" ht="12.8" hidden="false" customHeight="false" outlineLevel="0" collapsed="false">
      <c r="A28" s="41" t="n">
        <v>14</v>
      </c>
      <c r="B28" s="43"/>
      <c r="C28" s="43"/>
      <c r="D28" s="37" t="n">
        <f aca="false">($K$6*SUM(E28:K28)/7+($D$5*L28+$D$6*M28+$D$7*N28+$D$8*SUM(O28:Z28)*AA28/12)+$K$5*AB28+$K$7*AC28+$K$8*AD28)*(1-AE28)*(1-AG28)</f>
        <v>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6"/>
      <c r="AG28" s="46"/>
    </row>
    <row r="29" customFormat="false" ht="12.8" hidden="false" customHeight="false" outlineLevel="0" collapsed="false">
      <c r="A29" s="41" t="n">
        <v>15</v>
      </c>
      <c r="B29" s="43"/>
      <c r="C29" s="43"/>
      <c r="D29" s="37" t="n">
        <f aca="false">($K$6*SUM(E29:K29)/7+($D$5*L29+$D$6*M29+$D$7*N29+$D$8*SUM(O29:Z29)*AA29/12)+$K$5*AB29+$K$7*AC29+$K$8*AD29)*(1-AE29)*(1-AG29)</f>
        <v>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6"/>
      <c r="AG29" s="46"/>
    </row>
    <row r="30" customFormat="false" ht="12.8" hidden="false" customHeight="false" outlineLevel="0" collapsed="false">
      <c r="A30" s="41" t="n">
        <v>16</v>
      </c>
      <c r="B30" s="43"/>
      <c r="C30" s="43"/>
      <c r="D30" s="37" t="n">
        <f aca="false">($K$6*SUM(E30:K30)/7+($D$5*L30+$D$6*M30+$D$7*N30+$D$8*SUM(O30:Z30)*AA30/12)+$K$5*AB30+$K$7*AC30+$K$8*AD30)*(1-AE30)*(1-AG30)</f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6"/>
      <c r="AG30" s="46"/>
    </row>
    <row r="31" customFormat="false" ht="12.8" hidden="false" customHeight="false" outlineLevel="0" collapsed="false">
      <c r="A31" s="50" t="n">
        <v>17</v>
      </c>
      <c r="B31" s="51"/>
      <c r="C31" s="51"/>
      <c r="D31" s="52" t="n">
        <f aca="false">($K$6*SUM(E31:K31)/7+($D$5*L31+$D$6*M31+$D$7*N31+$D$8*SUM(O31:Z31)*AA31/12)+$K$5*AB31+$K$7*AC31+$K$8*AD31)*(1-AE31)*(1-AG31)</f>
        <v>0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5"/>
      <c r="AG31" s="55"/>
    </row>
  </sheetData>
  <sheetProtection sheet="true" password="c4ec" objects="true" scenarios="true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Z12"/>
    <mergeCell ref="AA12:AA14"/>
    <mergeCell ref="AB12:AF12"/>
    <mergeCell ref="AG12:AG14"/>
    <mergeCell ref="L13:N13"/>
    <mergeCell ref="O13:Z13"/>
    <mergeCell ref="AB13:AB14"/>
    <mergeCell ref="AD13:AD14"/>
    <mergeCell ref="AE13:AE14"/>
    <mergeCell ref="AF13:AF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E18" activeCellId="0" sqref="E18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29.33"/>
    <col collapsed="false" customWidth="true" hidden="false" outlineLevel="0" max="3" min="3" style="0" width="41"/>
    <col collapsed="false" customWidth="true" hidden="false" outlineLevel="0" max="4" min="4" style="1" width="10.45"/>
    <col collapsed="false" customWidth="true" hidden="false" outlineLevel="0" max="5" min="5" style="0" width="10.99"/>
    <col collapsed="false" customWidth="true" hidden="false" outlineLevel="0" max="6" min="6" style="0" width="10.57"/>
    <col collapsed="false" customWidth="true" hidden="false" outlineLevel="0" max="7" min="7" style="0" width="10.45"/>
    <col collapsed="false" customWidth="true" hidden="false" outlineLevel="0" max="8" min="8" style="0" width="10.99"/>
    <col collapsed="false" customWidth="true" hidden="false" outlineLevel="0" max="9" min="9" style="0" width="17.67"/>
    <col collapsed="false" customWidth="true" hidden="false" outlineLevel="0" max="11" min="11" style="1" width="10.57"/>
    <col collapsed="false" customWidth="true" hidden="false" outlineLevel="0" max="12" min="12" style="0" width="11.99"/>
    <col collapsed="false" customWidth="true" hidden="false" outlineLevel="0" max="13" min="13" style="0" width="9.56"/>
    <col collapsed="false" customWidth="true" hidden="false" outlineLevel="0" max="15" min="14" style="0" width="10"/>
    <col collapsed="false" customWidth="true" hidden="false" outlineLevel="0" max="16" min="16" style="0" width="11.57"/>
    <col collapsed="false" customWidth="true" hidden="false" outlineLevel="0" max="17" min="17" style="0" width="12.44"/>
    <col collapsed="false" customWidth="true" hidden="false" outlineLevel="0" max="18" min="18" style="0" width="10.33"/>
    <col collapsed="false" customWidth="true" hidden="false" outlineLevel="0" max="19" min="19" style="0" width="10.12"/>
    <col collapsed="false" customWidth="true" hidden="false" outlineLevel="0" max="20" min="20" style="0" width="7.87"/>
    <col collapsed="false" customWidth="true" hidden="false" outlineLevel="0" max="22" min="21" style="0" width="11.99"/>
    <col collapsed="false" customWidth="true" hidden="false" outlineLevel="0" max="24" min="24" style="0" width="8.33"/>
    <col collapsed="false" customWidth="true" hidden="false" outlineLevel="0" max="26" min="25" style="0" width="10"/>
  </cols>
  <sheetData>
    <row r="4" customFormat="false" ht="13.8" hidden="false" customHeight="false" outlineLevel="0" collapsed="false">
      <c r="C4" s="56" t="s">
        <v>0</v>
      </c>
      <c r="D4" s="57" t="s">
        <v>1</v>
      </c>
      <c r="H4" s="4" t="s">
        <v>2</v>
      </c>
      <c r="I4" s="4"/>
      <c r="J4" s="4"/>
      <c r="K4" s="3" t="s">
        <v>1</v>
      </c>
    </row>
    <row r="5" customFormat="false" ht="13.2" hidden="false" customHeight="false" outlineLevel="0" collapsed="false">
      <c r="C5" s="58" t="s">
        <v>3</v>
      </c>
      <c r="D5" s="59" t="n">
        <v>15</v>
      </c>
      <c r="H5" s="7" t="s">
        <v>4</v>
      </c>
      <c r="I5" s="7"/>
      <c r="J5" s="7"/>
      <c r="K5" s="6" t="n">
        <v>10</v>
      </c>
    </row>
    <row r="6" customFormat="false" ht="13.2" hidden="false" customHeight="false" outlineLevel="0" collapsed="false">
      <c r="C6" s="58" t="s">
        <v>5</v>
      </c>
      <c r="D6" s="59" t="n">
        <v>5</v>
      </c>
      <c r="H6" s="7" t="s">
        <v>6</v>
      </c>
      <c r="I6" s="7"/>
      <c r="J6" s="7"/>
      <c r="K6" s="6" t="n">
        <v>15</v>
      </c>
    </row>
    <row r="7" customFormat="false" ht="13.2" hidden="false" customHeight="false" outlineLevel="0" collapsed="false">
      <c r="C7" s="60" t="s">
        <v>7</v>
      </c>
      <c r="D7" s="59" t="n">
        <v>20</v>
      </c>
      <c r="H7" s="7" t="s">
        <v>8</v>
      </c>
      <c r="I7" s="7"/>
      <c r="J7" s="7"/>
      <c r="K7" s="6" t="n">
        <v>10</v>
      </c>
    </row>
    <row r="8" customFormat="false" ht="13.8" hidden="false" customHeight="false" outlineLevel="0" collapsed="false">
      <c r="C8" s="61" t="s">
        <v>9</v>
      </c>
      <c r="D8" s="62" t="n">
        <v>20</v>
      </c>
      <c r="G8" s="63"/>
      <c r="H8" s="12" t="s">
        <v>10</v>
      </c>
      <c r="I8" s="12"/>
      <c r="J8" s="12"/>
      <c r="K8" s="10" t="n">
        <v>5</v>
      </c>
    </row>
    <row r="12" customFormat="false" ht="14.4" hidden="false" customHeight="true" outlineLevel="0" collapsed="false">
      <c r="A12" s="13" t="s">
        <v>11</v>
      </c>
      <c r="B12" s="14" t="s">
        <v>12</v>
      </c>
      <c r="C12" s="15" t="s">
        <v>13</v>
      </c>
      <c r="D12" s="16" t="s">
        <v>14</v>
      </c>
      <c r="E12" s="64" t="s">
        <v>15</v>
      </c>
      <c r="F12" s="64"/>
      <c r="G12" s="64"/>
      <c r="H12" s="64"/>
      <c r="I12" s="64"/>
      <c r="J12" s="64"/>
      <c r="K12" s="64"/>
      <c r="L12" s="16" t="s">
        <v>0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9" t="s">
        <v>16</v>
      </c>
      <c r="Y12" s="65" t="s">
        <v>2</v>
      </c>
      <c r="Z12" s="65"/>
      <c r="AA12" s="65"/>
      <c r="AB12" s="65"/>
      <c r="AC12" s="65"/>
      <c r="AD12" s="21" t="s">
        <v>17</v>
      </c>
      <c r="AE12" s="22"/>
      <c r="AF12" s="22"/>
    </row>
    <row r="13" customFormat="false" ht="70.8" hidden="false" customHeight="true" outlineLevel="0" collapsed="false">
      <c r="A13" s="13"/>
      <c r="B13" s="14"/>
      <c r="C13" s="14"/>
      <c r="D13" s="16"/>
      <c r="E13" s="21" t="s">
        <v>46</v>
      </c>
      <c r="F13" s="23" t="s">
        <v>19</v>
      </c>
      <c r="G13" s="23" t="s">
        <v>47</v>
      </c>
      <c r="H13" s="23" t="s">
        <v>48</v>
      </c>
      <c r="I13" s="23" t="s">
        <v>49</v>
      </c>
      <c r="J13" s="23" t="s">
        <v>50</v>
      </c>
      <c r="K13" s="25" t="s">
        <v>24</v>
      </c>
      <c r="L13" s="26" t="s">
        <v>25</v>
      </c>
      <c r="M13" s="26"/>
      <c r="N13" s="26"/>
      <c r="O13" s="26" t="s">
        <v>26</v>
      </c>
      <c r="P13" s="26"/>
      <c r="Q13" s="26"/>
      <c r="R13" s="26"/>
      <c r="S13" s="26"/>
      <c r="T13" s="26"/>
      <c r="U13" s="26"/>
      <c r="V13" s="26"/>
      <c r="W13" s="26"/>
      <c r="X13" s="19"/>
      <c r="Y13" s="21" t="s">
        <v>4</v>
      </c>
      <c r="Z13" s="27" t="s">
        <v>8</v>
      </c>
      <c r="AA13" s="28" t="s">
        <v>27</v>
      </c>
      <c r="AB13" s="28" t="s">
        <v>28</v>
      </c>
      <c r="AC13" s="29" t="s">
        <v>29</v>
      </c>
      <c r="AD13" s="21"/>
      <c r="AE13" s="22"/>
      <c r="AF13" s="22"/>
    </row>
    <row r="14" customFormat="false" ht="46.2" hidden="false" customHeight="true" outlineLevel="0" collapsed="false">
      <c r="A14" s="13"/>
      <c r="B14" s="14"/>
      <c r="C14" s="14"/>
      <c r="D14" s="16"/>
      <c r="E14" s="30" t="s">
        <v>30</v>
      </c>
      <c r="F14" s="31" t="s">
        <v>30</v>
      </c>
      <c r="G14" s="31" t="s">
        <v>30</v>
      </c>
      <c r="H14" s="31" t="s">
        <v>30</v>
      </c>
      <c r="I14" s="31" t="s">
        <v>30</v>
      </c>
      <c r="J14" s="31" t="s">
        <v>30</v>
      </c>
      <c r="K14" s="32" t="s">
        <v>30</v>
      </c>
      <c r="L14" s="23" t="s">
        <v>31</v>
      </c>
      <c r="M14" s="23" t="s">
        <v>5</v>
      </c>
      <c r="N14" s="23" t="s">
        <v>7</v>
      </c>
      <c r="O14" s="23" t="s">
        <v>32</v>
      </c>
      <c r="P14" s="23" t="s">
        <v>51</v>
      </c>
      <c r="Q14" s="23" t="s">
        <v>52</v>
      </c>
      <c r="R14" s="24" t="s">
        <v>53</v>
      </c>
      <c r="S14" s="23" t="s">
        <v>54</v>
      </c>
      <c r="T14" s="23" t="s">
        <v>55</v>
      </c>
      <c r="U14" s="23" t="s">
        <v>56</v>
      </c>
      <c r="V14" s="23" t="s">
        <v>57</v>
      </c>
      <c r="W14" s="24" t="s">
        <v>58</v>
      </c>
      <c r="X14" s="19"/>
      <c r="Y14" s="19"/>
      <c r="Z14" s="33" t="s">
        <v>30</v>
      </c>
      <c r="AA14" s="28"/>
      <c r="AB14" s="28"/>
      <c r="AC14" s="29"/>
      <c r="AD14" s="21"/>
      <c r="AE14" s="22"/>
      <c r="AF14" s="22"/>
    </row>
    <row r="15" customFormat="false" ht="12.8" hidden="false" customHeight="false" outlineLevel="0" collapsed="false">
      <c r="A15" s="66" t="n">
        <v>1</v>
      </c>
      <c r="B15" s="35" t="s">
        <v>44</v>
      </c>
      <c r="C15" s="36"/>
      <c r="D15" s="67" t="n">
        <f aca="false">($K$6*SUM(E15:K15)/7+($D$5*L15+$D$6*M15+$D$7*N15+$D$8*SUM(O15:W15)*X15/9)+$K$5*Y15+$K$7*Z15+$K$8*AA15)*(1-AB15)*(1-AD15)</f>
        <v>100</v>
      </c>
      <c r="E15" s="39" t="n">
        <v>1</v>
      </c>
      <c r="F15" s="39" t="n">
        <v>1</v>
      </c>
      <c r="G15" s="39" t="n">
        <v>1</v>
      </c>
      <c r="H15" s="39" t="n">
        <v>1</v>
      </c>
      <c r="I15" s="39" t="n">
        <v>1</v>
      </c>
      <c r="J15" s="39" t="n">
        <v>1</v>
      </c>
      <c r="K15" s="39" t="n">
        <v>1</v>
      </c>
      <c r="L15" s="39" t="n">
        <v>1</v>
      </c>
      <c r="M15" s="39" t="n">
        <v>1</v>
      </c>
      <c r="N15" s="39" t="n">
        <v>1</v>
      </c>
      <c r="O15" s="39" t="n">
        <v>1</v>
      </c>
      <c r="P15" s="39" t="n">
        <v>1</v>
      </c>
      <c r="Q15" s="39" t="n">
        <v>1</v>
      </c>
      <c r="R15" s="39" t="n">
        <v>1</v>
      </c>
      <c r="S15" s="39" t="n">
        <v>1</v>
      </c>
      <c r="T15" s="39" t="n">
        <v>1</v>
      </c>
      <c r="U15" s="39" t="n">
        <v>1</v>
      </c>
      <c r="V15" s="39" t="n">
        <v>1</v>
      </c>
      <c r="W15" s="39" t="n">
        <v>1</v>
      </c>
      <c r="X15" s="39" t="n">
        <v>1</v>
      </c>
      <c r="Y15" s="39" t="n">
        <v>1</v>
      </c>
      <c r="Z15" s="39" t="n">
        <v>1</v>
      </c>
      <c r="AA15" s="39" t="n">
        <v>1</v>
      </c>
      <c r="AB15" s="39" t="n">
        <v>0</v>
      </c>
      <c r="AC15" s="68"/>
      <c r="AD15" s="40"/>
    </row>
    <row r="16" customFormat="false" ht="12.8" hidden="false" customHeight="false" outlineLevel="0" collapsed="false">
      <c r="A16" s="69" t="n">
        <v>2</v>
      </c>
      <c r="B16" s="42" t="s">
        <v>45</v>
      </c>
      <c r="C16" s="43"/>
      <c r="D16" s="67" t="n">
        <f aca="false">($K$6*SUM(E16:K16)/7+($D$5*L16+$D$6*M16+$D$7*N16+$D$8*SUM(O16:W16)*X16/9)+$K$5*Y16+$K$7*Z16+$K$8*AA16)*(1-AB16)*(1-AD16)</f>
        <v>0</v>
      </c>
      <c r="E16" s="45" t="n">
        <v>1</v>
      </c>
      <c r="F16" s="45" t="n">
        <v>1</v>
      </c>
      <c r="G16" s="45" t="n">
        <v>1</v>
      </c>
      <c r="H16" s="45" t="n">
        <v>1</v>
      </c>
      <c r="I16" s="45" t="n">
        <v>1</v>
      </c>
      <c r="J16" s="45" t="n">
        <v>1</v>
      </c>
      <c r="K16" s="45" t="n">
        <v>0.8</v>
      </c>
      <c r="L16" s="45" t="n">
        <v>1</v>
      </c>
      <c r="M16" s="45" t="n">
        <v>1</v>
      </c>
      <c r="N16" s="45" t="n">
        <v>0.7</v>
      </c>
      <c r="O16" s="45" t="n">
        <v>1</v>
      </c>
      <c r="P16" s="45" t="n">
        <v>1</v>
      </c>
      <c r="Q16" s="45" t="n">
        <v>1</v>
      </c>
      <c r="R16" s="45" t="n">
        <v>0.5</v>
      </c>
      <c r="S16" s="45" t="n">
        <v>1</v>
      </c>
      <c r="T16" s="45" t="n">
        <v>1</v>
      </c>
      <c r="U16" s="45" t="n">
        <v>1</v>
      </c>
      <c r="V16" s="45" t="n">
        <v>0</v>
      </c>
      <c r="W16" s="45" t="n">
        <v>1</v>
      </c>
      <c r="X16" s="45" t="n">
        <v>0.8</v>
      </c>
      <c r="Y16" s="45" t="n">
        <v>0.6</v>
      </c>
      <c r="Z16" s="45" t="n">
        <v>1</v>
      </c>
      <c r="AA16" s="45" t="n">
        <v>0</v>
      </c>
      <c r="AB16" s="45" t="n">
        <v>1</v>
      </c>
      <c r="AC16" s="70"/>
      <c r="AD16" s="46"/>
    </row>
    <row r="17" customFormat="false" ht="12.8" hidden="false" customHeight="false" outlineLevel="0" collapsed="false">
      <c r="A17" s="69" t="n">
        <v>3</v>
      </c>
      <c r="B17" s="43"/>
      <c r="C17" s="43"/>
      <c r="D17" s="67" t="n">
        <f aca="false">($K$6*SUM(E17:K17)/7+($D$5*L17+$D$6*M17+$D$7*N17+$D$8*SUM(O17:W17)*X17/9)+$K$5*Y17+$K$7*Z17+$K$8*AA17)*(1-AB17)*(1-AD17)</f>
        <v>0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70"/>
      <c r="AD17" s="46"/>
    </row>
    <row r="18" customFormat="false" ht="12.8" hidden="false" customHeight="false" outlineLevel="0" collapsed="false">
      <c r="A18" s="69" t="n">
        <v>4</v>
      </c>
      <c r="B18" s="43"/>
      <c r="C18" s="43"/>
      <c r="D18" s="67" t="n">
        <f aca="false">($K$6*SUM(E18:K18)/7+($D$5*L18+$D$6*M18+$D$7*N18+$D$8*SUM(O18:W18)*X18/9)+$K$5*Y18+$K$7*Z18+$K$8*AA18)*(1-AB18)*(1-AD18)</f>
        <v>0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70"/>
      <c r="AD18" s="46"/>
    </row>
    <row r="19" customFormat="false" ht="12.8" hidden="false" customHeight="false" outlineLevel="0" collapsed="false">
      <c r="A19" s="69" t="n">
        <v>5</v>
      </c>
      <c r="B19" s="43"/>
      <c r="C19" s="43"/>
      <c r="D19" s="67" t="n">
        <f aca="false">($K$6*SUM(E19:K19)/7+($D$5*L19+$D$6*M19+$D$7*N19+$D$8*SUM(O19:W19)*X19/9)+$K$5*Y19+$K$7*Z19+$K$8*AA19)*(1-AB19)*(1-AD19)</f>
        <v>0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70"/>
      <c r="AD19" s="46"/>
    </row>
    <row r="20" customFormat="false" ht="12.8" hidden="false" customHeight="false" outlineLevel="0" collapsed="false">
      <c r="A20" s="69" t="n">
        <v>6</v>
      </c>
      <c r="B20" s="43"/>
      <c r="C20" s="43"/>
      <c r="D20" s="67" t="n">
        <f aca="false">($K$6*SUM(E20:K20)/7+($D$5*L20+$D$6*M20+$D$7*N20+$D$8*SUM(O20:W20)*X20/9)+$K$5*Y20+$K$7*Z20+$K$8*AA20)*(1-AB20)*(1-AD20)</f>
        <v>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0"/>
      <c r="AD20" s="46"/>
    </row>
    <row r="21" customFormat="false" ht="12.8" hidden="false" customHeight="false" outlineLevel="0" collapsed="false">
      <c r="A21" s="69" t="n">
        <v>7</v>
      </c>
      <c r="B21" s="43"/>
      <c r="C21" s="43"/>
      <c r="D21" s="67" t="n">
        <f aca="false">($K$6*SUM(E21:K21)/7+($D$5*L21+$D$6*M21+$D$7*N21+$D$8*SUM(O21:W21)*X21/9)+$K$5*Y21+$K$7*Z21+$K$8*AA21)*(1-AB21)*(1-AD21)</f>
        <v>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0"/>
      <c r="AD21" s="46"/>
    </row>
    <row r="22" customFormat="false" ht="12.8" hidden="false" customHeight="false" outlineLevel="0" collapsed="false">
      <c r="A22" s="69" t="n">
        <v>8</v>
      </c>
      <c r="B22" s="43"/>
      <c r="C22" s="43"/>
      <c r="D22" s="67" t="n">
        <f aca="false">($K$6*SUM(E22:K22)/7+($D$5*L22+$D$6*M22+$D$7*N22+$D$8*SUM(O22:W22)*X22/9)+$K$5*Y22+$K$7*Z22+$K$8*AA22)*(1-AB22)*(1-AD22)</f>
        <v>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70"/>
      <c r="AD22" s="46"/>
    </row>
    <row r="23" customFormat="false" ht="12.8" hidden="false" customHeight="false" outlineLevel="0" collapsed="false">
      <c r="A23" s="69" t="n">
        <v>9</v>
      </c>
      <c r="B23" s="43"/>
      <c r="C23" s="43"/>
      <c r="D23" s="67" t="n">
        <f aca="false">($K$6*SUM(E23:K23)/7+($D$5*L23+$D$6*M23+$D$7*N23+$D$8*SUM(O23:W23)*X23/9)+$K$5*Y23+$K$7*Z23+$K$8*AA23)*(1-AB23)*(1-AD23)</f>
        <v>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70"/>
      <c r="AD23" s="46"/>
    </row>
    <row r="24" customFormat="false" ht="12.8" hidden="false" customHeight="false" outlineLevel="0" collapsed="false">
      <c r="A24" s="69" t="n">
        <v>10</v>
      </c>
      <c r="B24" s="43"/>
      <c r="C24" s="43"/>
      <c r="D24" s="67" t="n">
        <f aca="false">($K$6*SUM(E24:K24)/7+($D$5*L24+$D$6*M24+$D$7*N24+$D$8*SUM(O24:W24)*X24/9)+$K$5*Y24+$K$7*Z24+$K$8*AA24)*(1-AB24)*(1-AD24)</f>
        <v>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70"/>
      <c r="AD24" s="46"/>
    </row>
    <row r="25" customFormat="false" ht="12.8" hidden="false" customHeight="false" outlineLevel="0" collapsed="false">
      <c r="A25" s="69" t="n">
        <v>11</v>
      </c>
      <c r="B25" s="43"/>
      <c r="C25" s="43"/>
      <c r="D25" s="67" t="n">
        <f aca="false">($K$6*SUM(E25:K25)/7+($D$5*L25+$D$6*M25+$D$7*N25+$D$8*SUM(O25:W25)*X25/9)+$K$5*Y25+$K$7*Z25+$K$8*AA25)*(1-AB25)*(1-AD25)</f>
        <v>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70"/>
      <c r="AD25" s="46"/>
    </row>
    <row r="26" customFormat="false" ht="12.8" hidden="false" customHeight="false" outlineLevel="0" collapsed="false">
      <c r="A26" s="69" t="n">
        <v>12</v>
      </c>
      <c r="B26" s="43"/>
      <c r="C26" s="43"/>
      <c r="D26" s="67" t="n">
        <f aca="false">($K$6*SUM(E26:K26)/7+($D$5*L26+$D$6*M26+$D$7*N26+$D$8*SUM(O26:W26)*X26/9)+$K$5*Y26+$K$7*Z26+$K$8*AA26)*(1-AB26)*(1-AD26)</f>
        <v>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70"/>
      <c r="AD26" s="46"/>
    </row>
    <row r="27" customFormat="false" ht="12.8" hidden="false" customHeight="false" outlineLevel="0" collapsed="false">
      <c r="A27" s="69" t="n">
        <v>13</v>
      </c>
      <c r="B27" s="43"/>
      <c r="C27" s="43"/>
      <c r="D27" s="67" t="n">
        <f aca="false">($K$6*SUM(E27:K27)/7+($D$5*L27+$D$6*M27+$D$7*N27+$D$8*SUM(O27:W27)*X27/9)+$K$5*Y27+$K$7*Z27+$K$8*AA27)*(1-AB27)*(1-AD27)</f>
        <v>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70"/>
      <c r="AD27" s="46"/>
    </row>
    <row r="28" customFormat="false" ht="12.8" hidden="false" customHeight="false" outlineLevel="0" collapsed="false">
      <c r="A28" s="69" t="n">
        <v>14</v>
      </c>
      <c r="B28" s="43"/>
      <c r="C28" s="43"/>
      <c r="D28" s="67" t="n">
        <f aca="false">($K$6*SUM(E28:K28)/7+($D$5*L28+$D$6*M28+$D$7*N28+$D$8*SUM(O28:W28)*X28/9)+$K$5*Y28+$K$7*Z28+$K$8*AA28)*(1-AB28)*(1-AD28)</f>
        <v>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70"/>
      <c r="AD28" s="46"/>
    </row>
    <row r="29" customFormat="false" ht="12.8" hidden="false" customHeight="false" outlineLevel="0" collapsed="false">
      <c r="A29" s="69" t="n">
        <v>15</v>
      </c>
      <c r="B29" s="43"/>
      <c r="C29" s="43"/>
      <c r="D29" s="67" t="n">
        <f aca="false">($K$6*SUM(E29:K29)/7+($D$5*L29+$D$6*M29+$D$7*N29+$D$8*SUM(O29:W29)*X29/9)+$K$5*Y29+$K$7*Z29+$K$8*AA29)*(1-AB29)*(1-AD29)</f>
        <v>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70"/>
      <c r="AD29" s="46"/>
    </row>
    <row r="30" customFormat="false" ht="12.8" hidden="false" customHeight="false" outlineLevel="0" collapsed="false">
      <c r="A30" s="69" t="n">
        <v>16</v>
      </c>
      <c r="B30" s="43"/>
      <c r="C30" s="43"/>
      <c r="D30" s="67" t="n">
        <f aca="false">($K$6*SUM(E30:K30)/7+($D$5*L30+$D$6*M30+$D$7*N30+$D$8*SUM(O30:W30)*X30/9)+$K$5*Y30+$K$7*Z30+$K$8*AA30)*(1-AB30)*(1-AD30)</f>
        <v>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70"/>
      <c r="AD30" s="46"/>
    </row>
    <row r="31" customFormat="false" ht="12.8" hidden="false" customHeight="false" outlineLevel="0" collapsed="false">
      <c r="A31" s="71" t="n">
        <v>17</v>
      </c>
      <c r="B31" s="51"/>
      <c r="C31" s="51"/>
      <c r="D31" s="72" t="n">
        <f aca="false">($K$6*SUM(E31:K31)/7+($D$5*L31+$D$6*M31+$D$7*N31+$D$8*SUM(O31:W31)*X31/9)+$K$5*Y31+$K$7*Z31+$K$8*AA31)*(1-AB31)*(1-AD31)</f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73"/>
      <c r="AD31" s="55"/>
    </row>
    <row r="35" customFormat="false" ht="13.2" hidden="false" customHeight="false" outlineLevel="0" collapsed="false">
      <c r="B35" s="74"/>
    </row>
    <row r="36" customFormat="false" ht="13.2" hidden="false" customHeight="false" outlineLevel="0" collapsed="false">
      <c r="B36" s="75"/>
    </row>
  </sheetData>
  <sheetProtection sheet="true" password="c4ec" objects="true" scenarios="true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W12"/>
    <mergeCell ref="X12:X14"/>
    <mergeCell ref="Y12:AC12"/>
    <mergeCell ref="AD12:AD14"/>
    <mergeCell ref="L13:N13"/>
    <mergeCell ref="O13:W13"/>
    <mergeCell ref="Y13:Y14"/>
    <mergeCell ref="AA13:AA14"/>
    <mergeCell ref="AB13:AB14"/>
    <mergeCell ref="AC13:A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6" activeCellId="0" sqref="D26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29.33"/>
    <col collapsed="false" customWidth="true" hidden="false" outlineLevel="0" max="3" min="3" style="0" width="40.56"/>
    <col collapsed="false" customWidth="true" hidden="false" outlineLevel="0" max="4" min="4" style="1" width="10.45"/>
    <col collapsed="false" customWidth="true" hidden="false" outlineLevel="0" max="5" min="5" style="0" width="10.99"/>
    <col collapsed="false" customWidth="true" hidden="false" outlineLevel="0" max="6" min="6" style="0" width="10.57"/>
    <col collapsed="false" customWidth="true" hidden="false" outlineLevel="0" max="7" min="7" style="0" width="10.45"/>
    <col collapsed="false" customWidth="true" hidden="false" outlineLevel="0" max="8" min="8" style="0" width="10.99"/>
    <col collapsed="false" customWidth="true" hidden="false" outlineLevel="0" max="9" min="9" style="0" width="17.67"/>
    <col collapsed="false" customWidth="true" hidden="false" outlineLevel="0" max="11" min="11" style="1" width="10.45"/>
    <col collapsed="false" customWidth="true" hidden="false" outlineLevel="0" max="12" min="12" style="0" width="11.99"/>
    <col collapsed="false" customWidth="true" hidden="false" outlineLevel="0" max="13" min="13" style="0" width="9.56"/>
    <col collapsed="false" customWidth="true" hidden="false" outlineLevel="0" max="14" min="14" style="0" width="10.65"/>
    <col collapsed="false" customWidth="true" hidden="false" outlineLevel="0" max="15" min="15" style="0" width="10"/>
    <col collapsed="false" customWidth="true" hidden="false" outlineLevel="0" max="17" min="16" style="0" width="10.33"/>
    <col collapsed="false" customWidth="true" hidden="false" outlineLevel="0" max="18" min="18" style="0" width="8.89"/>
    <col collapsed="false" customWidth="true" hidden="false" outlineLevel="0" max="19" min="19" style="0" width="13.89"/>
    <col collapsed="false" customWidth="true" hidden="false" outlineLevel="0" max="20" min="20" style="0" width="13.66"/>
    <col collapsed="false" customWidth="true" hidden="false" outlineLevel="0" max="21" min="21" style="0" width="15.34"/>
    <col collapsed="false" customWidth="true" hidden="false" outlineLevel="0" max="23" min="23" style="0" width="9.66"/>
    <col collapsed="false" customWidth="true" hidden="false" outlineLevel="0" max="24" min="24" style="0" width="8.33"/>
    <col collapsed="false" customWidth="true" hidden="false" outlineLevel="0" max="25" min="25" style="0" width="9.33"/>
    <col collapsed="false" customWidth="true" hidden="false" outlineLevel="0" max="26" min="26" style="0" width="8.67"/>
    <col collapsed="false" customWidth="true" hidden="false" outlineLevel="0" max="28" min="27" style="0" width="9.56"/>
  </cols>
  <sheetData>
    <row r="4" customFormat="false" ht="13.2" hidden="false" customHeight="false" outlineLevel="0" collapsed="false">
      <c r="C4" s="2" t="s">
        <v>0</v>
      </c>
      <c r="D4" s="3" t="s">
        <v>1</v>
      </c>
      <c r="H4" s="4" t="s">
        <v>2</v>
      </c>
      <c r="I4" s="4"/>
      <c r="J4" s="4"/>
      <c r="K4" s="76" t="s">
        <v>1</v>
      </c>
    </row>
    <row r="5" customFormat="false" ht="13.2" hidden="false" customHeight="false" outlineLevel="0" collapsed="false">
      <c r="C5" s="5" t="s">
        <v>3</v>
      </c>
      <c r="D5" s="6" t="n">
        <v>15</v>
      </c>
      <c r="H5" s="7" t="s">
        <v>4</v>
      </c>
      <c r="I5" s="7"/>
      <c r="J5" s="7"/>
      <c r="K5" s="77" t="n">
        <v>10</v>
      </c>
    </row>
    <row r="6" customFormat="false" ht="13.2" hidden="false" customHeight="false" outlineLevel="0" collapsed="false">
      <c r="C6" s="5" t="s">
        <v>5</v>
      </c>
      <c r="D6" s="6" t="n">
        <v>5</v>
      </c>
      <c r="H6" s="7" t="s">
        <v>6</v>
      </c>
      <c r="I6" s="7"/>
      <c r="J6" s="7"/>
      <c r="K6" s="77" t="n">
        <v>15</v>
      </c>
    </row>
    <row r="7" customFormat="false" ht="13.2" hidden="false" customHeight="false" outlineLevel="0" collapsed="false">
      <c r="C7" s="8" t="s">
        <v>7</v>
      </c>
      <c r="D7" s="6" t="n">
        <v>20</v>
      </c>
      <c r="H7" s="7" t="s">
        <v>8</v>
      </c>
      <c r="I7" s="7"/>
      <c r="J7" s="7"/>
      <c r="K7" s="77" t="n">
        <v>10</v>
      </c>
    </row>
    <row r="8" customFormat="false" ht="13.2" hidden="false" customHeight="false" outlineLevel="0" collapsed="false">
      <c r="C8" s="9" t="s">
        <v>9</v>
      </c>
      <c r="D8" s="10" t="n">
        <v>20</v>
      </c>
      <c r="G8" s="63"/>
      <c r="H8" s="12" t="s">
        <v>10</v>
      </c>
      <c r="I8" s="12"/>
      <c r="J8" s="12"/>
      <c r="K8" s="78" t="n">
        <v>5</v>
      </c>
    </row>
    <row r="12" customFormat="false" ht="14.4" hidden="false" customHeight="true" outlineLevel="0" collapsed="false">
      <c r="A12" s="13" t="s">
        <v>11</v>
      </c>
      <c r="B12" s="14" t="s">
        <v>12</v>
      </c>
      <c r="C12" s="15" t="s">
        <v>13</v>
      </c>
      <c r="D12" s="16" t="s">
        <v>14</v>
      </c>
      <c r="E12" s="64" t="s">
        <v>15</v>
      </c>
      <c r="F12" s="64"/>
      <c r="G12" s="64"/>
      <c r="H12" s="64"/>
      <c r="I12" s="64"/>
      <c r="J12" s="64"/>
      <c r="K12" s="64"/>
      <c r="L12" s="16" t="s">
        <v>0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9" t="s">
        <v>16</v>
      </c>
      <c r="Y12" s="65" t="s">
        <v>2</v>
      </c>
      <c r="Z12" s="65"/>
      <c r="AA12" s="65"/>
      <c r="AB12" s="65"/>
      <c r="AC12" s="65"/>
      <c r="AD12" s="21" t="s">
        <v>17</v>
      </c>
      <c r="AE12" s="22"/>
      <c r="AF12" s="22"/>
    </row>
    <row r="13" customFormat="false" ht="70.2" hidden="false" customHeight="true" outlineLevel="0" collapsed="false">
      <c r="A13" s="13"/>
      <c r="B13" s="14"/>
      <c r="C13" s="14"/>
      <c r="D13" s="16"/>
      <c r="E13" s="21" t="s">
        <v>46</v>
      </c>
      <c r="F13" s="23" t="s">
        <v>19</v>
      </c>
      <c r="G13" s="23" t="s">
        <v>47</v>
      </c>
      <c r="H13" s="23" t="s">
        <v>48</v>
      </c>
      <c r="I13" s="23" t="s">
        <v>49</v>
      </c>
      <c r="J13" s="23" t="s">
        <v>50</v>
      </c>
      <c r="K13" s="25" t="s">
        <v>24</v>
      </c>
      <c r="L13" s="26" t="s">
        <v>25</v>
      </c>
      <c r="M13" s="26"/>
      <c r="N13" s="26"/>
      <c r="O13" s="26" t="s">
        <v>59</v>
      </c>
      <c r="P13" s="26"/>
      <c r="Q13" s="26"/>
      <c r="R13" s="26"/>
      <c r="S13" s="26"/>
      <c r="T13" s="26"/>
      <c r="U13" s="26"/>
      <c r="V13" s="26"/>
      <c r="W13" s="26"/>
      <c r="X13" s="19"/>
      <c r="Y13" s="21" t="s">
        <v>4</v>
      </c>
      <c r="Z13" s="27" t="s">
        <v>8</v>
      </c>
      <c r="AA13" s="28" t="s">
        <v>27</v>
      </c>
      <c r="AB13" s="28" t="s">
        <v>28</v>
      </c>
      <c r="AC13" s="29" t="s">
        <v>29</v>
      </c>
      <c r="AD13" s="21"/>
      <c r="AE13" s="22"/>
      <c r="AF13" s="22"/>
    </row>
    <row r="14" customFormat="false" ht="45" hidden="false" customHeight="true" outlineLevel="0" collapsed="false">
      <c r="A14" s="13"/>
      <c r="B14" s="14"/>
      <c r="C14" s="14"/>
      <c r="D14" s="16"/>
      <c r="E14" s="30" t="s">
        <v>30</v>
      </c>
      <c r="F14" s="31" t="s">
        <v>30</v>
      </c>
      <c r="G14" s="31" t="s">
        <v>30</v>
      </c>
      <c r="H14" s="31" t="s">
        <v>30</v>
      </c>
      <c r="I14" s="31" t="s">
        <v>30</v>
      </c>
      <c r="J14" s="31" t="s">
        <v>30</v>
      </c>
      <c r="K14" s="32" t="s">
        <v>30</v>
      </c>
      <c r="L14" s="23" t="s">
        <v>31</v>
      </c>
      <c r="M14" s="23" t="s">
        <v>5</v>
      </c>
      <c r="N14" s="23" t="s">
        <v>7</v>
      </c>
      <c r="O14" s="23" t="s">
        <v>32</v>
      </c>
      <c r="P14" s="23" t="s">
        <v>60</v>
      </c>
      <c r="Q14" s="24" t="s">
        <v>61</v>
      </c>
      <c r="R14" s="24" t="s">
        <v>62</v>
      </c>
      <c r="S14" s="23" t="s">
        <v>63</v>
      </c>
      <c r="T14" s="24" t="s">
        <v>64</v>
      </c>
      <c r="U14" s="24" t="s">
        <v>65</v>
      </c>
      <c r="V14" s="24" t="s">
        <v>58</v>
      </c>
      <c r="W14" s="24" t="s">
        <v>66</v>
      </c>
      <c r="X14" s="19"/>
      <c r="Y14" s="19"/>
      <c r="Z14" s="33" t="s">
        <v>30</v>
      </c>
      <c r="AA14" s="28"/>
      <c r="AB14" s="28"/>
      <c r="AC14" s="29"/>
      <c r="AD14" s="21"/>
      <c r="AE14" s="22"/>
      <c r="AF14" s="22"/>
    </row>
    <row r="15" customFormat="false" ht="12.8" hidden="false" customHeight="false" outlineLevel="0" collapsed="false">
      <c r="A15" s="66" t="n">
        <v>1</v>
      </c>
      <c r="B15" s="35" t="s">
        <v>44</v>
      </c>
      <c r="C15" s="36"/>
      <c r="D15" s="67" t="n">
        <f aca="false">($K$6*SUM(E15:K15)/7+($D$5*L15+$D$6*M15+$D$7*N15+$D$8*SUM(O15:W15)*X15/9)+$K$5*Y15+$K$7*Z15+$K$8*AA15)*(1-AB15)*(1-AD15)</f>
        <v>100</v>
      </c>
      <c r="E15" s="39" t="n">
        <v>1</v>
      </c>
      <c r="F15" s="39" t="n">
        <v>1</v>
      </c>
      <c r="G15" s="39" t="n">
        <v>1</v>
      </c>
      <c r="H15" s="39" t="n">
        <v>1</v>
      </c>
      <c r="I15" s="39" t="n">
        <v>1</v>
      </c>
      <c r="J15" s="39" t="n">
        <v>1</v>
      </c>
      <c r="K15" s="39" t="n">
        <v>1</v>
      </c>
      <c r="L15" s="39" t="n">
        <v>1</v>
      </c>
      <c r="M15" s="39" t="n">
        <v>1</v>
      </c>
      <c r="N15" s="39" t="n">
        <v>1</v>
      </c>
      <c r="O15" s="39" t="n">
        <v>1</v>
      </c>
      <c r="P15" s="39" t="n">
        <v>1</v>
      </c>
      <c r="Q15" s="39" t="n">
        <v>1</v>
      </c>
      <c r="R15" s="39" t="n">
        <v>1</v>
      </c>
      <c r="S15" s="39" t="n">
        <v>1</v>
      </c>
      <c r="T15" s="39" t="n">
        <v>1</v>
      </c>
      <c r="U15" s="39" t="n">
        <v>1</v>
      </c>
      <c r="V15" s="39" t="n">
        <v>1</v>
      </c>
      <c r="W15" s="39" t="n">
        <v>1</v>
      </c>
      <c r="X15" s="39" t="n">
        <v>1</v>
      </c>
      <c r="Y15" s="39" t="n">
        <v>1</v>
      </c>
      <c r="Z15" s="39" t="n">
        <v>1</v>
      </c>
      <c r="AA15" s="39" t="n">
        <v>1</v>
      </c>
      <c r="AB15" s="39" t="n">
        <v>0</v>
      </c>
      <c r="AC15" s="68"/>
      <c r="AD15" s="40"/>
    </row>
    <row r="16" customFormat="false" ht="12.8" hidden="false" customHeight="false" outlineLevel="0" collapsed="false">
      <c r="A16" s="69" t="n">
        <v>2</v>
      </c>
      <c r="B16" s="42" t="s">
        <v>45</v>
      </c>
      <c r="C16" s="43"/>
      <c r="D16" s="67" t="n">
        <f aca="false">($K$6*SUM(E16:K16)/7+($D$5*L16+$D$6*M16+$D$7*N16+$D$8*SUM(O16:W16)*X16/9)+$K$5*Y16+$K$7*Z16+$K$8*AA16)*(1-AB16)*(1-AD16)</f>
        <v>0</v>
      </c>
      <c r="E16" s="45" t="n">
        <v>1</v>
      </c>
      <c r="F16" s="45" t="n">
        <v>1</v>
      </c>
      <c r="G16" s="45" t="n">
        <v>0.5</v>
      </c>
      <c r="H16" s="45" t="n">
        <v>0.5</v>
      </c>
      <c r="I16" s="45" t="n">
        <v>1</v>
      </c>
      <c r="J16" s="45" t="n">
        <v>1</v>
      </c>
      <c r="K16" s="45" t="n">
        <v>1</v>
      </c>
      <c r="L16" s="45" t="n">
        <v>0.6</v>
      </c>
      <c r="M16" s="45" t="n">
        <v>0.8</v>
      </c>
      <c r="N16" s="45" t="n">
        <v>0.6</v>
      </c>
      <c r="O16" s="45" t="n">
        <v>1</v>
      </c>
      <c r="P16" s="45" t="n">
        <v>1</v>
      </c>
      <c r="Q16" s="45" t="n">
        <v>1</v>
      </c>
      <c r="R16" s="45" t="n">
        <v>0</v>
      </c>
      <c r="S16" s="45" t="n">
        <v>0</v>
      </c>
      <c r="T16" s="45" t="n">
        <v>1</v>
      </c>
      <c r="U16" s="45" t="n">
        <v>0</v>
      </c>
      <c r="V16" s="45" t="n">
        <v>0</v>
      </c>
      <c r="W16" s="45" t="n">
        <v>0</v>
      </c>
      <c r="X16" s="45" t="n">
        <v>0.75</v>
      </c>
      <c r="Y16" s="45" t="n">
        <v>0.6</v>
      </c>
      <c r="Z16" s="45" t="n">
        <v>1</v>
      </c>
      <c r="AA16" s="45" t="n">
        <v>0</v>
      </c>
      <c r="AB16" s="45" t="n">
        <v>1</v>
      </c>
      <c r="AC16" s="70"/>
      <c r="AD16" s="46"/>
    </row>
    <row r="17" customFormat="false" ht="12.8" hidden="false" customHeight="false" outlineLevel="0" collapsed="false">
      <c r="A17" s="69" t="n">
        <v>3</v>
      </c>
      <c r="B17" s="42"/>
      <c r="C17" s="43"/>
      <c r="D17" s="67" t="n">
        <f aca="false">($K$6*SUM(E17:K17)/7+($D$5*L17+$D$6*M17+$D$7*N17+$D$8*SUM(O17:W17)*X17/9)+$K$5*Y17+$K$7*Z17+$K$8*AA17)*(1-AB17)*(1-AD17)</f>
        <v>0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8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70"/>
      <c r="AD17" s="46"/>
    </row>
    <row r="18" customFormat="false" ht="12.8" hidden="false" customHeight="false" outlineLevel="0" collapsed="false">
      <c r="A18" s="69" t="n">
        <v>4</v>
      </c>
      <c r="B18" s="42"/>
      <c r="C18" s="43"/>
      <c r="D18" s="67" t="n">
        <f aca="false">($K$6*SUM(E18:K18)/7+($D$5*L18+$D$6*M18+$D$7*N18+$D$8*SUM(O18:W18)*X18/9)+$K$5*Y18+$K$7*Z18+$K$8*AA18)*(1-AB18)*(1-AD18)</f>
        <v>0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8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70"/>
      <c r="AD18" s="46"/>
    </row>
    <row r="19" customFormat="false" ht="12.8" hidden="false" customHeight="false" outlineLevel="0" collapsed="false">
      <c r="A19" s="69" t="n">
        <v>5</v>
      </c>
      <c r="B19" s="42"/>
      <c r="C19" s="43"/>
      <c r="D19" s="67" t="n">
        <f aca="false">($K$6*SUM(E19:K19)/7+($D$5*L19+$D$6*M19+$D$7*N19+$D$8*SUM(O19:W19)*X19/9)+$K$5*Y19+$K$7*Z19+$K$8*AA19)*(1-AB19)*(1-AD19)</f>
        <v>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8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70"/>
      <c r="AD19" s="46"/>
    </row>
    <row r="20" customFormat="false" ht="12.8" hidden="false" customHeight="false" outlineLevel="0" collapsed="false">
      <c r="A20" s="69" t="n">
        <v>6</v>
      </c>
      <c r="B20" s="42"/>
      <c r="C20" s="43"/>
      <c r="D20" s="67" t="n">
        <f aca="false">($K$6*SUM(E20:K20)/7+($D$5*L20+$D$6*M20+$D$7*N20+$D$8*SUM(O20:W20)*X20/9)+$K$5*Y20+$K$7*Z20+$K$8*AA20)*(1-AB20)*(1-AD20)</f>
        <v>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8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70"/>
      <c r="AD20" s="46"/>
    </row>
    <row r="21" customFormat="false" ht="12.8" hidden="false" customHeight="false" outlineLevel="0" collapsed="false">
      <c r="A21" s="69" t="n">
        <v>7</v>
      </c>
      <c r="B21" s="42"/>
      <c r="C21" s="43"/>
      <c r="D21" s="67" t="n">
        <f aca="false">($K$6*SUM(E21:K21)/7+($D$5*L21+$D$6*M21+$D$7*N21+$D$8*SUM(O21:W21)*X21/9)+$K$5*Y21+$K$7*Z21+$K$8*AA21)*(1-AB21)*(1-AD21)</f>
        <v>0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8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70"/>
      <c r="AD21" s="46"/>
    </row>
    <row r="22" customFormat="false" ht="12.8" hidden="false" customHeight="false" outlineLevel="0" collapsed="false">
      <c r="A22" s="69" t="n">
        <v>8</v>
      </c>
      <c r="B22" s="42"/>
      <c r="C22" s="43"/>
      <c r="D22" s="67" t="n">
        <f aca="false">($K$6*SUM(E22:K22)/7+($D$5*L22+$D$6*M22+$D$7*N22+$D$8*SUM(O22:W22)*X22/9)+$K$5*Y22+$K$7*Z22+$K$8*AA22)*(1-AB22)*(1-AD22)</f>
        <v>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8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70"/>
      <c r="AD22" s="46"/>
    </row>
    <row r="23" customFormat="false" ht="12.8" hidden="false" customHeight="false" outlineLevel="0" collapsed="false">
      <c r="A23" s="69" t="n">
        <v>9</v>
      </c>
      <c r="B23" s="42"/>
      <c r="C23" s="43"/>
      <c r="D23" s="67" t="n">
        <f aca="false">($K$6*SUM(E23:K23)/7+($D$5*L23+$D$6*M23+$D$7*N23+$D$8*SUM(O23:W23)*X23/9)+$K$5*Y23+$K$7*Z23+$K$8*AA23)*(1-AB23)*(1-AD23)</f>
        <v>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8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70"/>
      <c r="AD23" s="46"/>
    </row>
    <row r="24" customFormat="false" ht="12.8" hidden="false" customHeight="false" outlineLevel="0" collapsed="false">
      <c r="A24" s="69" t="n">
        <v>10</v>
      </c>
      <c r="B24" s="43"/>
      <c r="C24" s="43"/>
      <c r="D24" s="67" t="n">
        <f aca="false">($K$6*SUM(E24:K24)/7+($D$5*L24+$D$6*M24+$D$7*N24+$D$8*SUM(O24:W24)*X24/9)+$K$5*Y24+$K$7*Z24+$K$8*AA24)*(1-AB24)*(1-AD24)</f>
        <v>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70"/>
      <c r="AD24" s="46"/>
    </row>
    <row r="25" customFormat="false" ht="12.8" hidden="false" customHeight="false" outlineLevel="0" collapsed="false">
      <c r="A25" s="69" t="n">
        <v>11</v>
      </c>
      <c r="B25" s="43"/>
      <c r="C25" s="43"/>
      <c r="D25" s="67" t="n">
        <f aca="false">($K$6*SUM(E25:K25)/7+($D$5*L25+$D$6*M25+$D$7*N25+$D$8*SUM(O25:W25)*X25/9)+$K$5*Y25+$K$7*Z25+$K$8*AA25)*(1-AB25)*(1-AD25)</f>
        <v>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70"/>
      <c r="AD25" s="46"/>
    </row>
    <row r="26" customFormat="false" ht="12.8" hidden="false" customHeight="false" outlineLevel="0" collapsed="false">
      <c r="A26" s="69" t="n">
        <v>12</v>
      </c>
      <c r="B26" s="43"/>
      <c r="C26" s="43"/>
      <c r="D26" s="67" t="n">
        <f aca="false">($K$6*SUM(E26:K26)/7+($D$5*L26+$D$6*M26+$D$7*N26+$D$8*SUM(O26:W26)*X26/9)+$K$5*Y26+$K$7*Z26+$K$8*AA26)*(1-AB26)*(1-AD26)</f>
        <v>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79"/>
      <c r="S26" s="79"/>
      <c r="T26" s="79"/>
      <c r="U26" s="79"/>
      <c r="V26" s="79"/>
      <c r="W26" s="79"/>
      <c r="X26" s="48"/>
      <c r="Y26" s="48"/>
      <c r="Z26" s="48"/>
      <c r="AA26" s="48"/>
      <c r="AB26" s="48"/>
      <c r="AC26" s="70"/>
      <c r="AD26" s="46"/>
    </row>
    <row r="27" customFormat="false" ht="12.8" hidden="false" customHeight="false" outlineLevel="0" collapsed="false">
      <c r="A27" s="69" t="n">
        <v>13</v>
      </c>
      <c r="B27" s="43"/>
      <c r="C27" s="43"/>
      <c r="D27" s="67" t="n">
        <f aca="false">($K$6*SUM(E27:K27)/7+($D$5*L27+$D$6*M27+$D$7*N27+$D$8*SUM(O27:W27)*X27/9)+$K$5*Y27+$K$7*Z27+$K$8*AA27)*(1-AB27)*(1-AD27)</f>
        <v>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70"/>
      <c r="AD27" s="46"/>
    </row>
    <row r="28" customFormat="false" ht="12.8" hidden="false" customHeight="false" outlineLevel="0" collapsed="false">
      <c r="A28" s="69" t="n">
        <v>14</v>
      </c>
      <c r="B28" s="43"/>
      <c r="C28" s="43"/>
      <c r="D28" s="67" t="n">
        <f aca="false">($K$6*SUM(E28:K28)/7+($D$5*L28+$D$6*M28+$D$7*N28+$D$8*SUM(O28:W28)*X28/9)+$K$5*Y28+$K$7*Z28+$K$8*AA28)*(1-AB28)*(1-AD28)</f>
        <v>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70"/>
      <c r="AD28" s="46"/>
    </row>
    <row r="29" customFormat="false" ht="12.8" hidden="false" customHeight="false" outlineLevel="0" collapsed="false">
      <c r="A29" s="69" t="n">
        <v>15</v>
      </c>
      <c r="B29" s="43"/>
      <c r="C29" s="43"/>
      <c r="D29" s="67" t="n">
        <f aca="false">($K$6*SUM(E29:K29)/7+($D$5*L29+$D$6*M29+$D$7*N29+$D$8*SUM(O29:W29)*X29/9)+$K$5*Y29+$K$7*Z29+$K$8*AA29)*(1-AB29)*(1-AD29)</f>
        <v>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70"/>
      <c r="AD29" s="46"/>
    </row>
    <row r="30" customFormat="false" ht="12.8" hidden="false" customHeight="false" outlineLevel="0" collapsed="false">
      <c r="A30" s="69" t="n">
        <v>16</v>
      </c>
      <c r="B30" s="43"/>
      <c r="C30" s="43"/>
      <c r="D30" s="67" t="n">
        <f aca="false">($K$6*SUM(E30:K30)/7+($D$5*L30+$D$6*M30+$D$7*N30+$D$8*SUM(O30:W30)*X30/9)+$K$5*Y30+$K$7*Z30+$K$8*AA30)*(1-AB30)*(1-AD30)</f>
        <v>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70"/>
      <c r="AD30" s="46"/>
    </row>
    <row r="31" customFormat="false" ht="12.8" hidden="false" customHeight="false" outlineLevel="0" collapsed="false">
      <c r="A31" s="71" t="n">
        <v>17</v>
      </c>
      <c r="B31" s="51"/>
      <c r="C31" s="51"/>
      <c r="D31" s="72" t="n">
        <f aca="false">($K$6*SUM(E31:K31)/7+($D$5*L31+$D$6*M31+$D$7*N31+$D$8*SUM(O31:W31)*X31/9)+$K$5*Y31+$K$7*Z31+$K$8*AA31)*(1-AB31)*(1-AD31)</f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73"/>
      <c r="AD31" s="55"/>
    </row>
  </sheetData>
  <sheetProtection sheet="true" password="c4ec" objects="true" scenarios="true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W12"/>
    <mergeCell ref="X12:X14"/>
    <mergeCell ref="Y12:AC12"/>
    <mergeCell ref="AD12:AD14"/>
    <mergeCell ref="L13:N13"/>
    <mergeCell ref="O13:W13"/>
    <mergeCell ref="Y13:Y14"/>
    <mergeCell ref="AA13:AA14"/>
    <mergeCell ref="AB13:AB14"/>
    <mergeCell ref="AC13:A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D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B16" activeCellId="0" sqref="B16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29.33"/>
    <col collapsed="false" customWidth="true" hidden="false" outlineLevel="0" max="3" min="3" style="0" width="40.78"/>
    <col collapsed="false" customWidth="true" hidden="false" outlineLevel="0" max="4" min="4" style="1" width="10.65"/>
    <col collapsed="false" customWidth="true" hidden="false" outlineLevel="0" max="5" min="5" style="0" width="10.99"/>
    <col collapsed="false" customWidth="true" hidden="false" outlineLevel="0" max="6" min="6" style="0" width="10.57"/>
    <col collapsed="false" customWidth="true" hidden="false" outlineLevel="0" max="7" min="7" style="0" width="10.45"/>
    <col collapsed="false" customWidth="true" hidden="false" outlineLevel="0" max="8" min="8" style="0" width="10.99"/>
    <col collapsed="false" customWidth="true" hidden="false" outlineLevel="0" max="9" min="9" style="0" width="17.67"/>
    <col collapsed="false" customWidth="true" hidden="false" outlineLevel="0" max="11" min="11" style="1" width="10.33"/>
    <col collapsed="false" customWidth="true" hidden="false" outlineLevel="0" max="12" min="12" style="0" width="11.99"/>
    <col collapsed="false" customWidth="true" hidden="false" outlineLevel="0" max="13" min="13" style="0" width="9.56"/>
    <col collapsed="false" customWidth="true" hidden="false" outlineLevel="0" max="14" min="14" style="0" width="10.65"/>
    <col collapsed="false" customWidth="true" hidden="false" outlineLevel="0" max="15" min="15" style="0" width="10"/>
    <col collapsed="false" customWidth="true" hidden="false" outlineLevel="0" max="16" min="16" style="0" width="8.89"/>
    <col collapsed="false" customWidth="true" hidden="false" outlineLevel="0" max="17" min="17" style="0" width="12.66"/>
    <col collapsed="false" customWidth="true" hidden="false" outlineLevel="0" max="18" min="18" style="0" width="19.89"/>
    <col collapsed="false" customWidth="true" hidden="false" outlineLevel="0" max="19" min="19" style="0" width="12.66"/>
    <col collapsed="false" customWidth="true" hidden="false" outlineLevel="0" max="20" min="20" style="0" width="12.56"/>
    <col collapsed="false" customWidth="true" hidden="false" outlineLevel="0" max="21" min="21" style="0" width="9.66"/>
    <col collapsed="false" customWidth="true" hidden="false" outlineLevel="0" max="22" min="22" style="0" width="8.33"/>
    <col collapsed="false" customWidth="true" hidden="false" outlineLevel="0" max="23" min="23" style="0" width="9.33"/>
    <col collapsed="false" customWidth="true" hidden="false" outlineLevel="0" max="24" min="24" style="0" width="8.67"/>
    <col collapsed="false" customWidth="true" hidden="false" outlineLevel="0" max="26" min="25" style="0" width="9.56"/>
    <col collapsed="false" customWidth="true" hidden="false" outlineLevel="0" max="27" min="27" style="0" width="33.33"/>
  </cols>
  <sheetData>
    <row r="4" customFormat="false" ht="13.2" hidden="false" customHeight="false" outlineLevel="0" collapsed="false">
      <c r="B4" s="80"/>
      <c r="C4" s="2" t="s">
        <v>0</v>
      </c>
      <c r="D4" s="3" t="s">
        <v>1</v>
      </c>
      <c r="H4" s="4" t="s">
        <v>2</v>
      </c>
      <c r="I4" s="4"/>
      <c r="J4" s="4"/>
      <c r="K4" s="3" t="s">
        <v>1</v>
      </c>
    </row>
    <row r="5" customFormat="false" ht="13.2" hidden="false" customHeight="false" outlineLevel="0" collapsed="false">
      <c r="B5" s="81"/>
      <c r="C5" s="5" t="s">
        <v>3</v>
      </c>
      <c r="D5" s="6" t="n">
        <v>15</v>
      </c>
      <c r="H5" s="7" t="s">
        <v>4</v>
      </c>
      <c r="I5" s="7"/>
      <c r="J5" s="7"/>
      <c r="K5" s="6" t="n">
        <v>10</v>
      </c>
    </row>
    <row r="6" customFormat="false" ht="13.2" hidden="false" customHeight="false" outlineLevel="0" collapsed="false">
      <c r="B6" s="81"/>
      <c r="C6" s="5" t="s">
        <v>5</v>
      </c>
      <c r="D6" s="6" t="n">
        <v>5</v>
      </c>
      <c r="H6" s="7" t="s">
        <v>6</v>
      </c>
      <c r="I6" s="7"/>
      <c r="J6" s="7"/>
      <c r="K6" s="6" t="n">
        <v>15</v>
      </c>
    </row>
    <row r="7" customFormat="false" ht="13.2" hidden="false" customHeight="false" outlineLevel="0" collapsed="false">
      <c r="B7" s="74"/>
      <c r="C7" s="8" t="s">
        <v>7</v>
      </c>
      <c r="D7" s="6" t="n">
        <v>20</v>
      </c>
      <c r="H7" s="7" t="s">
        <v>8</v>
      </c>
      <c r="I7" s="7"/>
      <c r="J7" s="7"/>
      <c r="K7" s="6" t="n">
        <v>10</v>
      </c>
    </row>
    <row r="8" customFormat="false" ht="13.2" hidden="false" customHeight="false" outlineLevel="0" collapsed="false">
      <c r="B8" s="81"/>
      <c r="C8" s="9" t="s">
        <v>9</v>
      </c>
      <c r="D8" s="10" t="n">
        <v>20</v>
      </c>
      <c r="G8" s="63"/>
      <c r="H8" s="12" t="s">
        <v>10</v>
      </c>
      <c r="I8" s="12"/>
      <c r="J8" s="12"/>
      <c r="K8" s="10" t="n">
        <v>5</v>
      </c>
    </row>
    <row r="12" customFormat="false" ht="14.4" hidden="false" customHeight="true" outlineLevel="0" collapsed="false">
      <c r="A12" s="13" t="s">
        <v>11</v>
      </c>
      <c r="B12" s="82" t="s">
        <v>12</v>
      </c>
      <c r="C12" s="83" t="s">
        <v>13</v>
      </c>
      <c r="D12" s="16" t="s">
        <v>14</v>
      </c>
      <c r="E12" s="17" t="s">
        <v>15</v>
      </c>
      <c r="F12" s="17"/>
      <c r="G12" s="17"/>
      <c r="H12" s="17"/>
      <c r="I12" s="17"/>
      <c r="J12" s="17"/>
      <c r="K12" s="17"/>
      <c r="L12" s="18" t="s">
        <v>0</v>
      </c>
      <c r="M12" s="18"/>
      <c r="N12" s="18"/>
      <c r="O12" s="18"/>
      <c r="P12" s="18"/>
      <c r="Q12" s="18"/>
      <c r="R12" s="18"/>
      <c r="S12" s="18"/>
      <c r="T12" s="18"/>
      <c r="U12" s="18"/>
      <c r="V12" s="19" t="s">
        <v>16</v>
      </c>
      <c r="W12" s="20" t="s">
        <v>2</v>
      </c>
      <c r="X12" s="20"/>
      <c r="Y12" s="20"/>
      <c r="Z12" s="20"/>
      <c r="AA12" s="20"/>
      <c r="AB12" s="21" t="s">
        <v>17</v>
      </c>
      <c r="AC12" s="22"/>
      <c r="AD12" s="22"/>
    </row>
    <row r="13" s="86" customFormat="true" ht="69" hidden="false" customHeight="true" outlineLevel="0" collapsed="false">
      <c r="A13" s="13"/>
      <c r="B13" s="82"/>
      <c r="C13" s="82"/>
      <c r="D13" s="16"/>
      <c r="E13" s="21" t="s">
        <v>46</v>
      </c>
      <c r="F13" s="23" t="s">
        <v>19</v>
      </c>
      <c r="G13" s="23" t="s">
        <v>47</v>
      </c>
      <c r="H13" s="23" t="s">
        <v>48</v>
      </c>
      <c r="I13" s="23" t="s">
        <v>49</v>
      </c>
      <c r="J13" s="23" t="s">
        <v>50</v>
      </c>
      <c r="K13" s="25" t="s">
        <v>24</v>
      </c>
      <c r="L13" s="26" t="s">
        <v>25</v>
      </c>
      <c r="M13" s="26"/>
      <c r="N13" s="26"/>
      <c r="O13" s="26" t="s">
        <v>26</v>
      </c>
      <c r="P13" s="26"/>
      <c r="Q13" s="26"/>
      <c r="R13" s="26"/>
      <c r="S13" s="26"/>
      <c r="T13" s="26"/>
      <c r="U13" s="26"/>
      <c r="V13" s="19"/>
      <c r="W13" s="21" t="s">
        <v>4</v>
      </c>
      <c r="X13" s="84" t="s">
        <v>8</v>
      </c>
      <c r="Y13" s="28" t="s">
        <v>27</v>
      </c>
      <c r="Z13" s="28" t="s">
        <v>28</v>
      </c>
      <c r="AA13" s="29" t="s">
        <v>29</v>
      </c>
      <c r="AB13" s="21"/>
      <c r="AC13" s="85"/>
      <c r="AD13" s="85"/>
    </row>
    <row r="14" s="86" customFormat="true" ht="57" hidden="false" customHeight="true" outlineLevel="0" collapsed="false">
      <c r="A14" s="13"/>
      <c r="B14" s="82"/>
      <c r="C14" s="82"/>
      <c r="D14" s="16"/>
      <c r="E14" s="30" t="s">
        <v>30</v>
      </c>
      <c r="F14" s="31" t="s">
        <v>30</v>
      </c>
      <c r="G14" s="31" t="s">
        <v>30</v>
      </c>
      <c r="H14" s="31" t="s">
        <v>30</v>
      </c>
      <c r="I14" s="31" t="s">
        <v>30</v>
      </c>
      <c r="J14" s="31" t="s">
        <v>30</v>
      </c>
      <c r="K14" s="32" t="s">
        <v>30</v>
      </c>
      <c r="L14" s="23" t="s">
        <v>31</v>
      </c>
      <c r="M14" s="23" t="s">
        <v>5</v>
      </c>
      <c r="N14" s="23" t="s">
        <v>7</v>
      </c>
      <c r="O14" s="23" t="s">
        <v>32</v>
      </c>
      <c r="P14" s="24" t="s">
        <v>62</v>
      </c>
      <c r="Q14" s="24" t="s">
        <v>67</v>
      </c>
      <c r="R14" s="24" t="s">
        <v>68</v>
      </c>
      <c r="S14" s="24" t="s">
        <v>69</v>
      </c>
      <c r="T14" s="24" t="s">
        <v>58</v>
      </c>
      <c r="U14" s="24" t="s">
        <v>70</v>
      </c>
      <c r="V14" s="19"/>
      <c r="W14" s="19"/>
      <c r="X14" s="30" t="s">
        <v>30</v>
      </c>
      <c r="Y14" s="28"/>
      <c r="Z14" s="28"/>
      <c r="AA14" s="29"/>
      <c r="AB14" s="21"/>
      <c r="AC14" s="85"/>
      <c r="AD14" s="85"/>
    </row>
    <row r="15" customFormat="false" ht="12.8" hidden="false" customHeight="false" outlineLevel="0" collapsed="false">
      <c r="A15" s="66" t="n">
        <v>1</v>
      </c>
      <c r="B15" s="35" t="s">
        <v>44</v>
      </c>
      <c r="C15" s="36"/>
      <c r="D15" s="37" t="n">
        <f aca="false">($K$6*SUM(E15:K15)/7+($D$5*L15+$D$6*M15+$D$7*N15+$D$8*SUM(O15:U15)*V15/7)+$K$5*W15+$K$7*X15+$K$8*Y15)*(1-Z15)*(1-AB15)</f>
        <v>100</v>
      </c>
      <c r="E15" s="38" t="n">
        <v>1</v>
      </c>
      <c r="F15" s="38" t="n">
        <v>1</v>
      </c>
      <c r="G15" s="38" t="n">
        <v>1</v>
      </c>
      <c r="H15" s="38" t="n">
        <v>1</v>
      </c>
      <c r="I15" s="38" t="n">
        <v>1</v>
      </c>
      <c r="J15" s="38" t="n">
        <v>1</v>
      </c>
      <c r="K15" s="38" t="n">
        <v>1</v>
      </c>
      <c r="L15" s="38" t="n">
        <v>1</v>
      </c>
      <c r="M15" s="38" t="n">
        <v>1</v>
      </c>
      <c r="N15" s="38" t="n">
        <v>1</v>
      </c>
      <c r="O15" s="39" t="n">
        <v>1</v>
      </c>
      <c r="P15" s="38" t="n">
        <v>1</v>
      </c>
      <c r="Q15" s="38" t="n">
        <v>1</v>
      </c>
      <c r="R15" s="38" t="n">
        <v>1</v>
      </c>
      <c r="S15" s="38" t="n">
        <v>1</v>
      </c>
      <c r="T15" s="38" t="n">
        <v>1</v>
      </c>
      <c r="U15" s="38" t="n">
        <v>1</v>
      </c>
      <c r="V15" s="38" t="n">
        <v>1</v>
      </c>
      <c r="W15" s="38" t="n">
        <v>1</v>
      </c>
      <c r="X15" s="38" t="n">
        <v>1</v>
      </c>
      <c r="Y15" s="38" t="n">
        <v>1</v>
      </c>
      <c r="Z15" s="38" t="n">
        <v>0</v>
      </c>
      <c r="AA15" s="40"/>
      <c r="AB15" s="40"/>
    </row>
    <row r="16" customFormat="false" ht="12.8" hidden="false" customHeight="false" outlineLevel="0" collapsed="false">
      <c r="A16" s="69" t="n">
        <v>2</v>
      </c>
      <c r="B16" s="42" t="s">
        <v>45</v>
      </c>
      <c r="C16" s="43"/>
      <c r="D16" s="37" t="n">
        <f aca="false">($K$6*SUM(E16:K16)/7+($D$5*L16+$D$6*M16+$D$7*N16+$D$8*SUM(O16:U16)*V16/7)+$K$5*W16+$K$7*X16+$K$8*Y16)*(1-Z16)*(1-AB16)</f>
        <v>29.0714285714286</v>
      </c>
      <c r="E16" s="38" t="n">
        <v>1</v>
      </c>
      <c r="F16" s="38" t="n">
        <v>1</v>
      </c>
      <c r="G16" s="38" t="n">
        <v>0.5</v>
      </c>
      <c r="H16" s="38" t="n">
        <v>0.5</v>
      </c>
      <c r="I16" s="38" t="n">
        <v>1</v>
      </c>
      <c r="J16" s="38" t="n">
        <v>1</v>
      </c>
      <c r="K16" s="38" t="n">
        <v>1</v>
      </c>
      <c r="L16" s="38" t="n">
        <v>0.6</v>
      </c>
      <c r="M16" s="38" t="n">
        <v>0.8</v>
      </c>
      <c r="N16" s="38" t="n">
        <v>0.6</v>
      </c>
      <c r="O16" s="39" t="n">
        <v>1</v>
      </c>
      <c r="P16" s="38" t="n">
        <v>0</v>
      </c>
      <c r="Q16" s="38" t="n">
        <v>0</v>
      </c>
      <c r="R16" s="38" t="n">
        <v>1</v>
      </c>
      <c r="S16" s="38" t="n">
        <v>0</v>
      </c>
      <c r="T16" s="38" t="n">
        <v>0</v>
      </c>
      <c r="U16" s="38"/>
      <c r="V16" s="38" t="n">
        <v>0.75</v>
      </c>
      <c r="W16" s="38" t="n">
        <v>0.6</v>
      </c>
      <c r="X16" s="38" t="n">
        <v>1</v>
      </c>
      <c r="Y16" s="38" t="n">
        <v>0</v>
      </c>
      <c r="Z16" s="38" t="n">
        <v>0</v>
      </c>
      <c r="AA16" s="40"/>
      <c r="AB16" s="46" t="n">
        <v>0.5</v>
      </c>
    </row>
    <row r="17" customFormat="false" ht="12.8" hidden="false" customHeight="false" outlineLevel="0" collapsed="false">
      <c r="A17" s="69" t="n">
        <v>3</v>
      </c>
      <c r="B17" s="43"/>
      <c r="C17" s="43"/>
      <c r="D17" s="37" t="n">
        <f aca="false">($K$6*SUM(E17:K17)/7+($D$5*L17+$D$6*M17+$D$7*N17+$D$8*SUM(O17:U17)*V17/7)+$K$5*W17+$K$7*X17+$K$8*Y17)*(1-Z17)*(1-AB17)</f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9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40"/>
      <c r="AB17" s="46"/>
    </row>
    <row r="18" customFormat="false" ht="12.8" hidden="false" customHeight="false" outlineLevel="0" collapsed="false">
      <c r="A18" s="69" t="n">
        <v>4</v>
      </c>
      <c r="B18" s="43"/>
      <c r="C18" s="43"/>
      <c r="D18" s="37" t="n">
        <f aca="false">($K$6*SUM(E18:K18)/7+($D$5*L18+$D$6*M18+$D$7*N18+$D$8*SUM(O18:U18)*V18/7)+$K$5*W18+$K$7*X18+$K$8*Y18)*(1-Z18)*(1-AB18)</f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9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40"/>
      <c r="AB18" s="46"/>
    </row>
    <row r="19" customFormat="false" ht="12.8" hidden="false" customHeight="false" outlineLevel="0" collapsed="false">
      <c r="A19" s="69" t="n">
        <v>5</v>
      </c>
      <c r="B19" s="43"/>
      <c r="C19" s="43"/>
      <c r="D19" s="37" t="n">
        <f aca="false">($K$6*SUM(E19:K19)/7+($D$5*L19+$D$6*M19+$D$7*N19+$D$8*SUM(O19:U19)*V19/7)+$K$5*W19+$K$7*X19+$K$8*Y19)*(1-Z19)*(1-AB19)</f>
        <v>0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9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40"/>
      <c r="AB19" s="46"/>
    </row>
    <row r="20" customFormat="false" ht="12.8" hidden="false" customHeight="false" outlineLevel="0" collapsed="false">
      <c r="A20" s="69" t="n">
        <v>6</v>
      </c>
      <c r="B20" s="43"/>
      <c r="C20" s="43"/>
      <c r="D20" s="37" t="n">
        <f aca="false">($K$6*SUM(E20:K20)/7+($D$5*L20+$D$6*M20+$D$7*N20+$D$8*SUM(O20:U20)*V20/7)+$K$5*W20+$K$7*X20+$K$8*Y20)*(1-Z20)*(1-AB20)</f>
        <v>0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40"/>
      <c r="AB20" s="46"/>
    </row>
    <row r="21" customFormat="false" ht="12.8" hidden="false" customHeight="false" outlineLevel="0" collapsed="false">
      <c r="A21" s="69" t="n">
        <v>7</v>
      </c>
      <c r="B21" s="43"/>
      <c r="C21" s="43"/>
      <c r="D21" s="37" t="n">
        <f aca="false">($K$6*SUM(E21:K21)/7+($D$5*L21+$D$6*M21+$D$7*N21+$D$8*SUM(O21:U21)*V21/7)+$K$5*W21+$K$7*X21+$K$8*Y21)*(1-Z21)*(1-AB21)</f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9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40"/>
      <c r="AB21" s="46"/>
    </row>
    <row r="22" customFormat="false" ht="12.8" hidden="false" customHeight="false" outlineLevel="0" collapsed="false">
      <c r="A22" s="69" t="n">
        <v>8</v>
      </c>
      <c r="B22" s="43"/>
      <c r="C22" s="43"/>
      <c r="D22" s="37" t="n">
        <f aca="false">($K$6*SUM(E22:K22)/7+($D$5*L22+$D$6*M22+$D$7*N22+$D$8*SUM(O22:U22)*V22/7)+$K$5*W22+$K$7*X22+$K$8*Y22)*(1-Z22)*(1-AB22)</f>
        <v>0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9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40"/>
      <c r="AB22" s="46"/>
    </row>
    <row r="23" customFormat="false" ht="12.8" hidden="false" customHeight="false" outlineLevel="0" collapsed="false">
      <c r="A23" s="69" t="n">
        <v>9</v>
      </c>
      <c r="B23" s="43"/>
      <c r="C23" s="43"/>
      <c r="D23" s="37" t="n">
        <f aca="false">($K$6*SUM(E23:K23)/7+($D$5*L23+$D$6*M23+$D$7*N23+$D$8*SUM(O23:U23)*V23/7)+$K$5*W23+$K$7*X23+$K$8*Y23)*(1-Z23)*(1-AB23)</f>
        <v>0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9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40"/>
      <c r="AB23" s="46"/>
    </row>
    <row r="24" customFormat="false" ht="12.8" hidden="false" customHeight="false" outlineLevel="0" collapsed="false">
      <c r="A24" s="69" t="n">
        <v>10</v>
      </c>
      <c r="B24" s="43"/>
      <c r="C24" s="43"/>
      <c r="D24" s="37" t="n">
        <f aca="false">($K$6*SUM(E24:K24)/7+($D$5*L24+$D$6*M24+$D$7*N24+$D$8*SUM(O24:U24)*V24/7)+$K$5*W24+$K$7*X24+$K$8*Y24)*(1-Z24)*(1-AB24)</f>
        <v>0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9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40"/>
      <c r="AB24" s="46"/>
    </row>
    <row r="25" customFormat="false" ht="12.8" hidden="false" customHeight="false" outlineLevel="0" collapsed="false">
      <c r="A25" s="69" t="n">
        <v>11</v>
      </c>
      <c r="B25" s="43"/>
      <c r="C25" s="43"/>
      <c r="D25" s="37" t="n">
        <f aca="false">($K$6*SUM(E25:K25)/7+($D$5*L25+$D$6*M25+$D$7*N25+$D$8*SUM(O25:U25)*V25/7)+$K$5*W25+$K$7*X25+$K$8*Y25)*(1-Z25)*(1-AB25)</f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40"/>
      <c r="AB25" s="46"/>
    </row>
    <row r="26" customFormat="false" ht="12.8" hidden="false" customHeight="false" outlineLevel="0" collapsed="false">
      <c r="A26" s="69" t="n">
        <v>12</v>
      </c>
      <c r="B26" s="43"/>
      <c r="C26" s="43"/>
      <c r="D26" s="37" t="n">
        <f aca="false">($K$6*SUM(E26:K26)/7+($D$5*L26+$D$6*M26+$D$7*N26+$D$8*SUM(O26:U26)*V26/7)+$K$5*W26+$K$7*X26+$K$8*Y26)*(1-Z26)*(1-AB26)</f>
        <v>0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9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40"/>
      <c r="AB26" s="46"/>
    </row>
    <row r="27" customFormat="false" ht="12.8" hidden="false" customHeight="false" outlineLevel="0" collapsed="false">
      <c r="A27" s="69" t="n">
        <v>13</v>
      </c>
      <c r="B27" s="43"/>
      <c r="C27" s="43"/>
      <c r="D27" s="37" t="n">
        <f aca="false">($K$6*SUM(E27:K27)/7+($D$5*L27+$D$6*M27+$D$7*N27+$D$8*SUM(O27:U27)*V27/7)+$K$5*W27+$K$7*X27+$K$8*Y27)*(1-Z27)*(1-AB27)</f>
        <v>0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9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40"/>
      <c r="AB27" s="46"/>
    </row>
    <row r="28" customFormat="false" ht="12.8" hidden="false" customHeight="false" outlineLevel="0" collapsed="false">
      <c r="A28" s="69" t="n">
        <v>14</v>
      </c>
      <c r="B28" s="43"/>
      <c r="C28" s="43"/>
      <c r="D28" s="37" t="n">
        <f aca="false">($K$6*SUM(E28:K28)/7+($D$5*L28+$D$6*M28+$D$7*N28+$D$8*SUM(O28:U28)*V28/7)+$K$5*W28+$K$7*X28+$K$8*Y28)*(1-Z28)*(1-AB28)</f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40"/>
      <c r="AB28" s="46"/>
    </row>
    <row r="29" customFormat="false" ht="12.8" hidden="false" customHeight="false" outlineLevel="0" collapsed="false">
      <c r="A29" s="69" t="n">
        <v>15</v>
      </c>
      <c r="B29" s="43"/>
      <c r="C29" s="43"/>
      <c r="D29" s="37" t="n">
        <f aca="false">($K$6*SUM(E29:K29)/7+($D$5*L29+$D$6*M29+$D$7*N29+$D$8*SUM(O29:U29)*V29/7)+$K$5*W29+$K$7*X29+$K$8*Y29)*(1-Z29)*(1-AB29)</f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9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40"/>
      <c r="AB29" s="46"/>
    </row>
    <row r="30" customFormat="false" ht="12.8" hidden="false" customHeight="false" outlineLevel="0" collapsed="false">
      <c r="A30" s="69" t="n">
        <v>16</v>
      </c>
      <c r="B30" s="43"/>
      <c r="C30" s="43"/>
      <c r="D30" s="37" t="n">
        <f aca="false">($K$6*SUM(E30:K30)/7+($D$5*L30+$D$6*M30+$D$7*N30+$D$8*SUM(O30:U30)*V30/7)+$K$5*W30+$K$7*X30+$K$8*Y30)*(1-Z30)*(1-AB30)</f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40"/>
      <c r="AB30" s="46"/>
    </row>
    <row r="31" customFormat="false" ht="12.8" hidden="false" customHeight="false" outlineLevel="0" collapsed="false">
      <c r="A31" s="71" t="n">
        <v>17</v>
      </c>
      <c r="B31" s="51"/>
      <c r="C31" s="51"/>
      <c r="D31" s="72" t="n">
        <f aca="false">($K$6*SUM(E31:K31)/7+($D$5*L31+$D$6*M31+$D$7*N31+$D$8*SUM(O31:U31)*V31/7)+$K$5*W31+$K$7*X31+$K$8*Y31)*(1-Z31)*(1-AB31)</f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73"/>
      <c r="AB31" s="55"/>
    </row>
  </sheetData>
  <sheetProtection sheet="true" password="c4ec" objects="true" scenarios="true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U12"/>
    <mergeCell ref="V12:V14"/>
    <mergeCell ref="W12:AA12"/>
    <mergeCell ref="AB12:AB14"/>
    <mergeCell ref="L13:N13"/>
    <mergeCell ref="O13:U13"/>
    <mergeCell ref="W13:W14"/>
    <mergeCell ref="Y13:Y14"/>
    <mergeCell ref="Z13:Z14"/>
    <mergeCell ref="AA13:AA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2021-08-06T10:46:45Z</dcterms:created>
  <dc:creator>Nelly</dc:creator>
  <dc:description/>
  <dc:language>ru-RU</dc:language>
  <cp:lastModifiedBy>Vladimir Medinskiy</cp:lastModifiedBy>
  <dcterms:modified xsi:type="dcterms:W3CDTF">2021-11-19T18:18:21Z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