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viatoslavS\Downloads\"/>
    </mc:Choice>
  </mc:AlternateContent>
  <xr:revisionPtr revIDLastSave="0" documentId="13_ncr:1_{06FB683E-4C4D-4180-8A0F-95924C33181C}" xr6:coauthVersionLast="45" xr6:coauthVersionMax="45" xr10:uidLastSave="{00000000-0000-0000-0000-000000000000}"/>
  <bookViews>
    <workbookView xWindow="-108" yWindow="-108" windowWidth="23256" windowHeight="12576" activeTab="4" xr2:uid="{00000000-000D-0000-FFFF-FFFF00000000}"/>
  </bookViews>
  <sheets>
    <sheet name="Paytable" sheetId="27" r:id="rId1"/>
    <sheet name="for HP" sheetId="32" r:id="rId2"/>
    <sheet name="For DB" sheetId="30" r:id="rId3"/>
    <sheet name="Old_DB FORMAT_93.5" sheetId="33" r:id="rId4"/>
    <sheet name="DB FORMAT" sheetId="35" r:id="rId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J497" i="27" l="1"/>
  <c r="L491" i="27" s="1"/>
  <c r="O4" i="27"/>
  <c r="P4" i="27" s="1"/>
  <c r="N492" i="27"/>
  <c r="Y15" i="32" l="1"/>
  <c r="Z15" i="32"/>
  <c r="AA15" i="32"/>
  <c r="Y14" i="32"/>
  <c r="Z14" i="32"/>
  <c r="AA14" i="32"/>
  <c r="Y13" i="32"/>
  <c r="Z13" i="32"/>
  <c r="AA13" i="32"/>
  <c r="AA9" i="32"/>
  <c r="AA10" i="32"/>
  <c r="AA11" i="32"/>
  <c r="AA12" i="32"/>
  <c r="Z9" i="32"/>
  <c r="Z10" i="32"/>
  <c r="Z11" i="32"/>
  <c r="Z12" i="32"/>
  <c r="AA8" i="32"/>
  <c r="Z8" i="32"/>
  <c r="Y9" i="32"/>
  <c r="Y10" i="32"/>
  <c r="Y11" i="32"/>
  <c r="Y12" i="32"/>
  <c r="Y8" i="32"/>
  <c r="U4" i="32"/>
  <c r="U5" i="32"/>
  <c r="U6" i="32"/>
  <c r="U7" i="32"/>
  <c r="U8" i="32"/>
  <c r="U9" i="32"/>
  <c r="U10" i="32"/>
  <c r="U11" i="32"/>
  <c r="U12" i="32"/>
  <c r="U13" i="32"/>
  <c r="U14" i="32"/>
  <c r="U15" i="32"/>
  <c r="U16" i="32"/>
  <c r="U17" i="32"/>
  <c r="U18" i="32"/>
  <c r="U19" i="32"/>
  <c r="U20" i="32"/>
  <c r="U21" i="32"/>
  <c r="U22" i="32"/>
  <c r="U23" i="32"/>
  <c r="U24" i="32"/>
  <c r="U25" i="32"/>
  <c r="U26" i="32"/>
  <c r="U27" i="32"/>
  <c r="U28" i="32"/>
  <c r="U29" i="32"/>
  <c r="U30" i="32"/>
  <c r="U31" i="32"/>
  <c r="U32" i="32"/>
  <c r="U33" i="32"/>
  <c r="U34" i="32"/>
  <c r="U35" i="32"/>
  <c r="U36" i="32"/>
  <c r="U37" i="32"/>
  <c r="U38" i="32"/>
  <c r="U39" i="32"/>
  <c r="U40" i="32"/>
  <c r="U41" i="32"/>
  <c r="U42" i="32"/>
  <c r="U43" i="32"/>
  <c r="U44" i="32"/>
  <c r="U45" i="32"/>
  <c r="U46" i="32"/>
  <c r="U47" i="32"/>
  <c r="U48" i="32"/>
  <c r="U49" i="32"/>
  <c r="U50" i="32"/>
  <c r="U51" i="32"/>
  <c r="U52" i="32"/>
  <c r="U53" i="32"/>
  <c r="U54" i="32"/>
  <c r="U55" i="32"/>
  <c r="U56" i="32"/>
  <c r="U57" i="32"/>
  <c r="U58" i="32"/>
  <c r="U59" i="32"/>
  <c r="U60" i="32"/>
  <c r="U61" i="32"/>
  <c r="U62" i="32"/>
  <c r="U63" i="32"/>
  <c r="U64" i="32"/>
  <c r="U65" i="32"/>
  <c r="U66" i="32"/>
  <c r="U67" i="32"/>
  <c r="U68" i="32"/>
  <c r="U69" i="32"/>
  <c r="U70" i="32"/>
  <c r="U71" i="32"/>
  <c r="U72" i="32"/>
  <c r="U73" i="32"/>
  <c r="U74" i="32"/>
  <c r="U75" i="32"/>
  <c r="U76" i="32"/>
  <c r="U77" i="32"/>
  <c r="U78" i="32"/>
  <c r="U79" i="32"/>
  <c r="U80" i="32"/>
  <c r="U81" i="32"/>
  <c r="U82" i="32"/>
  <c r="U83" i="32"/>
  <c r="U84" i="32"/>
  <c r="U85" i="32"/>
  <c r="U86" i="32"/>
  <c r="U87" i="32"/>
  <c r="U88" i="32"/>
  <c r="U89" i="32"/>
  <c r="U90" i="32"/>
  <c r="U91" i="32"/>
  <c r="U92" i="32"/>
  <c r="U93" i="32"/>
  <c r="U94" i="32"/>
  <c r="U95" i="32"/>
  <c r="U96" i="32"/>
  <c r="U97" i="32"/>
  <c r="U98" i="32"/>
  <c r="U99" i="32"/>
  <c r="U100" i="32"/>
  <c r="U101" i="32"/>
  <c r="U102" i="32"/>
  <c r="U103" i="32"/>
  <c r="U104" i="32"/>
  <c r="U105" i="32"/>
  <c r="U106" i="32"/>
  <c r="U107" i="32"/>
  <c r="U108" i="32"/>
  <c r="U109" i="32"/>
  <c r="U110" i="32"/>
  <c r="U111" i="32"/>
  <c r="U112" i="32"/>
  <c r="U113" i="32"/>
  <c r="U114" i="32"/>
  <c r="U115" i="32"/>
  <c r="U116" i="32"/>
  <c r="U117" i="32"/>
  <c r="U118" i="32"/>
  <c r="U119" i="32"/>
  <c r="U120" i="32"/>
  <c r="U121" i="32"/>
  <c r="U122" i="32"/>
  <c r="U123" i="32"/>
  <c r="U124" i="32"/>
  <c r="U125" i="32"/>
  <c r="U126" i="32"/>
  <c r="U127" i="32"/>
  <c r="U128" i="32"/>
  <c r="U129" i="32"/>
  <c r="U130" i="32"/>
  <c r="U131" i="32"/>
  <c r="U132" i="32"/>
  <c r="U133" i="32"/>
  <c r="U134" i="32"/>
  <c r="U135" i="32"/>
  <c r="U136" i="32"/>
  <c r="U137" i="32"/>
  <c r="U138" i="32"/>
  <c r="U139" i="32"/>
  <c r="U140" i="32"/>
  <c r="U141" i="32"/>
  <c r="U142" i="32"/>
  <c r="U143" i="32"/>
  <c r="U144" i="32"/>
  <c r="U145" i="32"/>
  <c r="U146" i="32"/>
  <c r="U147" i="32"/>
  <c r="U148" i="32"/>
  <c r="U149" i="32"/>
  <c r="U150" i="32"/>
  <c r="U151" i="32"/>
  <c r="U152" i="32"/>
  <c r="U153" i="32"/>
  <c r="U154" i="32"/>
  <c r="U155" i="32"/>
  <c r="U156" i="32"/>
  <c r="U157" i="32"/>
  <c r="U158" i="32"/>
  <c r="U159" i="32"/>
  <c r="U160" i="32"/>
  <c r="U161" i="32"/>
  <c r="U162" i="32"/>
  <c r="U163" i="32"/>
  <c r="U164" i="32"/>
  <c r="U165" i="32"/>
  <c r="U166" i="32"/>
  <c r="U167" i="32"/>
  <c r="U168" i="32"/>
  <c r="U169" i="32"/>
  <c r="U170" i="32"/>
  <c r="U171" i="32"/>
  <c r="U172" i="32"/>
  <c r="U173" i="32"/>
  <c r="U174" i="32"/>
  <c r="U175" i="32"/>
  <c r="U176" i="32"/>
  <c r="U177" i="32"/>
  <c r="U178" i="32"/>
  <c r="U179" i="32"/>
  <c r="U180" i="32"/>
  <c r="U181" i="32"/>
  <c r="U182" i="32"/>
  <c r="U183" i="32"/>
  <c r="U184" i="32"/>
  <c r="U185" i="32"/>
  <c r="U186" i="32"/>
  <c r="U187" i="32"/>
  <c r="U188" i="32"/>
  <c r="U189" i="32"/>
  <c r="U190" i="32"/>
  <c r="U191" i="32"/>
  <c r="U192" i="32"/>
  <c r="U193" i="32"/>
  <c r="U194" i="32"/>
  <c r="U195" i="32"/>
  <c r="U196" i="32"/>
  <c r="U197" i="32"/>
  <c r="U198" i="32"/>
  <c r="U199" i="32"/>
  <c r="U200" i="32"/>
  <c r="U201" i="32"/>
  <c r="U202" i="32"/>
  <c r="U203" i="32"/>
  <c r="U204" i="32"/>
  <c r="U205" i="32"/>
  <c r="U206" i="32"/>
  <c r="U207" i="32"/>
  <c r="U208" i="32"/>
  <c r="U209" i="32"/>
  <c r="U210" i="32"/>
  <c r="U211" i="32"/>
  <c r="U212" i="32"/>
  <c r="U213" i="32"/>
  <c r="U214" i="32"/>
  <c r="U215" i="32"/>
  <c r="U216" i="32"/>
  <c r="U217" i="32"/>
  <c r="U218" i="32"/>
  <c r="U219" i="32"/>
  <c r="U220" i="32"/>
  <c r="U221" i="32"/>
  <c r="U222" i="32"/>
  <c r="U223" i="32"/>
  <c r="U224" i="32"/>
  <c r="U225" i="32"/>
  <c r="U226" i="32"/>
  <c r="U227" i="32"/>
  <c r="U228" i="32"/>
  <c r="U229" i="32"/>
  <c r="U230" i="32"/>
  <c r="U231" i="32"/>
  <c r="U232" i="32"/>
  <c r="U233" i="32"/>
  <c r="U234" i="32"/>
  <c r="U235" i="32"/>
  <c r="U236" i="32"/>
  <c r="U237" i="32"/>
  <c r="U238" i="32"/>
  <c r="U239" i="32"/>
  <c r="U240" i="32"/>
  <c r="U241" i="32"/>
  <c r="U242" i="32"/>
  <c r="U243" i="32"/>
  <c r="U244" i="32"/>
  <c r="U245" i="32"/>
  <c r="U246" i="32"/>
  <c r="U247" i="32"/>
  <c r="U248" i="32"/>
  <c r="U249" i="32"/>
  <c r="U250" i="32"/>
  <c r="U251" i="32"/>
  <c r="U252" i="32"/>
  <c r="U253" i="32"/>
  <c r="U254" i="32"/>
  <c r="U255" i="32"/>
  <c r="U256" i="32"/>
  <c r="U257" i="32"/>
  <c r="U258" i="32"/>
  <c r="U259" i="32"/>
  <c r="U260" i="32"/>
  <c r="U261" i="32"/>
  <c r="U262" i="32"/>
  <c r="U263" i="32"/>
  <c r="U264" i="32"/>
  <c r="U265" i="32"/>
  <c r="U266" i="32"/>
  <c r="U267" i="32"/>
  <c r="U268" i="32"/>
  <c r="U269" i="32"/>
  <c r="U270" i="32"/>
  <c r="U271" i="32"/>
  <c r="U272" i="32"/>
  <c r="U273" i="32"/>
  <c r="U274" i="32"/>
  <c r="U275" i="32"/>
  <c r="U276" i="32"/>
  <c r="U277" i="32"/>
  <c r="U278" i="32"/>
  <c r="U279" i="32"/>
  <c r="U280" i="32"/>
  <c r="U281" i="32"/>
  <c r="U282" i="32"/>
  <c r="U283" i="32"/>
  <c r="U284" i="32"/>
  <c r="U285" i="32"/>
  <c r="U286" i="32"/>
  <c r="U287" i="32"/>
  <c r="U288" i="32"/>
  <c r="U289" i="32"/>
  <c r="U290" i="32"/>
  <c r="U291" i="32"/>
  <c r="U292" i="32"/>
  <c r="U293" i="32"/>
  <c r="U294" i="32"/>
  <c r="U295" i="32"/>
  <c r="U296" i="32"/>
  <c r="U297" i="32"/>
  <c r="U298" i="32"/>
  <c r="U299" i="32"/>
  <c r="U300" i="32"/>
  <c r="U301" i="32"/>
  <c r="U302" i="32"/>
  <c r="U303" i="32"/>
  <c r="U304" i="32"/>
  <c r="U305" i="32"/>
  <c r="U306" i="32"/>
  <c r="U307" i="32"/>
  <c r="U308" i="32"/>
  <c r="U309" i="32"/>
  <c r="U310" i="32"/>
  <c r="U311" i="32"/>
  <c r="U312" i="32"/>
  <c r="U313" i="32"/>
  <c r="U314" i="32"/>
  <c r="U315" i="32"/>
  <c r="U316" i="32"/>
  <c r="U317" i="32"/>
  <c r="U318" i="32"/>
  <c r="U319" i="32"/>
  <c r="U320" i="32"/>
  <c r="U321" i="32"/>
  <c r="U322" i="32"/>
  <c r="U323" i="32"/>
  <c r="U324" i="32"/>
  <c r="U325" i="32"/>
  <c r="U326" i="32"/>
  <c r="U327" i="32"/>
  <c r="U328" i="32"/>
  <c r="U329" i="32"/>
  <c r="U330" i="32"/>
  <c r="U331" i="32"/>
  <c r="U332" i="32"/>
  <c r="U333" i="32"/>
  <c r="U334" i="32"/>
  <c r="U335" i="32"/>
  <c r="U336" i="32"/>
  <c r="U337" i="32"/>
  <c r="U338" i="32"/>
  <c r="U339" i="32"/>
  <c r="U340" i="32"/>
  <c r="U341" i="32"/>
  <c r="U342" i="32"/>
  <c r="U343" i="32"/>
  <c r="U344" i="32"/>
  <c r="U345" i="32"/>
  <c r="U346" i="32"/>
  <c r="U347" i="32"/>
  <c r="U348" i="32"/>
  <c r="U349" i="32"/>
  <c r="U350" i="32"/>
  <c r="U351" i="32"/>
  <c r="U352" i="32"/>
  <c r="U353" i="32"/>
  <c r="U354" i="32"/>
  <c r="U355" i="32"/>
  <c r="U356" i="32"/>
  <c r="U357" i="32"/>
  <c r="U358" i="32"/>
  <c r="U359" i="32"/>
  <c r="U360" i="32"/>
  <c r="U361" i="32"/>
  <c r="U362" i="32"/>
  <c r="U363" i="32"/>
  <c r="U364" i="32"/>
  <c r="U365" i="32"/>
  <c r="U366" i="32"/>
  <c r="U367" i="32"/>
  <c r="U368" i="32"/>
  <c r="U369" i="32"/>
  <c r="U370" i="32"/>
  <c r="U371" i="32"/>
  <c r="U372" i="32"/>
  <c r="U373" i="32"/>
  <c r="U374" i="32"/>
  <c r="U375" i="32"/>
  <c r="U376" i="32"/>
  <c r="U377" i="32"/>
  <c r="U378" i="32"/>
  <c r="U379" i="32"/>
  <c r="U380" i="32"/>
  <c r="U381" i="32"/>
  <c r="U382" i="32"/>
  <c r="U383" i="32"/>
  <c r="U384" i="32"/>
  <c r="U385" i="32"/>
  <c r="U386" i="32"/>
  <c r="U387" i="32"/>
  <c r="U388" i="32"/>
  <c r="U389" i="32"/>
  <c r="U390" i="32"/>
  <c r="U391" i="32"/>
  <c r="U392" i="32"/>
  <c r="U393" i="32"/>
  <c r="U394" i="32"/>
  <c r="U395" i="32"/>
  <c r="U396" i="32"/>
  <c r="U397" i="32"/>
  <c r="U398" i="32"/>
  <c r="U399" i="32"/>
  <c r="U400" i="32"/>
  <c r="U401" i="32"/>
  <c r="U402" i="32"/>
  <c r="U403" i="32"/>
  <c r="U404" i="32"/>
  <c r="U405" i="32"/>
  <c r="U406" i="32"/>
  <c r="U407" i="32"/>
  <c r="U408" i="32"/>
  <c r="U409" i="32"/>
  <c r="U410" i="32"/>
  <c r="U411" i="32"/>
  <c r="U412" i="32"/>
  <c r="U413" i="32"/>
  <c r="U414" i="32"/>
  <c r="U415" i="32"/>
  <c r="U416" i="32"/>
  <c r="U417" i="32"/>
  <c r="U418" i="32"/>
  <c r="U419" i="32"/>
  <c r="U420" i="32"/>
  <c r="U421" i="32"/>
  <c r="U422" i="32"/>
  <c r="U423" i="32"/>
  <c r="U424" i="32"/>
  <c r="U425" i="32"/>
  <c r="U426" i="32"/>
  <c r="U427" i="32"/>
  <c r="U428" i="32"/>
  <c r="U429" i="32"/>
  <c r="U430" i="32"/>
  <c r="U431" i="32"/>
  <c r="U432" i="32"/>
  <c r="U433" i="32"/>
  <c r="U434" i="32"/>
  <c r="U435" i="32"/>
  <c r="U436" i="32"/>
  <c r="U437" i="32"/>
  <c r="U438" i="32"/>
  <c r="U439" i="32"/>
  <c r="U440" i="32"/>
  <c r="U441" i="32"/>
  <c r="U442" i="32"/>
  <c r="U443" i="32"/>
  <c r="U444" i="32"/>
  <c r="U445" i="32"/>
  <c r="U446" i="32"/>
  <c r="U447" i="32"/>
  <c r="U448" i="32"/>
  <c r="U449" i="32"/>
  <c r="U450" i="32"/>
  <c r="U451" i="32"/>
  <c r="U452" i="32"/>
  <c r="U453" i="32"/>
  <c r="U454" i="32"/>
  <c r="U455" i="32"/>
  <c r="U456" i="32"/>
  <c r="U457" i="32"/>
  <c r="U458" i="32"/>
  <c r="U459" i="32"/>
  <c r="U460" i="32"/>
  <c r="U461" i="32"/>
  <c r="U462" i="32"/>
  <c r="U463" i="32"/>
  <c r="U464" i="32"/>
  <c r="U465" i="32"/>
  <c r="U466" i="32"/>
  <c r="U467" i="32"/>
  <c r="U468" i="32"/>
  <c r="U469" i="32"/>
  <c r="U470" i="32"/>
  <c r="U471" i="32"/>
  <c r="U472" i="32"/>
  <c r="U473" i="32"/>
  <c r="U474" i="32"/>
  <c r="U475" i="32"/>
  <c r="U476" i="32"/>
  <c r="U477" i="32"/>
  <c r="U478" i="32"/>
  <c r="U479" i="32"/>
  <c r="U480" i="32"/>
  <c r="U481" i="32"/>
  <c r="U482" i="32"/>
  <c r="U483" i="32"/>
  <c r="U484" i="32"/>
  <c r="U485" i="32"/>
  <c r="U486" i="32"/>
  <c r="U487" i="32"/>
  <c r="U488" i="32"/>
  <c r="U489" i="32"/>
  <c r="U490" i="32"/>
  <c r="U3" i="32"/>
  <c r="C4" i="30"/>
  <c r="C5" i="30"/>
  <c r="C6" i="30"/>
  <c r="C7" i="30"/>
  <c r="C8" i="30"/>
  <c r="C9" i="30"/>
  <c r="C10" i="30"/>
  <c r="C11" i="30"/>
  <c r="C12" i="30"/>
  <c r="C13" i="30"/>
  <c r="C14" i="30"/>
  <c r="C15" i="30"/>
  <c r="C16" i="30"/>
  <c r="C17" i="30"/>
  <c r="C18" i="30"/>
  <c r="C19" i="30"/>
  <c r="C20" i="30"/>
  <c r="C21" i="30"/>
  <c r="C22" i="30"/>
  <c r="C23" i="30"/>
  <c r="C24" i="30"/>
  <c r="C25" i="30"/>
  <c r="C26" i="30"/>
  <c r="C27" i="30"/>
  <c r="C28" i="30"/>
  <c r="C29" i="30"/>
  <c r="C30" i="30"/>
  <c r="C31" i="30"/>
  <c r="C32" i="30"/>
  <c r="C33" i="30"/>
  <c r="C34" i="30"/>
  <c r="C35" i="30"/>
  <c r="C36" i="30"/>
  <c r="C37" i="30"/>
  <c r="C38" i="30"/>
  <c r="C39" i="30"/>
  <c r="C40" i="30"/>
  <c r="C41" i="30"/>
  <c r="C42" i="30"/>
  <c r="C43" i="30"/>
  <c r="C44" i="30"/>
  <c r="C45" i="30"/>
  <c r="C46" i="30"/>
  <c r="C47" i="30"/>
  <c r="C48" i="30"/>
  <c r="C49" i="30"/>
  <c r="C50" i="30"/>
  <c r="C51" i="30"/>
  <c r="C52" i="30"/>
  <c r="C53" i="30"/>
  <c r="C54" i="30"/>
  <c r="C55" i="30"/>
  <c r="C56" i="30"/>
  <c r="C57" i="30"/>
  <c r="C58" i="30"/>
  <c r="C59" i="30"/>
  <c r="C60" i="30"/>
  <c r="C61" i="30"/>
  <c r="C62" i="30"/>
  <c r="C63" i="30"/>
  <c r="C64" i="30"/>
  <c r="C65" i="30"/>
  <c r="C66" i="30"/>
  <c r="C67" i="30"/>
  <c r="C68" i="30"/>
  <c r="C69" i="30"/>
  <c r="C70" i="30"/>
  <c r="C71" i="30"/>
  <c r="C72" i="30"/>
  <c r="C73" i="30"/>
  <c r="C74" i="30"/>
  <c r="C75" i="30"/>
  <c r="C76" i="30"/>
  <c r="C77" i="30"/>
  <c r="C78" i="30"/>
  <c r="C79" i="30"/>
  <c r="C80" i="30"/>
  <c r="C81" i="30"/>
  <c r="C82" i="30"/>
  <c r="C83" i="30"/>
  <c r="C84" i="30"/>
  <c r="C85" i="30"/>
  <c r="C86" i="30"/>
  <c r="C87" i="30"/>
  <c r="C88" i="30"/>
  <c r="C89" i="30"/>
  <c r="C90" i="30"/>
  <c r="C91" i="30"/>
  <c r="C92" i="30"/>
  <c r="C93" i="30"/>
  <c r="C94" i="30"/>
  <c r="C95" i="30"/>
  <c r="C96" i="30"/>
  <c r="C97" i="30"/>
  <c r="C98" i="30"/>
  <c r="C99" i="30"/>
  <c r="C100" i="30"/>
  <c r="C101" i="30"/>
  <c r="C102" i="30"/>
  <c r="C103" i="30"/>
  <c r="C104" i="30"/>
  <c r="C105" i="30"/>
  <c r="C106" i="30"/>
  <c r="C107" i="30"/>
  <c r="C108" i="30"/>
  <c r="C109" i="30"/>
  <c r="C110" i="30"/>
  <c r="C111" i="30"/>
  <c r="C112" i="30"/>
  <c r="C113" i="30"/>
  <c r="C114" i="30"/>
  <c r="C115" i="30"/>
  <c r="C116" i="30"/>
  <c r="C117" i="30"/>
  <c r="C118" i="30"/>
  <c r="C119" i="30"/>
  <c r="C120" i="30"/>
  <c r="C121" i="30"/>
  <c r="C122" i="30"/>
  <c r="C123" i="30"/>
  <c r="C124" i="30"/>
  <c r="C125" i="30"/>
  <c r="C126" i="30"/>
  <c r="C127" i="30"/>
  <c r="C128" i="30"/>
  <c r="C129" i="30"/>
  <c r="C130" i="30"/>
  <c r="C131" i="30"/>
  <c r="C132" i="30"/>
  <c r="C133" i="30"/>
  <c r="C134" i="30"/>
  <c r="C135" i="30"/>
  <c r="C136" i="30"/>
  <c r="C137" i="30"/>
  <c r="C138" i="30"/>
  <c r="C139" i="30"/>
  <c r="C140" i="30"/>
  <c r="C141" i="30"/>
  <c r="C142" i="30"/>
  <c r="C143" i="30"/>
  <c r="C144" i="30"/>
  <c r="C145" i="30"/>
  <c r="C146" i="30"/>
  <c r="C147" i="30"/>
  <c r="C148" i="30"/>
  <c r="C149" i="30"/>
  <c r="C150" i="30"/>
  <c r="C151" i="30"/>
  <c r="C152" i="30"/>
  <c r="C153" i="30"/>
  <c r="C154" i="30"/>
  <c r="C155" i="30"/>
  <c r="C156" i="30"/>
  <c r="C157" i="30"/>
  <c r="C158" i="30"/>
  <c r="C159" i="30"/>
  <c r="C160" i="30"/>
  <c r="C161" i="30"/>
  <c r="C162" i="30"/>
  <c r="C163" i="30"/>
  <c r="C164" i="30"/>
  <c r="C165" i="30"/>
  <c r="C166" i="30"/>
  <c r="C167" i="30"/>
  <c r="C168" i="30"/>
  <c r="C169" i="30"/>
  <c r="C170" i="30"/>
  <c r="C171" i="30"/>
  <c r="C172" i="30"/>
  <c r="C173" i="30"/>
  <c r="C174" i="30"/>
  <c r="C175" i="30"/>
  <c r="C176" i="30"/>
  <c r="C177" i="30"/>
  <c r="C178" i="30"/>
  <c r="C179" i="30"/>
  <c r="C180" i="30"/>
  <c r="C181" i="30"/>
  <c r="C182" i="30"/>
  <c r="C183" i="30"/>
  <c r="C184" i="30"/>
  <c r="C185" i="30"/>
  <c r="C186" i="30"/>
  <c r="C187" i="30"/>
  <c r="C188" i="30"/>
  <c r="C189" i="30"/>
  <c r="C190" i="30"/>
  <c r="C191" i="30"/>
  <c r="C192" i="30"/>
  <c r="C193" i="30"/>
  <c r="C194" i="30"/>
  <c r="C195" i="30"/>
  <c r="C196" i="30"/>
  <c r="C197" i="30"/>
  <c r="C198" i="30"/>
  <c r="C199" i="30"/>
  <c r="C200" i="30"/>
  <c r="C201" i="30"/>
  <c r="C202" i="30"/>
  <c r="C203" i="30"/>
  <c r="C204" i="30"/>
  <c r="C205" i="30"/>
  <c r="C206" i="30"/>
  <c r="C207" i="30"/>
  <c r="C208" i="30"/>
  <c r="C209" i="30"/>
  <c r="C210" i="30"/>
  <c r="C211" i="30"/>
  <c r="C212" i="30"/>
  <c r="C213" i="30"/>
  <c r="C214" i="30"/>
  <c r="C215" i="30"/>
  <c r="C216" i="30"/>
  <c r="C217" i="30"/>
  <c r="C218" i="30"/>
  <c r="C219" i="30"/>
  <c r="C220" i="30"/>
  <c r="C221" i="30"/>
  <c r="C222" i="30"/>
  <c r="C223" i="30"/>
  <c r="C224" i="30"/>
  <c r="C225" i="30"/>
  <c r="C226" i="30"/>
  <c r="C227" i="30"/>
  <c r="C228" i="30"/>
  <c r="C229" i="30"/>
  <c r="C230" i="30"/>
  <c r="C231" i="30"/>
  <c r="C232" i="30"/>
  <c r="C233" i="30"/>
  <c r="C234" i="30"/>
  <c r="C235" i="30"/>
  <c r="C236" i="30"/>
  <c r="C237" i="30"/>
  <c r="C238" i="30"/>
  <c r="C239" i="30"/>
  <c r="C240" i="30"/>
  <c r="C241" i="30"/>
  <c r="C242" i="30"/>
  <c r="C243" i="30"/>
  <c r="C244" i="30"/>
  <c r="C245" i="30"/>
  <c r="C246" i="30"/>
  <c r="C247" i="30"/>
  <c r="C248" i="30"/>
  <c r="C249" i="30"/>
  <c r="C250" i="30"/>
  <c r="C251" i="30"/>
  <c r="C252" i="30"/>
  <c r="C253" i="30"/>
  <c r="C254" i="30"/>
  <c r="C255" i="30"/>
  <c r="C256" i="30"/>
  <c r="C257" i="30"/>
  <c r="C258" i="30"/>
  <c r="C259" i="30"/>
  <c r="C260" i="30"/>
  <c r="C261" i="30"/>
  <c r="C262" i="30"/>
  <c r="C263" i="30"/>
  <c r="C264" i="30"/>
  <c r="C265" i="30"/>
  <c r="C266" i="30"/>
  <c r="C267" i="30"/>
  <c r="C268" i="30"/>
  <c r="C269" i="30"/>
  <c r="C270" i="30"/>
  <c r="C271" i="30"/>
  <c r="C272" i="30"/>
  <c r="C273" i="30"/>
  <c r="C274" i="30"/>
  <c r="C275" i="30"/>
  <c r="C276" i="30"/>
  <c r="C277" i="30"/>
  <c r="C278" i="30"/>
  <c r="C279" i="30"/>
  <c r="C280" i="30"/>
  <c r="C281" i="30"/>
  <c r="C282" i="30"/>
  <c r="C283" i="30"/>
  <c r="C284" i="30"/>
  <c r="C285" i="30"/>
  <c r="C286" i="30"/>
  <c r="C287" i="30"/>
  <c r="C288" i="30"/>
  <c r="C289" i="30"/>
  <c r="C290" i="30"/>
  <c r="C291" i="30"/>
  <c r="C292" i="30"/>
  <c r="C293" i="30"/>
  <c r="C294" i="30"/>
  <c r="C295" i="30"/>
  <c r="C296" i="30"/>
  <c r="C297" i="30"/>
  <c r="C298" i="30"/>
  <c r="C299" i="30"/>
  <c r="C300" i="30"/>
  <c r="C301" i="30"/>
  <c r="C302" i="30"/>
  <c r="C303" i="30"/>
  <c r="C304" i="30"/>
  <c r="C305" i="30"/>
  <c r="C306" i="30"/>
  <c r="C307" i="30"/>
  <c r="C308" i="30"/>
  <c r="C309" i="30"/>
  <c r="C310" i="30"/>
  <c r="C311" i="30"/>
  <c r="C312" i="30"/>
  <c r="C313" i="30"/>
  <c r="C314" i="30"/>
  <c r="C315" i="30"/>
  <c r="C316" i="30"/>
  <c r="C317" i="30"/>
  <c r="C318" i="30"/>
  <c r="C319" i="30"/>
  <c r="C320" i="30"/>
  <c r="C321" i="30"/>
  <c r="C322" i="30"/>
  <c r="C323" i="30"/>
  <c r="C324" i="30"/>
  <c r="C325" i="30"/>
  <c r="C326" i="30"/>
  <c r="C327" i="30"/>
  <c r="C328" i="30"/>
  <c r="C329" i="30"/>
  <c r="C330" i="30"/>
  <c r="C331" i="30"/>
  <c r="C332" i="30"/>
  <c r="C333" i="30"/>
  <c r="C334" i="30"/>
  <c r="C335" i="30"/>
  <c r="C336" i="30"/>
  <c r="C337" i="30"/>
  <c r="C338" i="30"/>
  <c r="C339" i="30"/>
  <c r="C340" i="30"/>
  <c r="C341" i="30"/>
  <c r="C342" i="30"/>
  <c r="C343" i="30"/>
  <c r="C344" i="30"/>
  <c r="C345" i="30"/>
  <c r="C346" i="30"/>
  <c r="C347" i="30"/>
  <c r="C348" i="30"/>
  <c r="C349" i="30"/>
  <c r="C350" i="30"/>
  <c r="C351" i="30"/>
  <c r="C352" i="30"/>
  <c r="C353" i="30"/>
  <c r="C354" i="30"/>
  <c r="C355" i="30"/>
  <c r="C356" i="30"/>
  <c r="C357" i="30"/>
  <c r="C358" i="30"/>
  <c r="C359" i="30"/>
  <c r="C360" i="30"/>
  <c r="C361" i="30"/>
  <c r="C362" i="30"/>
  <c r="C363" i="30"/>
  <c r="C364" i="30"/>
  <c r="C365" i="30"/>
  <c r="C366" i="30"/>
  <c r="C367" i="30"/>
  <c r="C368" i="30"/>
  <c r="C369" i="30"/>
  <c r="C370" i="30"/>
  <c r="C371" i="30"/>
  <c r="C372" i="30"/>
  <c r="C373" i="30"/>
  <c r="C374" i="30"/>
  <c r="C375" i="30"/>
  <c r="C376" i="30"/>
  <c r="C377" i="30"/>
  <c r="C378" i="30"/>
  <c r="C379" i="30"/>
  <c r="C380" i="30"/>
  <c r="C381" i="30"/>
  <c r="C382" i="30"/>
  <c r="C383" i="30"/>
  <c r="C384" i="30"/>
  <c r="C385" i="30"/>
  <c r="C386" i="30"/>
  <c r="C387" i="30"/>
  <c r="C388" i="30"/>
  <c r="C389" i="30"/>
  <c r="C390" i="30"/>
  <c r="C391" i="30"/>
  <c r="C392" i="30"/>
  <c r="C393" i="30"/>
  <c r="C394" i="30"/>
  <c r="C395" i="30"/>
  <c r="C396" i="30"/>
  <c r="C397" i="30"/>
  <c r="C398" i="30"/>
  <c r="C399" i="30"/>
  <c r="C400" i="30"/>
  <c r="C401" i="30"/>
  <c r="C402" i="30"/>
  <c r="C403" i="30"/>
  <c r="C404" i="30"/>
  <c r="C405" i="30"/>
  <c r="C406" i="30"/>
  <c r="C407" i="30"/>
  <c r="C408" i="30"/>
  <c r="C409" i="30"/>
  <c r="C410" i="30"/>
  <c r="C411" i="30"/>
  <c r="C412" i="30"/>
  <c r="C413" i="30"/>
  <c r="C414" i="30"/>
  <c r="C415" i="30"/>
  <c r="C416" i="30"/>
  <c r="C417" i="30"/>
  <c r="C418" i="30"/>
  <c r="C419" i="30"/>
  <c r="C420" i="30"/>
  <c r="C421" i="30"/>
  <c r="C422" i="30"/>
  <c r="C423" i="30"/>
  <c r="C424" i="30"/>
  <c r="C425" i="30"/>
  <c r="C426" i="30"/>
  <c r="C427" i="30"/>
  <c r="C428" i="30"/>
  <c r="C429" i="30"/>
  <c r="C430" i="30"/>
  <c r="C431" i="30"/>
  <c r="C432" i="30"/>
  <c r="C433" i="30"/>
  <c r="C434" i="30"/>
  <c r="C435" i="30"/>
  <c r="C436" i="30"/>
  <c r="C437" i="30"/>
  <c r="C438" i="30"/>
  <c r="C439" i="30"/>
  <c r="C440" i="30"/>
  <c r="C441" i="30"/>
  <c r="C442" i="30"/>
  <c r="C443" i="30"/>
  <c r="C444" i="30"/>
  <c r="C445" i="30"/>
  <c r="C446" i="30"/>
  <c r="C447" i="30"/>
  <c r="C448" i="30"/>
  <c r="C449" i="30"/>
  <c r="C450" i="30"/>
  <c r="C451" i="30"/>
  <c r="C452" i="30"/>
  <c r="C453" i="30"/>
  <c r="C454" i="30"/>
  <c r="C455" i="30"/>
  <c r="C456" i="30"/>
  <c r="C457" i="30"/>
  <c r="C458" i="30"/>
  <c r="C459" i="30"/>
  <c r="C460" i="30"/>
  <c r="C461" i="30"/>
  <c r="C462" i="30"/>
  <c r="C463" i="30"/>
  <c r="C464" i="30"/>
  <c r="C465" i="30"/>
  <c r="C466" i="30"/>
  <c r="C467" i="30"/>
  <c r="C468" i="30"/>
  <c r="C469" i="30"/>
  <c r="C470" i="30"/>
  <c r="C471" i="30"/>
  <c r="C472" i="30"/>
  <c r="C473" i="30"/>
  <c r="C474" i="30"/>
  <c r="C475" i="30"/>
  <c r="C476" i="30"/>
  <c r="C477" i="30"/>
  <c r="C478" i="30"/>
  <c r="C479" i="30"/>
  <c r="C480" i="30"/>
  <c r="C481" i="30"/>
  <c r="C482" i="30"/>
  <c r="C483" i="30"/>
  <c r="C484" i="30"/>
  <c r="C485" i="30"/>
  <c r="C486" i="30"/>
  <c r="C487" i="30"/>
  <c r="C488" i="30"/>
  <c r="C489" i="30"/>
  <c r="C490" i="30"/>
  <c r="C3" i="30"/>
  <c r="I4" i="30" l="1"/>
  <c r="I5" i="30"/>
  <c r="I6" i="30"/>
  <c r="I7" i="30"/>
  <c r="I8" i="30"/>
  <c r="I9" i="30"/>
  <c r="I10" i="30"/>
  <c r="I11" i="30"/>
  <c r="I12" i="30"/>
  <c r="I13" i="30"/>
  <c r="I14" i="30"/>
  <c r="I15" i="30"/>
  <c r="I16" i="30"/>
  <c r="I17" i="30"/>
  <c r="I18" i="30"/>
  <c r="I19" i="30"/>
  <c r="I20" i="30"/>
  <c r="I21" i="30"/>
  <c r="I22" i="30"/>
  <c r="I23" i="30"/>
  <c r="I24" i="30"/>
  <c r="I25" i="30"/>
  <c r="I26" i="30"/>
  <c r="I27" i="30"/>
  <c r="I28" i="30"/>
  <c r="I29" i="30"/>
  <c r="I30" i="30"/>
  <c r="I31" i="30"/>
  <c r="I32" i="30"/>
  <c r="I33" i="30"/>
  <c r="I34" i="30"/>
  <c r="I35" i="30"/>
  <c r="I36" i="30"/>
  <c r="I37" i="30"/>
  <c r="I38" i="30"/>
  <c r="I39" i="30"/>
  <c r="I40" i="30"/>
  <c r="I41" i="30"/>
  <c r="I42" i="30"/>
  <c r="I43" i="30"/>
  <c r="I44" i="30"/>
  <c r="I45" i="30"/>
  <c r="I46" i="30"/>
  <c r="I47" i="30"/>
  <c r="I48" i="30"/>
  <c r="I49" i="30"/>
  <c r="I50" i="30"/>
  <c r="I51" i="30"/>
  <c r="I52" i="30"/>
  <c r="I53" i="30"/>
  <c r="I54" i="30"/>
  <c r="I55" i="30"/>
  <c r="I56" i="30"/>
  <c r="I57" i="30"/>
  <c r="I58" i="30"/>
  <c r="I59" i="30"/>
  <c r="I60" i="30"/>
  <c r="I61" i="30"/>
  <c r="I62" i="30"/>
  <c r="I63" i="30"/>
  <c r="I64" i="30"/>
  <c r="I65" i="30"/>
  <c r="I66" i="30"/>
  <c r="I67" i="30"/>
  <c r="I68" i="30"/>
  <c r="I69" i="30"/>
  <c r="I70" i="30"/>
  <c r="I71" i="30"/>
  <c r="I72" i="30"/>
  <c r="I73" i="30"/>
  <c r="I74" i="30"/>
  <c r="I75" i="30"/>
  <c r="I76" i="30"/>
  <c r="I77" i="30"/>
  <c r="I78" i="30"/>
  <c r="I79" i="30"/>
  <c r="I80" i="30"/>
  <c r="I81" i="30"/>
  <c r="I82" i="30"/>
  <c r="I83" i="30"/>
  <c r="I84" i="30"/>
  <c r="I85" i="30"/>
  <c r="I86" i="30"/>
  <c r="I87" i="30"/>
  <c r="I88" i="30"/>
  <c r="I89" i="30"/>
  <c r="I90" i="30"/>
  <c r="I91" i="30"/>
  <c r="I92" i="30"/>
  <c r="I93" i="30"/>
  <c r="I94" i="30"/>
  <c r="I95" i="30"/>
  <c r="I96" i="30"/>
  <c r="I97" i="30"/>
  <c r="I98" i="30"/>
  <c r="I99" i="30"/>
  <c r="I100" i="30"/>
  <c r="I101" i="30"/>
  <c r="I102" i="30"/>
  <c r="I103" i="30"/>
  <c r="I104" i="30"/>
  <c r="I105" i="30"/>
  <c r="I106" i="30"/>
  <c r="I107" i="30"/>
  <c r="I108" i="30"/>
  <c r="I109" i="30"/>
  <c r="I110" i="30"/>
  <c r="I111" i="30"/>
  <c r="I112" i="30"/>
  <c r="I113" i="30"/>
  <c r="I114" i="30"/>
  <c r="I115" i="30"/>
  <c r="I116" i="30"/>
  <c r="I117" i="30"/>
  <c r="I118" i="30"/>
  <c r="I119" i="30"/>
  <c r="I120" i="30"/>
  <c r="I121" i="30"/>
  <c r="I122" i="30"/>
  <c r="I123" i="30"/>
  <c r="I124" i="30"/>
  <c r="I125" i="30"/>
  <c r="I126" i="30"/>
  <c r="I127" i="30"/>
  <c r="I128" i="30"/>
  <c r="I129" i="30"/>
  <c r="I130" i="30"/>
  <c r="I131" i="30"/>
  <c r="I132" i="30"/>
  <c r="I133" i="30"/>
  <c r="I134" i="30"/>
  <c r="I135" i="30"/>
  <c r="I136" i="30"/>
  <c r="I137" i="30"/>
  <c r="I138" i="30"/>
  <c r="I139" i="30"/>
  <c r="I140" i="30"/>
  <c r="I141" i="30"/>
  <c r="I142" i="30"/>
  <c r="I143" i="30"/>
  <c r="I144" i="30"/>
  <c r="I145" i="30"/>
  <c r="I146" i="30"/>
  <c r="I147" i="30"/>
  <c r="I148" i="30"/>
  <c r="I149" i="30"/>
  <c r="I150" i="30"/>
  <c r="I151" i="30"/>
  <c r="I152" i="30"/>
  <c r="I153" i="30"/>
  <c r="I154" i="30"/>
  <c r="I155" i="30"/>
  <c r="I156" i="30"/>
  <c r="I157" i="30"/>
  <c r="I158" i="30"/>
  <c r="I159" i="30"/>
  <c r="I160" i="30"/>
  <c r="I161" i="30"/>
  <c r="I162" i="30"/>
  <c r="I163" i="30"/>
  <c r="I164" i="30"/>
  <c r="I165" i="30"/>
  <c r="I166" i="30"/>
  <c r="I167" i="30"/>
  <c r="I168" i="30"/>
  <c r="I169" i="30"/>
  <c r="I170" i="30"/>
  <c r="I171" i="30"/>
  <c r="I172" i="30"/>
  <c r="I173" i="30"/>
  <c r="I174" i="30"/>
  <c r="I175" i="30"/>
  <c r="I176" i="30"/>
  <c r="I177" i="30"/>
  <c r="I178" i="30"/>
  <c r="I179" i="30"/>
  <c r="I180" i="30"/>
  <c r="I181" i="30"/>
  <c r="I182" i="30"/>
  <c r="I183" i="30"/>
  <c r="I184" i="30"/>
  <c r="I185" i="30"/>
  <c r="I186" i="30"/>
  <c r="I187" i="30"/>
  <c r="I188" i="30"/>
  <c r="I189" i="30"/>
  <c r="I190" i="30"/>
  <c r="I191" i="30"/>
  <c r="I192" i="30"/>
  <c r="I193" i="30"/>
  <c r="I194" i="30"/>
  <c r="I195" i="30"/>
  <c r="I196" i="30"/>
  <c r="I197" i="30"/>
  <c r="I198" i="30"/>
  <c r="I199" i="30"/>
  <c r="I200" i="30"/>
  <c r="I201" i="30"/>
  <c r="I202" i="30"/>
  <c r="I203" i="30"/>
  <c r="I204" i="30"/>
  <c r="I205" i="30"/>
  <c r="I206" i="30"/>
  <c r="I207" i="30"/>
  <c r="I208" i="30"/>
  <c r="I209" i="30"/>
  <c r="I210" i="30"/>
  <c r="I211" i="30"/>
  <c r="I212" i="30"/>
  <c r="I213" i="30"/>
  <c r="I214" i="30"/>
  <c r="I215" i="30"/>
  <c r="I216" i="30"/>
  <c r="I217" i="30"/>
  <c r="I218" i="30"/>
  <c r="I219" i="30"/>
  <c r="I220" i="30"/>
  <c r="I221" i="30"/>
  <c r="I222" i="30"/>
  <c r="I223" i="30"/>
  <c r="I224" i="30"/>
  <c r="I225" i="30"/>
  <c r="I226" i="30"/>
  <c r="I227" i="30"/>
  <c r="I228" i="30"/>
  <c r="I229" i="30"/>
  <c r="I230" i="30"/>
  <c r="I231" i="30"/>
  <c r="I232" i="30"/>
  <c r="I233" i="30"/>
  <c r="I234" i="30"/>
  <c r="I235" i="30"/>
  <c r="I236" i="30"/>
  <c r="I237" i="30"/>
  <c r="I238" i="30"/>
  <c r="I239" i="30"/>
  <c r="I240" i="30"/>
  <c r="I241" i="30"/>
  <c r="I242" i="30"/>
  <c r="I243" i="30"/>
  <c r="I244" i="30"/>
  <c r="I245" i="30"/>
  <c r="I246" i="30"/>
  <c r="I247" i="30"/>
  <c r="I248" i="30"/>
  <c r="I249" i="30"/>
  <c r="I250" i="30"/>
  <c r="I251" i="30"/>
  <c r="I252" i="30"/>
  <c r="I253" i="30"/>
  <c r="I254" i="30"/>
  <c r="I255" i="30"/>
  <c r="I256" i="30"/>
  <c r="I257" i="30"/>
  <c r="I258" i="30"/>
  <c r="I259" i="30"/>
  <c r="I260" i="30"/>
  <c r="I261" i="30"/>
  <c r="I262" i="30"/>
  <c r="I263" i="30"/>
  <c r="I264" i="30"/>
  <c r="I265" i="30"/>
  <c r="I266" i="30"/>
  <c r="I267" i="30"/>
  <c r="I268" i="30"/>
  <c r="I269" i="30"/>
  <c r="I270" i="30"/>
  <c r="I271" i="30"/>
  <c r="I272" i="30"/>
  <c r="I273" i="30"/>
  <c r="I274" i="30"/>
  <c r="I275" i="30"/>
  <c r="I276" i="30"/>
  <c r="I277" i="30"/>
  <c r="I278" i="30"/>
  <c r="I279" i="30"/>
  <c r="I280" i="30"/>
  <c r="I281" i="30"/>
  <c r="I282" i="30"/>
  <c r="I283" i="30"/>
  <c r="I284" i="30"/>
  <c r="I285" i="30"/>
  <c r="I286" i="30"/>
  <c r="I287" i="30"/>
  <c r="I288" i="30"/>
  <c r="I289" i="30"/>
  <c r="I290" i="30"/>
  <c r="I291" i="30"/>
  <c r="I292" i="30"/>
  <c r="I293" i="30"/>
  <c r="I294" i="30"/>
  <c r="I295" i="30"/>
  <c r="I296" i="30"/>
  <c r="I297" i="30"/>
  <c r="I298" i="30"/>
  <c r="I299" i="30"/>
  <c r="I300" i="30"/>
  <c r="I301" i="30"/>
  <c r="I302" i="30"/>
  <c r="I303" i="30"/>
  <c r="I304" i="30"/>
  <c r="I305" i="30"/>
  <c r="I306" i="30"/>
  <c r="I307" i="30"/>
  <c r="I308" i="30"/>
  <c r="I309" i="30"/>
  <c r="I310" i="30"/>
  <c r="I311" i="30"/>
  <c r="I312" i="30"/>
  <c r="I313" i="30"/>
  <c r="I314" i="30"/>
  <c r="I315" i="30"/>
  <c r="I316" i="30"/>
  <c r="I317" i="30"/>
  <c r="I318" i="30"/>
  <c r="I319" i="30"/>
  <c r="I320" i="30"/>
  <c r="I321" i="30"/>
  <c r="I322" i="30"/>
  <c r="I323" i="30"/>
  <c r="I324" i="30"/>
  <c r="I325" i="30"/>
  <c r="I326" i="30"/>
  <c r="I327" i="30"/>
  <c r="I328" i="30"/>
  <c r="I329" i="30"/>
  <c r="I330" i="30"/>
  <c r="I331" i="30"/>
  <c r="I332" i="30"/>
  <c r="I333" i="30"/>
  <c r="I334" i="30"/>
  <c r="I335" i="30"/>
  <c r="I336" i="30"/>
  <c r="I337" i="30"/>
  <c r="I338" i="30"/>
  <c r="I339" i="30"/>
  <c r="I340" i="30"/>
  <c r="I341" i="30"/>
  <c r="I342" i="30"/>
  <c r="I343" i="30"/>
  <c r="I344" i="30"/>
  <c r="I345" i="30"/>
  <c r="I346" i="30"/>
  <c r="I347" i="30"/>
  <c r="I348" i="30"/>
  <c r="I349" i="30"/>
  <c r="I350" i="30"/>
  <c r="I351" i="30"/>
  <c r="I352" i="30"/>
  <c r="I353" i="30"/>
  <c r="I354" i="30"/>
  <c r="I355" i="30"/>
  <c r="I356" i="30"/>
  <c r="I357" i="30"/>
  <c r="I358" i="30"/>
  <c r="I359" i="30"/>
  <c r="I360" i="30"/>
  <c r="I361" i="30"/>
  <c r="I362" i="30"/>
  <c r="I363" i="30"/>
  <c r="I364" i="30"/>
  <c r="I365" i="30"/>
  <c r="I366" i="30"/>
  <c r="I367" i="30"/>
  <c r="I368" i="30"/>
  <c r="I369" i="30"/>
  <c r="I370" i="30"/>
  <c r="I371" i="30"/>
  <c r="I372" i="30"/>
  <c r="I373" i="30"/>
  <c r="I374" i="30"/>
  <c r="I375" i="30"/>
  <c r="I376" i="30"/>
  <c r="I377" i="30"/>
  <c r="I378" i="30"/>
  <c r="I379" i="30"/>
  <c r="I380" i="30"/>
  <c r="I381" i="30"/>
  <c r="I382" i="30"/>
  <c r="I383" i="30"/>
  <c r="I384" i="30"/>
  <c r="I385" i="30"/>
  <c r="I386" i="30"/>
  <c r="I387" i="30"/>
  <c r="I388" i="30"/>
  <c r="I389" i="30"/>
  <c r="I390" i="30"/>
  <c r="I391" i="30"/>
  <c r="I392" i="30"/>
  <c r="I393" i="30"/>
  <c r="I394" i="30"/>
  <c r="I395" i="30"/>
  <c r="I396" i="30"/>
  <c r="I397" i="30"/>
  <c r="I398" i="30"/>
  <c r="I399" i="30"/>
  <c r="I400" i="30"/>
  <c r="I401" i="30"/>
  <c r="I402" i="30"/>
  <c r="I403" i="30"/>
  <c r="I404" i="30"/>
  <c r="I405" i="30"/>
  <c r="I406" i="30"/>
  <c r="I407" i="30"/>
  <c r="I408" i="30"/>
  <c r="I409" i="30"/>
  <c r="I410" i="30"/>
  <c r="I411" i="30"/>
  <c r="I412" i="30"/>
  <c r="I413" i="30"/>
  <c r="I414" i="30"/>
  <c r="I415" i="30"/>
  <c r="I416" i="30"/>
  <c r="I417" i="30"/>
  <c r="I418" i="30"/>
  <c r="I419" i="30"/>
  <c r="I420" i="30"/>
  <c r="I421" i="30"/>
  <c r="I422" i="30"/>
  <c r="I423" i="30"/>
  <c r="I424" i="30"/>
  <c r="I425" i="30"/>
  <c r="I426" i="30"/>
  <c r="I427" i="30"/>
  <c r="I428" i="30"/>
  <c r="I429" i="30"/>
  <c r="I430" i="30"/>
  <c r="I431" i="30"/>
  <c r="I432" i="30"/>
  <c r="I433" i="30"/>
  <c r="I434" i="30"/>
  <c r="I435" i="30"/>
  <c r="I436" i="30"/>
  <c r="I437" i="30"/>
  <c r="I438" i="30"/>
  <c r="I439" i="30"/>
  <c r="I440" i="30"/>
  <c r="I441" i="30"/>
  <c r="I442" i="30"/>
  <c r="I443" i="30"/>
  <c r="I444" i="30"/>
  <c r="I445" i="30"/>
  <c r="I446" i="30"/>
  <c r="I447" i="30"/>
  <c r="I448" i="30"/>
  <c r="I449" i="30"/>
  <c r="I450" i="30"/>
  <c r="I451" i="30"/>
  <c r="I452" i="30"/>
  <c r="I453" i="30"/>
  <c r="I454" i="30"/>
  <c r="I455" i="30"/>
  <c r="I456" i="30"/>
  <c r="I457" i="30"/>
  <c r="I458" i="30"/>
  <c r="I459" i="30"/>
  <c r="I460" i="30"/>
  <c r="I461" i="30"/>
  <c r="I462" i="30"/>
  <c r="I463" i="30"/>
  <c r="I464" i="30"/>
  <c r="I465" i="30"/>
  <c r="I466" i="30"/>
  <c r="I467" i="30"/>
  <c r="I468" i="30"/>
  <c r="I469" i="30"/>
  <c r="I470" i="30"/>
  <c r="I471" i="30"/>
  <c r="I472" i="30"/>
  <c r="I473" i="30"/>
  <c r="I474" i="30"/>
  <c r="I475" i="30"/>
  <c r="I476" i="30"/>
  <c r="I477" i="30"/>
  <c r="I478" i="30"/>
  <c r="I479" i="30"/>
  <c r="I480" i="30"/>
  <c r="I481" i="30"/>
  <c r="I482" i="30"/>
  <c r="I483" i="30"/>
  <c r="I484" i="30"/>
  <c r="I485" i="30"/>
  <c r="I486" i="30"/>
  <c r="I487" i="30"/>
  <c r="I488" i="30"/>
  <c r="I489" i="30"/>
  <c r="I490" i="30"/>
  <c r="I3" i="30"/>
  <c r="I4" i="32"/>
  <c r="I5" i="32"/>
  <c r="I6" i="32"/>
  <c r="I7" i="32"/>
  <c r="I8" i="32"/>
  <c r="I9" i="32"/>
  <c r="I10" i="32"/>
  <c r="I11" i="32"/>
  <c r="I12" i="32"/>
  <c r="I13" i="32"/>
  <c r="I14" i="32"/>
  <c r="I15" i="32"/>
  <c r="I16" i="32"/>
  <c r="I17" i="32"/>
  <c r="I18" i="32"/>
  <c r="I19" i="32"/>
  <c r="I20" i="32"/>
  <c r="I21" i="32"/>
  <c r="I22" i="32"/>
  <c r="I23" i="32"/>
  <c r="I24" i="32"/>
  <c r="I25" i="32"/>
  <c r="I26" i="32"/>
  <c r="I27" i="32"/>
  <c r="I28" i="32"/>
  <c r="I29" i="32"/>
  <c r="I30" i="32"/>
  <c r="I31" i="32"/>
  <c r="I32" i="32"/>
  <c r="I33" i="32"/>
  <c r="I34" i="32"/>
  <c r="I35" i="32"/>
  <c r="I36" i="32"/>
  <c r="I37" i="32"/>
  <c r="I38" i="32"/>
  <c r="I39" i="32"/>
  <c r="I40" i="32"/>
  <c r="I41" i="32"/>
  <c r="I42" i="32"/>
  <c r="I43" i="32"/>
  <c r="I44" i="32"/>
  <c r="I45" i="32"/>
  <c r="I46" i="32"/>
  <c r="I47" i="32"/>
  <c r="I48" i="32"/>
  <c r="I49" i="32"/>
  <c r="I50" i="32"/>
  <c r="I51" i="32"/>
  <c r="I52" i="32"/>
  <c r="I53" i="32"/>
  <c r="I54" i="32"/>
  <c r="I55" i="32"/>
  <c r="I56" i="32"/>
  <c r="I57" i="32"/>
  <c r="I58" i="32"/>
  <c r="I59" i="32"/>
  <c r="I60" i="32"/>
  <c r="I61" i="32"/>
  <c r="I62" i="32"/>
  <c r="I63" i="32"/>
  <c r="I64" i="32"/>
  <c r="I65" i="32"/>
  <c r="I66" i="32"/>
  <c r="I67" i="32"/>
  <c r="I68" i="32"/>
  <c r="I69" i="32"/>
  <c r="I70" i="32"/>
  <c r="I71" i="32"/>
  <c r="I72" i="32"/>
  <c r="I73" i="32"/>
  <c r="I74" i="32"/>
  <c r="I75" i="32"/>
  <c r="I76" i="32"/>
  <c r="I77" i="32"/>
  <c r="I78" i="32"/>
  <c r="I79" i="32"/>
  <c r="I80" i="32"/>
  <c r="I81" i="32"/>
  <c r="I82" i="32"/>
  <c r="I83" i="32"/>
  <c r="I84" i="32"/>
  <c r="I85" i="32"/>
  <c r="I86" i="32"/>
  <c r="I87" i="32"/>
  <c r="I88" i="32"/>
  <c r="I89" i="32"/>
  <c r="I90" i="32"/>
  <c r="I91" i="32"/>
  <c r="I92" i="32"/>
  <c r="I93" i="32"/>
  <c r="I94" i="32"/>
  <c r="I95" i="32"/>
  <c r="I96" i="32"/>
  <c r="I97" i="32"/>
  <c r="I98" i="32"/>
  <c r="I99" i="32"/>
  <c r="I100" i="32"/>
  <c r="I101" i="32"/>
  <c r="I102" i="32"/>
  <c r="I103" i="32"/>
  <c r="I104" i="32"/>
  <c r="I105" i="32"/>
  <c r="I106" i="32"/>
  <c r="I107" i="32"/>
  <c r="I108" i="32"/>
  <c r="I109" i="32"/>
  <c r="I110" i="32"/>
  <c r="I111" i="32"/>
  <c r="I112" i="32"/>
  <c r="I113" i="32"/>
  <c r="I114" i="32"/>
  <c r="I115" i="32"/>
  <c r="I116" i="32"/>
  <c r="I117" i="32"/>
  <c r="I118" i="32"/>
  <c r="I119" i="32"/>
  <c r="I120" i="32"/>
  <c r="I121" i="32"/>
  <c r="I122" i="32"/>
  <c r="I123" i="32"/>
  <c r="I124" i="32"/>
  <c r="I125" i="32"/>
  <c r="I126" i="32"/>
  <c r="I127" i="32"/>
  <c r="I128" i="32"/>
  <c r="I129" i="32"/>
  <c r="I130" i="32"/>
  <c r="I131" i="32"/>
  <c r="I132" i="32"/>
  <c r="I133" i="32"/>
  <c r="I134" i="32"/>
  <c r="I135" i="32"/>
  <c r="I136" i="32"/>
  <c r="I137" i="32"/>
  <c r="I138" i="32"/>
  <c r="I139" i="32"/>
  <c r="I140" i="32"/>
  <c r="I141" i="32"/>
  <c r="I142" i="32"/>
  <c r="I143" i="32"/>
  <c r="I144" i="32"/>
  <c r="I145" i="32"/>
  <c r="I146" i="32"/>
  <c r="I147" i="32"/>
  <c r="I148" i="32"/>
  <c r="I149" i="32"/>
  <c r="I150" i="32"/>
  <c r="I151" i="32"/>
  <c r="I152" i="32"/>
  <c r="I153" i="32"/>
  <c r="I154" i="32"/>
  <c r="I155" i="32"/>
  <c r="I156" i="32"/>
  <c r="I157" i="32"/>
  <c r="I158" i="32"/>
  <c r="I159" i="32"/>
  <c r="I160" i="32"/>
  <c r="I161" i="32"/>
  <c r="I162" i="32"/>
  <c r="I163" i="32"/>
  <c r="I164" i="32"/>
  <c r="I165" i="32"/>
  <c r="I166" i="32"/>
  <c r="I167" i="32"/>
  <c r="I168" i="32"/>
  <c r="I169" i="32"/>
  <c r="I170" i="32"/>
  <c r="I171" i="32"/>
  <c r="I172" i="32"/>
  <c r="I173" i="32"/>
  <c r="I174" i="32"/>
  <c r="I175" i="32"/>
  <c r="I176" i="32"/>
  <c r="I177" i="32"/>
  <c r="I178" i="32"/>
  <c r="I179" i="32"/>
  <c r="I180" i="32"/>
  <c r="I181" i="32"/>
  <c r="I182" i="32"/>
  <c r="I183" i="32"/>
  <c r="I184" i="32"/>
  <c r="I185" i="32"/>
  <c r="I186" i="32"/>
  <c r="I187" i="32"/>
  <c r="I188" i="32"/>
  <c r="I189" i="32"/>
  <c r="I190" i="32"/>
  <c r="I191" i="32"/>
  <c r="I192" i="32"/>
  <c r="I193" i="32"/>
  <c r="I194" i="32"/>
  <c r="I195" i="32"/>
  <c r="I196" i="32"/>
  <c r="I197" i="32"/>
  <c r="I198" i="32"/>
  <c r="I199" i="32"/>
  <c r="I200" i="32"/>
  <c r="I201" i="32"/>
  <c r="I202" i="32"/>
  <c r="I203" i="32"/>
  <c r="I204" i="32"/>
  <c r="I205" i="32"/>
  <c r="I206" i="32"/>
  <c r="I207" i="32"/>
  <c r="I208" i="32"/>
  <c r="I209" i="32"/>
  <c r="I210" i="32"/>
  <c r="I211" i="32"/>
  <c r="I212" i="32"/>
  <c r="I213" i="32"/>
  <c r="I214" i="32"/>
  <c r="I215" i="32"/>
  <c r="I216" i="32"/>
  <c r="I217" i="32"/>
  <c r="I218" i="32"/>
  <c r="I219" i="32"/>
  <c r="I220" i="32"/>
  <c r="I221" i="32"/>
  <c r="I222" i="32"/>
  <c r="I223" i="32"/>
  <c r="I224" i="32"/>
  <c r="I225" i="32"/>
  <c r="I226" i="32"/>
  <c r="I227" i="32"/>
  <c r="I228" i="32"/>
  <c r="I229" i="32"/>
  <c r="I230" i="32"/>
  <c r="I231" i="32"/>
  <c r="I232" i="32"/>
  <c r="I233" i="32"/>
  <c r="I234" i="32"/>
  <c r="I235" i="32"/>
  <c r="I236" i="32"/>
  <c r="I237" i="32"/>
  <c r="I238" i="32"/>
  <c r="I239" i="32"/>
  <c r="I240" i="32"/>
  <c r="I241" i="32"/>
  <c r="I242" i="32"/>
  <c r="I243" i="32"/>
  <c r="I244" i="32"/>
  <c r="I245" i="32"/>
  <c r="I246" i="32"/>
  <c r="I247" i="32"/>
  <c r="I248" i="32"/>
  <c r="I249" i="32"/>
  <c r="I250" i="32"/>
  <c r="I251" i="32"/>
  <c r="I252" i="32"/>
  <c r="I253" i="32"/>
  <c r="I254" i="32"/>
  <c r="I255" i="32"/>
  <c r="I256" i="32"/>
  <c r="I257" i="32"/>
  <c r="I258" i="32"/>
  <c r="I259" i="32"/>
  <c r="I260" i="32"/>
  <c r="I261" i="32"/>
  <c r="I262" i="32"/>
  <c r="I263" i="32"/>
  <c r="I264" i="32"/>
  <c r="I265" i="32"/>
  <c r="I266" i="32"/>
  <c r="I267" i="32"/>
  <c r="I268" i="32"/>
  <c r="I269" i="32"/>
  <c r="I270" i="32"/>
  <c r="I271" i="32"/>
  <c r="I272" i="32"/>
  <c r="I273" i="32"/>
  <c r="I274" i="32"/>
  <c r="I275" i="32"/>
  <c r="I276" i="32"/>
  <c r="I277" i="32"/>
  <c r="I278" i="32"/>
  <c r="I279" i="32"/>
  <c r="I280" i="32"/>
  <c r="I281" i="32"/>
  <c r="I282" i="32"/>
  <c r="I283" i="32"/>
  <c r="I284" i="32"/>
  <c r="I285" i="32"/>
  <c r="I286" i="32"/>
  <c r="I287" i="32"/>
  <c r="I288" i="32"/>
  <c r="I289" i="32"/>
  <c r="I290" i="32"/>
  <c r="I291" i="32"/>
  <c r="I292" i="32"/>
  <c r="I293" i="32"/>
  <c r="I294" i="32"/>
  <c r="I295" i="32"/>
  <c r="I296" i="32"/>
  <c r="I297" i="32"/>
  <c r="I298" i="32"/>
  <c r="I299" i="32"/>
  <c r="I300" i="32"/>
  <c r="I301" i="32"/>
  <c r="I302" i="32"/>
  <c r="I303" i="32"/>
  <c r="I304" i="32"/>
  <c r="I305" i="32"/>
  <c r="I306" i="32"/>
  <c r="I307" i="32"/>
  <c r="I308" i="32"/>
  <c r="I309" i="32"/>
  <c r="I310" i="32"/>
  <c r="I311" i="32"/>
  <c r="I312" i="32"/>
  <c r="I313" i="32"/>
  <c r="I314" i="32"/>
  <c r="I315" i="32"/>
  <c r="I316" i="32"/>
  <c r="I317" i="32"/>
  <c r="I318" i="32"/>
  <c r="I319" i="32"/>
  <c r="I320" i="32"/>
  <c r="I321" i="32"/>
  <c r="I322" i="32"/>
  <c r="I323" i="32"/>
  <c r="I324" i="32"/>
  <c r="I325" i="32"/>
  <c r="I326" i="32"/>
  <c r="I327" i="32"/>
  <c r="I328" i="32"/>
  <c r="I329" i="32"/>
  <c r="I330" i="32"/>
  <c r="I331" i="32"/>
  <c r="I332" i="32"/>
  <c r="I333" i="32"/>
  <c r="I334" i="32"/>
  <c r="I335" i="32"/>
  <c r="I336" i="32"/>
  <c r="I337" i="32"/>
  <c r="I338" i="32"/>
  <c r="I339" i="32"/>
  <c r="I340" i="32"/>
  <c r="I341" i="32"/>
  <c r="I342" i="32"/>
  <c r="I343" i="32"/>
  <c r="I344" i="32"/>
  <c r="I345" i="32"/>
  <c r="I346" i="32"/>
  <c r="I347" i="32"/>
  <c r="I348" i="32"/>
  <c r="I349" i="32"/>
  <c r="I350" i="32"/>
  <c r="I351" i="32"/>
  <c r="I352" i="32"/>
  <c r="I353" i="32"/>
  <c r="I354" i="32"/>
  <c r="I355" i="32"/>
  <c r="I356" i="32"/>
  <c r="I357" i="32"/>
  <c r="I358" i="32"/>
  <c r="I359" i="32"/>
  <c r="I360" i="32"/>
  <c r="I361" i="32"/>
  <c r="I362" i="32"/>
  <c r="I363" i="32"/>
  <c r="I364" i="32"/>
  <c r="I365" i="32"/>
  <c r="I366" i="32"/>
  <c r="I367" i="32"/>
  <c r="I368" i="32"/>
  <c r="I369" i="32"/>
  <c r="I370" i="32"/>
  <c r="I371" i="32"/>
  <c r="I372" i="32"/>
  <c r="I373" i="32"/>
  <c r="I374" i="32"/>
  <c r="I375" i="32"/>
  <c r="I376" i="32"/>
  <c r="I377" i="32"/>
  <c r="I378" i="32"/>
  <c r="I379" i="32"/>
  <c r="I380" i="32"/>
  <c r="I381" i="32"/>
  <c r="I382" i="32"/>
  <c r="I383" i="32"/>
  <c r="I384" i="32"/>
  <c r="I385" i="32"/>
  <c r="I386" i="32"/>
  <c r="I387" i="32"/>
  <c r="I388" i="32"/>
  <c r="I389" i="32"/>
  <c r="I390" i="32"/>
  <c r="I391" i="32"/>
  <c r="I392" i="32"/>
  <c r="I393" i="32"/>
  <c r="I394" i="32"/>
  <c r="I395" i="32"/>
  <c r="I396" i="32"/>
  <c r="I397" i="32"/>
  <c r="I398" i="32"/>
  <c r="I399" i="32"/>
  <c r="I400" i="32"/>
  <c r="I401" i="32"/>
  <c r="I402" i="32"/>
  <c r="I403" i="32"/>
  <c r="I404" i="32"/>
  <c r="I405" i="32"/>
  <c r="I406" i="32"/>
  <c r="I407" i="32"/>
  <c r="I408" i="32"/>
  <c r="I409" i="32"/>
  <c r="I410" i="32"/>
  <c r="I411" i="32"/>
  <c r="I412" i="32"/>
  <c r="I413" i="32"/>
  <c r="I414" i="32"/>
  <c r="I415" i="32"/>
  <c r="I416" i="32"/>
  <c r="I417" i="32"/>
  <c r="I418" i="32"/>
  <c r="I419" i="32"/>
  <c r="I420" i="32"/>
  <c r="I421" i="32"/>
  <c r="I422" i="32"/>
  <c r="I423" i="32"/>
  <c r="I424" i="32"/>
  <c r="I425" i="32"/>
  <c r="I426" i="32"/>
  <c r="I427" i="32"/>
  <c r="I428" i="32"/>
  <c r="I429" i="32"/>
  <c r="I430" i="32"/>
  <c r="I431" i="32"/>
  <c r="I432" i="32"/>
  <c r="I433" i="32"/>
  <c r="I434" i="32"/>
  <c r="I435" i="32"/>
  <c r="I436" i="32"/>
  <c r="I437" i="32"/>
  <c r="I438" i="32"/>
  <c r="I439" i="32"/>
  <c r="I440" i="32"/>
  <c r="I441" i="32"/>
  <c r="I442" i="32"/>
  <c r="I443" i="32"/>
  <c r="I444" i="32"/>
  <c r="I445" i="32"/>
  <c r="I446" i="32"/>
  <c r="I447" i="32"/>
  <c r="I448" i="32"/>
  <c r="I449" i="32"/>
  <c r="I450" i="32"/>
  <c r="I451" i="32"/>
  <c r="I452" i="32"/>
  <c r="I453" i="32"/>
  <c r="I454" i="32"/>
  <c r="I455" i="32"/>
  <c r="I456" i="32"/>
  <c r="I457" i="32"/>
  <c r="I458" i="32"/>
  <c r="I459" i="32"/>
  <c r="I460" i="32"/>
  <c r="I461" i="32"/>
  <c r="I462" i="32"/>
  <c r="I463" i="32"/>
  <c r="I464" i="32"/>
  <c r="I465" i="32"/>
  <c r="I466" i="32"/>
  <c r="I467" i="32"/>
  <c r="I468" i="32"/>
  <c r="I469" i="32"/>
  <c r="I470" i="32"/>
  <c r="I471" i="32"/>
  <c r="I472" i="32"/>
  <c r="I473" i="32"/>
  <c r="I474" i="32"/>
  <c r="I475" i="32"/>
  <c r="I476" i="32"/>
  <c r="I477" i="32"/>
  <c r="I478" i="32"/>
  <c r="I479" i="32"/>
  <c r="I480" i="32"/>
  <c r="I481" i="32"/>
  <c r="I482" i="32"/>
  <c r="I483" i="32"/>
  <c r="I484" i="32"/>
  <c r="I485" i="32"/>
  <c r="I486" i="32"/>
  <c r="I487" i="32"/>
  <c r="I488" i="32"/>
  <c r="I489" i="32"/>
  <c r="I490" i="32"/>
  <c r="G4" i="32"/>
  <c r="G5" i="32"/>
  <c r="G6" i="32"/>
  <c r="G7" i="32"/>
  <c r="G8" i="32"/>
  <c r="G9" i="32"/>
  <c r="G10" i="32"/>
  <c r="G11" i="32"/>
  <c r="G12" i="32"/>
  <c r="G13" i="32"/>
  <c r="G14" i="32"/>
  <c r="G15" i="32"/>
  <c r="G16" i="32"/>
  <c r="G17" i="32"/>
  <c r="G18" i="32"/>
  <c r="G19" i="32"/>
  <c r="G20" i="32"/>
  <c r="G21" i="32"/>
  <c r="G22" i="32"/>
  <c r="G23" i="32"/>
  <c r="G24" i="32"/>
  <c r="G25" i="32"/>
  <c r="G26" i="32"/>
  <c r="G27" i="32"/>
  <c r="G28" i="32"/>
  <c r="G29" i="32"/>
  <c r="G30" i="32"/>
  <c r="G31" i="32"/>
  <c r="G32" i="32"/>
  <c r="G33" i="32"/>
  <c r="G34" i="32"/>
  <c r="G35" i="32"/>
  <c r="G36" i="32"/>
  <c r="G37" i="32"/>
  <c r="G38" i="32"/>
  <c r="G39" i="32"/>
  <c r="G40" i="32"/>
  <c r="G41" i="32"/>
  <c r="G42" i="32"/>
  <c r="G43" i="32"/>
  <c r="G44" i="32"/>
  <c r="G45" i="32"/>
  <c r="G46" i="32"/>
  <c r="G47" i="32"/>
  <c r="G48" i="32"/>
  <c r="G49" i="32"/>
  <c r="G50" i="32"/>
  <c r="G51" i="32"/>
  <c r="G52" i="32"/>
  <c r="G53" i="32"/>
  <c r="G54" i="32"/>
  <c r="G55" i="32"/>
  <c r="G56" i="32"/>
  <c r="G57" i="32"/>
  <c r="G58" i="32"/>
  <c r="G59" i="32"/>
  <c r="G60" i="32"/>
  <c r="G61" i="32"/>
  <c r="G62" i="32"/>
  <c r="G63" i="32"/>
  <c r="G64" i="32"/>
  <c r="G65" i="32"/>
  <c r="G66" i="32"/>
  <c r="G67" i="32"/>
  <c r="G68" i="32"/>
  <c r="G69" i="32"/>
  <c r="G70" i="32"/>
  <c r="G71" i="32"/>
  <c r="G72" i="32"/>
  <c r="G73" i="32"/>
  <c r="G74" i="32"/>
  <c r="G75" i="32"/>
  <c r="G76" i="32"/>
  <c r="G77" i="32"/>
  <c r="G78" i="32"/>
  <c r="G79" i="32"/>
  <c r="G80" i="32"/>
  <c r="G81" i="32"/>
  <c r="G82" i="32"/>
  <c r="G83" i="32"/>
  <c r="G84" i="32"/>
  <c r="G85" i="32"/>
  <c r="G86" i="32"/>
  <c r="G87" i="32"/>
  <c r="G88" i="32"/>
  <c r="G89" i="32"/>
  <c r="G90" i="32"/>
  <c r="G91" i="32"/>
  <c r="G92" i="32"/>
  <c r="G93" i="32"/>
  <c r="G94" i="32"/>
  <c r="G95" i="32"/>
  <c r="G96" i="32"/>
  <c r="G97" i="32"/>
  <c r="G98" i="32"/>
  <c r="G99" i="32"/>
  <c r="G100" i="32"/>
  <c r="G101" i="32"/>
  <c r="G102" i="32"/>
  <c r="G103" i="32"/>
  <c r="G104" i="32"/>
  <c r="G105" i="32"/>
  <c r="G106" i="32"/>
  <c r="G107" i="32"/>
  <c r="G108" i="32"/>
  <c r="G109" i="32"/>
  <c r="G110" i="32"/>
  <c r="G111" i="32"/>
  <c r="G112" i="32"/>
  <c r="G113" i="32"/>
  <c r="G114" i="32"/>
  <c r="G115" i="32"/>
  <c r="G116" i="32"/>
  <c r="G117" i="32"/>
  <c r="G118" i="32"/>
  <c r="G119" i="32"/>
  <c r="G120" i="32"/>
  <c r="G121" i="32"/>
  <c r="G122" i="32"/>
  <c r="G123" i="32"/>
  <c r="G124" i="32"/>
  <c r="G125" i="32"/>
  <c r="G126" i="32"/>
  <c r="G127" i="32"/>
  <c r="G128" i="32"/>
  <c r="G129" i="32"/>
  <c r="G130" i="32"/>
  <c r="G131" i="32"/>
  <c r="G132" i="32"/>
  <c r="G133" i="32"/>
  <c r="G134" i="32"/>
  <c r="G135" i="32"/>
  <c r="G136" i="32"/>
  <c r="G137" i="32"/>
  <c r="G138" i="32"/>
  <c r="G139" i="32"/>
  <c r="G140" i="32"/>
  <c r="G141" i="32"/>
  <c r="G142" i="32"/>
  <c r="G143" i="32"/>
  <c r="G144" i="32"/>
  <c r="G145" i="32"/>
  <c r="G146" i="32"/>
  <c r="G147" i="32"/>
  <c r="G148" i="32"/>
  <c r="G149" i="32"/>
  <c r="G150" i="32"/>
  <c r="G151" i="32"/>
  <c r="G152" i="32"/>
  <c r="G153" i="32"/>
  <c r="G154" i="32"/>
  <c r="G155" i="32"/>
  <c r="G156" i="32"/>
  <c r="G157" i="32"/>
  <c r="G158" i="32"/>
  <c r="G159" i="32"/>
  <c r="G160" i="32"/>
  <c r="G161" i="32"/>
  <c r="G162" i="32"/>
  <c r="G163" i="32"/>
  <c r="G164" i="32"/>
  <c r="G165" i="32"/>
  <c r="G166" i="32"/>
  <c r="G167" i="32"/>
  <c r="G168" i="32"/>
  <c r="G169" i="32"/>
  <c r="G170" i="32"/>
  <c r="G171" i="32"/>
  <c r="G172" i="32"/>
  <c r="G173" i="32"/>
  <c r="G174" i="32"/>
  <c r="G175" i="32"/>
  <c r="G176" i="32"/>
  <c r="G177" i="32"/>
  <c r="G178" i="32"/>
  <c r="G179" i="32"/>
  <c r="G180" i="32"/>
  <c r="G181" i="32"/>
  <c r="G182" i="32"/>
  <c r="G183" i="32"/>
  <c r="G184" i="32"/>
  <c r="G185" i="32"/>
  <c r="G186" i="32"/>
  <c r="G187" i="32"/>
  <c r="G188" i="32"/>
  <c r="G189" i="32"/>
  <c r="G190" i="32"/>
  <c r="G191" i="32"/>
  <c r="G192" i="32"/>
  <c r="G193" i="32"/>
  <c r="G194" i="32"/>
  <c r="G195" i="32"/>
  <c r="G196" i="32"/>
  <c r="G197" i="32"/>
  <c r="G198" i="32"/>
  <c r="G199" i="32"/>
  <c r="G200" i="32"/>
  <c r="G201" i="32"/>
  <c r="G202" i="32"/>
  <c r="G203" i="32"/>
  <c r="G204" i="32"/>
  <c r="G205" i="32"/>
  <c r="G206" i="32"/>
  <c r="G207" i="32"/>
  <c r="G208" i="32"/>
  <c r="G209" i="32"/>
  <c r="G210" i="32"/>
  <c r="G211" i="32"/>
  <c r="G212" i="32"/>
  <c r="G213" i="32"/>
  <c r="G214" i="32"/>
  <c r="G215" i="32"/>
  <c r="G216" i="32"/>
  <c r="G217" i="32"/>
  <c r="G218" i="32"/>
  <c r="G219" i="32"/>
  <c r="G220" i="32"/>
  <c r="G221" i="32"/>
  <c r="G222" i="32"/>
  <c r="G223" i="32"/>
  <c r="G224" i="32"/>
  <c r="G225" i="32"/>
  <c r="G226" i="32"/>
  <c r="G227" i="32"/>
  <c r="G228" i="32"/>
  <c r="G229" i="32"/>
  <c r="G230" i="32"/>
  <c r="G231" i="32"/>
  <c r="G232" i="32"/>
  <c r="G233" i="32"/>
  <c r="G234" i="32"/>
  <c r="G235" i="32"/>
  <c r="G236" i="32"/>
  <c r="G237" i="32"/>
  <c r="G238" i="32"/>
  <c r="G239" i="32"/>
  <c r="G240" i="32"/>
  <c r="G241" i="32"/>
  <c r="G242" i="32"/>
  <c r="G243" i="32"/>
  <c r="G244" i="32"/>
  <c r="G245" i="32"/>
  <c r="G246" i="32"/>
  <c r="G247" i="32"/>
  <c r="G248" i="32"/>
  <c r="G249" i="32"/>
  <c r="G250" i="32"/>
  <c r="G251" i="32"/>
  <c r="G252" i="32"/>
  <c r="G253" i="32"/>
  <c r="G254" i="32"/>
  <c r="G255" i="32"/>
  <c r="G256" i="32"/>
  <c r="G257" i="32"/>
  <c r="G258" i="32"/>
  <c r="G259" i="32"/>
  <c r="G260" i="32"/>
  <c r="G261" i="32"/>
  <c r="G262" i="32"/>
  <c r="G263" i="32"/>
  <c r="G264" i="32"/>
  <c r="G265" i="32"/>
  <c r="G266" i="32"/>
  <c r="G267" i="32"/>
  <c r="G268" i="32"/>
  <c r="G269" i="32"/>
  <c r="G270" i="32"/>
  <c r="G271" i="32"/>
  <c r="G272" i="32"/>
  <c r="G273" i="32"/>
  <c r="G274" i="32"/>
  <c r="G275" i="32"/>
  <c r="G276" i="32"/>
  <c r="G277" i="32"/>
  <c r="G278" i="32"/>
  <c r="G279" i="32"/>
  <c r="G280" i="32"/>
  <c r="G281" i="32"/>
  <c r="G282" i="32"/>
  <c r="G283" i="32"/>
  <c r="G284" i="32"/>
  <c r="G285" i="32"/>
  <c r="G286" i="32"/>
  <c r="G287" i="32"/>
  <c r="G288" i="32"/>
  <c r="G289" i="32"/>
  <c r="G290" i="32"/>
  <c r="G291" i="32"/>
  <c r="G292" i="32"/>
  <c r="G293" i="32"/>
  <c r="G294" i="32"/>
  <c r="G295" i="32"/>
  <c r="G296" i="32"/>
  <c r="G297" i="32"/>
  <c r="G298" i="32"/>
  <c r="G299" i="32"/>
  <c r="G300" i="32"/>
  <c r="G301" i="32"/>
  <c r="G302" i="32"/>
  <c r="G303" i="32"/>
  <c r="G304" i="32"/>
  <c r="G305" i="32"/>
  <c r="G306" i="32"/>
  <c r="G307" i="32"/>
  <c r="G308" i="32"/>
  <c r="G309" i="32"/>
  <c r="G310" i="32"/>
  <c r="G311" i="32"/>
  <c r="G312" i="32"/>
  <c r="G313" i="32"/>
  <c r="G314" i="32"/>
  <c r="G315" i="32"/>
  <c r="G316" i="32"/>
  <c r="G317" i="32"/>
  <c r="G318" i="32"/>
  <c r="G319" i="32"/>
  <c r="G320" i="32"/>
  <c r="G321" i="32"/>
  <c r="G322" i="32"/>
  <c r="G323" i="32"/>
  <c r="G324" i="32"/>
  <c r="G325" i="32"/>
  <c r="G326" i="32"/>
  <c r="G327" i="32"/>
  <c r="G328" i="32"/>
  <c r="G329" i="32"/>
  <c r="G330" i="32"/>
  <c r="G331" i="32"/>
  <c r="G332" i="32"/>
  <c r="G333" i="32"/>
  <c r="G334" i="32"/>
  <c r="G335" i="32"/>
  <c r="G336" i="32"/>
  <c r="G337" i="32"/>
  <c r="G338" i="32"/>
  <c r="G339" i="32"/>
  <c r="G340" i="32"/>
  <c r="G341" i="32"/>
  <c r="G342" i="32"/>
  <c r="G343" i="32"/>
  <c r="G344" i="32"/>
  <c r="G345" i="32"/>
  <c r="G346" i="32"/>
  <c r="G347" i="32"/>
  <c r="G348" i="32"/>
  <c r="G349" i="32"/>
  <c r="G350" i="32"/>
  <c r="G351" i="32"/>
  <c r="G352" i="32"/>
  <c r="G353" i="32"/>
  <c r="G354" i="32"/>
  <c r="G355" i="32"/>
  <c r="G356" i="32"/>
  <c r="G357" i="32"/>
  <c r="G358" i="32"/>
  <c r="G359" i="32"/>
  <c r="G360" i="32"/>
  <c r="G361" i="32"/>
  <c r="G362" i="32"/>
  <c r="G363" i="32"/>
  <c r="G364" i="32"/>
  <c r="G365" i="32"/>
  <c r="G366" i="32"/>
  <c r="G367" i="32"/>
  <c r="G368" i="32"/>
  <c r="G369" i="32"/>
  <c r="G370" i="32"/>
  <c r="G371" i="32"/>
  <c r="G372" i="32"/>
  <c r="G373" i="32"/>
  <c r="G374" i="32"/>
  <c r="G375" i="32"/>
  <c r="G376" i="32"/>
  <c r="G377" i="32"/>
  <c r="G378" i="32"/>
  <c r="G379" i="32"/>
  <c r="G380" i="32"/>
  <c r="G381" i="32"/>
  <c r="G382" i="32"/>
  <c r="G383" i="32"/>
  <c r="G384" i="32"/>
  <c r="G385" i="32"/>
  <c r="G386" i="32"/>
  <c r="G387" i="32"/>
  <c r="G388" i="32"/>
  <c r="G389" i="32"/>
  <c r="G390" i="32"/>
  <c r="G391" i="32"/>
  <c r="G392" i="32"/>
  <c r="G393" i="32"/>
  <c r="G394" i="32"/>
  <c r="G395" i="32"/>
  <c r="G396" i="32"/>
  <c r="G397" i="32"/>
  <c r="G398" i="32"/>
  <c r="G399" i="32"/>
  <c r="G400" i="32"/>
  <c r="G401" i="32"/>
  <c r="G402" i="32"/>
  <c r="G403" i="32"/>
  <c r="G404" i="32"/>
  <c r="G405" i="32"/>
  <c r="G406" i="32"/>
  <c r="G407" i="32"/>
  <c r="G408" i="32"/>
  <c r="G409" i="32"/>
  <c r="G410" i="32"/>
  <c r="G411" i="32"/>
  <c r="G412" i="32"/>
  <c r="G413" i="32"/>
  <c r="G414" i="32"/>
  <c r="G415" i="32"/>
  <c r="G416" i="32"/>
  <c r="G417" i="32"/>
  <c r="G418" i="32"/>
  <c r="G419" i="32"/>
  <c r="G420" i="32"/>
  <c r="G421" i="32"/>
  <c r="G422" i="32"/>
  <c r="G423" i="32"/>
  <c r="G424" i="32"/>
  <c r="G425" i="32"/>
  <c r="G426" i="32"/>
  <c r="G427" i="32"/>
  <c r="G428" i="32"/>
  <c r="G429" i="32"/>
  <c r="G430" i="32"/>
  <c r="G431" i="32"/>
  <c r="G432" i="32"/>
  <c r="G433" i="32"/>
  <c r="G434" i="32"/>
  <c r="G435" i="32"/>
  <c r="G436" i="32"/>
  <c r="G437" i="32"/>
  <c r="G438" i="32"/>
  <c r="G439" i="32"/>
  <c r="G440" i="32"/>
  <c r="G441" i="32"/>
  <c r="G442" i="32"/>
  <c r="G443" i="32"/>
  <c r="G444" i="32"/>
  <c r="G445" i="32"/>
  <c r="G446" i="32"/>
  <c r="G447" i="32"/>
  <c r="G448" i="32"/>
  <c r="G449" i="32"/>
  <c r="G450" i="32"/>
  <c r="G451" i="32"/>
  <c r="G452" i="32"/>
  <c r="G453" i="32"/>
  <c r="G454" i="32"/>
  <c r="G455" i="32"/>
  <c r="G456" i="32"/>
  <c r="G457" i="32"/>
  <c r="G458" i="32"/>
  <c r="G459" i="32"/>
  <c r="G460" i="32"/>
  <c r="G461" i="32"/>
  <c r="G462" i="32"/>
  <c r="G463" i="32"/>
  <c r="G464" i="32"/>
  <c r="G465" i="32"/>
  <c r="G466" i="32"/>
  <c r="G467" i="32"/>
  <c r="G468" i="32"/>
  <c r="G469" i="32"/>
  <c r="G470" i="32"/>
  <c r="G471" i="32"/>
  <c r="G472" i="32"/>
  <c r="G473" i="32"/>
  <c r="G474" i="32"/>
  <c r="G475" i="32"/>
  <c r="G476" i="32"/>
  <c r="G477" i="32"/>
  <c r="G478" i="32"/>
  <c r="G479" i="32"/>
  <c r="G480" i="32"/>
  <c r="G481" i="32"/>
  <c r="G482" i="32"/>
  <c r="G483" i="32"/>
  <c r="G484" i="32"/>
  <c r="G485" i="32"/>
  <c r="G486" i="32"/>
  <c r="G487" i="32"/>
  <c r="G488" i="32"/>
  <c r="G489" i="32"/>
  <c r="G490" i="32"/>
  <c r="F14" i="32"/>
  <c r="F15" i="32"/>
  <c r="F16" i="32"/>
  <c r="F17" i="32"/>
  <c r="F18" i="32"/>
  <c r="F19" i="32"/>
  <c r="F20" i="32"/>
  <c r="F21" i="32"/>
  <c r="F22" i="32"/>
  <c r="F23" i="32"/>
  <c r="F24" i="32"/>
  <c r="F25" i="32"/>
  <c r="F26" i="32"/>
  <c r="F27" i="32"/>
  <c r="F28" i="32"/>
  <c r="F29" i="32"/>
  <c r="F30" i="32"/>
  <c r="F31" i="32"/>
  <c r="F32" i="32"/>
  <c r="F33" i="32"/>
  <c r="F34" i="32"/>
  <c r="F35" i="32"/>
  <c r="F36" i="32"/>
  <c r="F37" i="32"/>
  <c r="F38" i="32"/>
  <c r="F39" i="32"/>
  <c r="F40" i="32"/>
  <c r="F41" i="32"/>
  <c r="F42" i="32"/>
  <c r="F43" i="32"/>
  <c r="F44" i="32"/>
  <c r="F45" i="32"/>
  <c r="F46" i="32"/>
  <c r="F47" i="32"/>
  <c r="F48" i="32"/>
  <c r="F49" i="32"/>
  <c r="F50" i="32"/>
  <c r="F51" i="32"/>
  <c r="F52" i="32"/>
  <c r="F53" i="32"/>
  <c r="F54" i="32"/>
  <c r="F55" i="32"/>
  <c r="F56" i="32"/>
  <c r="F57" i="32"/>
  <c r="F58" i="32"/>
  <c r="F59" i="32"/>
  <c r="F60" i="32"/>
  <c r="F61" i="32"/>
  <c r="F62" i="32"/>
  <c r="F63" i="32"/>
  <c r="F64" i="32"/>
  <c r="F65" i="32"/>
  <c r="F66" i="32"/>
  <c r="F67" i="32"/>
  <c r="F68" i="32"/>
  <c r="F69" i="32"/>
  <c r="F70" i="32"/>
  <c r="F71" i="32"/>
  <c r="F72" i="32"/>
  <c r="F73" i="32"/>
  <c r="F74" i="32"/>
  <c r="F75" i="32"/>
  <c r="F76" i="32"/>
  <c r="F77" i="32"/>
  <c r="F78" i="32"/>
  <c r="F79" i="32"/>
  <c r="F80" i="32"/>
  <c r="F81" i="32"/>
  <c r="F82" i="32"/>
  <c r="F83" i="32"/>
  <c r="F84" i="32"/>
  <c r="F85" i="32"/>
  <c r="F86" i="32"/>
  <c r="F87" i="32"/>
  <c r="F88" i="32"/>
  <c r="F89" i="32"/>
  <c r="F90" i="32"/>
  <c r="F91" i="32"/>
  <c r="F92" i="32"/>
  <c r="F93" i="32"/>
  <c r="F94" i="32"/>
  <c r="F95" i="32"/>
  <c r="F96" i="32"/>
  <c r="F97" i="32"/>
  <c r="F98" i="32"/>
  <c r="F99" i="32"/>
  <c r="F100" i="32"/>
  <c r="F101" i="32"/>
  <c r="F102" i="32"/>
  <c r="F103" i="32"/>
  <c r="F104" i="32"/>
  <c r="F105" i="32"/>
  <c r="F106" i="32"/>
  <c r="F107" i="32"/>
  <c r="F108" i="32"/>
  <c r="F109" i="32"/>
  <c r="F110" i="32"/>
  <c r="F111" i="32"/>
  <c r="F112" i="32"/>
  <c r="F113" i="32"/>
  <c r="F114" i="32"/>
  <c r="F115" i="32"/>
  <c r="F116" i="32"/>
  <c r="F117" i="32"/>
  <c r="F118" i="32"/>
  <c r="F119" i="32"/>
  <c r="F120" i="32"/>
  <c r="F121" i="32"/>
  <c r="F122" i="32"/>
  <c r="F123" i="32"/>
  <c r="F124" i="32"/>
  <c r="F125" i="32"/>
  <c r="F126" i="32"/>
  <c r="F127" i="32"/>
  <c r="F128" i="32"/>
  <c r="F129" i="32"/>
  <c r="F130" i="32"/>
  <c r="F131" i="32"/>
  <c r="F132" i="32"/>
  <c r="F133" i="32"/>
  <c r="F134" i="32"/>
  <c r="F135" i="32"/>
  <c r="F136" i="32"/>
  <c r="F137" i="32"/>
  <c r="F138" i="32"/>
  <c r="F139" i="32"/>
  <c r="F140" i="32"/>
  <c r="F141" i="32"/>
  <c r="F142" i="32"/>
  <c r="F143" i="32"/>
  <c r="F144" i="32"/>
  <c r="F145" i="32"/>
  <c r="F146" i="32"/>
  <c r="F147" i="32"/>
  <c r="F148" i="32"/>
  <c r="F149" i="32"/>
  <c r="F150" i="32"/>
  <c r="F151" i="32"/>
  <c r="F152" i="32"/>
  <c r="F153" i="32"/>
  <c r="F154" i="32"/>
  <c r="F155" i="32"/>
  <c r="F156" i="32"/>
  <c r="F157" i="32"/>
  <c r="F158" i="32"/>
  <c r="F159" i="32"/>
  <c r="F160" i="32"/>
  <c r="F161" i="32"/>
  <c r="F162" i="32"/>
  <c r="F163" i="32"/>
  <c r="F164" i="32"/>
  <c r="F165" i="32"/>
  <c r="F166" i="32"/>
  <c r="F167" i="32"/>
  <c r="F168" i="32"/>
  <c r="F169" i="32"/>
  <c r="F170" i="32"/>
  <c r="F171" i="32"/>
  <c r="F172" i="32"/>
  <c r="F173" i="32"/>
  <c r="F174" i="32"/>
  <c r="F175" i="32"/>
  <c r="F176" i="32"/>
  <c r="F177" i="32"/>
  <c r="F178" i="32"/>
  <c r="F179" i="32"/>
  <c r="F180" i="32"/>
  <c r="F181" i="32"/>
  <c r="F182" i="32"/>
  <c r="F183" i="32"/>
  <c r="F184" i="32"/>
  <c r="F185" i="32"/>
  <c r="F186" i="32"/>
  <c r="F187" i="32"/>
  <c r="F188" i="32"/>
  <c r="F189" i="32"/>
  <c r="F190" i="32"/>
  <c r="F191" i="32"/>
  <c r="F192" i="32"/>
  <c r="F193" i="32"/>
  <c r="F194" i="32"/>
  <c r="F195" i="32"/>
  <c r="F196" i="32"/>
  <c r="F197" i="32"/>
  <c r="F198" i="32"/>
  <c r="F199" i="32"/>
  <c r="F200" i="32"/>
  <c r="F201" i="32"/>
  <c r="F202" i="32"/>
  <c r="F203" i="32"/>
  <c r="F204" i="32"/>
  <c r="F205" i="32"/>
  <c r="F206" i="32"/>
  <c r="F207" i="32"/>
  <c r="F208" i="32"/>
  <c r="F209" i="32"/>
  <c r="F210" i="32"/>
  <c r="F211" i="32"/>
  <c r="F212" i="32"/>
  <c r="F213" i="32"/>
  <c r="F214" i="32"/>
  <c r="F215" i="32"/>
  <c r="F216" i="32"/>
  <c r="F217" i="32"/>
  <c r="F218" i="32"/>
  <c r="F219" i="32"/>
  <c r="F220" i="32"/>
  <c r="F221" i="32"/>
  <c r="F222" i="32"/>
  <c r="F223" i="32"/>
  <c r="F224" i="32"/>
  <c r="F225" i="32"/>
  <c r="F226" i="32"/>
  <c r="F227" i="32"/>
  <c r="F228" i="32"/>
  <c r="F229" i="32"/>
  <c r="F230" i="32"/>
  <c r="F231" i="32"/>
  <c r="F232" i="32"/>
  <c r="F233" i="32"/>
  <c r="F234" i="32"/>
  <c r="F235" i="32"/>
  <c r="F236" i="32"/>
  <c r="F237" i="32"/>
  <c r="F238" i="32"/>
  <c r="F239" i="32"/>
  <c r="F240" i="32"/>
  <c r="F241" i="32"/>
  <c r="F242" i="32"/>
  <c r="F243" i="32"/>
  <c r="F244" i="32"/>
  <c r="F245" i="32"/>
  <c r="F246" i="32"/>
  <c r="F247" i="32"/>
  <c r="F248" i="32"/>
  <c r="F249" i="32"/>
  <c r="F250" i="32"/>
  <c r="F251" i="32"/>
  <c r="F252" i="32"/>
  <c r="F253" i="32"/>
  <c r="F254" i="32"/>
  <c r="F255" i="32"/>
  <c r="F256" i="32"/>
  <c r="F257" i="32"/>
  <c r="F258" i="32"/>
  <c r="F259" i="32"/>
  <c r="F260" i="32"/>
  <c r="F261" i="32"/>
  <c r="F262" i="32"/>
  <c r="F263" i="32"/>
  <c r="F264" i="32"/>
  <c r="F265" i="32"/>
  <c r="F266" i="32"/>
  <c r="F267" i="32"/>
  <c r="F268" i="32"/>
  <c r="F269" i="32"/>
  <c r="F270" i="32"/>
  <c r="F271" i="32"/>
  <c r="F272" i="32"/>
  <c r="F273" i="32"/>
  <c r="F274" i="32"/>
  <c r="F275" i="32"/>
  <c r="F276" i="32"/>
  <c r="F277" i="32"/>
  <c r="F278" i="32"/>
  <c r="F279" i="32"/>
  <c r="F280" i="32"/>
  <c r="F281" i="32"/>
  <c r="F282" i="32"/>
  <c r="F283" i="32"/>
  <c r="F284" i="32"/>
  <c r="F285" i="32"/>
  <c r="F286" i="32"/>
  <c r="F287" i="32"/>
  <c r="F288" i="32"/>
  <c r="F289" i="32"/>
  <c r="F290" i="32"/>
  <c r="F291" i="32"/>
  <c r="F292" i="32"/>
  <c r="F293" i="32"/>
  <c r="F294" i="32"/>
  <c r="F295" i="32"/>
  <c r="F296" i="32"/>
  <c r="F297" i="32"/>
  <c r="F298" i="32"/>
  <c r="F299" i="32"/>
  <c r="F300" i="32"/>
  <c r="F301" i="32"/>
  <c r="F302" i="32"/>
  <c r="F303" i="32"/>
  <c r="F304" i="32"/>
  <c r="F305" i="32"/>
  <c r="F306" i="32"/>
  <c r="F307" i="32"/>
  <c r="F308" i="32"/>
  <c r="F309" i="32"/>
  <c r="F310" i="32"/>
  <c r="F311" i="32"/>
  <c r="F312" i="32"/>
  <c r="F313" i="32"/>
  <c r="F314" i="32"/>
  <c r="F315" i="32"/>
  <c r="F316" i="32"/>
  <c r="F317" i="32"/>
  <c r="F318" i="32"/>
  <c r="F319" i="32"/>
  <c r="F320" i="32"/>
  <c r="F321" i="32"/>
  <c r="F322" i="32"/>
  <c r="F323" i="32"/>
  <c r="F324" i="32"/>
  <c r="F325" i="32"/>
  <c r="F326" i="32"/>
  <c r="F327" i="32"/>
  <c r="F328" i="32"/>
  <c r="F329" i="32"/>
  <c r="F330" i="32"/>
  <c r="F331" i="32"/>
  <c r="F332" i="32"/>
  <c r="F333" i="32"/>
  <c r="F334" i="32"/>
  <c r="F335" i="32"/>
  <c r="F336" i="32"/>
  <c r="F337" i="32"/>
  <c r="F338" i="32"/>
  <c r="F339" i="32"/>
  <c r="F340" i="32"/>
  <c r="F341" i="32"/>
  <c r="F342" i="32"/>
  <c r="F343" i="32"/>
  <c r="F344" i="32"/>
  <c r="F345" i="32"/>
  <c r="F346" i="32"/>
  <c r="F347" i="32"/>
  <c r="F348" i="32"/>
  <c r="F349" i="32"/>
  <c r="F350" i="32"/>
  <c r="F351" i="32"/>
  <c r="F352" i="32"/>
  <c r="F353" i="32"/>
  <c r="F354" i="32"/>
  <c r="F355" i="32"/>
  <c r="F356" i="32"/>
  <c r="F357" i="32"/>
  <c r="F358" i="32"/>
  <c r="F359" i="32"/>
  <c r="F360" i="32"/>
  <c r="F361" i="32"/>
  <c r="F362" i="32"/>
  <c r="F363" i="32"/>
  <c r="F364" i="32"/>
  <c r="F365" i="32"/>
  <c r="F366" i="32"/>
  <c r="F367" i="32"/>
  <c r="F368" i="32"/>
  <c r="F369" i="32"/>
  <c r="F370" i="32"/>
  <c r="F371" i="32"/>
  <c r="F372" i="32"/>
  <c r="F373" i="32"/>
  <c r="F374" i="32"/>
  <c r="F375" i="32"/>
  <c r="F376" i="32"/>
  <c r="F377" i="32"/>
  <c r="F378" i="32"/>
  <c r="F379" i="32"/>
  <c r="F380" i="32"/>
  <c r="F381" i="32"/>
  <c r="F382" i="32"/>
  <c r="F383" i="32"/>
  <c r="F384" i="32"/>
  <c r="F385" i="32"/>
  <c r="F386" i="32"/>
  <c r="F387" i="32"/>
  <c r="F388" i="32"/>
  <c r="F389" i="32"/>
  <c r="F390" i="32"/>
  <c r="F391" i="32"/>
  <c r="F392" i="32"/>
  <c r="F393" i="32"/>
  <c r="F394" i="32"/>
  <c r="F395" i="32"/>
  <c r="F396" i="32"/>
  <c r="F397" i="32"/>
  <c r="F398" i="32"/>
  <c r="F399" i="32"/>
  <c r="F400" i="32"/>
  <c r="F401" i="32"/>
  <c r="F402" i="32"/>
  <c r="F403" i="32"/>
  <c r="F404" i="32"/>
  <c r="F405" i="32"/>
  <c r="F406" i="32"/>
  <c r="F407" i="32"/>
  <c r="F408" i="32"/>
  <c r="F409" i="32"/>
  <c r="F410" i="32"/>
  <c r="F411" i="32"/>
  <c r="F412" i="32"/>
  <c r="F413" i="32"/>
  <c r="F414" i="32"/>
  <c r="F415" i="32"/>
  <c r="F416" i="32"/>
  <c r="F417" i="32"/>
  <c r="F418" i="32"/>
  <c r="F419" i="32"/>
  <c r="F420" i="32"/>
  <c r="F421" i="32"/>
  <c r="F422" i="32"/>
  <c r="F423" i="32"/>
  <c r="F424" i="32"/>
  <c r="F425" i="32"/>
  <c r="F426" i="32"/>
  <c r="F427" i="32"/>
  <c r="F428" i="32"/>
  <c r="F429" i="32"/>
  <c r="F430" i="32"/>
  <c r="F431" i="32"/>
  <c r="F432" i="32"/>
  <c r="F433" i="32"/>
  <c r="F434" i="32"/>
  <c r="F435" i="32"/>
  <c r="F436" i="32"/>
  <c r="F437" i="32"/>
  <c r="F438" i="32"/>
  <c r="F439" i="32"/>
  <c r="F440" i="32"/>
  <c r="F441" i="32"/>
  <c r="F442" i="32"/>
  <c r="F443" i="32"/>
  <c r="F444" i="32"/>
  <c r="F445" i="32"/>
  <c r="F446" i="32"/>
  <c r="F447" i="32"/>
  <c r="F448" i="32"/>
  <c r="F449" i="32"/>
  <c r="F450" i="32"/>
  <c r="F451" i="32"/>
  <c r="F452" i="32"/>
  <c r="F453" i="32"/>
  <c r="F454" i="32"/>
  <c r="F455" i="32"/>
  <c r="F456" i="32"/>
  <c r="F457" i="32"/>
  <c r="F458" i="32"/>
  <c r="F459" i="32"/>
  <c r="F460" i="32"/>
  <c r="F461" i="32"/>
  <c r="F462" i="32"/>
  <c r="F463" i="32"/>
  <c r="F464" i="32"/>
  <c r="F465" i="32"/>
  <c r="F466" i="32"/>
  <c r="F467" i="32"/>
  <c r="F468" i="32"/>
  <c r="F469" i="32"/>
  <c r="F470" i="32"/>
  <c r="F471" i="32"/>
  <c r="F472" i="32"/>
  <c r="F473" i="32"/>
  <c r="F474" i="32"/>
  <c r="F475" i="32"/>
  <c r="F476" i="32"/>
  <c r="F477" i="32"/>
  <c r="F478" i="32"/>
  <c r="F479" i="32"/>
  <c r="F480" i="32"/>
  <c r="F481" i="32"/>
  <c r="F482" i="32"/>
  <c r="F483" i="32"/>
  <c r="F484" i="32"/>
  <c r="F485" i="32"/>
  <c r="F486" i="32"/>
  <c r="F487" i="32"/>
  <c r="F488" i="32"/>
  <c r="F489" i="32"/>
  <c r="F490" i="32"/>
  <c r="F5" i="32"/>
  <c r="F6" i="32"/>
  <c r="F7" i="32"/>
  <c r="F8" i="32"/>
  <c r="F9" i="32"/>
  <c r="F10" i="32"/>
  <c r="F11" i="32"/>
  <c r="F12" i="32"/>
  <c r="F13" i="32"/>
  <c r="F4" i="32"/>
  <c r="G3" i="32"/>
  <c r="I3" i="32"/>
  <c r="H3" i="32"/>
  <c r="F3" i="32"/>
  <c r="H490" i="32"/>
  <c r="E490" i="32"/>
  <c r="D490" i="32"/>
  <c r="C490" i="32"/>
  <c r="B490" i="32"/>
  <c r="A490" i="32"/>
  <c r="H489" i="32"/>
  <c r="E489" i="32"/>
  <c r="D489" i="32"/>
  <c r="C489" i="32"/>
  <c r="B489" i="32"/>
  <c r="A489" i="32"/>
  <c r="H488" i="32"/>
  <c r="E488" i="32"/>
  <c r="D488" i="32"/>
  <c r="C488" i="32"/>
  <c r="B488" i="32"/>
  <c r="A488" i="32"/>
  <c r="H487" i="32"/>
  <c r="E487" i="32"/>
  <c r="D487" i="32"/>
  <c r="C487" i="32"/>
  <c r="B487" i="32"/>
  <c r="A487" i="32"/>
  <c r="H486" i="32"/>
  <c r="E486" i="32"/>
  <c r="D486" i="32"/>
  <c r="C486" i="32"/>
  <c r="B486" i="32"/>
  <c r="A486" i="32"/>
  <c r="H485" i="32"/>
  <c r="E485" i="32"/>
  <c r="D485" i="32"/>
  <c r="C485" i="32"/>
  <c r="B485" i="32"/>
  <c r="A485" i="32"/>
  <c r="H484" i="32"/>
  <c r="E484" i="32"/>
  <c r="D484" i="32"/>
  <c r="C484" i="32"/>
  <c r="B484" i="32"/>
  <c r="A484" i="32"/>
  <c r="H483" i="32"/>
  <c r="E483" i="32"/>
  <c r="D483" i="32"/>
  <c r="C483" i="32"/>
  <c r="B483" i="32"/>
  <c r="A483" i="32"/>
  <c r="H482" i="32"/>
  <c r="E482" i="32"/>
  <c r="D482" i="32"/>
  <c r="C482" i="32"/>
  <c r="B482" i="32"/>
  <c r="A482" i="32"/>
  <c r="H481" i="32"/>
  <c r="E481" i="32"/>
  <c r="D481" i="32"/>
  <c r="C481" i="32"/>
  <c r="B481" i="32"/>
  <c r="A481" i="32"/>
  <c r="H480" i="32"/>
  <c r="E480" i="32"/>
  <c r="D480" i="32"/>
  <c r="C480" i="32"/>
  <c r="B480" i="32"/>
  <c r="A480" i="32"/>
  <c r="H479" i="32"/>
  <c r="E479" i="32"/>
  <c r="D479" i="32"/>
  <c r="C479" i="32"/>
  <c r="B479" i="32"/>
  <c r="A479" i="32"/>
  <c r="H478" i="32"/>
  <c r="E478" i="32"/>
  <c r="D478" i="32"/>
  <c r="C478" i="32"/>
  <c r="B478" i="32"/>
  <c r="A478" i="32"/>
  <c r="H477" i="32"/>
  <c r="E477" i="32"/>
  <c r="D477" i="32"/>
  <c r="C477" i="32"/>
  <c r="B477" i="32"/>
  <c r="A477" i="32"/>
  <c r="H476" i="32"/>
  <c r="E476" i="32"/>
  <c r="D476" i="32"/>
  <c r="C476" i="32"/>
  <c r="B476" i="32"/>
  <c r="A476" i="32"/>
  <c r="H475" i="32"/>
  <c r="E475" i="32"/>
  <c r="D475" i="32"/>
  <c r="C475" i="32"/>
  <c r="B475" i="32"/>
  <c r="A475" i="32"/>
  <c r="H474" i="32"/>
  <c r="E474" i="32"/>
  <c r="D474" i="32"/>
  <c r="C474" i="32"/>
  <c r="B474" i="32"/>
  <c r="A474" i="32"/>
  <c r="H473" i="32"/>
  <c r="E473" i="32"/>
  <c r="D473" i="32"/>
  <c r="C473" i="32"/>
  <c r="B473" i="32"/>
  <c r="A473" i="32"/>
  <c r="H472" i="32"/>
  <c r="E472" i="32"/>
  <c r="D472" i="32"/>
  <c r="C472" i="32"/>
  <c r="B472" i="32"/>
  <c r="A472" i="32"/>
  <c r="H471" i="32"/>
  <c r="E471" i="32"/>
  <c r="D471" i="32"/>
  <c r="C471" i="32"/>
  <c r="B471" i="32"/>
  <c r="A471" i="32"/>
  <c r="H470" i="32"/>
  <c r="E470" i="32"/>
  <c r="D470" i="32"/>
  <c r="C470" i="32"/>
  <c r="B470" i="32"/>
  <c r="A470" i="32"/>
  <c r="H469" i="32"/>
  <c r="E469" i="32"/>
  <c r="D469" i="32"/>
  <c r="C469" i="32"/>
  <c r="B469" i="32"/>
  <c r="A469" i="32"/>
  <c r="H468" i="32"/>
  <c r="E468" i="32"/>
  <c r="D468" i="32"/>
  <c r="C468" i="32"/>
  <c r="B468" i="32"/>
  <c r="A468" i="32"/>
  <c r="H467" i="32"/>
  <c r="E467" i="32"/>
  <c r="D467" i="32"/>
  <c r="C467" i="32"/>
  <c r="B467" i="32"/>
  <c r="A467" i="32"/>
  <c r="H466" i="32"/>
  <c r="E466" i="32"/>
  <c r="D466" i="32"/>
  <c r="C466" i="32"/>
  <c r="B466" i="32"/>
  <c r="A466" i="32"/>
  <c r="H465" i="32"/>
  <c r="E465" i="32"/>
  <c r="D465" i="32"/>
  <c r="C465" i="32"/>
  <c r="B465" i="32"/>
  <c r="A465" i="32"/>
  <c r="H464" i="32"/>
  <c r="E464" i="32"/>
  <c r="D464" i="32"/>
  <c r="C464" i="32"/>
  <c r="B464" i="32"/>
  <c r="A464" i="32"/>
  <c r="H463" i="32"/>
  <c r="E463" i="32"/>
  <c r="D463" i="32"/>
  <c r="C463" i="32"/>
  <c r="B463" i="32"/>
  <c r="A463" i="32"/>
  <c r="H462" i="32"/>
  <c r="E462" i="32"/>
  <c r="D462" i="32"/>
  <c r="C462" i="32"/>
  <c r="B462" i="32"/>
  <c r="A462" i="32"/>
  <c r="H461" i="32"/>
  <c r="E461" i="32"/>
  <c r="D461" i="32"/>
  <c r="C461" i="32"/>
  <c r="B461" i="32"/>
  <c r="A461" i="32"/>
  <c r="H460" i="32"/>
  <c r="E460" i="32"/>
  <c r="D460" i="32"/>
  <c r="C460" i="32"/>
  <c r="B460" i="32"/>
  <c r="A460" i="32"/>
  <c r="H459" i="32"/>
  <c r="E459" i="32"/>
  <c r="D459" i="32"/>
  <c r="C459" i="32"/>
  <c r="B459" i="32"/>
  <c r="A459" i="32"/>
  <c r="H458" i="32"/>
  <c r="E458" i="32"/>
  <c r="D458" i="32"/>
  <c r="C458" i="32"/>
  <c r="B458" i="32"/>
  <c r="A458" i="32"/>
  <c r="H457" i="32"/>
  <c r="E457" i="32"/>
  <c r="D457" i="32"/>
  <c r="C457" i="32"/>
  <c r="B457" i="32"/>
  <c r="A457" i="32"/>
  <c r="H456" i="32"/>
  <c r="E456" i="32"/>
  <c r="D456" i="32"/>
  <c r="C456" i="32"/>
  <c r="B456" i="32"/>
  <c r="A456" i="32"/>
  <c r="H455" i="32"/>
  <c r="E455" i="32"/>
  <c r="D455" i="32"/>
  <c r="C455" i="32"/>
  <c r="B455" i="32"/>
  <c r="A455" i="32"/>
  <c r="H454" i="32"/>
  <c r="E454" i="32"/>
  <c r="D454" i="32"/>
  <c r="C454" i="32"/>
  <c r="B454" i="32"/>
  <c r="A454" i="32"/>
  <c r="H453" i="32"/>
  <c r="E453" i="32"/>
  <c r="D453" i="32"/>
  <c r="C453" i="32"/>
  <c r="B453" i="32"/>
  <c r="A453" i="32"/>
  <c r="H452" i="32"/>
  <c r="E452" i="32"/>
  <c r="D452" i="32"/>
  <c r="C452" i="32"/>
  <c r="B452" i="32"/>
  <c r="A452" i="32"/>
  <c r="H451" i="32"/>
  <c r="E451" i="32"/>
  <c r="D451" i="32"/>
  <c r="C451" i="32"/>
  <c r="B451" i="32"/>
  <c r="A451" i="32"/>
  <c r="H450" i="32"/>
  <c r="E450" i="32"/>
  <c r="D450" i="32"/>
  <c r="C450" i="32"/>
  <c r="B450" i="32"/>
  <c r="A450" i="32"/>
  <c r="H449" i="32"/>
  <c r="E449" i="32"/>
  <c r="D449" i="32"/>
  <c r="C449" i="32"/>
  <c r="B449" i="32"/>
  <c r="A449" i="32"/>
  <c r="H448" i="32"/>
  <c r="E448" i="32"/>
  <c r="D448" i="32"/>
  <c r="C448" i="32"/>
  <c r="B448" i="32"/>
  <c r="A448" i="32"/>
  <c r="H447" i="32"/>
  <c r="E447" i="32"/>
  <c r="D447" i="32"/>
  <c r="C447" i="32"/>
  <c r="B447" i="32"/>
  <c r="A447" i="32"/>
  <c r="H446" i="32"/>
  <c r="E446" i="32"/>
  <c r="D446" i="32"/>
  <c r="C446" i="32"/>
  <c r="B446" i="32"/>
  <c r="A446" i="32"/>
  <c r="H445" i="32"/>
  <c r="E445" i="32"/>
  <c r="D445" i="32"/>
  <c r="C445" i="32"/>
  <c r="B445" i="32"/>
  <c r="A445" i="32"/>
  <c r="H444" i="32"/>
  <c r="E444" i="32"/>
  <c r="D444" i="32"/>
  <c r="C444" i="32"/>
  <c r="B444" i="32"/>
  <c r="A444" i="32"/>
  <c r="H443" i="32"/>
  <c r="E443" i="32"/>
  <c r="D443" i="32"/>
  <c r="C443" i="32"/>
  <c r="B443" i="32"/>
  <c r="A443" i="32"/>
  <c r="H442" i="32"/>
  <c r="E442" i="32"/>
  <c r="D442" i="32"/>
  <c r="C442" i="32"/>
  <c r="B442" i="32"/>
  <c r="A442" i="32"/>
  <c r="H441" i="32"/>
  <c r="E441" i="32"/>
  <c r="D441" i="32"/>
  <c r="C441" i="32"/>
  <c r="B441" i="32"/>
  <c r="A441" i="32"/>
  <c r="H440" i="32"/>
  <c r="E440" i="32"/>
  <c r="D440" i="32"/>
  <c r="C440" i="32"/>
  <c r="B440" i="32"/>
  <c r="A440" i="32"/>
  <c r="H439" i="32"/>
  <c r="E439" i="32"/>
  <c r="D439" i="32"/>
  <c r="C439" i="32"/>
  <c r="B439" i="32"/>
  <c r="A439" i="32"/>
  <c r="H438" i="32"/>
  <c r="E438" i="32"/>
  <c r="D438" i="32"/>
  <c r="C438" i="32"/>
  <c r="B438" i="32"/>
  <c r="A438" i="32"/>
  <c r="H437" i="32"/>
  <c r="E437" i="32"/>
  <c r="D437" i="32"/>
  <c r="C437" i="32"/>
  <c r="B437" i="32"/>
  <c r="A437" i="32"/>
  <c r="H436" i="32"/>
  <c r="E436" i="32"/>
  <c r="D436" i="32"/>
  <c r="C436" i="32"/>
  <c r="B436" i="32"/>
  <c r="A436" i="32"/>
  <c r="H435" i="32"/>
  <c r="E435" i="32"/>
  <c r="D435" i="32"/>
  <c r="C435" i="32"/>
  <c r="B435" i="32"/>
  <c r="A435" i="32"/>
  <c r="H434" i="32"/>
  <c r="E434" i="32"/>
  <c r="D434" i="32"/>
  <c r="C434" i="32"/>
  <c r="B434" i="32"/>
  <c r="A434" i="32"/>
  <c r="H433" i="32"/>
  <c r="E433" i="32"/>
  <c r="D433" i="32"/>
  <c r="C433" i="32"/>
  <c r="B433" i="32"/>
  <c r="A433" i="32"/>
  <c r="H432" i="32"/>
  <c r="E432" i="32"/>
  <c r="D432" i="32"/>
  <c r="C432" i="32"/>
  <c r="B432" i="32"/>
  <c r="A432" i="32"/>
  <c r="H431" i="32"/>
  <c r="E431" i="32"/>
  <c r="D431" i="32"/>
  <c r="C431" i="32"/>
  <c r="B431" i="32"/>
  <c r="A431" i="32"/>
  <c r="H430" i="32"/>
  <c r="E430" i="32"/>
  <c r="D430" i="32"/>
  <c r="C430" i="32"/>
  <c r="B430" i="32"/>
  <c r="A430" i="32"/>
  <c r="H429" i="32"/>
  <c r="E429" i="32"/>
  <c r="D429" i="32"/>
  <c r="C429" i="32"/>
  <c r="B429" i="32"/>
  <c r="A429" i="32"/>
  <c r="H428" i="32"/>
  <c r="E428" i="32"/>
  <c r="D428" i="32"/>
  <c r="C428" i="32"/>
  <c r="B428" i="32"/>
  <c r="A428" i="32"/>
  <c r="H427" i="32"/>
  <c r="E427" i="32"/>
  <c r="D427" i="32"/>
  <c r="C427" i="32"/>
  <c r="B427" i="32"/>
  <c r="A427" i="32"/>
  <c r="H426" i="32"/>
  <c r="E426" i="32"/>
  <c r="D426" i="32"/>
  <c r="C426" i="32"/>
  <c r="B426" i="32"/>
  <c r="A426" i="32"/>
  <c r="H425" i="32"/>
  <c r="E425" i="32"/>
  <c r="D425" i="32"/>
  <c r="C425" i="32"/>
  <c r="B425" i="32"/>
  <c r="A425" i="32"/>
  <c r="H424" i="32"/>
  <c r="E424" i="32"/>
  <c r="D424" i="32"/>
  <c r="C424" i="32"/>
  <c r="B424" i="32"/>
  <c r="A424" i="32"/>
  <c r="H423" i="32"/>
  <c r="E423" i="32"/>
  <c r="D423" i="32"/>
  <c r="C423" i="32"/>
  <c r="B423" i="32"/>
  <c r="A423" i="32"/>
  <c r="H422" i="32"/>
  <c r="E422" i="32"/>
  <c r="D422" i="32"/>
  <c r="C422" i="32"/>
  <c r="B422" i="32"/>
  <c r="A422" i="32"/>
  <c r="H421" i="32"/>
  <c r="E421" i="32"/>
  <c r="D421" i="32"/>
  <c r="C421" i="32"/>
  <c r="B421" i="32"/>
  <c r="A421" i="32"/>
  <c r="H420" i="32"/>
  <c r="E420" i="32"/>
  <c r="D420" i="32"/>
  <c r="C420" i="32"/>
  <c r="B420" i="32"/>
  <c r="A420" i="32"/>
  <c r="H419" i="32"/>
  <c r="E419" i="32"/>
  <c r="D419" i="32"/>
  <c r="C419" i="32"/>
  <c r="B419" i="32"/>
  <c r="A419" i="32"/>
  <c r="H418" i="32"/>
  <c r="E418" i="32"/>
  <c r="D418" i="32"/>
  <c r="C418" i="32"/>
  <c r="B418" i="32"/>
  <c r="A418" i="32"/>
  <c r="H417" i="32"/>
  <c r="E417" i="32"/>
  <c r="D417" i="32"/>
  <c r="C417" i="32"/>
  <c r="B417" i="32"/>
  <c r="A417" i="32"/>
  <c r="H416" i="32"/>
  <c r="E416" i="32"/>
  <c r="D416" i="32"/>
  <c r="C416" i="32"/>
  <c r="B416" i="32"/>
  <c r="A416" i="32"/>
  <c r="H415" i="32"/>
  <c r="E415" i="32"/>
  <c r="D415" i="32"/>
  <c r="C415" i="32"/>
  <c r="B415" i="32"/>
  <c r="A415" i="32"/>
  <c r="H414" i="32"/>
  <c r="E414" i="32"/>
  <c r="D414" i="32"/>
  <c r="C414" i="32"/>
  <c r="B414" i="32"/>
  <c r="A414" i="32"/>
  <c r="H413" i="32"/>
  <c r="E413" i="32"/>
  <c r="D413" i="32"/>
  <c r="C413" i="32"/>
  <c r="B413" i="32"/>
  <c r="A413" i="32"/>
  <c r="H412" i="32"/>
  <c r="E412" i="32"/>
  <c r="D412" i="32"/>
  <c r="C412" i="32"/>
  <c r="B412" i="32"/>
  <c r="A412" i="32"/>
  <c r="H411" i="32"/>
  <c r="E411" i="32"/>
  <c r="D411" i="32"/>
  <c r="C411" i="32"/>
  <c r="B411" i="32"/>
  <c r="A411" i="32"/>
  <c r="H410" i="32"/>
  <c r="E410" i="32"/>
  <c r="D410" i="32"/>
  <c r="C410" i="32"/>
  <c r="B410" i="32"/>
  <c r="A410" i="32"/>
  <c r="H409" i="32"/>
  <c r="E409" i="32"/>
  <c r="D409" i="32"/>
  <c r="C409" i="32"/>
  <c r="B409" i="32"/>
  <c r="A409" i="32"/>
  <c r="H408" i="32"/>
  <c r="E408" i="32"/>
  <c r="D408" i="32"/>
  <c r="C408" i="32"/>
  <c r="B408" i="32"/>
  <c r="A408" i="32"/>
  <c r="H407" i="32"/>
  <c r="E407" i="32"/>
  <c r="D407" i="32"/>
  <c r="C407" i="32"/>
  <c r="B407" i="32"/>
  <c r="A407" i="32"/>
  <c r="H406" i="32"/>
  <c r="E406" i="32"/>
  <c r="D406" i="32"/>
  <c r="C406" i="32"/>
  <c r="B406" i="32"/>
  <c r="A406" i="32"/>
  <c r="H405" i="32"/>
  <c r="E405" i="32"/>
  <c r="D405" i="32"/>
  <c r="C405" i="32"/>
  <c r="B405" i="32"/>
  <c r="A405" i="32"/>
  <c r="H404" i="32"/>
  <c r="E404" i="32"/>
  <c r="D404" i="32"/>
  <c r="C404" i="32"/>
  <c r="B404" i="32"/>
  <c r="A404" i="32"/>
  <c r="H403" i="32"/>
  <c r="E403" i="32"/>
  <c r="D403" i="32"/>
  <c r="C403" i="32"/>
  <c r="B403" i="32"/>
  <c r="A403" i="32"/>
  <c r="H402" i="32"/>
  <c r="E402" i="32"/>
  <c r="D402" i="32"/>
  <c r="C402" i="32"/>
  <c r="B402" i="32"/>
  <c r="A402" i="32"/>
  <c r="H401" i="32"/>
  <c r="E401" i="32"/>
  <c r="D401" i="32"/>
  <c r="C401" i="32"/>
  <c r="B401" i="32"/>
  <c r="A401" i="32"/>
  <c r="H400" i="32"/>
  <c r="E400" i="32"/>
  <c r="D400" i="32"/>
  <c r="C400" i="32"/>
  <c r="B400" i="32"/>
  <c r="A400" i="32"/>
  <c r="H399" i="32"/>
  <c r="E399" i="32"/>
  <c r="D399" i="32"/>
  <c r="C399" i="32"/>
  <c r="B399" i="32"/>
  <c r="A399" i="32"/>
  <c r="H398" i="32"/>
  <c r="E398" i="32"/>
  <c r="D398" i="32"/>
  <c r="C398" i="32"/>
  <c r="B398" i="32"/>
  <c r="A398" i="32"/>
  <c r="H397" i="32"/>
  <c r="E397" i="32"/>
  <c r="D397" i="32"/>
  <c r="C397" i="32"/>
  <c r="B397" i="32"/>
  <c r="A397" i="32"/>
  <c r="H396" i="32"/>
  <c r="E396" i="32"/>
  <c r="D396" i="32"/>
  <c r="C396" i="32"/>
  <c r="B396" i="32"/>
  <c r="A396" i="32"/>
  <c r="H395" i="32"/>
  <c r="E395" i="32"/>
  <c r="D395" i="32"/>
  <c r="C395" i="32"/>
  <c r="B395" i="32"/>
  <c r="A395" i="32"/>
  <c r="H394" i="32"/>
  <c r="E394" i="32"/>
  <c r="D394" i="32"/>
  <c r="C394" i="32"/>
  <c r="B394" i="32"/>
  <c r="A394" i="32"/>
  <c r="H393" i="32"/>
  <c r="E393" i="32"/>
  <c r="D393" i="32"/>
  <c r="C393" i="32"/>
  <c r="B393" i="32"/>
  <c r="A393" i="32"/>
  <c r="H392" i="32"/>
  <c r="E392" i="32"/>
  <c r="D392" i="32"/>
  <c r="C392" i="32"/>
  <c r="B392" i="32"/>
  <c r="A392" i="32"/>
  <c r="H391" i="32"/>
  <c r="E391" i="32"/>
  <c r="D391" i="32"/>
  <c r="C391" i="32"/>
  <c r="B391" i="32"/>
  <c r="A391" i="32"/>
  <c r="H390" i="32"/>
  <c r="E390" i="32"/>
  <c r="D390" i="32"/>
  <c r="C390" i="32"/>
  <c r="B390" i="32"/>
  <c r="A390" i="32"/>
  <c r="H389" i="32"/>
  <c r="E389" i="32"/>
  <c r="D389" i="32"/>
  <c r="C389" i="32"/>
  <c r="B389" i="32"/>
  <c r="A389" i="32"/>
  <c r="H388" i="32"/>
  <c r="E388" i="32"/>
  <c r="D388" i="32"/>
  <c r="C388" i="32"/>
  <c r="B388" i="32"/>
  <c r="A388" i="32"/>
  <c r="H387" i="32"/>
  <c r="E387" i="32"/>
  <c r="D387" i="32"/>
  <c r="C387" i="32"/>
  <c r="B387" i="32"/>
  <c r="A387" i="32"/>
  <c r="H386" i="32"/>
  <c r="E386" i="32"/>
  <c r="D386" i="32"/>
  <c r="C386" i="32"/>
  <c r="B386" i="32"/>
  <c r="A386" i="32"/>
  <c r="H385" i="32"/>
  <c r="E385" i="32"/>
  <c r="D385" i="32"/>
  <c r="C385" i="32"/>
  <c r="B385" i="32"/>
  <c r="A385" i="32"/>
  <c r="H384" i="32"/>
  <c r="E384" i="32"/>
  <c r="D384" i="32"/>
  <c r="C384" i="32"/>
  <c r="B384" i="32"/>
  <c r="A384" i="32"/>
  <c r="H383" i="32"/>
  <c r="E383" i="32"/>
  <c r="D383" i="32"/>
  <c r="C383" i="32"/>
  <c r="B383" i="32"/>
  <c r="A383" i="32"/>
  <c r="H382" i="32"/>
  <c r="E382" i="32"/>
  <c r="D382" i="32"/>
  <c r="C382" i="32"/>
  <c r="B382" i="32"/>
  <c r="A382" i="32"/>
  <c r="H381" i="32"/>
  <c r="E381" i="32"/>
  <c r="D381" i="32"/>
  <c r="C381" i="32"/>
  <c r="B381" i="32"/>
  <c r="A381" i="32"/>
  <c r="H380" i="32"/>
  <c r="E380" i="32"/>
  <c r="D380" i="32"/>
  <c r="C380" i="32"/>
  <c r="B380" i="32"/>
  <c r="A380" i="32"/>
  <c r="H379" i="32"/>
  <c r="E379" i="32"/>
  <c r="D379" i="32"/>
  <c r="C379" i="32"/>
  <c r="B379" i="32"/>
  <c r="A379" i="32"/>
  <c r="H378" i="32"/>
  <c r="E378" i="32"/>
  <c r="D378" i="32"/>
  <c r="C378" i="32"/>
  <c r="B378" i="32"/>
  <c r="A378" i="32"/>
  <c r="H377" i="32"/>
  <c r="E377" i="32"/>
  <c r="D377" i="32"/>
  <c r="C377" i="32"/>
  <c r="B377" i="32"/>
  <c r="A377" i="32"/>
  <c r="H376" i="32"/>
  <c r="E376" i="32"/>
  <c r="D376" i="32"/>
  <c r="C376" i="32"/>
  <c r="B376" i="32"/>
  <c r="A376" i="32"/>
  <c r="H375" i="32"/>
  <c r="E375" i="32"/>
  <c r="D375" i="32"/>
  <c r="C375" i="32"/>
  <c r="B375" i="32"/>
  <c r="A375" i="32"/>
  <c r="H374" i="32"/>
  <c r="E374" i="32"/>
  <c r="D374" i="32"/>
  <c r="C374" i="32"/>
  <c r="B374" i="32"/>
  <c r="A374" i="32"/>
  <c r="H373" i="32"/>
  <c r="E373" i="32"/>
  <c r="D373" i="32"/>
  <c r="C373" i="32"/>
  <c r="B373" i="32"/>
  <c r="A373" i="32"/>
  <c r="H372" i="32"/>
  <c r="E372" i="32"/>
  <c r="D372" i="32"/>
  <c r="C372" i="32"/>
  <c r="B372" i="32"/>
  <c r="A372" i="32"/>
  <c r="H371" i="32"/>
  <c r="E371" i="32"/>
  <c r="D371" i="32"/>
  <c r="C371" i="32"/>
  <c r="B371" i="32"/>
  <c r="A371" i="32"/>
  <c r="H370" i="32"/>
  <c r="E370" i="32"/>
  <c r="D370" i="32"/>
  <c r="C370" i="32"/>
  <c r="B370" i="32"/>
  <c r="A370" i="32"/>
  <c r="H369" i="32"/>
  <c r="E369" i="32"/>
  <c r="D369" i="32"/>
  <c r="C369" i="32"/>
  <c r="B369" i="32"/>
  <c r="A369" i="32"/>
  <c r="H368" i="32"/>
  <c r="E368" i="32"/>
  <c r="D368" i="32"/>
  <c r="C368" i="32"/>
  <c r="B368" i="32"/>
  <c r="A368" i="32"/>
  <c r="H367" i="32"/>
  <c r="E367" i="32"/>
  <c r="D367" i="32"/>
  <c r="C367" i="32"/>
  <c r="B367" i="32"/>
  <c r="A367" i="32"/>
  <c r="H366" i="32"/>
  <c r="E366" i="32"/>
  <c r="D366" i="32"/>
  <c r="C366" i="32"/>
  <c r="B366" i="32"/>
  <c r="A366" i="32"/>
  <c r="H365" i="32"/>
  <c r="E365" i="32"/>
  <c r="D365" i="32"/>
  <c r="C365" i="32"/>
  <c r="B365" i="32"/>
  <c r="A365" i="32"/>
  <c r="H364" i="32"/>
  <c r="E364" i="32"/>
  <c r="D364" i="32"/>
  <c r="C364" i="32"/>
  <c r="B364" i="32"/>
  <c r="A364" i="32"/>
  <c r="H363" i="32"/>
  <c r="E363" i="32"/>
  <c r="D363" i="32"/>
  <c r="C363" i="32"/>
  <c r="B363" i="32"/>
  <c r="A363" i="32"/>
  <c r="H362" i="32"/>
  <c r="E362" i="32"/>
  <c r="D362" i="32"/>
  <c r="C362" i="32"/>
  <c r="B362" i="32"/>
  <c r="A362" i="32"/>
  <c r="H361" i="32"/>
  <c r="E361" i="32"/>
  <c r="D361" i="32"/>
  <c r="C361" i="32"/>
  <c r="B361" i="32"/>
  <c r="A361" i="32"/>
  <c r="H360" i="32"/>
  <c r="E360" i="32"/>
  <c r="D360" i="32"/>
  <c r="C360" i="32"/>
  <c r="B360" i="32"/>
  <c r="A360" i="32"/>
  <c r="H359" i="32"/>
  <c r="E359" i="32"/>
  <c r="D359" i="32"/>
  <c r="C359" i="32"/>
  <c r="B359" i="32"/>
  <c r="A359" i="32"/>
  <c r="H358" i="32"/>
  <c r="E358" i="32"/>
  <c r="D358" i="32"/>
  <c r="C358" i="32"/>
  <c r="B358" i="32"/>
  <c r="A358" i="32"/>
  <c r="H357" i="32"/>
  <c r="E357" i="32"/>
  <c r="D357" i="32"/>
  <c r="C357" i="32"/>
  <c r="B357" i="32"/>
  <c r="A357" i="32"/>
  <c r="H356" i="32"/>
  <c r="E356" i="32"/>
  <c r="D356" i="32"/>
  <c r="C356" i="32"/>
  <c r="B356" i="32"/>
  <c r="A356" i="32"/>
  <c r="H355" i="32"/>
  <c r="E355" i="32"/>
  <c r="D355" i="32"/>
  <c r="C355" i="32"/>
  <c r="B355" i="32"/>
  <c r="A355" i="32"/>
  <c r="H354" i="32"/>
  <c r="E354" i="32"/>
  <c r="D354" i="32"/>
  <c r="C354" i="32"/>
  <c r="B354" i="32"/>
  <c r="A354" i="32"/>
  <c r="H353" i="32"/>
  <c r="E353" i="32"/>
  <c r="D353" i="32"/>
  <c r="C353" i="32"/>
  <c r="B353" i="32"/>
  <c r="A353" i="32"/>
  <c r="H352" i="32"/>
  <c r="E352" i="32"/>
  <c r="D352" i="32"/>
  <c r="C352" i="32"/>
  <c r="B352" i="32"/>
  <c r="A352" i="32"/>
  <c r="H351" i="32"/>
  <c r="E351" i="32"/>
  <c r="D351" i="32"/>
  <c r="C351" i="32"/>
  <c r="B351" i="32"/>
  <c r="A351" i="32"/>
  <c r="H350" i="32"/>
  <c r="E350" i="32"/>
  <c r="D350" i="32"/>
  <c r="C350" i="32"/>
  <c r="B350" i="32"/>
  <c r="A350" i="32"/>
  <c r="H349" i="32"/>
  <c r="E349" i="32"/>
  <c r="D349" i="32"/>
  <c r="C349" i="32"/>
  <c r="B349" i="32"/>
  <c r="A349" i="32"/>
  <c r="H348" i="32"/>
  <c r="E348" i="32"/>
  <c r="D348" i="32"/>
  <c r="C348" i="32"/>
  <c r="B348" i="32"/>
  <c r="A348" i="32"/>
  <c r="H347" i="32"/>
  <c r="E347" i="32"/>
  <c r="D347" i="32"/>
  <c r="C347" i="32"/>
  <c r="B347" i="32"/>
  <c r="A347" i="32"/>
  <c r="H346" i="32"/>
  <c r="E346" i="32"/>
  <c r="D346" i="32"/>
  <c r="C346" i="32"/>
  <c r="B346" i="32"/>
  <c r="A346" i="32"/>
  <c r="H345" i="32"/>
  <c r="E345" i="32"/>
  <c r="D345" i="32"/>
  <c r="C345" i="32"/>
  <c r="B345" i="32"/>
  <c r="A345" i="32"/>
  <c r="H344" i="32"/>
  <c r="E344" i="32"/>
  <c r="D344" i="32"/>
  <c r="C344" i="32"/>
  <c r="B344" i="32"/>
  <c r="A344" i="32"/>
  <c r="H343" i="32"/>
  <c r="E343" i="32"/>
  <c r="D343" i="32"/>
  <c r="C343" i="32"/>
  <c r="B343" i="32"/>
  <c r="A343" i="32"/>
  <c r="H342" i="32"/>
  <c r="E342" i="32"/>
  <c r="D342" i="32"/>
  <c r="C342" i="32"/>
  <c r="B342" i="32"/>
  <c r="A342" i="32"/>
  <c r="H341" i="32"/>
  <c r="E341" i="32"/>
  <c r="D341" i="32"/>
  <c r="C341" i="32"/>
  <c r="B341" i="32"/>
  <c r="A341" i="32"/>
  <c r="H340" i="32"/>
  <c r="E340" i="32"/>
  <c r="D340" i="32"/>
  <c r="C340" i="32"/>
  <c r="B340" i="32"/>
  <c r="A340" i="32"/>
  <c r="H339" i="32"/>
  <c r="E339" i="32"/>
  <c r="D339" i="32"/>
  <c r="C339" i="32"/>
  <c r="B339" i="32"/>
  <c r="A339" i="32"/>
  <c r="H338" i="32"/>
  <c r="E338" i="32"/>
  <c r="D338" i="32"/>
  <c r="C338" i="32"/>
  <c r="B338" i="32"/>
  <c r="A338" i="32"/>
  <c r="H337" i="32"/>
  <c r="E337" i="32"/>
  <c r="D337" i="32"/>
  <c r="C337" i="32"/>
  <c r="B337" i="32"/>
  <c r="A337" i="32"/>
  <c r="H336" i="32"/>
  <c r="E336" i="32"/>
  <c r="D336" i="32"/>
  <c r="C336" i="32"/>
  <c r="B336" i="32"/>
  <c r="A336" i="32"/>
  <c r="H335" i="32"/>
  <c r="E335" i="32"/>
  <c r="D335" i="32"/>
  <c r="C335" i="32"/>
  <c r="B335" i="32"/>
  <c r="A335" i="32"/>
  <c r="H334" i="32"/>
  <c r="E334" i="32"/>
  <c r="D334" i="32"/>
  <c r="C334" i="32"/>
  <c r="B334" i="32"/>
  <c r="A334" i="32"/>
  <c r="H333" i="32"/>
  <c r="E333" i="32"/>
  <c r="D333" i="32"/>
  <c r="C333" i="32"/>
  <c r="B333" i="32"/>
  <c r="A333" i="32"/>
  <c r="H332" i="32"/>
  <c r="E332" i="32"/>
  <c r="D332" i="32"/>
  <c r="C332" i="32"/>
  <c r="B332" i="32"/>
  <c r="A332" i="32"/>
  <c r="H331" i="32"/>
  <c r="E331" i="32"/>
  <c r="D331" i="32"/>
  <c r="C331" i="32"/>
  <c r="B331" i="32"/>
  <c r="A331" i="32"/>
  <c r="H330" i="32"/>
  <c r="E330" i="32"/>
  <c r="D330" i="32"/>
  <c r="C330" i="32"/>
  <c r="B330" i="32"/>
  <c r="A330" i="32"/>
  <c r="H329" i="32"/>
  <c r="E329" i="32"/>
  <c r="D329" i="32"/>
  <c r="C329" i="32"/>
  <c r="B329" i="32"/>
  <c r="A329" i="32"/>
  <c r="H328" i="32"/>
  <c r="E328" i="32"/>
  <c r="D328" i="32"/>
  <c r="C328" i="32"/>
  <c r="B328" i="32"/>
  <c r="A328" i="32"/>
  <c r="H327" i="32"/>
  <c r="E327" i="32"/>
  <c r="D327" i="32"/>
  <c r="C327" i="32"/>
  <c r="B327" i="32"/>
  <c r="A327" i="32"/>
  <c r="H326" i="32"/>
  <c r="E326" i="32"/>
  <c r="D326" i="32"/>
  <c r="C326" i="32"/>
  <c r="B326" i="32"/>
  <c r="A326" i="32"/>
  <c r="H325" i="32"/>
  <c r="E325" i="32"/>
  <c r="D325" i="32"/>
  <c r="C325" i="32"/>
  <c r="B325" i="32"/>
  <c r="A325" i="32"/>
  <c r="H324" i="32"/>
  <c r="E324" i="32"/>
  <c r="D324" i="32"/>
  <c r="C324" i="32"/>
  <c r="B324" i="32"/>
  <c r="A324" i="32"/>
  <c r="H323" i="32"/>
  <c r="E323" i="32"/>
  <c r="D323" i="32"/>
  <c r="C323" i="32"/>
  <c r="B323" i="32"/>
  <c r="A323" i="32"/>
  <c r="H322" i="32"/>
  <c r="E322" i="32"/>
  <c r="D322" i="32"/>
  <c r="C322" i="32"/>
  <c r="B322" i="32"/>
  <c r="A322" i="32"/>
  <c r="H321" i="32"/>
  <c r="E321" i="32"/>
  <c r="D321" i="32"/>
  <c r="C321" i="32"/>
  <c r="B321" i="32"/>
  <c r="A321" i="32"/>
  <c r="H320" i="32"/>
  <c r="E320" i="32"/>
  <c r="D320" i="32"/>
  <c r="C320" i="32"/>
  <c r="B320" i="32"/>
  <c r="A320" i="32"/>
  <c r="H319" i="32"/>
  <c r="E319" i="32"/>
  <c r="D319" i="32"/>
  <c r="C319" i="32"/>
  <c r="B319" i="32"/>
  <c r="A319" i="32"/>
  <c r="H318" i="32"/>
  <c r="E318" i="32"/>
  <c r="D318" i="32"/>
  <c r="C318" i="32"/>
  <c r="B318" i="32"/>
  <c r="A318" i="32"/>
  <c r="H317" i="32"/>
  <c r="E317" i="32"/>
  <c r="D317" i="32"/>
  <c r="C317" i="32"/>
  <c r="B317" i="32"/>
  <c r="A317" i="32"/>
  <c r="H316" i="32"/>
  <c r="E316" i="32"/>
  <c r="D316" i="32"/>
  <c r="C316" i="32"/>
  <c r="B316" i="32"/>
  <c r="A316" i="32"/>
  <c r="H315" i="32"/>
  <c r="E315" i="32"/>
  <c r="D315" i="32"/>
  <c r="C315" i="32"/>
  <c r="B315" i="32"/>
  <c r="A315" i="32"/>
  <c r="H314" i="32"/>
  <c r="E314" i="32"/>
  <c r="D314" i="32"/>
  <c r="C314" i="32"/>
  <c r="B314" i="32"/>
  <c r="A314" i="32"/>
  <c r="H313" i="32"/>
  <c r="E313" i="32"/>
  <c r="D313" i="32"/>
  <c r="C313" i="32"/>
  <c r="B313" i="32"/>
  <c r="A313" i="32"/>
  <c r="H312" i="32"/>
  <c r="E312" i="32"/>
  <c r="D312" i="32"/>
  <c r="C312" i="32"/>
  <c r="B312" i="32"/>
  <c r="A312" i="32"/>
  <c r="H311" i="32"/>
  <c r="E311" i="32"/>
  <c r="D311" i="32"/>
  <c r="C311" i="32"/>
  <c r="B311" i="32"/>
  <c r="A311" i="32"/>
  <c r="H310" i="32"/>
  <c r="E310" i="32"/>
  <c r="D310" i="32"/>
  <c r="C310" i="32"/>
  <c r="B310" i="32"/>
  <c r="A310" i="32"/>
  <c r="H309" i="32"/>
  <c r="E309" i="32"/>
  <c r="D309" i="32"/>
  <c r="C309" i="32"/>
  <c r="B309" i="32"/>
  <c r="A309" i="32"/>
  <c r="H308" i="32"/>
  <c r="E308" i="32"/>
  <c r="D308" i="32"/>
  <c r="C308" i="32"/>
  <c r="B308" i="32"/>
  <c r="A308" i="32"/>
  <c r="H307" i="32"/>
  <c r="E307" i="32"/>
  <c r="D307" i="32"/>
  <c r="C307" i="32"/>
  <c r="B307" i="32"/>
  <c r="A307" i="32"/>
  <c r="H306" i="32"/>
  <c r="E306" i="32"/>
  <c r="D306" i="32"/>
  <c r="C306" i="32"/>
  <c r="B306" i="32"/>
  <c r="A306" i="32"/>
  <c r="H305" i="32"/>
  <c r="E305" i="32"/>
  <c r="D305" i="32"/>
  <c r="C305" i="32"/>
  <c r="B305" i="32"/>
  <c r="A305" i="32"/>
  <c r="H304" i="32"/>
  <c r="E304" i="32"/>
  <c r="D304" i="32"/>
  <c r="C304" i="32"/>
  <c r="B304" i="32"/>
  <c r="A304" i="32"/>
  <c r="H303" i="32"/>
  <c r="E303" i="32"/>
  <c r="D303" i="32"/>
  <c r="C303" i="32"/>
  <c r="B303" i="32"/>
  <c r="A303" i="32"/>
  <c r="H302" i="32"/>
  <c r="E302" i="32"/>
  <c r="D302" i="32"/>
  <c r="C302" i="32"/>
  <c r="B302" i="32"/>
  <c r="A302" i="32"/>
  <c r="H301" i="32"/>
  <c r="E301" i="32"/>
  <c r="D301" i="32"/>
  <c r="C301" i="32"/>
  <c r="B301" i="32"/>
  <c r="A301" i="32"/>
  <c r="H300" i="32"/>
  <c r="E300" i="32"/>
  <c r="D300" i="32"/>
  <c r="C300" i="32"/>
  <c r="B300" i="32"/>
  <c r="A300" i="32"/>
  <c r="H299" i="32"/>
  <c r="E299" i="32"/>
  <c r="D299" i="32"/>
  <c r="C299" i="32"/>
  <c r="B299" i="32"/>
  <c r="A299" i="32"/>
  <c r="H298" i="32"/>
  <c r="E298" i="32"/>
  <c r="D298" i="32"/>
  <c r="C298" i="32"/>
  <c r="B298" i="32"/>
  <c r="A298" i="32"/>
  <c r="H297" i="32"/>
  <c r="E297" i="32"/>
  <c r="D297" i="32"/>
  <c r="C297" i="32"/>
  <c r="B297" i="32"/>
  <c r="A297" i="32"/>
  <c r="H296" i="32"/>
  <c r="E296" i="32"/>
  <c r="D296" i="32"/>
  <c r="C296" i="32"/>
  <c r="B296" i="32"/>
  <c r="A296" i="32"/>
  <c r="H295" i="32"/>
  <c r="E295" i="32"/>
  <c r="D295" i="32"/>
  <c r="C295" i="32"/>
  <c r="B295" i="32"/>
  <c r="A295" i="32"/>
  <c r="H294" i="32"/>
  <c r="E294" i="32"/>
  <c r="D294" i="32"/>
  <c r="C294" i="32"/>
  <c r="B294" i="32"/>
  <c r="A294" i="32"/>
  <c r="H293" i="32"/>
  <c r="E293" i="32"/>
  <c r="D293" i="32"/>
  <c r="C293" i="32"/>
  <c r="B293" i="32"/>
  <c r="A293" i="32"/>
  <c r="H292" i="32"/>
  <c r="E292" i="32"/>
  <c r="D292" i="32"/>
  <c r="C292" i="32"/>
  <c r="B292" i="32"/>
  <c r="A292" i="32"/>
  <c r="H291" i="32"/>
  <c r="E291" i="32"/>
  <c r="D291" i="32"/>
  <c r="C291" i="32"/>
  <c r="B291" i="32"/>
  <c r="A291" i="32"/>
  <c r="H290" i="32"/>
  <c r="E290" i="32"/>
  <c r="D290" i="32"/>
  <c r="C290" i="32"/>
  <c r="B290" i="32"/>
  <c r="A290" i="32"/>
  <c r="H289" i="32"/>
  <c r="E289" i="32"/>
  <c r="D289" i="32"/>
  <c r="C289" i="32"/>
  <c r="B289" i="32"/>
  <c r="A289" i="32"/>
  <c r="H288" i="32"/>
  <c r="E288" i="32"/>
  <c r="D288" i="32"/>
  <c r="C288" i="32"/>
  <c r="B288" i="32"/>
  <c r="A288" i="32"/>
  <c r="H287" i="32"/>
  <c r="E287" i="32"/>
  <c r="D287" i="32"/>
  <c r="C287" i="32"/>
  <c r="B287" i="32"/>
  <c r="A287" i="32"/>
  <c r="H286" i="32"/>
  <c r="E286" i="32"/>
  <c r="D286" i="32"/>
  <c r="C286" i="32"/>
  <c r="B286" i="32"/>
  <c r="A286" i="32"/>
  <c r="H285" i="32"/>
  <c r="E285" i="32"/>
  <c r="D285" i="32"/>
  <c r="C285" i="32"/>
  <c r="B285" i="32"/>
  <c r="A285" i="32"/>
  <c r="H284" i="32"/>
  <c r="E284" i="32"/>
  <c r="D284" i="32"/>
  <c r="C284" i="32"/>
  <c r="B284" i="32"/>
  <c r="A284" i="32"/>
  <c r="H283" i="32"/>
  <c r="E283" i="32"/>
  <c r="D283" i="32"/>
  <c r="C283" i="32"/>
  <c r="B283" i="32"/>
  <c r="A283" i="32"/>
  <c r="H282" i="32"/>
  <c r="E282" i="32"/>
  <c r="D282" i="32"/>
  <c r="C282" i="32"/>
  <c r="B282" i="32"/>
  <c r="A282" i="32"/>
  <c r="H281" i="32"/>
  <c r="E281" i="32"/>
  <c r="D281" i="32"/>
  <c r="C281" i="32"/>
  <c r="B281" i="32"/>
  <c r="A281" i="32"/>
  <c r="H280" i="32"/>
  <c r="E280" i="32"/>
  <c r="D280" i="32"/>
  <c r="C280" i="32"/>
  <c r="B280" i="32"/>
  <c r="A280" i="32"/>
  <c r="H279" i="32"/>
  <c r="E279" i="32"/>
  <c r="D279" i="32"/>
  <c r="C279" i="32"/>
  <c r="B279" i="32"/>
  <c r="A279" i="32"/>
  <c r="H278" i="32"/>
  <c r="E278" i="32"/>
  <c r="D278" i="32"/>
  <c r="C278" i="32"/>
  <c r="B278" i="32"/>
  <c r="A278" i="32"/>
  <c r="H277" i="32"/>
  <c r="E277" i="32"/>
  <c r="D277" i="32"/>
  <c r="C277" i="32"/>
  <c r="B277" i="32"/>
  <c r="A277" i="32"/>
  <c r="H276" i="32"/>
  <c r="E276" i="32"/>
  <c r="D276" i="32"/>
  <c r="C276" i="32"/>
  <c r="B276" i="32"/>
  <c r="A276" i="32"/>
  <c r="H275" i="32"/>
  <c r="E275" i="32"/>
  <c r="D275" i="32"/>
  <c r="C275" i="32"/>
  <c r="B275" i="32"/>
  <c r="A275" i="32"/>
  <c r="H274" i="32"/>
  <c r="E274" i="32"/>
  <c r="D274" i="32"/>
  <c r="C274" i="32"/>
  <c r="B274" i="32"/>
  <c r="A274" i="32"/>
  <c r="H273" i="32"/>
  <c r="E273" i="32"/>
  <c r="D273" i="32"/>
  <c r="C273" i="32"/>
  <c r="B273" i="32"/>
  <c r="A273" i="32"/>
  <c r="H272" i="32"/>
  <c r="E272" i="32"/>
  <c r="D272" i="32"/>
  <c r="C272" i="32"/>
  <c r="B272" i="32"/>
  <c r="A272" i="32"/>
  <c r="H271" i="32"/>
  <c r="E271" i="32"/>
  <c r="D271" i="32"/>
  <c r="C271" i="32"/>
  <c r="B271" i="32"/>
  <c r="A271" i="32"/>
  <c r="H270" i="32"/>
  <c r="E270" i="32"/>
  <c r="D270" i="32"/>
  <c r="C270" i="32"/>
  <c r="B270" i="32"/>
  <c r="A270" i="32"/>
  <c r="H269" i="32"/>
  <c r="E269" i="32"/>
  <c r="D269" i="32"/>
  <c r="C269" i="32"/>
  <c r="B269" i="32"/>
  <c r="A269" i="32"/>
  <c r="H268" i="32"/>
  <c r="E268" i="32"/>
  <c r="D268" i="32"/>
  <c r="C268" i="32"/>
  <c r="B268" i="32"/>
  <c r="A268" i="32"/>
  <c r="H267" i="32"/>
  <c r="E267" i="32"/>
  <c r="D267" i="32"/>
  <c r="C267" i="32"/>
  <c r="B267" i="32"/>
  <c r="A267" i="32"/>
  <c r="H266" i="32"/>
  <c r="E266" i="32"/>
  <c r="D266" i="32"/>
  <c r="C266" i="32"/>
  <c r="B266" i="32"/>
  <c r="A266" i="32"/>
  <c r="H265" i="32"/>
  <c r="E265" i="32"/>
  <c r="D265" i="32"/>
  <c r="C265" i="32"/>
  <c r="B265" i="32"/>
  <c r="A265" i="32"/>
  <c r="H264" i="32"/>
  <c r="E264" i="32"/>
  <c r="D264" i="32"/>
  <c r="C264" i="32"/>
  <c r="B264" i="32"/>
  <c r="A264" i="32"/>
  <c r="H263" i="32"/>
  <c r="E263" i="32"/>
  <c r="D263" i="32"/>
  <c r="C263" i="32"/>
  <c r="B263" i="32"/>
  <c r="A263" i="32"/>
  <c r="H262" i="32"/>
  <c r="E262" i="32"/>
  <c r="D262" i="32"/>
  <c r="C262" i="32"/>
  <c r="B262" i="32"/>
  <c r="A262" i="32"/>
  <c r="H261" i="32"/>
  <c r="E261" i="32"/>
  <c r="D261" i="32"/>
  <c r="C261" i="32"/>
  <c r="B261" i="32"/>
  <c r="A261" i="32"/>
  <c r="H260" i="32"/>
  <c r="E260" i="32"/>
  <c r="D260" i="32"/>
  <c r="C260" i="32"/>
  <c r="B260" i="32"/>
  <c r="A260" i="32"/>
  <c r="H259" i="32"/>
  <c r="E259" i="32"/>
  <c r="D259" i="32"/>
  <c r="C259" i="32"/>
  <c r="B259" i="32"/>
  <c r="A259" i="32"/>
  <c r="H258" i="32"/>
  <c r="E258" i="32"/>
  <c r="D258" i="32"/>
  <c r="C258" i="32"/>
  <c r="B258" i="32"/>
  <c r="A258" i="32"/>
  <c r="H257" i="32"/>
  <c r="E257" i="32"/>
  <c r="D257" i="32"/>
  <c r="C257" i="32"/>
  <c r="B257" i="32"/>
  <c r="A257" i="32"/>
  <c r="H256" i="32"/>
  <c r="E256" i="32"/>
  <c r="D256" i="32"/>
  <c r="C256" i="32"/>
  <c r="B256" i="32"/>
  <c r="A256" i="32"/>
  <c r="H255" i="32"/>
  <c r="E255" i="32"/>
  <c r="D255" i="32"/>
  <c r="C255" i="32"/>
  <c r="B255" i="32"/>
  <c r="A255" i="32"/>
  <c r="H254" i="32"/>
  <c r="E254" i="32"/>
  <c r="D254" i="32"/>
  <c r="C254" i="32"/>
  <c r="B254" i="32"/>
  <c r="A254" i="32"/>
  <c r="H253" i="32"/>
  <c r="E253" i="32"/>
  <c r="D253" i="32"/>
  <c r="C253" i="32"/>
  <c r="B253" i="32"/>
  <c r="A253" i="32"/>
  <c r="H252" i="32"/>
  <c r="E252" i="32"/>
  <c r="D252" i="32"/>
  <c r="C252" i="32"/>
  <c r="B252" i="32"/>
  <c r="A252" i="32"/>
  <c r="H251" i="32"/>
  <c r="E251" i="32"/>
  <c r="D251" i="32"/>
  <c r="C251" i="32"/>
  <c r="B251" i="32"/>
  <c r="A251" i="32"/>
  <c r="H250" i="32"/>
  <c r="E250" i="32"/>
  <c r="D250" i="32"/>
  <c r="C250" i="32"/>
  <c r="B250" i="32"/>
  <c r="A250" i="32"/>
  <c r="H249" i="32"/>
  <c r="E249" i="32"/>
  <c r="D249" i="32"/>
  <c r="C249" i="32"/>
  <c r="B249" i="32"/>
  <c r="A249" i="32"/>
  <c r="H248" i="32"/>
  <c r="E248" i="32"/>
  <c r="D248" i="32"/>
  <c r="C248" i="32"/>
  <c r="B248" i="32"/>
  <c r="A248" i="32"/>
  <c r="H247" i="32"/>
  <c r="E247" i="32"/>
  <c r="D247" i="32"/>
  <c r="C247" i="32"/>
  <c r="B247" i="32"/>
  <c r="A247" i="32"/>
  <c r="H246" i="32"/>
  <c r="E246" i="32"/>
  <c r="D246" i="32"/>
  <c r="C246" i="32"/>
  <c r="B246" i="32"/>
  <c r="A246" i="32"/>
  <c r="H245" i="32"/>
  <c r="E245" i="32"/>
  <c r="D245" i="32"/>
  <c r="C245" i="32"/>
  <c r="B245" i="32"/>
  <c r="A245" i="32"/>
  <c r="H244" i="32"/>
  <c r="E244" i="32"/>
  <c r="D244" i="32"/>
  <c r="C244" i="32"/>
  <c r="B244" i="32"/>
  <c r="A244" i="32"/>
  <c r="H243" i="32"/>
  <c r="E243" i="32"/>
  <c r="D243" i="32"/>
  <c r="C243" i="32"/>
  <c r="B243" i="32"/>
  <c r="A243" i="32"/>
  <c r="H242" i="32"/>
  <c r="E242" i="32"/>
  <c r="D242" i="32"/>
  <c r="C242" i="32"/>
  <c r="B242" i="32"/>
  <c r="A242" i="32"/>
  <c r="H241" i="32"/>
  <c r="E241" i="32"/>
  <c r="D241" i="32"/>
  <c r="C241" i="32"/>
  <c r="B241" i="32"/>
  <c r="A241" i="32"/>
  <c r="H240" i="32"/>
  <c r="E240" i="32"/>
  <c r="D240" i="32"/>
  <c r="C240" i="32"/>
  <c r="B240" i="32"/>
  <c r="A240" i="32"/>
  <c r="H239" i="32"/>
  <c r="E239" i="32"/>
  <c r="D239" i="32"/>
  <c r="C239" i="32"/>
  <c r="B239" i="32"/>
  <c r="A239" i="32"/>
  <c r="H238" i="32"/>
  <c r="E238" i="32"/>
  <c r="D238" i="32"/>
  <c r="C238" i="32"/>
  <c r="B238" i="32"/>
  <c r="A238" i="32"/>
  <c r="H237" i="32"/>
  <c r="E237" i="32"/>
  <c r="D237" i="32"/>
  <c r="C237" i="32"/>
  <c r="B237" i="32"/>
  <c r="A237" i="32"/>
  <c r="H236" i="32"/>
  <c r="E236" i="32"/>
  <c r="D236" i="32"/>
  <c r="C236" i="32"/>
  <c r="B236" i="32"/>
  <c r="A236" i="32"/>
  <c r="H235" i="32"/>
  <c r="E235" i="32"/>
  <c r="D235" i="32"/>
  <c r="C235" i="32"/>
  <c r="B235" i="32"/>
  <c r="A235" i="32"/>
  <c r="H234" i="32"/>
  <c r="E234" i="32"/>
  <c r="D234" i="32"/>
  <c r="C234" i="32"/>
  <c r="B234" i="32"/>
  <c r="A234" i="32"/>
  <c r="H233" i="32"/>
  <c r="E233" i="32"/>
  <c r="D233" i="32"/>
  <c r="C233" i="32"/>
  <c r="B233" i="32"/>
  <c r="A233" i="32"/>
  <c r="H232" i="32"/>
  <c r="E232" i="32"/>
  <c r="D232" i="32"/>
  <c r="C232" i="32"/>
  <c r="B232" i="32"/>
  <c r="A232" i="32"/>
  <c r="H231" i="32"/>
  <c r="E231" i="32"/>
  <c r="D231" i="32"/>
  <c r="C231" i="32"/>
  <c r="B231" i="32"/>
  <c r="A231" i="32"/>
  <c r="H230" i="32"/>
  <c r="E230" i="32"/>
  <c r="D230" i="32"/>
  <c r="C230" i="32"/>
  <c r="B230" i="32"/>
  <c r="A230" i="32"/>
  <c r="H229" i="32"/>
  <c r="E229" i="32"/>
  <c r="D229" i="32"/>
  <c r="C229" i="32"/>
  <c r="B229" i="32"/>
  <c r="A229" i="32"/>
  <c r="H228" i="32"/>
  <c r="E228" i="32"/>
  <c r="D228" i="32"/>
  <c r="C228" i="32"/>
  <c r="B228" i="32"/>
  <c r="A228" i="32"/>
  <c r="H227" i="32"/>
  <c r="E227" i="32"/>
  <c r="D227" i="32"/>
  <c r="C227" i="32"/>
  <c r="B227" i="32"/>
  <c r="A227" i="32"/>
  <c r="H226" i="32"/>
  <c r="E226" i="32"/>
  <c r="D226" i="32"/>
  <c r="C226" i="32"/>
  <c r="B226" i="32"/>
  <c r="A226" i="32"/>
  <c r="H225" i="32"/>
  <c r="E225" i="32"/>
  <c r="D225" i="32"/>
  <c r="C225" i="32"/>
  <c r="B225" i="32"/>
  <c r="A225" i="32"/>
  <c r="H224" i="32"/>
  <c r="E224" i="32"/>
  <c r="D224" i="32"/>
  <c r="C224" i="32"/>
  <c r="B224" i="32"/>
  <c r="A224" i="32"/>
  <c r="H223" i="32"/>
  <c r="E223" i="32"/>
  <c r="D223" i="32"/>
  <c r="C223" i="32"/>
  <c r="B223" i="32"/>
  <c r="A223" i="32"/>
  <c r="H222" i="32"/>
  <c r="E222" i="32"/>
  <c r="D222" i="32"/>
  <c r="C222" i="32"/>
  <c r="B222" i="32"/>
  <c r="A222" i="32"/>
  <c r="H221" i="32"/>
  <c r="E221" i="32"/>
  <c r="D221" i="32"/>
  <c r="C221" i="32"/>
  <c r="B221" i="32"/>
  <c r="A221" i="32"/>
  <c r="H220" i="32"/>
  <c r="E220" i="32"/>
  <c r="D220" i="32"/>
  <c r="C220" i="32"/>
  <c r="B220" i="32"/>
  <c r="A220" i="32"/>
  <c r="H219" i="32"/>
  <c r="E219" i="32"/>
  <c r="D219" i="32"/>
  <c r="C219" i="32"/>
  <c r="B219" i="32"/>
  <c r="A219" i="32"/>
  <c r="H218" i="32"/>
  <c r="E218" i="32"/>
  <c r="D218" i="32"/>
  <c r="C218" i="32"/>
  <c r="B218" i="32"/>
  <c r="A218" i="32"/>
  <c r="H217" i="32"/>
  <c r="E217" i="32"/>
  <c r="D217" i="32"/>
  <c r="C217" i="32"/>
  <c r="B217" i="32"/>
  <c r="A217" i="32"/>
  <c r="H216" i="32"/>
  <c r="E216" i="32"/>
  <c r="D216" i="32"/>
  <c r="C216" i="32"/>
  <c r="B216" i="32"/>
  <c r="A216" i="32"/>
  <c r="H215" i="32"/>
  <c r="E215" i="32"/>
  <c r="D215" i="32"/>
  <c r="C215" i="32"/>
  <c r="B215" i="32"/>
  <c r="A215" i="32"/>
  <c r="H214" i="32"/>
  <c r="E214" i="32"/>
  <c r="D214" i="32"/>
  <c r="C214" i="32"/>
  <c r="B214" i="32"/>
  <c r="A214" i="32"/>
  <c r="H213" i="32"/>
  <c r="E213" i="32"/>
  <c r="D213" i="32"/>
  <c r="C213" i="32"/>
  <c r="B213" i="32"/>
  <c r="A213" i="32"/>
  <c r="H212" i="32"/>
  <c r="E212" i="32"/>
  <c r="D212" i="32"/>
  <c r="C212" i="32"/>
  <c r="B212" i="32"/>
  <c r="A212" i="32"/>
  <c r="H211" i="32"/>
  <c r="E211" i="32"/>
  <c r="D211" i="32"/>
  <c r="C211" i="32"/>
  <c r="B211" i="32"/>
  <c r="A211" i="32"/>
  <c r="H210" i="32"/>
  <c r="E210" i="32"/>
  <c r="D210" i="32"/>
  <c r="C210" i="32"/>
  <c r="B210" i="32"/>
  <c r="A210" i="32"/>
  <c r="H209" i="32"/>
  <c r="E209" i="32"/>
  <c r="D209" i="32"/>
  <c r="C209" i="32"/>
  <c r="B209" i="32"/>
  <c r="A209" i="32"/>
  <c r="H208" i="32"/>
  <c r="E208" i="32"/>
  <c r="D208" i="32"/>
  <c r="C208" i="32"/>
  <c r="B208" i="32"/>
  <c r="A208" i="32"/>
  <c r="H207" i="32"/>
  <c r="E207" i="32"/>
  <c r="D207" i="32"/>
  <c r="C207" i="32"/>
  <c r="B207" i="32"/>
  <c r="A207" i="32"/>
  <c r="H206" i="32"/>
  <c r="E206" i="32"/>
  <c r="D206" i="32"/>
  <c r="C206" i="32"/>
  <c r="B206" i="32"/>
  <c r="A206" i="32"/>
  <c r="H205" i="32"/>
  <c r="E205" i="32"/>
  <c r="D205" i="32"/>
  <c r="C205" i="32"/>
  <c r="B205" i="32"/>
  <c r="A205" i="32"/>
  <c r="H204" i="32"/>
  <c r="E204" i="32"/>
  <c r="D204" i="32"/>
  <c r="C204" i="32"/>
  <c r="B204" i="32"/>
  <c r="A204" i="32"/>
  <c r="H203" i="32"/>
  <c r="E203" i="32"/>
  <c r="D203" i="32"/>
  <c r="C203" i="32"/>
  <c r="B203" i="32"/>
  <c r="A203" i="32"/>
  <c r="H202" i="32"/>
  <c r="E202" i="32"/>
  <c r="D202" i="32"/>
  <c r="C202" i="32"/>
  <c r="B202" i="32"/>
  <c r="A202" i="32"/>
  <c r="H201" i="32"/>
  <c r="E201" i="32"/>
  <c r="D201" i="32"/>
  <c r="C201" i="32"/>
  <c r="B201" i="32"/>
  <c r="A201" i="32"/>
  <c r="H200" i="32"/>
  <c r="E200" i="32"/>
  <c r="D200" i="32"/>
  <c r="C200" i="32"/>
  <c r="B200" i="32"/>
  <c r="A200" i="32"/>
  <c r="H199" i="32"/>
  <c r="E199" i="32"/>
  <c r="D199" i="32"/>
  <c r="C199" i="32"/>
  <c r="B199" i="32"/>
  <c r="A199" i="32"/>
  <c r="H198" i="32"/>
  <c r="E198" i="32"/>
  <c r="D198" i="32"/>
  <c r="C198" i="32"/>
  <c r="B198" i="32"/>
  <c r="A198" i="32"/>
  <c r="H197" i="32"/>
  <c r="E197" i="32"/>
  <c r="D197" i="32"/>
  <c r="C197" i="32"/>
  <c r="B197" i="32"/>
  <c r="A197" i="32"/>
  <c r="H196" i="32"/>
  <c r="E196" i="32"/>
  <c r="D196" i="32"/>
  <c r="C196" i="32"/>
  <c r="B196" i="32"/>
  <c r="A196" i="32"/>
  <c r="H195" i="32"/>
  <c r="E195" i="32"/>
  <c r="D195" i="32"/>
  <c r="C195" i="32"/>
  <c r="B195" i="32"/>
  <c r="A195" i="32"/>
  <c r="H194" i="32"/>
  <c r="E194" i="32"/>
  <c r="D194" i="32"/>
  <c r="C194" i="32"/>
  <c r="B194" i="32"/>
  <c r="A194" i="32"/>
  <c r="H193" i="32"/>
  <c r="E193" i="32"/>
  <c r="D193" i="32"/>
  <c r="C193" i="32"/>
  <c r="B193" i="32"/>
  <c r="A193" i="32"/>
  <c r="H192" i="32"/>
  <c r="E192" i="32"/>
  <c r="D192" i="32"/>
  <c r="C192" i="32"/>
  <c r="B192" i="32"/>
  <c r="A192" i="32"/>
  <c r="H191" i="32"/>
  <c r="E191" i="32"/>
  <c r="D191" i="32"/>
  <c r="C191" i="32"/>
  <c r="B191" i="32"/>
  <c r="A191" i="32"/>
  <c r="H190" i="32"/>
  <c r="E190" i="32"/>
  <c r="D190" i="32"/>
  <c r="C190" i="32"/>
  <c r="B190" i="32"/>
  <c r="A190" i="32"/>
  <c r="H189" i="32"/>
  <c r="E189" i="32"/>
  <c r="D189" i="32"/>
  <c r="C189" i="32"/>
  <c r="B189" i="32"/>
  <c r="A189" i="32"/>
  <c r="H188" i="32"/>
  <c r="E188" i="32"/>
  <c r="D188" i="32"/>
  <c r="C188" i="32"/>
  <c r="B188" i="32"/>
  <c r="A188" i="32"/>
  <c r="H187" i="32"/>
  <c r="E187" i="32"/>
  <c r="D187" i="32"/>
  <c r="C187" i="32"/>
  <c r="B187" i="32"/>
  <c r="A187" i="32"/>
  <c r="H186" i="32"/>
  <c r="E186" i="32"/>
  <c r="D186" i="32"/>
  <c r="C186" i="32"/>
  <c r="B186" i="32"/>
  <c r="A186" i="32"/>
  <c r="H185" i="32"/>
  <c r="E185" i="32"/>
  <c r="D185" i="32"/>
  <c r="C185" i="32"/>
  <c r="B185" i="32"/>
  <c r="A185" i="32"/>
  <c r="H184" i="32"/>
  <c r="E184" i="32"/>
  <c r="D184" i="32"/>
  <c r="C184" i="32"/>
  <c r="B184" i="32"/>
  <c r="A184" i="32"/>
  <c r="H183" i="32"/>
  <c r="E183" i="32"/>
  <c r="D183" i="32"/>
  <c r="C183" i="32"/>
  <c r="B183" i="32"/>
  <c r="A183" i="32"/>
  <c r="H182" i="32"/>
  <c r="E182" i="32"/>
  <c r="D182" i="32"/>
  <c r="C182" i="32"/>
  <c r="B182" i="32"/>
  <c r="A182" i="32"/>
  <c r="H181" i="32"/>
  <c r="E181" i="32"/>
  <c r="D181" i="32"/>
  <c r="C181" i="32"/>
  <c r="B181" i="32"/>
  <c r="A181" i="32"/>
  <c r="H180" i="32"/>
  <c r="E180" i="32"/>
  <c r="D180" i="32"/>
  <c r="C180" i="32"/>
  <c r="B180" i="32"/>
  <c r="A180" i="32"/>
  <c r="H179" i="32"/>
  <c r="E179" i="32"/>
  <c r="D179" i="32"/>
  <c r="C179" i="32"/>
  <c r="B179" i="32"/>
  <c r="A179" i="32"/>
  <c r="H178" i="32"/>
  <c r="E178" i="32"/>
  <c r="D178" i="32"/>
  <c r="C178" i="32"/>
  <c r="B178" i="32"/>
  <c r="A178" i="32"/>
  <c r="H177" i="32"/>
  <c r="E177" i="32"/>
  <c r="D177" i="32"/>
  <c r="C177" i="32"/>
  <c r="B177" i="32"/>
  <c r="A177" i="32"/>
  <c r="H176" i="32"/>
  <c r="E176" i="32"/>
  <c r="D176" i="32"/>
  <c r="C176" i="32"/>
  <c r="B176" i="32"/>
  <c r="A176" i="32"/>
  <c r="H175" i="32"/>
  <c r="E175" i="32"/>
  <c r="D175" i="32"/>
  <c r="C175" i="32"/>
  <c r="B175" i="32"/>
  <c r="A175" i="32"/>
  <c r="H174" i="32"/>
  <c r="E174" i="32"/>
  <c r="D174" i="32"/>
  <c r="C174" i="32"/>
  <c r="B174" i="32"/>
  <c r="A174" i="32"/>
  <c r="H173" i="32"/>
  <c r="E173" i="32"/>
  <c r="D173" i="32"/>
  <c r="C173" i="32"/>
  <c r="B173" i="32"/>
  <c r="A173" i="32"/>
  <c r="H172" i="32"/>
  <c r="E172" i="32"/>
  <c r="D172" i="32"/>
  <c r="C172" i="32"/>
  <c r="B172" i="32"/>
  <c r="A172" i="32"/>
  <c r="H171" i="32"/>
  <c r="E171" i="32"/>
  <c r="D171" i="32"/>
  <c r="C171" i="32"/>
  <c r="B171" i="32"/>
  <c r="A171" i="32"/>
  <c r="H170" i="32"/>
  <c r="E170" i="32"/>
  <c r="D170" i="32"/>
  <c r="C170" i="32"/>
  <c r="B170" i="32"/>
  <c r="A170" i="32"/>
  <c r="H169" i="32"/>
  <c r="E169" i="32"/>
  <c r="D169" i="32"/>
  <c r="C169" i="32"/>
  <c r="B169" i="32"/>
  <c r="A169" i="32"/>
  <c r="H168" i="32"/>
  <c r="E168" i="32"/>
  <c r="D168" i="32"/>
  <c r="C168" i="32"/>
  <c r="B168" i="32"/>
  <c r="A168" i="32"/>
  <c r="H167" i="32"/>
  <c r="E167" i="32"/>
  <c r="D167" i="32"/>
  <c r="C167" i="32"/>
  <c r="B167" i="32"/>
  <c r="A167" i="32"/>
  <c r="H166" i="32"/>
  <c r="E166" i="32"/>
  <c r="D166" i="32"/>
  <c r="C166" i="32"/>
  <c r="B166" i="32"/>
  <c r="A166" i="32"/>
  <c r="H165" i="32"/>
  <c r="E165" i="32"/>
  <c r="D165" i="32"/>
  <c r="C165" i="32"/>
  <c r="B165" i="32"/>
  <c r="A165" i="32"/>
  <c r="H164" i="32"/>
  <c r="E164" i="32"/>
  <c r="D164" i="32"/>
  <c r="C164" i="32"/>
  <c r="B164" i="32"/>
  <c r="A164" i="32"/>
  <c r="H163" i="32"/>
  <c r="E163" i="32"/>
  <c r="D163" i="32"/>
  <c r="C163" i="32"/>
  <c r="B163" i="32"/>
  <c r="A163" i="32"/>
  <c r="H162" i="32"/>
  <c r="E162" i="32"/>
  <c r="D162" i="32"/>
  <c r="C162" i="32"/>
  <c r="B162" i="32"/>
  <c r="A162" i="32"/>
  <c r="H161" i="32"/>
  <c r="E161" i="32"/>
  <c r="D161" i="32"/>
  <c r="C161" i="32"/>
  <c r="B161" i="32"/>
  <c r="A161" i="32"/>
  <c r="H160" i="32"/>
  <c r="E160" i="32"/>
  <c r="D160" i="32"/>
  <c r="C160" i="32"/>
  <c r="B160" i="32"/>
  <c r="A160" i="32"/>
  <c r="H159" i="32"/>
  <c r="E159" i="32"/>
  <c r="D159" i="32"/>
  <c r="C159" i="32"/>
  <c r="B159" i="32"/>
  <c r="A159" i="32"/>
  <c r="H158" i="32"/>
  <c r="E158" i="32"/>
  <c r="D158" i="32"/>
  <c r="C158" i="32"/>
  <c r="B158" i="32"/>
  <c r="A158" i="32"/>
  <c r="H157" i="32"/>
  <c r="E157" i="32"/>
  <c r="D157" i="32"/>
  <c r="C157" i="32"/>
  <c r="B157" i="32"/>
  <c r="A157" i="32"/>
  <c r="H156" i="32"/>
  <c r="E156" i="32"/>
  <c r="D156" i="32"/>
  <c r="C156" i="32"/>
  <c r="B156" i="32"/>
  <c r="A156" i="32"/>
  <c r="H155" i="32"/>
  <c r="E155" i="32"/>
  <c r="D155" i="32"/>
  <c r="C155" i="32"/>
  <c r="B155" i="32"/>
  <c r="A155" i="32"/>
  <c r="H154" i="32"/>
  <c r="E154" i="32"/>
  <c r="D154" i="32"/>
  <c r="C154" i="32"/>
  <c r="B154" i="32"/>
  <c r="A154" i="32"/>
  <c r="H153" i="32"/>
  <c r="E153" i="32"/>
  <c r="D153" i="32"/>
  <c r="C153" i="32"/>
  <c r="B153" i="32"/>
  <c r="A153" i="32"/>
  <c r="H152" i="32"/>
  <c r="E152" i="32"/>
  <c r="D152" i="32"/>
  <c r="C152" i="32"/>
  <c r="B152" i="32"/>
  <c r="A152" i="32"/>
  <c r="H151" i="32"/>
  <c r="E151" i="32"/>
  <c r="D151" i="32"/>
  <c r="C151" i="32"/>
  <c r="B151" i="32"/>
  <c r="A151" i="32"/>
  <c r="H150" i="32"/>
  <c r="E150" i="32"/>
  <c r="D150" i="32"/>
  <c r="C150" i="32"/>
  <c r="B150" i="32"/>
  <c r="A150" i="32"/>
  <c r="H149" i="32"/>
  <c r="E149" i="32"/>
  <c r="D149" i="32"/>
  <c r="C149" i="32"/>
  <c r="B149" i="32"/>
  <c r="A149" i="32"/>
  <c r="H148" i="32"/>
  <c r="E148" i="32"/>
  <c r="D148" i="32"/>
  <c r="C148" i="32"/>
  <c r="B148" i="32"/>
  <c r="A148" i="32"/>
  <c r="H147" i="32"/>
  <c r="E147" i="32"/>
  <c r="D147" i="32"/>
  <c r="C147" i="32"/>
  <c r="B147" i="32"/>
  <c r="A147" i="32"/>
  <c r="H146" i="32"/>
  <c r="E146" i="32"/>
  <c r="D146" i="32"/>
  <c r="C146" i="32"/>
  <c r="B146" i="32"/>
  <c r="A146" i="32"/>
  <c r="H145" i="32"/>
  <c r="E145" i="32"/>
  <c r="D145" i="32"/>
  <c r="C145" i="32"/>
  <c r="B145" i="32"/>
  <c r="A145" i="32"/>
  <c r="H144" i="32"/>
  <c r="E144" i="32"/>
  <c r="D144" i="32"/>
  <c r="C144" i="32"/>
  <c r="B144" i="32"/>
  <c r="A144" i="32"/>
  <c r="H143" i="32"/>
  <c r="E143" i="32"/>
  <c r="D143" i="32"/>
  <c r="C143" i="32"/>
  <c r="B143" i="32"/>
  <c r="A143" i="32"/>
  <c r="H142" i="32"/>
  <c r="E142" i="32"/>
  <c r="D142" i="32"/>
  <c r="C142" i="32"/>
  <c r="B142" i="32"/>
  <c r="A142" i="32"/>
  <c r="H141" i="32"/>
  <c r="E141" i="32"/>
  <c r="D141" i="32"/>
  <c r="C141" i="32"/>
  <c r="B141" i="32"/>
  <c r="A141" i="32"/>
  <c r="H140" i="32"/>
  <c r="E140" i="32"/>
  <c r="D140" i="32"/>
  <c r="C140" i="32"/>
  <c r="B140" i="32"/>
  <c r="A140" i="32"/>
  <c r="H139" i="32"/>
  <c r="E139" i="32"/>
  <c r="D139" i="32"/>
  <c r="C139" i="32"/>
  <c r="B139" i="32"/>
  <c r="A139" i="32"/>
  <c r="H138" i="32"/>
  <c r="E138" i="32"/>
  <c r="D138" i="32"/>
  <c r="C138" i="32"/>
  <c r="B138" i="32"/>
  <c r="A138" i="32"/>
  <c r="H137" i="32"/>
  <c r="E137" i="32"/>
  <c r="D137" i="32"/>
  <c r="C137" i="32"/>
  <c r="B137" i="32"/>
  <c r="A137" i="32"/>
  <c r="H136" i="32"/>
  <c r="E136" i="32"/>
  <c r="D136" i="32"/>
  <c r="C136" i="32"/>
  <c r="B136" i="32"/>
  <c r="A136" i="32"/>
  <c r="H135" i="32"/>
  <c r="E135" i="32"/>
  <c r="D135" i="32"/>
  <c r="C135" i="32"/>
  <c r="B135" i="32"/>
  <c r="A135" i="32"/>
  <c r="H134" i="32"/>
  <c r="E134" i="32"/>
  <c r="D134" i="32"/>
  <c r="C134" i="32"/>
  <c r="B134" i="32"/>
  <c r="A134" i="32"/>
  <c r="H133" i="32"/>
  <c r="E133" i="32"/>
  <c r="D133" i="32"/>
  <c r="C133" i="32"/>
  <c r="B133" i="32"/>
  <c r="A133" i="32"/>
  <c r="H132" i="32"/>
  <c r="E132" i="32"/>
  <c r="D132" i="32"/>
  <c r="C132" i="32"/>
  <c r="B132" i="32"/>
  <c r="A132" i="32"/>
  <c r="H131" i="32"/>
  <c r="E131" i="32"/>
  <c r="D131" i="32"/>
  <c r="C131" i="32"/>
  <c r="B131" i="32"/>
  <c r="A131" i="32"/>
  <c r="H130" i="32"/>
  <c r="E130" i="32"/>
  <c r="D130" i="32"/>
  <c r="C130" i="32"/>
  <c r="B130" i="32"/>
  <c r="A130" i="32"/>
  <c r="H129" i="32"/>
  <c r="E129" i="32"/>
  <c r="D129" i="32"/>
  <c r="C129" i="32"/>
  <c r="B129" i="32"/>
  <c r="A129" i="32"/>
  <c r="H128" i="32"/>
  <c r="E128" i="32"/>
  <c r="D128" i="32"/>
  <c r="C128" i="32"/>
  <c r="B128" i="32"/>
  <c r="A128" i="32"/>
  <c r="H127" i="32"/>
  <c r="E127" i="32"/>
  <c r="D127" i="32"/>
  <c r="C127" i="32"/>
  <c r="B127" i="32"/>
  <c r="A127" i="32"/>
  <c r="H126" i="32"/>
  <c r="E126" i="32"/>
  <c r="D126" i="32"/>
  <c r="C126" i="32"/>
  <c r="B126" i="32"/>
  <c r="A126" i="32"/>
  <c r="H125" i="32"/>
  <c r="E125" i="32"/>
  <c r="D125" i="32"/>
  <c r="C125" i="32"/>
  <c r="B125" i="32"/>
  <c r="A125" i="32"/>
  <c r="H124" i="32"/>
  <c r="E124" i="32"/>
  <c r="D124" i="32"/>
  <c r="C124" i="32"/>
  <c r="B124" i="32"/>
  <c r="A124" i="32"/>
  <c r="H123" i="32"/>
  <c r="E123" i="32"/>
  <c r="D123" i="32"/>
  <c r="C123" i="32"/>
  <c r="B123" i="32"/>
  <c r="A123" i="32"/>
  <c r="H122" i="32"/>
  <c r="E122" i="32"/>
  <c r="D122" i="32"/>
  <c r="C122" i="32"/>
  <c r="B122" i="32"/>
  <c r="A122" i="32"/>
  <c r="H121" i="32"/>
  <c r="E121" i="32"/>
  <c r="D121" i="32"/>
  <c r="C121" i="32"/>
  <c r="B121" i="32"/>
  <c r="A121" i="32"/>
  <c r="H120" i="32"/>
  <c r="E120" i="32"/>
  <c r="D120" i="32"/>
  <c r="C120" i="32"/>
  <c r="B120" i="32"/>
  <c r="A120" i="32"/>
  <c r="H119" i="32"/>
  <c r="E119" i="32"/>
  <c r="D119" i="32"/>
  <c r="C119" i="32"/>
  <c r="B119" i="32"/>
  <c r="A119" i="32"/>
  <c r="H118" i="32"/>
  <c r="E118" i="32"/>
  <c r="D118" i="32"/>
  <c r="C118" i="32"/>
  <c r="B118" i="32"/>
  <c r="A118" i="32"/>
  <c r="H117" i="32"/>
  <c r="E117" i="32"/>
  <c r="D117" i="32"/>
  <c r="C117" i="32"/>
  <c r="B117" i="32"/>
  <c r="A117" i="32"/>
  <c r="H116" i="32"/>
  <c r="E116" i="32"/>
  <c r="D116" i="32"/>
  <c r="C116" i="32"/>
  <c r="B116" i="32"/>
  <c r="A116" i="32"/>
  <c r="H115" i="32"/>
  <c r="E115" i="32"/>
  <c r="D115" i="32"/>
  <c r="C115" i="32"/>
  <c r="B115" i="32"/>
  <c r="A115" i="32"/>
  <c r="H114" i="32"/>
  <c r="E114" i="32"/>
  <c r="D114" i="32"/>
  <c r="C114" i="32"/>
  <c r="B114" i="32"/>
  <c r="A114" i="32"/>
  <c r="H113" i="32"/>
  <c r="E113" i="32"/>
  <c r="D113" i="32"/>
  <c r="C113" i="32"/>
  <c r="B113" i="32"/>
  <c r="A113" i="32"/>
  <c r="H112" i="32"/>
  <c r="E112" i="32"/>
  <c r="D112" i="32"/>
  <c r="C112" i="32"/>
  <c r="B112" i="32"/>
  <c r="A112" i="32"/>
  <c r="H111" i="32"/>
  <c r="E111" i="32"/>
  <c r="D111" i="32"/>
  <c r="C111" i="32"/>
  <c r="B111" i="32"/>
  <c r="A111" i="32"/>
  <c r="H110" i="32"/>
  <c r="E110" i="32"/>
  <c r="D110" i="32"/>
  <c r="C110" i="32"/>
  <c r="B110" i="32"/>
  <c r="A110" i="32"/>
  <c r="H109" i="32"/>
  <c r="E109" i="32"/>
  <c r="D109" i="32"/>
  <c r="C109" i="32"/>
  <c r="B109" i="32"/>
  <c r="A109" i="32"/>
  <c r="H108" i="32"/>
  <c r="E108" i="32"/>
  <c r="D108" i="32"/>
  <c r="C108" i="32"/>
  <c r="B108" i="32"/>
  <c r="A108" i="32"/>
  <c r="H107" i="32"/>
  <c r="E107" i="32"/>
  <c r="D107" i="32"/>
  <c r="C107" i="32"/>
  <c r="B107" i="32"/>
  <c r="A107" i="32"/>
  <c r="H106" i="32"/>
  <c r="E106" i="32"/>
  <c r="D106" i="32"/>
  <c r="C106" i="32"/>
  <c r="B106" i="32"/>
  <c r="A106" i="32"/>
  <c r="H105" i="32"/>
  <c r="E105" i="32"/>
  <c r="D105" i="32"/>
  <c r="C105" i="32"/>
  <c r="B105" i="32"/>
  <c r="A105" i="32"/>
  <c r="H104" i="32"/>
  <c r="E104" i="32"/>
  <c r="D104" i="32"/>
  <c r="C104" i="32"/>
  <c r="B104" i="32"/>
  <c r="A104" i="32"/>
  <c r="H103" i="32"/>
  <c r="E103" i="32"/>
  <c r="D103" i="32"/>
  <c r="C103" i="32"/>
  <c r="B103" i="32"/>
  <c r="A103" i="32"/>
  <c r="H102" i="32"/>
  <c r="E102" i="32"/>
  <c r="D102" i="32"/>
  <c r="C102" i="32"/>
  <c r="B102" i="32"/>
  <c r="A102" i="32"/>
  <c r="H101" i="32"/>
  <c r="E101" i="32"/>
  <c r="D101" i="32"/>
  <c r="C101" i="32"/>
  <c r="B101" i="32"/>
  <c r="A101" i="32"/>
  <c r="H100" i="32"/>
  <c r="E100" i="32"/>
  <c r="D100" i="32"/>
  <c r="C100" i="32"/>
  <c r="B100" i="32"/>
  <c r="A100" i="32"/>
  <c r="H99" i="32"/>
  <c r="E99" i="32"/>
  <c r="D99" i="32"/>
  <c r="C99" i="32"/>
  <c r="B99" i="32"/>
  <c r="A99" i="32"/>
  <c r="H98" i="32"/>
  <c r="E98" i="32"/>
  <c r="D98" i="32"/>
  <c r="C98" i="32"/>
  <c r="B98" i="32"/>
  <c r="A98" i="32"/>
  <c r="H97" i="32"/>
  <c r="E97" i="32"/>
  <c r="D97" i="32"/>
  <c r="C97" i="32"/>
  <c r="B97" i="32"/>
  <c r="A97" i="32"/>
  <c r="H96" i="32"/>
  <c r="E96" i="32"/>
  <c r="D96" i="32"/>
  <c r="C96" i="32"/>
  <c r="B96" i="32"/>
  <c r="A96" i="32"/>
  <c r="H95" i="32"/>
  <c r="E95" i="32"/>
  <c r="D95" i="32"/>
  <c r="C95" i="32"/>
  <c r="B95" i="32"/>
  <c r="A95" i="32"/>
  <c r="H94" i="32"/>
  <c r="E94" i="32"/>
  <c r="D94" i="32"/>
  <c r="C94" i="32"/>
  <c r="B94" i="32"/>
  <c r="A94" i="32"/>
  <c r="H93" i="32"/>
  <c r="E93" i="32"/>
  <c r="D93" i="32"/>
  <c r="C93" i="32"/>
  <c r="B93" i="32"/>
  <c r="A93" i="32"/>
  <c r="H92" i="32"/>
  <c r="E92" i="32"/>
  <c r="D92" i="32"/>
  <c r="C92" i="32"/>
  <c r="B92" i="32"/>
  <c r="A92" i="32"/>
  <c r="H91" i="32"/>
  <c r="E91" i="32"/>
  <c r="D91" i="32"/>
  <c r="C91" i="32"/>
  <c r="B91" i="32"/>
  <c r="A91" i="32"/>
  <c r="H90" i="32"/>
  <c r="E90" i="32"/>
  <c r="D90" i="32"/>
  <c r="C90" i="32"/>
  <c r="B90" i="32"/>
  <c r="A90" i="32"/>
  <c r="H89" i="32"/>
  <c r="E89" i="32"/>
  <c r="D89" i="32"/>
  <c r="C89" i="32"/>
  <c r="B89" i="32"/>
  <c r="A89" i="32"/>
  <c r="H88" i="32"/>
  <c r="E88" i="32"/>
  <c r="D88" i="32"/>
  <c r="C88" i="32"/>
  <c r="B88" i="32"/>
  <c r="A88" i="32"/>
  <c r="H87" i="32"/>
  <c r="E87" i="32"/>
  <c r="D87" i="32"/>
  <c r="C87" i="32"/>
  <c r="B87" i="32"/>
  <c r="A87" i="32"/>
  <c r="H86" i="32"/>
  <c r="E86" i="32"/>
  <c r="D86" i="32"/>
  <c r="C86" i="32"/>
  <c r="B86" i="32"/>
  <c r="A86" i="32"/>
  <c r="H85" i="32"/>
  <c r="E85" i="32"/>
  <c r="D85" i="32"/>
  <c r="C85" i="32"/>
  <c r="B85" i="32"/>
  <c r="A85" i="32"/>
  <c r="H84" i="32"/>
  <c r="E84" i="32"/>
  <c r="D84" i="32"/>
  <c r="C84" i="32"/>
  <c r="B84" i="32"/>
  <c r="A84" i="32"/>
  <c r="H83" i="32"/>
  <c r="E83" i="32"/>
  <c r="D83" i="32"/>
  <c r="C83" i="32"/>
  <c r="B83" i="32"/>
  <c r="A83" i="32"/>
  <c r="H82" i="32"/>
  <c r="E82" i="32"/>
  <c r="D82" i="32"/>
  <c r="C82" i="32"/>
  <c r="B82" i="32"/>
  <c r="A82" i="32"/>
  <c r="H81" i="32"/>
  <c r="E81" i="32"/>
  <c r="D81" i="32"/>
  <c r="C81" i="32"/>
  <c r="B81" i="32"/>
  <c r="A81" i="32"/>
  <c r="H80" i="32"/>
  <c r="E80" i="32"/>
  <c r="D80" i="32"/>
  <c r="C80" i="32"/>
  <c r="B80" i="32"/>
  <c r="A80" i="32"/>
  <c r="H79" i="32"/>
  <c r="E79" i="32"/>
  <c r="D79" i="32"/>
  <c r="C79" i="32"/>
  <c r="B79" i="32"/>
  <c r="A79" i="32"/>
  <c r="H78" i="32"/>
  <c r="E78" i="32"/>
  <c r="D78" i="32"/>
  <c r="C78" i="32"/>
  <c r="B78" i="32"/>
  <c r="A78" i="32"/>
  <c r="H77" i="32"/>
  <c r="E77" i="32"/>
  <c r="D77" i="32"/>
  <c r="C77" i="32"/>
  <c r="B77" i="32"/>
  <c r="A77" i="32"/>
  <c r="H76" i="32"/>
  <c r="E76" i="32"/>
  <c r="D76" i="32"/>
  <c r="C76" i="32"/>
  <c r="B76" i="32"/>
  <c r="A76" i="32"/>
  <c r="H75" i="32"/>
  <c r="E75" i="32"/>
  <c r="D75" i="32"/>
  <c r="C75" i="32"/>
  <c r="B75" i="32"/>
  <c r="A75" i="32"/>
  <c r="H74" i="32"/>
  <c r="E74" i="32"/>
  <c r="D74" i="32"/>
  <c r="C74" i="32"/>
  <c r="B74" i="32"/>
  <c r="A74" i="32"/>
  <c r="H73" i="32"/>
  <c r="E73" i="32"/>
  <c r="D73" i="32"/>
  <c r="C73" i="32"/>
  <c r="B73" i="32"/>
  <c r="A73" i="32"/>
  <c r="H72" i="32"/>
  <c r="E72" i="32"/>
  <c r="D72" i="32"/>
  <c r="C72" i="32"/>
  <c r="B72" i="32"/>
  <c r="A72" i="32"/>
  <c r="H71" i="32"/>
  <c r="E71" i="32"/>
  <c r="D71" i="32"/>
  <c r="C71" i="32"/>
  <c r="B71" i="32"/>
  <c r="A71" i="32"/>
  <c r="H70" i="32"/>
  <c r="E70" i="32"/>
  <c r="D70" i="32"/>
  <c r="C70" i="32"/>
  <c r="B70" i="32"/>
  <c r="A70" i="32"/>
  <c r="H69" i="32"/>
  <c r="E69" i="32"/>
  <c r="D69" i="32"/>
  <c r="C69" i="32"/>
  <c r="B69" i="32"/>
  <c r="A69" i="32"/>
  <c r="H68" i="32"/>
  <c r="E68" i="32"/>
  <c r="D68" i="32"/>
  <c r="C68" i="32"/>
  <c r="B68" i="32"/>
  <c r="A68" i="32"/>
  <c r="H67" i="32"/>
  <c r="E67" i="32"/>
  <c r="D67" i="32"/>
  <c r="C67" i="32"/>
  <c r="B67" i="32"/>
  <c r="A67" i="32"/>
  <c r="H66" i="32"/>
  <c r="E66" i="32"/>
  <c r="D66" i="32"/>
  <c r="C66" i="32"/>
  <c r="B66" i="32"/>
  <c r="A66" i="32"/>
  <c r="H65" i="32"/>
  <c r="E65" i="32"/>
  <c r="D65" i="32"/>
  <c r="C65" i="32"/>
  <c r="B65" i="32"/>
  <c r="A65" i="32"/>
  <c r="H64" i="32"/>
  <c r="E64" i="32"/>
  <c r="D64" i="32"/>
  <c r="C64" i="32"/>
  <c r="B64" i="32"/>
  <c r="A64" i="32"/>
  <c r="H63" i="32"/>
  <c r="E63" i="32"/>
  <c r="D63" i="32"/>
  <c r="C63" i="32"/>
  <c r="B63" i="32"/>
  <c r="A63" i="32"/>
  <c r="H62" i="32"/>
  <c r="E62" i="32"/>
  <c r="D62" i="32"/>
  <c r="C62" i="32"/>
  <c r="B62" i="32"/>
  <c r="A62" i="32"/>
  <c r="H61" i="32"/>
  <c r="E61" i="32"/>
  <c r="D61" i="32"/>
  <c r="C61" i="32"/>
  <c r="B61" i="32"/>
  <c r="A61" i="32"/>
  <c r="H60" i="32"/>
  <c r="E60" i="32"/>
  <c r="D60" i="32"/>
  <c r="C60" i="32"/>
  <c r="B60" i="32"/>
  <c r="A60" i="32"/>
  <c r="H59" i="32"/>
  <c r="E59" i="32"/>
  <c r="D59" i="32"/>
  <c r="C59" i="32"/>
  <c r="B59" i="32"/>
  <c r="A59" i="32"/>
  <c r="H58" i="32"/>
  <c r="E58" i="32"/>
  <c r="D58" i="32"/>
  <c r="C58" i="32"/>
  <c r="B58" i="32"/>
  <c r="A58" i="32"/>
  <c r="H57" i="32"/>
  <c r="E57" i="32"/>
  <c r="D57" i="32"/>
  <c r="C57" i="32"/>
  <c r="B57" i="32"/>
  <c r="A57" i="32"/>
  <c r="H56" i="32"/>
  <c r="E56" i="32"/>
  <c r="D56" i="32"/>
  <c r="C56" i="32"/>
  <c r="B56" i="32"/>
  <c r="A56" i="32"/>
  <c r="H55" i="32"/>
  <c r="E55" i="32"/>
  <c r="D55" i="32"/>
  <c r="C55" i="32"/>
  <c r="B55" i="32"/>
  <c r="A55" i="32"/>
  <c r="H54" i="32"/>
  <c r="E54" i="32"/>
  <c r="D54" i="32"/>
  <c r="C54" i="32"/>
  <c r="B54" i="32"/>
  <c r="A54" i="32"/>
  <c r="H53" i="32"/>
  <c r="E53" i="32"/>
  <c r="D53" i="32"/>
  <c r="C53" i="32"/>
  <c r="B53" i="32"/>
  <c r="A53" i="32"/>
  <c r="H52" i="32"/>
  <c r="E52" i="32"/>
  <c r="D52" i="32"/>
  <c r="C52" i="32"/>
  <c r="B52" i="32"/>
  <c r="A52" i="32"/>
  <c r="H51" i="32"/>
  <c r="E51" i="32"/>
  <c r="D51" i="32"/>
  <c r="C51" i="32"/>
  <c r="B51" i="32"/>
  <c r="A51" i="32"/>
  <c r="H50" i="32"/>
  <c r="E50" i="32"/>
  <c r="D50" i="32"/>
  <c r="C50" i="32"/>
  <c r="B50" i="32"/>
  <c r="A50" i="32"/>
  <c r="H49" i="32"/>
  <c r="E49" i="32"/>
  <c r="D49" i="32"/>
  <c r="C49" i="32"/>
  <c r="B49" i="32"/>
  <c r="A49" i="32"/>
  <c r="H48" i="32"/>
  <c r="E48" i="32"/>
  <c r="D48" i="32"/>
  <c r="C48" i="32"/>
  <c r="B48" i="32"/>
  <c r="A48" i="32"/>
  <c r="H47" i="32"/>
  <c r="E47" i="32"/>
  <c r="D47" i="32"/>
  <c r="C47" i="32"/>
  <c r="B47" i="32"/>
  <c r="A47" i="32"/>
  <c r="H46" i="32"/>
  <c r="E46" i="32"/>
  <c r="D46" i="32"/>
  <c r="C46" i="32"/>
  <c r="B46" i="32"/>
  <c r="A46" i="32"/>
  <c r="H45" i="32"/>
  <c r="E45" i="32"/>
  <c r="D45" i="32"/>
  <c r="C45" i="32"/>
  <c r="B45" i="32"/>
  <c r="A45" i="32"/>
  <c r="H44" i="32"/>
  <c r="E44" i="32"/>
  <c r="D44" i="32"/>
  <c r="C44" i="32"/>
  <c r="B44" i="32"/>
  <c r="A44" i="32"/>
  <c r="H43" i="32"/>
  <c r="E43" i="32"/>
  <c r="D43" i="32"/>
  <c r="C43" i="32"/>
  <c r="B43" i="32"/>
  <c r="A43" i="32"/>
  <c r="H42" i="32"/>
  <c r="E42" i="32"/>
  <c r="D42" i="32"/>
  <c r="C42" i="32"/>
  <c r="B42" i="32"/>
  <c r="A42" i="32"/>
  <c r="H41" i="32"/>
  <c r="E41" i="32"/>
  <c r="D41" i="32"/>
  <c r="C41" i="32"/>
  <c r="B41" i="32"/>
  <c r="A41" i="32"/>
  <c r="H40" i="32"/>
  <c r="E40" i="32"/>
  <c r="D40" i="32"/>
  <c r="C40" i="32"/>
  <c r="B40" i="32"/>
  <c r="A40" i="32"/>
  <c r="H39" i="32"/>
  <c r="E39" i="32"/>
  <c r="D39" i="32"/>
  <c r="C39" i="32"/>
  <c r="B39" i="32"/>
  <c r="A39" i="32"/>
  <c r="H38" i="32"/>
  <c r="E38" i="32"/>
  <c r="D38" i="32"/>
  <c r="C38" i="32"/>
  <c r="B38" i="32"/>
  <c r="A38" i="32"/>
  <c r="H37" i="32"/>
  <c r="E37" i="32"/>
  <c r="D37" i="32"/>
  <c r="C37" i="32"/>
  <c r="B37" i="32"/>
  <c r="A37" i="32"/>
  <c r="H36" i="32"/>
  <c r="E36" i="32"/>
  <c r="D36" i="32"/>
  <c r="C36" i="32"/>
  <c r="B36" i="32"/>
  <c r="A36" i="32"/>
  <c r="H35" i="32"/>
  <c r="E35" i="32"/>
  <c r="D35" i="32"/>
  <c r="C35" i="32"/>
  <c r="B35" i="32"/>
  <c r="A35" i="32"/>
  <c r="H34" i="32"/>
  <c r="E34" i="32"/>
  <c r="D34" i="32"/>
  <c r="C34" i="32"/>
  <c r="B34" i="32"/>
  <c r="A34" i="32"/>
  <c r="H33" i="32"/>
  <c r="E33" i="32"/>
  <c r="D33" i="32"/>
  <c r="C33" i="32"/>
  <c r="B33" i="32"/>
  <c r="A33" i="32"/>
  <c r="H32" i="32"/>
  <c r="E32" i="32"/>
  <c r="D32" i="32"/>
  <c r="C32" i="32"/>
  <c r="B32" i="32"/>
  <c r="A32" i="32"/>
  <c r="H31" i="32"/>
  <c r="E31" i="32"/>
  <c r="D31" i="32"/>
  <c r="C31" i="32"/>
  <c r="B31" i="32"/>
  <c r="A31" i="32"/>
  <c r="H30" i="32"/>
  <c r="E30" i="32"/>
  <c r="D30" i="32"/>
  <c r="C30" i="32"/>
  <c r="B30" i="32"/>
  <c r="A30" i="32"/>
  <c r="H29" i="32"/>
  <c r="E29" i="32"/>
  <c r="D29" i="32"/>
  <c r="C29" i="32"/>
  <c r="B29" i="32"/>
  <c r="A29" i="32"/>
  <c r="H28" i="32"/>
  <c r="E28" i="32"/>
  <c r="D28" i="32"/>
  <c r="C28" i="32"/>
  <c r="B28" i="32"/>
  <c r="A28" i="32"/>
  <c r="H27" i="32"/>
  <c r="E27" i="32"/>
  <c r="D27" i="32"/>
  <c r="C27" i="32"/>
  <c r="B27" i="32"/>
  <c r="A27" i="32"/>
  <c r="H26" i="32"/>
  <c r="E26" i="32"/>
  <c r="D26" i="32"/>
  <c r="C26" i="32"/>
  <c r="B26" i="32"/>
  <c r="A26" i="32"/>
  <c r="H25" i="32"/>
  <c r="E25" i="32"/>
  <c r="D25" i="32"/>
  <c r="C25" i="32"/>
  <c r="B25" i="32"/>
  <c r="A25" i="32"/>
  <c r="H24" i="32"/>
  <c r="E24" i="32"/>
  <c r="D24" i="32"/>
  <c r="C24" i="32"/>
  <c r="B24" i="32"/>
  <c r="A24" i="32"/>
  <c r="H23" i="32"/>
  <c r="E23" i="32"/>
  <c r="D23" i="32"/>
  <c r="C23" i="32"/>
  <c r="B23" i="32"/>
  <c r="A23" i="32"/>
  <c r="H22" i="32"/>
  <c r="E22" i="32"/>
  <c r="D22" i="32"/>
  <c r="C22" i="32"/>
  <c r="B22" i="32"/>
  <c r="A22" i="32"/>
  <c r="H21" i="32"/>
  <c r="E21" i="32"/>
  <c r="D21" i="32"/>
  <c r="C21" i="32"/>
  <c r="B21" i="32"/>
  <c r="A21" i="32"/>
  <c r="H20" i="32"/>
  <c r="E20" i="32"/>
  <c r="D20" i="32"/>
  <c r="C20" i="32"/>
  <c r="B20" i="32"/>
  <c r="A20" i="32"/>
  <c r="H19" i="32"/>
  <c r="E19" i="32"/>
  <c r="D19" i="32"/>
  <c r="C19" i="32"/>
  <c r="B19" i="32"/>
  <c r="A19" i="32"/>
  <c r="H18" i="32"/>
  <c r="E18" i="32"/>
  <c r="D18" i="32"/>
  <c r="C18" i="32"/>
  <c r="B18" i="32"/>
  <c r="A18" i="32"/>
  <c r="H17" i="32"/>
  <c r="E17" i="32"/>
  <c r="D17" i="32"/>
  <c r="C17" i="32"/>
  <c r="B17" i="32"/>
  <c r="A17" i="32"/>
  <c r="H16" i="32"/>
  <c r="E16" i="32"/>
  <c r="D16" i="32"/>
  <c r="C16" i="32"/>
  <c r="B16" i="32"/>
  <c r="A16" i="32"/>
  <c r="H15" i="32"/>
  <c r="E15" i="32"/>
  <c r="D15" i="32"/>
  <c r="C15" i="32"/>
  <c r="B15" i="32"/>
  <c r="A15" i="32"/>
  <c r="H14" i="32"/>
  <c r="E14" i="32"/>
  <c r="D14" i="32"/>
  <c r="C14" i="32"/>
  <c r="B14" i="32"/>
  <c r="A14" i="32"/>
  <c r="H13" i="32"/>
  <c r="E13" i="32"/>
  <c r="D13" i="32"/>
  <c r="C13" i="32"/>
  <c r="B13" i="32"/>
  <c r="A13" i="32"/>
  <c r="H12" i="32"/>
  <c r="E12" i="32"/>
  <c r="D12" i="32"/>
  <c r="C12" i="32"/>
  <c r="B12" i="32"/>
  <c r="A12" i="32"/>
  <c r="H11" i="32"/>
  <c r="E11" i="32"/>
  <c r="D11" i="32"/>
  <c r="C11" i="32"/>
  <c r="B11" i="32"/>
  <c r="A11" i="32"/>
  <c r="H10" i="32"/>
  <c r="E10" i="32"/>
  <c r="D10" i="32"/>
  <c r="C10" i="32"/>
  <c r="B10" i="32"/>
  <c r="A10" i="32"/>
  <c r="H9" i="32"/>
  <c r="E9" i="32"/>
  <c r="D9" i="32"/>
  <c r="C9" i="32"/>
  <c r="B9" i="32"/>
  <c r="A9" i="32"/>
  <c r="R8" i="32"/>
  <c r="Q8" i="32"/>
  <c r="P8" i="32"/>
  <c r="H8" i="32"/>
  <c r="E8" i="32"/>
  <c r="D8" i="32"/>
  <c r="C8" i="32"/>
  <c r="B8" i="32"/>
  <c r="A8" i="32"/>
  <c r="H7" i="32"/>
  <c r="E7" i="32"/>
  <c r="D7" i="32"/>
  <c r="C7" i="32"/>
  <c r="B7" i="32"/>
  <c r="A7" i="32"/>
  <c r="H6" i="32"/>
  <c r="E6" i="32"/>
  <c r="D6" i="32"/>
  <c r="C6" i="32"/>
  <c r="B6" i="32"/>
  <c r="A6" i="32"/>
  <c r="H5" i="32"/>
  <c r="E5" i="32"/>
  <c r="D5" i="32"/>
  <c r="C5" i="32"/>
  <c r="B5" i="32"/>
  <c r="A5" i="32"/>
  <c r="H4" i="32"/>
  <c r="E4" i="32"/>
  <c r="D4" i="32"/>
  <c r="C4" i="32"/>
  <c r="B4" i="32"/>
  <c r="A4" i="32"/>
  <c r="E3" i="32"/>
  <c r="D3" i="32"/>
  <c r="C3" i="32"/>
  <c r="B3" i="32"/>
  <c r="A3" i="32"/>
  <c r="S3" i="27" l="1"/>
  <c r="T4" i="27" s="1"/>
  <c r="U4" i="27" s="1"/>
  <c r="T47" i="27"/>
  <c r="U47" i="27" s="1"/>
  <c r="T49" i="27"/>
  <c r="U49" i="27" s="1"/>
  <c r="T63" i="27"/>
  <c r="U63" i="27" s="1"/>
  <c r="T65" i="27"/>
  <c r="U65" i="27" s="1"/>
  <c r="T79" i="27"/>
  <c r="U79" i="27" s="1"/>
  <c r="T81" i="27"/>
  <c r="U81" i="27" s="1"/>
  <c r="T95" i="27"/>
  <c r="U95" i="27" s="1"/>
  <c r="T97" i="27"/>
  <c r="U97" i="27" s="1"/>
  <c r="T109" i="27"/>
  <c r="U109" i="27" s="1"/>
  <c r="T110" i="27"/>
  <c r="U110" i="27" s="1"/>
  <c r="T111" i="27"/>
  <c r="U111" i="27" s="1"/>
  <c r="T112" i="27"/>
  <c r="U112" i="27" s="1"/>
  <c r="T113" i="27"/>
  <c r="U113" i="27" s="1"/>
  <c r="T114" i="27"/>
  <c r="U114" i="27" s="1"/>
  <c r="T115" i="27"/>
  <c r="U115" i="27" s="1"/>
  <c r="T116" i="27"/>
  <c r="U116" i="27"/>
  <c r="T117" i="27"/>
  <c r="U117" i="27" s="1"/>
  <c r="T118" i="27"/>
  <c r="U118" i="27" s="1"/>
  <c r="T119" i="27"/>
  <c r="U119" i="27" s="1"/>
  <c r="T120" i="27"/>
  <c r="U120" i="27" s="1"/>
  <c r="T121" i="27"/>
  <c r="U121" i="27" s="1"/>
  <c r="T122" i="27"/>
  <c r="U122" i="27" s="1"/>
  <c r="T123" i="27"/>
  <c r="U123" i="27" s="1"/>
  <c r="T124" i="27"/>
  <c r="U124" i="27" s="1"/>
  <c r="T125" i="27"/>
  <c r="U125" i="27" s="1"/>
  <c r="T126" i="27"/>
  <c r="U126" i="27" s="1"/>
  <c r="T127" i="27"/>
  <c r="U127" i="27" s="1"/>
  <c r="T128" i="27"/>
  <c r="U128" i="27" s="1"/>
  <c r="T129" i="27"/>
  <c r="U129" i="27" s="1"/>
  <c r="T130" i="27"/>
  <c r="U130" i="27" s="1"/>
  <c r="T131" i="27"/>
  <c r="U131" i="27" s="1"/>
  <c r="T132" i="27"/>
  <c r="U132" i="27" s="1"/>
  <c r="T133" i="27"/>
  <c r="U133" i="27" s="1"/>
  <c r="T134" i="27"/>
  <c r="U134" i="27" s="1"/>
  <c r="T135" i="27"/>
  <c r="U135" i="27" s="1"/>
  <c r="T136" i="27"/>
  <c r="U136" i="27" s="1"/>
  <c r="T137" i="27"/>
  <c r="U137" i="27" s="1"/>
  <c r="T138" i="27"/>
  <c r="U138" i="27" s="1"/>
  <c r="T139" i="27"/>
  <c r="U139" i="27" s="1"/>
  <c r="T140" i="27"/>
  <c r="U140" i="27" s="1"/>
  <c r="T141" i="27"/>
  <c r="U141" i="27" s="1"/>
  <c r="T142" i="27"/>
  <c r="U142" i="27" s="1"/>
  <c r="T143" i="27"/>
  <c r="U143" i="27" s="1"/>
  <c r="T144" i="27"/>
  <c r="U144" i="27" s="1"/>
  <c r="T145" i="27"/>
  <c r="U145" i="27" s="1"/>
  <c r="T146" i="27"/>
  <c r="U146" i="27" s="1"/>
  <c r="T147" i="27"/>
  <c r="U147" i="27" s="1"/>
  <c r="T148" i="27"/>
  <c r="U148" i="27"/>
  <c r="T149" i="27"/>
  <c r="U149" i="27" s="1"/>
  <c r="T150" i="27"/>
  <c r="U150" i="27" s="1"/>
  <c r="T151" i="27"/>
  <c r="U151" i="27" s="1"/>
  <c r="T152" i="27"/>
  <c r="U152" i="27" s="1"/>
  <c r="T153" i="27"/>
  <c r="U153" i="27" s="1"/>
  <c r="T154" i="27"/>
  <c r="U154" i="27" s="1"/>
  <c r="T155" i="27"/>
  <c r="U155" i="27" s="1"/>
  <c r="T156" i="27"/>
  <c r="U156" i="27" s="1"/>
  <c r="T157" i="27"/>
  <c r="U157" i="27" s="1"/>
  <c r="T158" i="27"/>
  <c r="U158" i="27" s="1"/>
  <c r="T159" i="27"/>
  <c r="U159" i="27" s="1"/>
  <c r="T160" i="27"/>
  <c r="U160" i="27" s="1"/>
  <c r="T161" i="27"/>
  <c r="U161" i="27" s="1"/>
  <c r="T162" i="27"/>
  <c r="U162" i="27" s="1"/>
  <c r="T163" i="27"/>
  <c r="U163" i="27" s="1"/>
  <c r="T164" i="27"/>
  <c r="U164" i="27" s="1"/>
  <c r="T165" i="27"/>
  <c r="U165" i="27" s="1"/>
  <c r="T166" i="27"/>
  <c r="U166" i="27" s="1"/>
  <c r="T167" i="27"/>
  <c r="U167" i="27" s="1"/>
  <c r="T168" i="27"/>
  <c r="U168" i="27" s="1"/>
  <c r="T169" i="27"/>
  <c r="U169" i="27" s="1"/>
  <c r="T170" i="27"/>
  <c r="U170" i="27" s="1"/>
  <c r="T171" i="27"/>
  <c r="U171" i="27" s="1"/>
  <c r="T172" i="27"/>
  <c r="U172" i="27"/>
  <c r="T173" i="27"/>
  <c r="U173" i="27" s="1"/>
  <c r="T174" i="27"/>
  <c r="U174" i="27" s="1"/>
  <c r="T175" i="27"/>
  <c r="U175" i="27" s="1"/>
  <c r="T176" i="27"/>
  <c r="U176" i="27" s="1"/>
  <c r="T177" i="27"/>
  <c r="U177" i="27" s="1"/>
  <c r="T178" i="27"/>
  <c r="U178" i="27" s="1"/>
  <c r="T179" i="27"/>
  <c r="U179" i="27" s="1"/>
  <c r="T180" i="27"/>
  <c r="U180" i="27"/>
  <c r="T181" i="27"/>
  <c r="U181" i="27" s="1"/>
  <c r="T182" i="27"/>
  <c r="U182" i="27" s="1"/>
  <c r="T183" i="27"/>
  <c r="U183" i="27" s="1"/>
  <c r="T184" i="27"/>
  <c r="U184" i="27" s="1"/>
  <c r="T185" i="27"/>
  <c r="U185" i="27" s="1"/>
  <c r="T186" i="27"/>
  <c r="U186" i="27" s="1"/>
  <c r="T187" i="27"/>
  <c r="U187" i="27" s="1"/>
  <c r="T188" i="27"/>
  <c r="U188" i="27" s="1"/>
  <c r="T189" i="27"/>
  <c r="U189" i="27" s="1"/>
  <c r="T190" i="27"/>
  <c r="U190" i="27" s="1"/>
  <c r="T191" i="27"/>
  <c r="U191" i="27" s="1"/>
  <c r="T192" i="27"/>
  <c r="U192" i="27" s="1"/>
  <c r="T193" i="27"/>
  <c r="U193" i="27" s="1"/>
  <c r="T194" i="27"/>
  <c r="U194" i="27" s="1"/>
  <c r="T195" i="27"/>
  <c r="U195" i="27" s="1"/>
  <c r="T196" i="27"/>
  <c r="U196" i="27" s="1"/>
  <c r="T197" i="27"/>
  <c r="U197" i="27" s="1"/>
  <c r="T198" i="27"/>
  <c r="U198" i="27" s="1"/>
  <c r="T199" i="27"/>
  <c r="U199" i="27" s="1"/>
  <c r="T200" i="27"/>
  <c r="U200" i="27" s="1"/>
  <c r="T201" i="27"/>
  <c r="U201" i="27" s="1"/>
  <c r="T202" i="27"/>
  <c r="U202" i="27" s="1"/>
  <c r="T203" i="27"/>
  <c r="U203" i="27" s="1"/>
  <c r="T204" i="27"/>
  <c r="U204" i="27"/>
  <c r="T205" i="27"/>
  <c r="U205" i="27" s="1"/>
  <c r="T206" i="27"/>
  <c r="U206" i="27" s="1"/>
  <c r="T207" i="27"/>
  <c r="U207" i="27" s="1"/>
  <c r="T208" i="27"/>
  <c r="U208" i="27" s="1"/>
  <c r="T209" i="27"/>
  <c r="U209" i="27" s="1"/>
  <c r="T210" i="27"/>
  <c r="U210" i="27" s="1"/>
  <c r="T211" i="27"/>
  <c r="U211" i="27" s="1"/>
  <c r="T212" i="27"/>
  <c r="U212" i="27" s="1"/>
  <c r="T213" i="27"/>
  <c r="U213" i="27" s="1"/>
  <c r="T214" i="27"/>
  <c r="U214" i="27" s="1"/>
  <c r="T215" i="27"/>
  <c r="U215" i="27" s="1"/>
  <c r="T216" i="27"/>
  <c r="U216" i="27" s="1"/>
  <c r="T217" i="27"/>
  <c r="U217" i="27" s="1"/>
  <c r="T218" i="27"/>
  <c r="U218" i="27" s="1"/>
  <c r="T219" i="27"/>
  <c r="U219" i="27" s="1"/>
  <c r="T220" i="27"/>
  <c r="U220" i="27" s="1"/>
  <c r="T221" i="27"/>
  <c r="U221" i="27" s="1"/>
  <c r="T222" i="27"/>
  <c r="U222" i="27" s="1"/>
  <c r="T223" i="27"/>
  <c r="U223" i="27" s="1"/>
  <c r="T224" i="27"/>
  <c r="U224" i="27" s="1"/>
  <c r="T225" i="27"/>
  <c r="U225" i="27" s="1"/>
  <c r="T226" i="27"/>
  <c r="U226" i="27" s="1"/>
  <c r="T227" i="27"/>
  <c r="U227" i="27" s="1"/>
  <c r="T228" i="27"/>
  <c r="U228" i="27" s="1"/>
  <c r="T229" i="27"/>
  <c r="U229" i="27" s="1"/>
  <c r="T230" i="27"/>
  <c r="U230" i="27" s="1"/>
  <c r="T231" i="27"/>
  <c r="U231" i="27" s="1"/>
  <c r="T232" i="27"/>
  <c r="U232" i="27" s="1"/>
  <c r="T233" i="27"/>
  <c r="U233" i="27" s="1"/>
  <c r="T234" i="27"/>
  <c r="U234" i="27" s="1"/>
  <c r="T235" i="27"/>
  <c r="U235" i="27" s="1"/>
  <c r="T236" i="27"/>
  <c r="U236" i="27" s="1"/>
  <c r="T237" i="27"/>
  <c r="U237" i="27" s="1"/>
  <c r="T238" i="27"/>
  <c r="U238" i="27" s="1"/>
  <c r="T239" i="27"/>
  <c r="U239" i="27" s="1"/>
  <c r="T240" i="27"/>
  <c r="U240" i="27" s="1"/>
  <c r="T241" i="27"/>
  <c r="U241" i="27" s="1"/>
  <c r="T242" i="27"/>
  <c r="U242" i="27" s="1"/>
  <c r="T243" i="27"/>
  <c r="U243" i="27" s="1"/>
  <c r="T244" i="27"/>
  <c r="U244" i="27" s="1"/>
  <c r="T245" i="27"/>
  <c r="U245" i="27" s="1"/>
  <c r="T246" i="27"/>
  <c r="U246" i="27" s="1"/>
  <c r="T247" i="27"/>
  <c r="U247" i="27" s="1"/>
  <c r="T248" i="27"/>
  <c r="U248" i="27" s="1"/>
  <c r="T249" i="27"/>
  <c r="U249" i="27" s="1"/>
  <c r="T250" i="27"/>
  <c r="U250" i="27" s="1"/>
  <c r="T251" i="27"/>
  <c r="U251" i="27" s="1"/>
  <c r="T252" i="27"/>
  <c r="U252" i="27" s="1"/>
  <c r="T253" i="27"/>
  <c r="U253" i="27" s="1"/>
  <c r="T254" i="27"/>
  <c r="U254" i="27" s="1"/>
  <c r="T255" i="27"/>
  <c r="U255" i="27" s="1"/>
  <c r="T256" i="27"/>
  <c r="U256" i="27" s="1"/>
  <c r="T257" i="27"/>
  <c r="U257" i="27" s="1"/>
  <c r="T258" i="27"/>
  <c r="U258" i="27" s="1"/>
  <c r="T259" i="27"/>
  <c r="U259" i="27" s="1"/>
  <c r="T260" i="27"/>
  <c r="U260" i="27" s="1"/>
  <c r="T261" i="27"/>
  <c r="U261" i="27" s="1"/>
  <c r="T262" i="27"/>
  <c r="U262" i="27" s="1"/>
  <c r="T263" i="27"/>
  <c r="U263" i="27" s="1"/>
  <c r="T264" i="27"/>
  <c r="U264" i="27" s="1"/>
  <c r="T265" i="27"/>
  <c r="U265" i="27" s="1"/>
  <c r="T266" i="27"/>
  <c r="U266" i="27" s="1"/>
  <c r="T267" i="27"/>
  <c r="U267" i="27" s="1"/>
  <c r="T268" i="27"/>
  <c r="U268" i="27" s="1"/>
  <c r="T269" i="27"/>
  <c r="U269" i="27" s="1"/>
  <c r="T270" i="27"/>
  <c r="U270" i="27" s="1"/>
  <c r="T271" i="27"/>
  <c r="U271" i="27" s="1"/>
  <c r="T272" i="27"/>
  <c r="U272" i="27" s="1"/>
  <c r="T273" i="27"/>
  <c r="U273" i="27" s="1"/>
  <c r="T274" i="27"/>
  <c r="U274" i="27" s="1"/>
  <c r="T275" i="27"/>
  <c r="U275" i="27" s="1"/>
  <c r="T276" i="27"/>
  <c r="U276" i="27" s="1"/>
  <c r="T277" i="27"/>
  <c r="U277" i="27" s="1"/>
  <c r="T278" i="27"/>
  <c r="U278" i="27" s="1"/>
  <c r="T279" i="27"/>
  <c r="U279" i="27" s="1"/>
  <c r="T280" i="27"/>
  <c r="U280" i="27" s="1"/>
  <c r="T281" i="27"/>
  <c r="U281" i="27" s="1"/>
  <c r="T282" i="27"/>
  <c r="U282" i="27" s="1"/>
  <c r="T283" i="27"/>
  <c r="U283" i="27" s="1"/>
  <c r="T284" i="27"/>
  <c r="U284" i="27" s="1"/>
  <c r="T285" i="27"/>
  <c r="U285" i="27" s="1"/>
  <c r="T286" i="27"/>
  <c r="U286" i="27" s="1"/>
  <c r="T287" i="27"/>
  <c r="U287" i="27" s="1"/>
  <c r="T288" i="27"/>
  <c r="U288" i="27" s="1"/>
  <c r="T289" i="27"/>
  <c r="U289" i="27" s="1"/>
  <c r="T290" i="27"/>
  <c r="U290" i="27" s="1"/>
  <c r="T291" i="27"/>
  <c r="U291" i="27" s="1"/>
  <c r="T292" i="27"/>
  <c r="U292" i="27" s="1"/>
  <c r="T293" i="27"/>
  <c r="U293" i="27" s="1"/>
  <c r="T294" i="27"/>
  <c r="U294" i="27" s="1"/>
  <c r="T295" i="27"/>
  <c r="U295" i="27" s="1"/>
  <c r="T296" i="27"/>
  <c r="U296" i="27" s="1"/>
  <c r="T297" i="27"/>
  <c r="U297" i="27" s="1"/>
  <c r="T298" i="27"/>
  <c r="U298" i="27" s="1"/>
  <c r="T299" i="27"/>
  <c r="U299" i="27" s="1"/>
  <c r="T300" i="27"/>
  <c r="U300" i="27" s="1"/>
  <c r="T301" i="27"/>
  <c r="U301" i="27" s="1"/>
  <c r="T302" i="27"/>
  <c r="U302" i="27" s="1"/>
  <c r="T303" i="27"/>
  <c r="U303" i="27" s="1"/>
  <c r="T304" i="27"/>
  <c r="U304" i="27" s="1"/>
  <c r="T305" i="27"/>
  <c r="U305" i="27" s="1"/>
  <c r="T306" i="27"/>
  <c r="U306" i="27" s="1"/>
  <c r="T307" i="27"/>
  <c r="U307" i="27" s="1"/>
  <c r="T308" i="27"/>
  <c r="U308" i="27" s="1"/>
  <c r="T309" i="27"/>
  <c r="U309" i="27" s="1"/>
  <c r="T310" i="27"/>
  <c r="U310" i="27" s="1"/>
  <c r="T311" i="27"/>
  <c r="U311" i="27" s="1"/>
  <c r="T312" i="27"/>
  <c r="U312" i="27" s="1"/>
  <c r="T313" i="27"/>
  <c r="U313" i="27" s="1"/>
  <c r="T314" i="27"/>
  <c r="U314" i="27" s="1"/>
  <c r="T315" i="27"/>
  <c r="U315" i="27" s="1"/>
  <c r="T316" i="27"/>
  <c r="U316" i="27" s="1"/>
  <c r="T317" i="27"/>
  <c r="U317" i="27" s="1"/>
  <c r="T318" i="27"/>
  <c r="U318" i="27" s="1"/>
  <c r="T319" i="27"/>
  <c r="U319" i="27" s="1"/>
  <c r="T320" i="27"/>
  <c r="U320" i="27" s="1"/>
  <c r="T321" i="27"/>
  <c r="U321" i="27" s="1"/>
  <c r="T322" i="27"/>
  <c r="U322" i="27" s="1"/>
  <c r="T323" i="27"/>
  <c r="U323" i="27" s="1"/>
  <c r="T324" i="27"/>
  <c r="U324" i="27" s="1"/>
  <c r="T325" i="27"/>
  <c r="U325" i="27" s="1"/>
  <c r="T326" i="27"/>
  <c r="U326" i="27" s="1"/>
  <c r="T327" i="27"/>
  <c r="U327" i="27" s="1"/>
  <c r="T328" i="27"/>
  <c r="U328" i="27" s="1"/>
  <c r="T329" i="27"/>
  <c r="U329" i="27" s="1"/>
  <c r="T330" i="27"/>
  <c r="U330" i="27" s="1"/>
  <c r="T331" i="27"/>
  <c r="U331" i="27" s="1"/>
  <c r="T332" i="27"/>
  <c r="U332" i="27" s="1"/>
  <c r="T333" i="27"/>
  <c r="U333" i="27" s="1"/>
  <c r="T334" i="27"/>
  <c r="U334" i="27" s="1"/>
  <c r="T335" i="27"/>
  <c r="U335" i="27" s="1"/>
  <c r="T336" i="27"/>
  <c r="U336" i="27" s="1"/>
  <c r="T337" i="27"/>
  <c r="U337" i="27" s="1"/>
  <c r="T338" i="27"/>
  <c r="U338" i="27" s="1"/>
  <c r="T339" i="27"/>
  <c r="U339" i="27" s="1"/>
  <c r="T340" i="27"/>
  <c r="U340" i="27"/>
  <c r="T341" i="27"/>
  <c r="U341" i="27" s="1"/>
  <c r="T342" i="27"/>
  <c r="U342" i="27" s="1"/>
  <c r="T343" i="27"/>
  <c r="U343" i="27" s="1"/>
  <c r="T344" i="27"/>
  <c r="U344" i="27" s="1"/>
  <c r="T345" i="27"/>
  <c r="U345" i="27" s="1"/>
  <c r="T346" i="27"/>
  <c r="U346" i="27" s="1"/>
  <c r="T347" i="27"/>
  <c r="U347" i="27" s="1"/>
  <c r="T348" i="27"/>
  <c r="U348" i="27" s="1"/>
  <c r="T349" i="27"/>
  <c r="U349" i="27" s="1"/>
  <c r="T350" i="27"/>
  <c r="U350" i="27" s="1"/>
  <c r="T351" i="27"/>
  <c r="U351" i="27" s="1"/>
  <c r="T352" i="27"/>
  <c r="U352" i="27" s="1"/>
  <c r="T353" i="27"/>
  <c r="U353" i="27" s="1"/>
  <c r="T354" i="27"/>
  <c r="U354" i="27" s="1"/>
  <c r="T355" i="27"/>
  <c r="U355" i="27" s="1"/>
  <c r="T356" i="27"/>
  <c r="U356" i="27" s="1"/>
  <c r="T357" i="27"/>
  <c r="U357" i="27" s="1"/>
  <c r="T358" i="27"/>
  <c r="U358" i="27" s="1"/>
  <c r="T359" i="27"/>
  <c r="U359" i="27" s="1"/>
  <c r="T360" i="27"/>
  <c r="U360" i="27" s="1"/>
  <c r="T361" i="27"/>
  <c r="U361" i="27" s="1"/>
  <c r="T362" i="27"/>
  <c r="U362" i="27" s="1"/>
  <c r="T363" i="27"/>
  <c r="U363" i="27" s="1"/>
  <c r="T364" i="27"/>
  <c r="U364" i="27" s="1"/>
  <c r="T365" i="27"/>
  <c r="U365" i="27" s="1"/>
  <c r="T366" i="27"/>
  <c r="U366" i="27" s="1"/>
  <c r="T367" i="27"/>
  <c r="U367" i="27" s="1"/>
  <c r="T368" i="27"/>
  <c r="U368" i="27" s="1"/>
  <c r="T369" i="27"/>
  <c r="U369" i="27" s="1"/>
  <c r="T370" i="27"/>
  <c r="U370" i="27" s="1"/>
  <c r="T371" i="27"/>
  <c r="U371" i="27" s="1"/>
  <c r="T372" i="27"/>
  <c r="U372" i="27"/>
  <c r="T373" i="27"/>
  <c r="U373" i="27" s="1"/>
  <c r="T374" i="27"/>
  <c r="U374" i="27" s="1"/>
  <c r="T375" i="27"/>
  <c r="U375" i="27" s="1"/>
  <c r="T376" i="27"/>
  <c r="U376" i="27" s="1"/>
  <c r="T377" i="27"/>
  <c r="U377" i="27" s="1"/>
  <c r="T378" i="27"/>
  <c r="U378" i="27" s="1"/>
  <c r="T379" i="27"/>
  <c r="U379" i="27" s="1"/>
  <c r="T380" i="27"/>
  <c r="U380" i="27" s="1"/>
  <c r="T381" i="27"/>
  <c r="U381" i="27" s="1"/>
  <c r="T382" i="27"/>
  <c r="U382" i="27" s="1"/>
  <c r="T383" i="27"/>
  <c r="U383" i="27" s="1"/>
  <c r="T384" i="27"/>
  <c r="U384" i="27" s="1"/>
  <c r="T385" i="27"/>
  <c r="U385" i="27" s="1"/>
  <c r="T386" i="27"/>
  <c r="U386" i="27" s="1"/>
  <c r="T387" i="27"/>
  <c r="U387" i="27" s="1"/>
  <c r="T388" i="27"/>
  <c r="U388" i="27" s="1"/>
  <c r="T389" i="27"/>
  <c r="U389" i="27" s="1"/>
  <c r="T390" i="27"/>
  <c r="U390" i="27" s="1"/>
  <c r="T391" i="27"/>
  <c r="U391" i="27" s="1"/>
  <c r="T392" i="27"/>
  <c r="U392" i="27" s="1"/>
  <c r="T393" i="27"/>
  <c r="U393" i="27" s="1"/>
  <c r="T394" i="27"/>
  <c r="U394" i="27" s="1"/>
  <c r="T395" i="27"/>
  <c r="U395" i="27" s="1"/>
  <c r="T396" i="27"/>
  <c r="U396" i="27" s="1"/>
  <c r="T397" i="27"/>
  <c r="U397" i="27" s="1"/>
  <c r="T398" i="27"/>
  <c r="U398" i="27" s="1"/>
  <c r="T399" i="27"/>
  <c r="U399" i="27" s="1"/>
  <c r="T400" i="27"/>
  <c r="U400" i="27" s="1"/>
  <c r="T401" i="27"/>
  <c r="U401" i="27" s="1"/>
  <c r="T402" i="27"/>
  <c r="U402" i="27" s="1"/>
  <c r="T403" i="27"/>
  <c r="U403" i="27" s="1"/>
  <c r="T404" i="27"/>
  <c r="U404" i="27" s="1"/>
  <c r="T405" i="27"/>
  <c r="U405" i="27" s="1"/>
  <c r="T406" i="27"/>
  <c r="U406" i="27" s="1"/>
  <c r="T407" i="27"/>
  <c r="U407" i="27" s="1"/>
  <c r="T408" i="27"/>
  <c r="U408" i="27" s="1"/>
  <c r="T409" i="27"/>
  <c r="U409" i="27" s="1"/>
  <c r="T410" i="27"/>
  <c r="U410" i="27" s="1"/>
  <c r="T411" i="27"/>
  <c r="U411" i="27" s="1"/>
  <c r="T412" i="27"/>
  <c r="U412" i="27" s="1"/>
  <c r="T413" i="27"/>
  <c r="U413" i="27" s="1"/>
  <c r="T414" i="27"/>
  <c r="U414" i="27" s="1"/>
  <c r="T415" i="27"/>
  <c r="U415" i="27" s="1"/>
  <c r="T416" i="27"/>
  <c r="U416" i="27" s="1"/>
  <c r="T417" i="27"/>
  <c r="U417" i="27" s="1"/>
  <c r="T418" i="27"/>
  <c r="U418" i="27" s="1"/>
  <c r="T419" i="27"/>
  <c r="U419" i="27" s="1"/>
  <c r="T420" i="27"/>
  <c r="U420" i="27" s="1"/>
  <c r="T421" i="27"/>
  <c r="U421" i="27" s="1"/>
  <c r="T422" i="27"/>
  <c r="U422" i="27" s="1"/>
  <c r="T423" i="27"/>
  <c r="U423" i="27" s="1"/>
  <c r="T424" i="27"/>
  <c r="U424" i="27" s="1"/>
  <c r="T425" i="27"/>
  <c r="U425" i="27" s="1"/>
  <c r="T426" i="27"/>
  <c r="U426" i="27" s="1"/>
  <c r="T427" i="27"/>
  <c r="U427" i="27" s="1"/>
  <c r="T428" i="27"/>
  <c r="U428" i="27" s="1"/>
  <c r="T429" i="27"/>
  <c r="U429" i="27" s="1"/>
  <c r="T430" i="27"/>
  <c r="U430" i="27" s="1"/>
  <c r="T431" i="27"/>
  <c r="U431" i="27" s="1"/>
  <c r="T432" i="27"/>
  <c r="U432" i="27" s="1"/>
  <c r="T433" i="27"/>
  <c r="U433" i="27" s="1"/>
  <c r="T434" i="27"/>
  <c r="U434" i="27" s="1"/>
  <c r="T435" i="27"/>
  <c r="U435" i="27" s="1"/>
  <c r="T436" i="27"/>
  <c r="U436" i="27" s="1"/>
  <c r="T437" i="27"/>
  <c r="U437" i="27" s="1"/>
  <c r="T438" i="27"/>
  <c r="U438" i="27" s="1"/>
  <c r="T439" i="27"/>
  <c r="U439" i="27" s="1"/>
  <c r="T440" i="27"/>
  <c r="U440" i="27" s="1"/>
  <c r="T441" i="27"/>
  <c r="U441" i="27" s="1"/>
  <c r="T442" i="27"/>
  <c r="U442" i="27" s="1"/>
  <c r="T443" i="27"/>
  <c r="U443" i="27" s="1"/>
  <c r="T444" i="27"/>
  <c r="U444" i="27" s="1"/>
  <c r="T445" i="27"/>
  <c r="U445" i="27" s="1"/>
  <c r="T446" i="27"/>
  <c r="U446" i="27" s="1"/>
  <c r="T447" i="27"/>
  <c r="U447" i="27" s="1"/>
  <c r="T448" i="27"/>
  <c r="U448" i="27" s="1"/>
  <c r="T449" i="27"/>
  <c r="U449" i="27" s="1"/>
  <c r="T450" i="27"/>
  <c r="U450" i="27" s="1"/>
  <c r="T451" i="27"/>
  <c r="U451" i="27" s="1"/>
  <c r="T452" i="27"/>
  <c r="U452" i="27" s="1"/>
  <c r="T453" i="27"/>
  <c r="U453" i="27" s="1"/>
  <c r="T454" i="27"/>
  <c r="U454" i="27" s="1"/>
  <c r="T455" i="27"/>
  <c r="U455" i="27" s="1"/>
  <c r="T456" i="27"/>
  <c r="U456" i="27" s="1"/>
  <c r="T457" i="27"/>
  <c r="U457" i="27" s="1"/>
  <c r="T458" i="27"/>
  <c r="U458" i="27" s="1"/>
  <c r="T459" i="27"/>
  <c r="U459" i="27" s="1"/>
  <c r="T460" i="27"/>
  <c r="U460" i="27" s="1"/>
  <c r="T461" i="27"/>
  <c r="U461" i="27" s="1"/>
  <c r="T462" i="27"/>
  <c r="U462" i="27" s="1"/>
  <c r="T463" i="27"/>
  <c r="U463" i="27" s="1"/>
  <c r="T464" i="27"/>
  <c r="U464" i="27" s="1"/>
  <c r="T465" i="27"/>
  <c r="U465" i="27" s="1"/>
  <c r="T466" i="27"/>
  <c r="U466" i="27" s="1"/>
  <c r="T467" i="27"/>
  <c r="U467" i="27" s="1"/>
  <c r="T468" i="27"/>
  <c r="U468" i="27" s="1"/>
  <c r="T469" i="27"/>
  <c r="U469" i="27" s="1"/>
  <c r="T470" i="27"/>
  <c r="U470" i="27" s="1"/>
  <c r="T471" i="27"/>
  <c r="U471" i="27" s="1"/>
  <c r="T472" i="27"/>
  <c r="U472" i="27" s="1"/>
  <c r="T473" i="27"/>
  <c r="U473" i="27" s="1"/>
  <c r="T474" i="27"/>
  <c r="U474" i="27" s="1"/>
  <c r="T475" i="27"/>
  <c r="U475" i="27" s="1"/>
  <c r="T476" i="27"/>
  <c r="U476" i="27" s="1"/>
  <c r="T477" i="27"/>
  <c r="U477" i="27" s="1"/>
  <c r="T478" i="27"/>
  <c r="U478" i="27" s="1"/>
  <c r="T479" i="27"/>
  <c r="U479" i="27" s="1"/>
  <c r="T480" i="27"/>
  <c r="U480" i="27" s="1"/>
  <c r="T481" i="27"/>
  <c r="U481" i="27" s="1"/>
  <c r="T482" i="27"/>
  <c r="U482" i="27" s="1"/>
  <c r="T483" i="27"/>
  <c r="U483" i="27" s="1"/>
  <c r="T484" i="27"/>
  <c r="U484" i="27" s="1"/>
  <c r="T485" i="27"/>
  <c r="U485" i="27" s="1"/>
  <c r="T486" i="27"/>
  <c r="U486" i="27" s="1"/>
  <c r="T487" i="27"/>
  <c r="U487" i="27" s="1"/>
  <c r="T488" i="27"/>
  <c r="U488" i="27" s="1"/>
  <c r="T489" i="27"/>
  <c r="U489" i="27" s="1"/>
  <c r="T490" i="27"/>
  <c r="U490" i="27" s="1"/>
  <c r="T491" i="27"/>
  <c r="U491" i="27" s="1"/>
  <c r="T107" i="27" l="1"/>
  <c r="U107" i="27" s="1"/>
  <c r="T91" i="27"/>
  <c r="U91" i="27" s="1"/>
  <c r="T75" i="27"/>
  <c r="U75" i="27" s="1"/>
  <c r="T59" i="27"/>
  <c r="U59" i="27" s="1"/>
  <c r="T43" i="27"/>
  <c r="U43" i="27" s="1"/>
  <c r="T101" i="27"/>
  <c r="U101" i="27" s="1"/>
  <c r="T85" i="27"/>
  <c r="U85" i="27" s="1"/>
  <c r="T69" i="27"/>
  <c r="U69" i="27" s="1"/>
  <c r="T53" i="27"/>
  <c r="U53" i="27" s="1"/>
  <c r="T37" i="27"/>
  <c r="U37" i="27" s="1"/>
  <c r="T105" i="27"/>
  <c r="U105" i="27" s="1"/>
  <c r="T99" i="27"/>
  <c r="U99" i="27" s="1"/>
  <c r="T89" i="27"/>
  <c r="U89" i="27" s="1"/>
  <c r="T83" i="27"/>
  <c r="U83" i="27" s="1"/>
  <c r="T73" i="27"/>
  <c r="U73" i="27" s="1"/>
  <c r="T67" i="27"/>
  <c r="U67" i="27" s="1"/>
  <c r="T57" i="27"/>
  <c r="U57" i="27" s="1"/>
  <c r="T51" i="27"/>
  <c r="U51" i="27" s="1"/>
  <c r="T41" i="27"/>
  <c r="U41" i="27" s="1"/>
  <c r="T35" i="27"/>
  <c r="U35" i="27" s="1"/>
  <c r="T108" i="27"/>
  <c r="U108" i="27" s="1"/>
  <c r="T103" i="27"/>
  <c r="U103" i="27" s="1"/>
  <c r="T93" i="27"/>
  <c r="U93" i="27" s="1"/>
  <c r="T87" i="27"/>
  <c r="U87" i="27" s="1"/>
  <c r="T77" i="27"/>
  <c r="U77" i="27" s="1"/>
  <c r="T71" i="27"/>
  <c r="U71" i="27" s="1"/>
  <c r="T61" i="27"/>
  <c r="U61" i="27" s="1"/>
  <c r="T55" i="27"/>
  <c r="U55" i="27" s="1"/>
  <c r="T45" i="27"/>
  <c r="U45" i="27" s="1"/>
  <c r="T39" i="27"/>
  <c r="U39" i="27" s="1"/>
  <c r="T33" i="27"/>
  <c r="U33" i="27" s="1"/>
  <c r="T31" i="27"/>
  <c r="U31" i="27" s="1"/>
  <c r="T29" i="27"/>
  <c r="U29" i="27" s="1"/>
  <c r="T27" i="27"/>
  <c r="U27" i="27" s="1"/>
  <c r="T25" i="27"/>
  <c r="U25" i="27" s="1"/>
  <c r="T23" i="27"/>
  <c r="U23" i="27" s="1"/>
  <c r="T21" i="27"/>
  <c r="U21" i="27" s="1"/>
  <c r="T19" i="27"/>
  <c r="U19" i="27" s="1"/>
  <c r="T17" i="27"/>
  <c r="U17" i="27" s="1"/>
  <c r="T15" i="27"/>
  <c r="U15" i="27" s="1"/>
  <c r="T13" i="27"/>
  <c r="U13" i="27" s="1"/>
  <c r="T11" i="27"/>
  <c r="U11" i="27" s="1"/>
  <c r="T9" i="27"/>
  <c r="U9" i="27" s="1"/>
  <c r="T7" i="27"/>
  <c r="U7" i="27" s="1"/>
  <c r="T5" i="27"/>
  <c r="U5" i="27" s="1"/>
  <c r="T106" i="27"/>
  <c r="U106" i="27" s="1"/>
  <c r="T104" i="27"/>
  <c r="U104" i="27" s="1"/>
  <c r="T102" i="27"/>
  <c r="U102" i="27" s="1"/>
  <c r="T100" i="27"/>
  <c r="U100" i="27" s="1"/>
  <c r="T98" i="27"/>
  <c r="U98" i="27" s="1"/>
  <c r="T96" i="27"/>
  <c r="U96" i="27" s="1"/>
  <c r="T94" i="27"/>
  <c r="U94" i="27" s="1"/>
  <c r="T92" i="27"/>
  <c r="U92" i="27" s="1"/>
  <c r="T90" i="27"/>
  <c r="U90" i="27" s="1"/>
  <c r="T88" i="27"/>
  <c r="U88" i="27" s="1"/>
  <c r="T86" i="27"/>
  <c r="U86" i="27" s="1"/>
  <c r="T84" i="27"/>
  <c r="U84" i="27" s="1"/>
  <c r="T82" i="27"/>
  <c r="U82" i="27" s="1"/>
  <c r="T80" i="27"/>
  <c r="U80" i="27" s="1"/>
  <c r="T78" i="27"/>
  <c r="U78" i="27" s="1"/>
  <c r="T76" i="27"/>
  <c r="U76" i="27" s="1"/>
  <c r="T74" i="27"/>
  <c r="U74" i="27" s="1"/>
  <c r="T72" i="27"/>
  <c r="U72" i="27" s="1"/>
  <c r="T70" i="27"/>
  <c r="U70" i="27" s="1"/>
  <c r="T68" i="27"/>
  <c r="U68" i="27" s="1"/>
  <c r="T66" i="27"/>
  <c r="U66" i="27" s="1"/>
  <c r="T64" i="27"/>
  <c r="U64" i="27" s="1"/>
  <c r="T62" i="27"/>
  <c r="U62" i="27" s="1"/>
  <c r="T60" i="27"/>
  <c r="U60" i="27" s="1"/>
  <c r="T58" i="27"/>
  <c r="U58" i="27" s="1"/>
  <c r="T56" i="27"/>
  <c r="U56" i="27" s="1"/>
  <c r="T54" i="27"/>
  <c r="U54" i="27" s="1"/>
  <c r="T52" i="27"/>
  <c r="U52" i="27" s="1"/>
  <c r="T50" i="27"/>
  <c r="U50" i="27" s="1"/>
  <c r="T48" i="27"/>
  <c r="U48" i="27" s="1"/>
  <c r="T46" i="27"/>
  <c r="U46" i="27" s="1"/>
  <c r="T44" i="27"/>
  <c r="U44" i="27" s="1"/>
  <c r="T42" i="27"/>
  <c r="U42" i="27" s="1"/>
  <c r="T40" i="27"/>
  <c r="U40" i="27" s="1"/>
  <c r="T38" i="27"/>
  <c r="U38" i="27" s="1"/>
  <c r="T36" i="27"/>
  <c r="U36" i="27" s="1"/>
  <c r="T34" i="27"/>
  <c r="U34" i="27" s="1"/>
  <c r="T32" i="27"/>
  <c r="U32" i="27" s="1"/>
  <c r="T30" i="27"/>
  <c r="U30" i="27" s="1"/>
  <c r="T28" i="27"/>
  <c r="U28" i="27" s="1"/>
  <c r="T26" i="27"/>
  <c r="U26" i="27" s="1"/>
  <c r="T24" i="27"/>
  <c r="U24" i="27" s="1"/>
  <c r="T22" i="27"/>
  <c r="U22" i="27" s="1"/>
  <c r="T20" i="27"/>
  <c r="U20" i="27" s="1"/>
  <c r="T18" i="27"/>
  <c r="U18" i="27" s="1"/>
  <c r="T16" i="27"/>
  <c r="U16" i="27" s="1"/>
  <c r="T14" i="27"/>
  <c r="U14" i="27" s="1"/>
  <c r="T12" i="27"/>
  <c r="U12" i="27" s="1"/>
  <c r="T10" i="27"/>
  <c r="U10" i="27" s="1"/>
  <c r="T8" i="27"/>
  <c r="U8" i="27" s="1"/>
  <c r="T6" i="27"/>
  <c r="U6" i="27" s="1"/>
  <c r="F491" i="30"/>
  <c r="G4" i="30"/>
  <c r="G5" i="30"/>
  <c r="E5" i="30" s="1"/>
  <c r="G6" i="30"/>
  <c r="E6" i="30" s="1"/>
  <c r="G7" i="30"/>
  <c r="G8" i="30"/>
  <c r="G9" i="30"/>
  <c r="E9" i="30" s="1"/>
  <c r="G10" i="30"/>
  <c r="E10" i="30" s="1"/>
  <c r="G11" i="30"/>
  <c r="G12" i="30"/>
  <c r="G13" i="30"/>
  <c r="E13" i="30" s="1"/>
  <c r="G14" i="30"/>
  <c r="E14" i="30" s="1"/>
  <c r="G15" i="30"/>
  <c r="G16" i="30"/>
  <c r="G17" i="30"/>
  <c r="E17" i="30" s="1"/>
  <c r="G18" i="30"/>
  <c r="E18" i="30" s="1"/>
  <c r="G19" i="30"/>
  <c r="G20" i="30"/>
  <c r="G21" i="30"/>
  <c r="E21" i="30" s="1"/>
  <c r="G22" i="30"/>
  <c r="E22" i="30" s="1"/>
  <c r="G23" i="30"/>
  <c r="G24" i="30"/>
  <c r="G25" i="30"/>
  <c r="E25" i="30" s="1"/>
  <c r="G26" i="30"/>
  <c r="E26" i="30" s="1"/>
  <c r="G27" i="30"/>
  <c r="G28" i="30"/>
  <c r="G29" i="30"/>
  <c r="E29" i="30" s="1"/>
  <c r="G30" i="30"/>
  <c r="G31" i="30"/>
  <c r="G32" i="30"/>
  <c r="G33" i="30"/>
  <c r="E33" i="30" s="1"/>
  <c r="G34" i="30"/>
  <c r="E34" i="30" s="1"/>
  <c r="G35" i="30"/>
  <c r="G36" i="30"/>
  <c r="G37" i="30"/>
  <c r="E37" i="30" s="1"/>
  <c r="G38" i="30"/>
  <c r="E38" i="30" s="1"/>
  <c r="G39" i="30"/>
  <c r="G40" i="30"/>
  <c r="G41" i="30"/>
  <c r="E41" i="30" s="1"/>
  <c r="G42" i="30"/>
  <c r="E42" i="30" s="1"/>
  <c r="G43" i="30"/>
  <c r="E43" i="30" s="1"/>
  <c r="G44" i="30"/>
  <c r="G45" i="30"/>
  <c r="E45" i="30" s="1"/>
  <c r="G46" i="30"/>
  <c r="E46" i="30" s="1"/>
  <c r="G47" i="30"/>
  <c r="G48" i="30"/>
  <c r="G49" i="30"/>
  <c r="E49" i="30" s="1"/>
  <c r="G50" i="30"/>
  <c r="E50" i="30" s="1"/>
  <c r="G51" i="30"/>
  <c r="G52" i="30"/>
  <c r="G53" i="30"/>
  <c r="E53" i="30" s="1"/>
  <c r="G54" i="30"/>
  <c r="E54" i="30" s="1"/>
  <c r="G55" i="30"/>
  <c r="G56" i="30"/>
  <c r="G57" i="30"/>
  <c r="E57" i="30" s="1"/>
  <c r="G58" i="30"/>
  <c r="E58" i="30" s="1"/>
  <c r="G59" i="30"/>
  <c r="G60" i="30"/>
  <c r="G61" i="30"/>
  <c r="E61" i="30" s="1"/>
  <c r="G62" i="30"/>
  <c r="E62" i="30" s="1"/>
  <c r="G63" i="30"/>
  <c r="G64" i="30"/>
  <c r="G65" i="30"/>
  <c r="E65" i="30" s="1"/>
  <c r="G66" i="30"/>
  <c r="E66" i="30" s="1"/>
  <c r="G67" i="30"/>
  <c r="G68" i="30"/>
  <c r="G69" i="30"/>
  <c r="E69" i="30" s="1"/>
  <c r="G70" i="30"/>
  <c r="E70" i="30" s="1"/>
  <c r="G71" i="30"/>
  <c r="G72" i="30"/>
  <c r="G73" i="30"/>
  <c r="E73" i="30" s="1"/>
  <c r="G74" i="30"/>
  <c r="E74" i="30" s="1"/>
  <c r="G75" i="30"/>
  <c r="G76" i="30"/>
  <c r="G77" i="30"/>
  <c r="E77" i="30" s="1"/>
  <c r="G78" i="30"/>
  <c r="G79" i="30"/>
  <c r="G80" i="30"/>
  <c r="G81" i="30"/>
  <c r="E81" i="30" s="1"/>
  <c r="G82" i="30"/>
  <c r="E82" i="30" s="1"/>
  <c r="G83" i="30"/>
  <c r="G84" i="30"/>
  <c r="G85" i="30"/>
  <c r="E85" i="30" s="1"/>
  <c r="G86" i="30"/>
  <c r="E86" i="30" s="1"/>
  <c r="G87" i="30"/>
  <c r="G88" i="30"/>
  <c r="G89" i="30"/>
  <c r="E89" i="30" s="1"/>
  <c r="G90" i="30"/>
  <c r="E90" i="30" s="1"/>
  <c r="G91" i="30"/>
  <c r="E91" i="30" s="1"/>
  <c r="G92" i="30"/>
  <c r="G93" i="30"/>
  <c r="E93" i="30" s="1"/>
  <c r="G94" i="30"/>
  <c r="E94" i="30" s="1"/>
  <c r="G95" i="30"/>
  <c r="G96" i="30"/>
  <c r="G97" i="30"/>
  <c r="E97" i="30" s="1"/>
  <c r="G98" i="30"/>
  <c r="E98" i="30" s="1"/>
  <c r="G99" i="30"/>
  <c r="G100" i="30"/>
  <c r="G101" i="30"/>
  <c r="E101" i="30" s="1"/>
  <c r="G102" i="30"/>
  <c r="E102" i="30" s="1"/>
  <c r="G103" i="30"/>
  <c r="G104" i="30"/>
  <c r="G105" i="30"/>
  <c r="E105" i="30" s="1"/>
  <c r="G106" i="30"/>
  <c r="E106" i="30" s="1"/>
  <c r="G107" i="30"/>
  <c r="G108" i="30"/>
  <c r="G109" i="30"/>
  <c r="E109" i="30" s="1"/>
  <c r="G110" i="30"/>
  <c r="E110" i="30" s="1"/>
  <c r="G111" i="30"/>
  <c r="G112" i="30"/>
  <c r="G113" i="30"/>
  <c r="E113" i="30" s="1"/>
  <c r="G114" i="30"/>
  <c r="E114" i="30" s="1"/>
  <c r="G115" i="30"/>
  <c r="G116" i="30"/>
  <c r="G117" i="30"/>
  <c r="E117" i="30" s="1"/>
  <c r="G118" i="30"/>
  <c r="E118" i="30" s="1"/>
  <c r="G119" i="30"/>
  <c r="G120" i="30"/>
  <c r="G121" i="30"/>
  <c r="E121" i="30" s="1"/>
  <c r="G122" i="30"/>
  <c r="E122" i="30" s="1"/>
  <c r="G123" i="30"/>
  <c r="G124" i="30"/>
  <c r="G125" i="30"/>
  <c r="E125" i="30" s="1"/>
  <c r="G126" i="30"/>
  <c r="G127" i="30"/>
  <c r="G128" i="30"/>
  <c r="G129" i="30"/>
  <c r="E129" i="30" s="1"/>
  <c r="G130" i="30"/>
  <c r="E130" i="30" s="1"/>
  <c r="G131" i="30"/>
  <c r="G132" i="30"/>
  <c r="G133" i="30"/>
  <c r="E133" i="30" s="1"/>
  <c r="G134" i="30"/>
  <c r="E134" i="30" s="1"/>
  <c r="G135" i="30"/>
  <c r="G136" i="30"/>
  <c r="G137" i="30"/>
  <c r="E137" i="30" s="1"/>
  <c r="G138" i="30"/>
  <c r="E138" i="30" s="1"/>
  <c r="G139" i="30"/>
  <c r="E139" i="30" s="1"/>
  <c r="G140" i="30"/>
  <c r="G141" i="30"/>
  <c r="E141" i="30" s="1"/>
  <c r="G142" i="30"/>
  <c r="E142" i="30" s="1"/>
  <c r="G143" i="30"/>
  <c r="G144" i="30"/>
  <c r="G145" i="30"/>
  <c r="E145" i="30" s="1"/>
  <c r="G146" i="30"/>
  <c r="E146" i="30" s="1"/>
  <c r="G147" i="30"/>
  <c r="G148" i="30"/>
  <c r="G149" i="30"/>
  <c r="E149" i="30" s="1"/>
  <c r="G150" i="30"/>
  <c r="E150" i="30" s="1"/>
  <c r="G151" i="30"/>
  <c r="G152" i="30"/>
  <c r="G153" i="30"/>
  <c r="E153" i="30" s="1"/>
  <c r="G154" i="30"/>
  <c r="E154" i="30" s="1"/>
  <c r="G155" i="30"/>
  <c r="G156" i="30"/>
  <c r="G157" i="30"/>
  <c r="E157" i="30" s="1"/>
  <c r="G158" i="30"/>
  <c r="E158" i="30" s="1"/>
  <c r="G159" i="30"/>
  <c r="G160" i="30"/>
  <c r="G161" i="30"/>
  <c r="E161" i="30" s="1"/>
  <c r="G162" i="30"/>
  <c r="E162" i="30" s="1"/>
  <c r="G163" i="30"/>
  <c r="G164" i="30"/>
  <c r="G165" i="30"/>
  <c r="E165" i="30" s="1"/>
  <c r="G166" i="30"/>
  <c r="E166" i="30" s="1"/>
  <c r="G167" i="30"/>
  <c r="G168" i="30"/>
  <c r="G169" i="30"/>
  <c r="E169" i="30" s="1"/>
  <c r="G170" i="30"/>
  <c r="E170" i="30" s="1"/>
  <c r="G171" i="30"/>
  <c r="G172" i="30"/>
  <c r="G173" i="30"/>
  <c r="E173" i="30" s="1"/>
  <c r="G174" i="30"/>
  <c r="G175" i="30"/>
  <c r="G176" i="30"/>
  <c r="G177" i="30"/>
  <c r="E177" i="30" s="1"/>
  <c r="G178" i="30"/>
  <c r="E178" i="30" s="1"/>
  <c r="G179" i="30"/>
  <c r="G180" i="30"/>
  <c r="G181" i="30"/>
  <c r="E181" i="30" s="1"/>
  <c r="G182" i="30"/>
  <c r="E182" i="30" s="1"/>
  <c r="G183" i="30"/>
  <c r="G184" i="30"/>
  <c r="G185" i="30"/>
  <c r="E185" i="30" s="1"/>
  <c r="G186" i="30"/>
  <c r="E186" i="30" s="1"/>
  <c r="G187" i="30"/>
  <c r="E187" i="30" s="1"/>
  <c r="G188" i="30"/>
  <c r="G189" i="30"/>
  <c r="E189" i="30" s="1"/>
  <c r="G190" i="30"/>
  <c r="E190" i="30" s="1"/>
  <c r="G191" i="30"/>
  <c r="G192" i="30"/>
  <c r="G193" i="30"/>
  <c r="E193" i="30" s="1"/>
  <c r="G194" i="30"/>
  <c r="E194" i="30" s="1"/>
  <c r="G195" i="30"/>
  <c r="G196" i="30"/>
  <c r="G197" i="30"/>
  <c r="E197" i="30" s="1"/>
  <c r="G198" i="30"/>
  <c r="E198" i="30" s="1"/>
  <c r="G199" i="30"/>
  <c r="G200" i="30"/>
  <c r="G201" i="30"/>
  <c r="E201" i="30" s="1"/>
  <c r="G202" i="30"/>
  <c r="E202" i="30" s="1"/>
  <c r="G203" i="30"/>
  <c r="G204" i="30"/>
  <c r="G205" i="30"/>
  <c r="E205" i="30" s="1"/>
  <c r="G206" i="30"/>
  <c r="E206" i="30" s="1"/>
  <c r="G207" i="30"/>
  <c r="G208" i="30"/>
  <c r="G209" i="30"/>
  <c r="E209" i="30" s="1"/>
  <c r="G210" i="30"/>
  <c r="E210" i="30" s="1"/>
  <c r="G211" i="30"/>
  <c r="G212" i="30"/>
  <c r="G213" i="30"/>
  <c r="E213" i="30" s="1"/>
  <c r="G214" i="30"/>
  <c r="E214" i="30" s="1"/>
  <c r="G215" i="30"/>
  <c r="G216" i="30"/>
  <c r="G217" i="30"/>
  <c r="E217" i="30" s="1"/>
  <c r="G218" i="30"/>
  <c r="E218" i="30" s="1"/>
  <c r="G219" i="30"/>
  <c r="G220" i="30"/>
  <c r="G221" i="30"/>
  <c r="E221" i="30" s="1"/>
  <c r="G222" i="30"/>
  <c r="G223" i="30"/>
  <c r="G224" i="30"/>
  <c r="G225" i="30"/>
  <c r="E225" i="30" s="1"/>
  <c r="G226" i="30"/>
  <c r="E226" i="30" s="1"/>
  <c r="G227" i="30"/>
  <c r="G228" i="30"/>
  <c r="G229" i="30"/>
  <c r="E229" i="30" s="1"/>
  <c r="G230" i="30"/>
  <c r="E230" i="30" s="1"/>
  <c r="G231" i="30"/>
  <c r="G232" i="30"/>
  <c r="G233" i="30"/>
  <c r="E233" i="30" s="1"/>
  <c r="G234" i="30"/>
  <c r="E234" i="30" s="1"/>
  <c r="G235" i="30"/>
  <c r="E235" i="30" s="1"/>
  <c r="G236" i="30"/>
  <c r="G237" i="30"/>
  <c r="E237" i="30" s="1"/>
  <c r="G238" i="30"/>
  <c r="E238" i="30" s="1"/>
  <c r="G239" i="30"/>
  <c r="G240" i="30"/>
  <c r="G241" i="30"/>
  <c r="E241" i="30" s="1"/>
  <c r="G242" i="30"/>
  <c r="E242" i="30" s="1"/>
  <c r="G243" i="30"/>
  <c r="G244" i="30"/>
  <c r="G245" i="30"/>
  <c r="E245" i="30" s="1"/>
  <c r="G246" i="30"/>
  <c r="E246" i="30" s="1"/>
  <c r="G247" i="30"/>
  <c r="G248" i="30"/>
  <c r="G249" i="30"/>
  <c r="E249" i="30" s="1"/>
  <c r="G250" i="30"/>
  <c r="E250" i="30" s="1"/>
  <c r="G251" i="30"/>
  <c r="G252" i="30"/>
  <c r="G253" i="30"/>
  <c r="E253" i="30" s="1"/>
  <c r="G254" i="30"/>
  <c r="E254" i="30" s="1"/>
  <c r="G255" i="30"/>
  <c r="G256" i="30"/>
  <c r="G257" i="30"/>
  <c r="E257" i="30" s="1"/>
  <c r="G258" i="30"/>
  <c r="E258" i="30" s="1"/>
  <c r="G259" i="30"/>
  <c r="G260" i="30"/>
  <c r="G261" i="30"/>
  <c r="E261" i="30" s="1"/>
  <c r="G262" i="30"/>
  <c r="E262" i="30" s="1"/>
  <c r="G263" i="30"/>
  <c r="G264" i="30"/>
  <c r="G265" i="30"/>
  <c r="E265" i="30" s="1"/>
  <c r="G266" i="30"/>
  <c r="E266" i="30" s="1"/>
  <c r="G267" i="30"/>
  <c r="G268" i="30"/>
  <c r="G269" i="30"/>
  <c r="E269" i="30" s="1"/>
  <c r="G270" i="30"/>
  <c r="G271" i="30"/>
  <c r="G272" i="30"/>
  <c r="G273" i="30"/>
  <c r="E273" i="30" s="1"/>
  <c r="G274" i="30"/>
  <c r="E274" i="30" s="1"/>
  <c r="G275" i="30"/>
  <c r="G276" i="30"/>
  <c r="G277" i="30"/>
  <c r="E277" i="30" s="1"/>
  <c r="G278" i="30"/>
  <c r="E278" i="30" s="1"/>
  <c r="G279" i="30"/>
  <c r="G280" i="30"/>
  <c r="G281" i="30"/>
  <c r="E281" i="30" s="1"/>
  <c r="G282" i="30"/>
  <c r="E282" i="30" s="1"/>
  <c r="G283" i="30"/>
  <c r="E283" i="30" s="1"/>
  <c r="G284" i="30"/>
  <c r="G285" i="30"/>
  <c r="E285" i="30" s="1"/>
  <c r="G286" i="30"/>
  <c r="E286" i="30" s="1"/>
  <c r="G287" i="30"/>
  <c r="G288" i="30"/>
  <c r="G289" i="30"/>
  <c r="E289" i="30" s="1"/>
  <c r="G290" i="30"/>
  <c r="E290" i="30" s="1"/>
  <c r="G291" i="30"/>
  <c r="G292" i="30"/>
  <c r="G293" i="30"/>
  <c r="E293" i="30" s="1"/>
  <c r="G294" i="30"/>
  <c r="E294" i="30" s="1"/>
  <c r="G295" i="30"/>
  <c r="G296" i="30"/>
  <c r="G297" i="30"/>
  <c r="E297" i="30" s="1"/>
  <c r="G298" i="30"/>
  <c r="E298" i="30" s="1"/>
  <c r="G299" i="30"/>
  <c r="G300" i="30"/>
  <c r="G301" i="30"/>
  <c r="E301" i="30" s="1"/>
  <c r="G302" i="30"/>
  <c r="E302" i="30" s="1"/>
  <c r="G303" i="30"/>
  <c r="G304" i="30"/>
  <c r="G305" i="30"/>
  <c r="E305" i="30" s="1"/>
  <c r="G306" i="30"/>
  <c r="E306" i="30" s="1"/>
  <c r="G307" i="30"/>
  <c r="G308" i="30"/>
  <c r="G309" i="30"/>
  <c r="E309" i="30" s="1"/>
  <c r="G310" i="30"/>
  <c r="E310" i="30" s="1"/>
  <c r="G311" i="30"/>
  <c r="G312" i="30"/>
  <c r="G313" i="30"/>
  <c r="E313" i="30" s="1"/>
  <c r="G314" i="30"/>
  <c r="E314" i="30" s="1"/>
  <c r="G315" i="30"/>
  <c r="G316" i="30"/>
  <c r="G317" i="30"/>
  <c r="E317" i="30" s="1"/>
  <c r="G318" i="30"/>
  <c r="G319" i="30"/>
  <c r="G320" i="30"/>
  <c r="G321" i="30"/>
  <c r="E321" i="30" s="1"/>
  <c r="G322" i="30"/>
  <c r="E322" i="30" s="1"/>
  <c r="G323" i="30"/>
  <c r="G324" i="30"/>
  <c r="G325" i="30"/>
  <c r="E325" i="30" s="1"/>
  <c r="G326" i="30"/>
  <c r="E326" i="30" s="1"/>
  <c r="G327" i="30"/>
  <c r="G328" i="30"/>
  <c r="G329" i="30"/>
  <c r="E329" i="30" s="1"/>
  <c r="G330" i="30"/>
  <c r="E330" i="30" s="1"/>
  <c r="G331" i="30"/>
  <c r="E331" i="30" s="1"/>
  <c r="G332" i="30"/>
  <c r="G333" i="30"/>
  <c r="E333" i="30" s="1"/>
  <c r="G334" i="30"/>
  <c r="E334" i="30" s="1"/>
  <c r="G335" i="30"/>
  <c r="G336" i="30"/>
  <c r="G337" i="30"/>
  <c r="E337" i="30" s="1"/>
  <c r="G338" i="30"/>
  <c r="E338" i="30" s="1"/>
  <c r="G339" i="30"/>
  <c r="G340" i="30"/>
  <c r="G341" i="30"/>
  <c r="G342" i="30"/>
  <c r="E342" i="30" s="1"/>
  <c r="G343" i="30"/>
  <c r="E343" i="30" s="1"/>
  <c r="G344" i="30"/>
  <c r="G345" i="30"/>
  <c r="G346" i="30"/>
  <c r="E346" i="30" s="1"/>
  <c r="G347" i="30"/>
  <c r="G348" i="30"/>
  <c r="G349" i="30"/>
  <c r="E349" i="30" s="1"/>
  <c r="G350" i="30"/>
  <c r="G351" i="30"/>
  <c r="G352" i="30"/>
  <c r="G353" i="30"/>
  <c r="G354" i="30"/>
  <c r="G355" i="30"/>
  <c r="E355" i="30" s="1"/>
  <c r="G356" i="30"/>
  <c r="G357" i="30"/>
  <c r="G358" i="30"/>
  <c r="E358" i="30" s="1"/>
  <c r="G359" i="30"/>
  <c r="G360" i="30"/>
  <c r="G361" i="30"/>
  <c r="E361" i="30" s="1"/>
  <c r="G362" i="30"/>
  <c r="E362" i="30" s="1"/>
  <c r="G363" i="30"/>
  <c r="G364" i="30"/>
  <c r="G365" i="30"/>
  <c r="G366" i="30"/>
  <c r="E366" i="30" s="1"/>
  <c r="G367" i="30"/>
  <c r="E367" i="30" s="1"/>
  <c r="G368" i="30"/>
  <c r="G369" i="30"/>
  <c r="G370" i="30"/>
  <c r="E370" i="30" s="1"/>
  <c r="G371" i="30"/>
  <c r="G372" i="30"/>
  <c r="G373" i="30"/>
  <c r="E373" i="30" s="1"/>
  <c r="G374" i="30"/>
  <c r="E374" i="30" s="1"/>
  <c r="G375" i="30"/>
  <c r="G376" i="30"/>
  <c r="G377" i="30"/>
  <c r="G378" i="30"/>
  <c r="E378" i="30" s="1"/>
  <c r="G379" i="30"/>
  <c r="E379" i="30" s="1"/>
  <c r="G380" i="30"/>
  <c r="G381" i="30"/>
  <c r="G382" i="30"/>
  <c r="E382" i="30" s="1"/>
  <c r="G383" i="30"/>
  <c r="G384" i="30"/>
  <c r="G385" i="30"/>
  <c r="E385" i="30" s="1"/>
  <c r="G386" i="30"/>
  <c r="E386" i="30" s="1"/>
  <c r="G387" i="30"/>
  <c r="G388" i="30"/>
  <c r="G389" i="30"/>
  <c r="G390" i="30"/>
  <c r="E390" i="30" s="1"/>
  <c r="G391" i="30"/>
  <c r="E391" i="30" s="1"/>
  <c r="G392" i="30"/>
  <c r="G393" i="30"/>
  <c r="G394" i="30"/>
  <c r="E394" i="30" s="1"/>
  <c r="G395" i="30"/>
  <c r="G396" i="30"/>
  <c r="G397" i="30"/>
  <c r="E397" i="30" s="1"/>
  <c r="G398" i="30"/>
  <c r="G399" i="30"/>
  <c r="G400" i="30"/>
  <c r="G401" i="30"/>
  <c r="G402" i="30"/>
  <c r="G403" i="30"/>
  <c r="E403" i="30" s="1"/>
  <c r="G404" i="30"/>
  <c r="G405" i="30"/>
  <c r="G406" i="30"/>
  <c r="E406" i="30" s="1"/>
  <c r="G407" i="30"/>
  <c r="G408" i="30"/>
  <c r="G409" i="30"/>
  <c r="E409" i="30" s="1"/>
  <c r="G410" i="30"/>
  <c r="E410" i="30" s="1"/>
  <c r="G411" i="30"/>
  <c r="G412" i="30"/>
  <c r="G413" i="30"/>
  <c r="G414" i="30"/>
  <c r="E414" i="30" s="1"/>
  <c r="G415" i="30"/>
  <c r="E415" i="30" s="1"/>
  <c r="G416" i="30"/>
  <c r="G417" i="30"/>
  <c r="G418" i="30"/>
  <c r="E418" i="30" s="1"/>
  <c r="G419" i="30"/>
  <c r="G420" i="30"/>
  <c r="G421" i="30"/>
  <c r="E421" i="30" s="1"/>
  <c r="G422" i="30"/>
  <c r="E422" i="30" s="1"/>
  <c r="G423" i="30"/>
  <c r="G424" i="30"/>
  <c r="G425" i="30"/>
  <c r="G426" i="30"/>
  <c r="E426" i="30" s="1"/>
  <c r="G427" i="30"/>
  <c r="E427" i="30" s="1"/>
  <c r="G428" i="30"/>
  <c r="G429" i="30"/>
  <c r="G430" i="30"/>
  <c r="E430" i="30" s="1"/>
  <c r="G431" i="30"/>
  <c r="G432" i="30"/>
  <c r="G433" i="30"/>
  <c r="E433" i="30" s="1"/>
  <c r="G434" i="30"/>
  <c r="E434" i="30" s="1"/>
  <c r="G435" i="30"/>
  <c r="G436" i="30"/>
  <c r="G437" i="30"/>
  <c r="G438" i="30"/>
  <c r="E438" i="30" s="1"/>
  <c r="G439" i="30"/>
  <c r="E439" i="30" s="1"/>
  <c r="G440" i="30"/>
  <c r="G441" i="30"/>
  <c r="G442" i="30"/>
  <c r="E442" i="30" s="1"/>
  <c r="G443" i="30"/>
  <c r="G444" i="30"/>
  <c r="G445" i="30"/>
  <c r="E445" i="30" s="1"/>
  <c r="G446" i="30"/>
  <c r="G447" i="30"/>
  <c r="G448" i="30"/>
  <c r="G449" i="30"/>
  <c r="G450" i="30"/>
  <c r="G451" i="30"/>
  <c r="E451" i="30" s="1"/>
  <c r="G452" i="30"/>
  <c r="G453" i="30"/>
  <c r="G454" i="30"/>
  <c r="E454" i="30" s="1"/>
  <c r="G455" i="30"/>
  <c r="G456" i="30"/>
  <c r="G457" i="30"/>
  <c r="E457" i="30" s="1"/>
  <c r="G458" i="30"/>
  <c r="E458" i="30" s="1"/>
  <c r="G459" i="30"/>
  <c r="G460" i="30"/>
  <c r="G461" i="30"/>
  <c r="G462" i="30"/>
  <c r="E462" i="30" s="1"/>
  <c r="G463" i="30"/>
  <c r="E463" i="30" s="1"/>
  <c r="G464" i="30"/>
  <c r="G465" i="30"/>
  <c r="G466" i="30"/>
  <c r="E466" i="30" s="1"/>
  <c r="G467" i="30"/>
  <c r="G468" i="30"/>
  <c r="G469" i="30"/>
  <c r="E469" i="30" s="1"/>
  <c r="G470" i="30"/>
  <c r="E470" i="30" s="1"/>
  <c r="G471" i="30"/>
  <c r="G472" i="30"/>
  <c r="G473" i="30"/>
  <c r="G474" i="30"/>
  <c r="E474" i="30" s="1"/>
  <c r="G475" i="30"/>
  <c r="E475" i="30" s="1"/>
  <c r="G476" i="30"/>
  <c r="G477" i="30"/>
  <c r="G478" i="30"/>
  <c r="E478" i="30" s="1"/>
  <c r="G479" i="30"/>
  <c r="G480" i="30"/>
  <c r="G481" i="30"/>
  <c r="E481" i="30" s="1"/>
  <c r="G482" i="30"/>
  <c r="E482" i="30" s="1"/>
  <c r="G483" i="30"/>
  <c r="G484" i="30"/>
  <c r="G485" i="30"/>
  <c r="G486" i="30"/>
  <c r="E486" i="30" s="1"/>
  <c r="G487" i="30"/>
  <c r="E487" i="30" s="1"/>
  <c r="G488" i="30"/>
  <c r="G489" i="30"/>
  <c r="G490" i="30"/>
  <c r="E490" i="30" s="1"/>
  <c r="E4" i="30"/>
  <c r="E7" i="30"/>
  <c r="E8" i="30"/>
  <c r="E11" i="30"/>
  <c r="E12" i="30"/>
  <c r="E15" i="30"/>
  <c r="E16" i="30"/>
  <c r="E19" i="30"/>
  <c r="E20" i="30"/>
  <c r="E23" i="30"/>
  <c r="E24" i="30"/>
  <c r="E27" i="30"/>
  <c r="E28" i="30"/>
  <c r="E30" i="30"/>
  <c r="E31" i="30"/>
  <c r="E32" i="30"/>
  <c r="E35" i="30"/>
  <c r="E36" i="30"/>
  <c r="E39" i="30"/>
  <c r="E40" i="30"/>
  <c r="E44" i="30"/>
  <c r="E47" i="30"/>
  <c r="E48" i="30"/>
  <c r="E51" i="30"/>
  <c r="E52" i="30"/>
  <c r="E55" i="30"/>
  <c r="E56" i="30"/>
  <c r="E59" i="30"/>
  <c r="E60" i="30"/>
  <c r="E63" i="30"/>
  <c r="E64" i="30"/>
  <c r="E67" i="30"/>
  <c r="E68" i="30"/>
  <c r="E71" i="30"/>
  <c r="E72" i="30"/>
  <c r="E75" i="30"/>
  <c r="E76" i="30"/>
  <c r="E78" i="30"/>
  <c r="E79" i="30"/>
  <c r="E80" i="30"/>
  <c r="E83" i="30"/>
  <c r="E84" i="30"/>
  <c r="E87" i="30"/>
  <c r="E88" i="30"/>
  <c r="E92" i="30"/>
  <c r="E95" i="30"/>
  <c r="E96" i="30"/>
  <c r="E99" i="30"/>
  <c r="E100" i="30"/>
  <c r="E103" i="30"/>
  <c r="E104" i="30"/>
  <c r="E107" i="30"/>
  <c r="E108" i="30"/>
  <c r="E111" i="30"/>
  <c r="E112" i="30"/>
  <c r="E115" i="30"/>
  <c r="E116" i="30"/>
  <c r="E119" i="30"/>
  <c r="E120" i="30"/>
  <c r="E123" i="30"/>
  <c r="E124" i="30"/>
  <c r="E126" i="30"/>
  <c r="E127" i="30"/>
  <c r="E128" i="30"/>
  <c r="E131" i="30"/>
  <c r="E132" i="30"/>
  <c r="E135" i="30"/>
  <c r="E136" i="30"/>
  <c r="E140" i="30"/>
  <c r="E143" i="30"/>
  <c r="E144" i="30"/>
  <c r="E147" i="30"/>
  <c r="E148" i="30"/>
  <c r="E151" i="30"/>
  <c r="E152" i="30"/>
  <c r="E155" i="30"/>
  <c r="E156" i="30"/>
  <c r="E159" i="30"/>
  <c r="E160" i="30"/>
  <c r="E163" i="30"/>
  <c r="E164" i="30"/>
  <c r="E167" i="30"/>
  <c r="E168" i="30"/>
  <c r="E171" i="30"/>
  <c r="E172" i="30"/>
  <c r="E174" i="30"/>
  <c r="E175" i="30"/>
  <c r="E176" i="30"/>
  <c r="E179" i="30"/>
  <c r="E180" i="30"/>
  <c r="E183" i="30"/>
  <c r="E184" i="30"/>
  <c r="E188" i="30"/>
  <c r="E191" i="30"/>
  <c r="E192" i="30"/>
  <c r="E195" i="30"/>
  <c r="E196" i="30"/>
  <c r="E199" i="30"/>
  <c r="E200" i="30"/>
  <c r="E203" i="30"/>
  <c r="E204" i="30"/>
  <c r="E207" i="30"/>
  <c r="E208" i="30"/>
  <c r="E211" i="30"/>
  <c r="E212" i="30"/>
  <c r="E215" i="30"/>
  <c r="E216" i="30"/>
  <c r="E219" i="30"/>
  <c r="E220" i="30"/>
  <c r="E222" i="30"/>
  <c r="E223" i="30"/>
  <c r="E224" i="30"/>
  <c r="E227" i="30"/>
  <c r="E228" i="30"/>
  <c r="E231" i="30"/>
  <c r="E232" i="30"/>
  <c r="E236" i="30"/>
  <c r="E239" i="30"/>
  <c r="E240" i="30"/>
  <c r="E243" i="30"/>
  <c r="E244" i="30"/>
  <c r="E247" i="30"/>
  <c r="E248" i="30"/>
  <c r="E251" i="30"/>
  <c r="E252" i="30"/>
  <c r="E255" i="30"/>
  <c r="E256" i="30"/>
  <c r="E259" i="30"/>
  <c r="E260" i="30"/>
  <c r="E263" i="30"/>
  <c r="E264" i="30"/>
  <c r="E267" i="30"/>
  <c r="E268" i="30"/>
  <c r="E270" i="30"/>
  <c r="E271" i="30"/>
  <c r="E272" i="30"/>
  <c r="E275" i="30"/>
  <c r="E276" i="30"/>
  <c r="E279" i="30"/>
  <c r="E280" i="30"/>
  <c r="E284" i="30"/>
  <c r="E287" i="30"/>
  <c r="E288" i="30"/>
  <c r="E291" i="30"/>
  <c r="E292" i="30"/>
  <c r="E295" i="30"/>
  <c r="E296" i="30"/>
  <c r="E299" i="30"/>
  <c r="E300" i="30"/>
  <c r="E303" i="30"/>
  <c r="E304" i="30"/>
  <c r="E307" i="30"/>
  <c r="E308" i="30"/>
  <c r="E311" i="30"/>
  <c r="E312" i="30"/>
  <c r="E315" i="30"/>
  <c r="E316" i="30"/>
  <c r="E318" i="30"/>
  <c r="E319" i="30"/>
  <c r="E320" i="30"/>
  <c r="E323" i="30"/>
  <c r="E324" i="30"/>
  <c r="E327" i="30"/>
  <c r="E328" i="30"/>
  <c r="E332" i="30"/>
  <c r="E335" i="30"/>
  <c r="E336" i="30"/>
  <c r="E339" i="30"/>
  <c r="E340" i="30"/>
  <c r="E341" i="30"/>
  <c r="E344" i="30"/>
  <c r="E345" i="30"/>
  <c r="E347" i="30"/>
  <c r="E348" i="30"/>
  <c r="E350" i="30"/>
  <c r="E351" i="30"/>
  <c r="E352" i="30"/>
  <c r="E353" i="30"/>
  <c r="E354" i="30"/>
  <c r="E356" i="30"/>
  <c r="E357" i="30"/>
  <c r="E359" i="30"/>
  <c r="E360" i="30"/>
  <c r="E363" i="30"/>
  <c r="E364" i="30"/>
  <c r="E365" i="30"/>
  <c r="E368" i="30"/>
  <c r="E369" i="30"/>
  <c r="E371" i="30"/>
  <c r="E372" i="30"/>
  <c r="E375" i="30"/>
  <c r="E376" i="30"/>
  <c r="E377" i="30"/>
  <c r="E380" i="30"/>
  <c r="E381" i="30"/>
  <c r="E383" i="30"/>
  <c r="E384" i="30"/>
  <c r="E387" i="30"/>
  <c r="E388" i="30"/>
  <c r="E389" i="30"/>
  <c r="E392" i="30"/>
  <c r="E393" i="30"/>
  <c r="E395" i="30"/>
  <c r="E396" i="30"/>
  <c r="E398" i="30"/>
  <c r="E399" i="30"/>
  <c r="E400" i="30"/>
  <c r="E401" i="30"/>
  <c r="E402" i="30"/>
  <c r="E404" i="30"/>
  <c r="E405" i="30"/>
  <c r="E407" i="30"/>
  <c r="E408" i="30"/>
  <c r="E411" i="30"/>
  <c r="E412" i="30"/>
  <c r="E413" i="30"/>
  <c r="E416" i="30"/>
  <c r="E417" i="30"/>
  <c r="E419" i="30"/>
  <c r="E420" i="30"/>
  <c r="E423" i="30"/>
  <c r="E424" i="30"/>
  <c r="E425" i="30"/>
  <c r="E428" i="30"/>
  <c r="E429" i="30"/>
  <c r="E431" i="30"/>
  <c r="E432" i="30"/>
  <c r="E435" i="30"/>
  <c r="E436" i="30"/>
  <c r="E437" i="30"/>
  <c r="E440" i="30"/>
  <c r="E441" i="30"/>
  <c r="E443" i="30"/>
  <c r="E444" i="30"/>
  <c r="E446" i="30"/>
  <c r="E447" i="30"/>
  <c r="E448" i="30"/>
  <c r="E449" i="30"/>
  <c r="E450" i="30"/>
  <c r="E452" i="30"/>
  <c r="E453" i="30"/>
  <c r="E455" i="30"/>
  <c r="E456" i="30"/>
  <c r="E459" i="30"/>
  <c r="E460" i="30"/>
  <c r="E461" i="30"/>
  <c r="E464" i="30"/>
  <c r="E465" i="30"/>
  <c r="E467" i="30"/>
  <c r="E468" i="30"/>
  <c r="E471" i="30"/>
  <c r="E472" i="30"/>
  <c r="E473" i="30"/>
  <c r="E476" i="30"/>
  <c r="E477" i="30"/>
  <c r="E479" i="30"/>
  <c r="E480" i="30"/>
  <c r="E483" i="30"/>
  <c r="E484" i="30"/>
  <c r="E485" i="30"/>
  <c r="E488" i="30"/>
  <c r="E489" i="30"/>
  <c r="D4" i="30"/>
  <c r="D5" i="30"/>
  <c r="D6" i="30"/>
  <c r="D7" i="30"/>
  <c r="D8" i="30"/>
  <c r="D9" i="30"/>
  <c r="D10" i="30"/>
  <c r="D11" i="30"/>
  <c r="D12" i="30"/>
  <c r="D13" i="30"/>
  <c r="D14" i="30"/>
  <c r="D15" i="30"/>
  <c r="D16" i="30"/>
  <c r="D17" i="30"/>
  <c r="D18" i="30"/>
  <c r="D19" i="30"/>
  <c r="D20" i="30"/>
  <c r="D21" i="30"/>
  <c r="D22" i="30"/>
  <c r="D23" i="30"/>
  <c r="D24" i="30"/>
  <c r="D25" i="30"/>
  <c r="D26" i="30"/>
  <c r="D27" i="30"/>
  <c r="D28" i="30"/>
  <c r="D29" i="30"/>
  <c r="D30" i="30"/>
  <c r="D31" i="30"/>
  <c r="D32" i="30"/>
  <c r="D33" i="30"/>
  <c r="D34" i="30"/>
  <c r="D35" i="30"/>
  <c r="D36" i="30"/>
  <c r="D37" i="30"/>
  <c r="D38" i="30"/>
  <c r="D39" i="30"/>
  <c r="D40" i="30"/>
  <c r="D41" i="30"/>
  <c r="D42" i="30"/>
  <c r="D43" i="30"/>
  <c r="D44" i="30"/>
  <c r="D45" i="30"/>
  <c r="D46" i="30"/>
  <c r="D47" i="30"/>
  <c r="D48" i="30"/>
  <c r="D49" i="30"/>
  <c r="D50" i="30"/>
  <c r="D51" i="30"/>
  <c r="D52" i="30"/>
  <c r="D53" i="30"/>
  <c r="D54" i="30"/>
  <c r="D55" i="30"/>
  <c r="D56" i="30"/>
  <c r="D57" i="30"/>
  <c r="D58" i="30"/>
  <c r="D59" i="30"/>
  <c r="D60" i="30"/>
  <c r="D61" i="30"/>
  <c r="D62" i="30"/>
  <c r="D63" i="30"/>
  <c r="D64" i="30"/>
  <c r="D65" i="30"/>
  <c r="D66" i="30"/>
  <c r="D67" i="30"/>
  <c r="D68" i="30"/>
  <c r="D69" i="30"/>
  <c r="D70" i="30"/>
  <c r="D71" i="30"/>
  <c r="D72" i="30"/>
  <c r="D73" i="30"/>
  <c r="D74" i="30"/>
  <c r="D75" i="30"/>
  <c r="D76" i="30"/>
  <c r="D77" i="30"/>
  <c r="D78" i="30"/>
  <c r="D79" i="30"/>
  <c r="D80" i="30"/>
  <c r="D81" i="30"/>
  <c r="D82" i="30"/>
  <c r="D83" i="30"/>
  <c r="D84" i="30"/>
  <c r="D85" i="30"/>
  <c r="D86" i="30"/>
  <c r="D87" i="30"/>
  <c r="D88" i="30"/>
  <c r="D89" i="30"/>
  <c r="D90" i="30"/>
  <c r="D91" i="30"/>
  <c r="D92" i="30"/>
  <c r="D93" i="30"/>
  <c r="D94" i="30"/>
  <c r="D95" i="30"/>
  <c r="D96" i="30"/>
  <c r="D97" i="30"/>
  <c r="D98" i="30"/>
  <c r="D99" i="30"/>
  <c r="D100" i="30"/>
  <c r="D101" i="30"/>
  <c r="D102" i="30"/>
  <c r="D103" i="30"/>
  <c r="D104" i="30"/>
  <c r="D105" i="30"/>
  <c r="D106" i="30"/>
  <c r="D107" i="30"/>
  <c r="D108" i="30"/>
  <c r="D109" i="30"/>
  <c r="D110" i="30"/>
  <c r="D111" i="30"/>
  <c r="D112" i="30"/>
  <c r="D113" i="30"/>
  <c r="D114" i="30"/>
  <c r="D115" i="30"/>
  <c r="D116" i="30"/>
  <c r="D117" i="30"/>
  <c r="D118" i="30"/>
  <c r="D119" i="30"/>
  <c r="D120" i="30"/>
  <c r="D121" i="30"/>
  <c r="D122" i="30"/>
  <c r="D123" i="30"/>
  <c r="D124" i="30"/>
  <c r="D125" i="30"/>
  <c r="D126" i="30"/>
  <c r="D127" i="30"/>
  <c r="D128" i="30"/>
  <c r="D129" i="30"/>
  <c r="D130" i="30"/>
  <c r="D131" i="30"/>
  <c r="D132" i="30"/>
  <c r="D133" i="30"/>
  <c r="D134" i="30"/>
  <c r="D135" i="30"/>
  <c r="D136" i="30"/>
  <c r="D137" i="30"/>
  <c r="D138" i="30"/>
  <c r="D139" i="30"/>
  <c r="D140" i="30"/>
  <c r="D141" i="30"/>
  <c r="D142" i="30"/>
  <c r="D143" i="30"/>
  <c r="D144" i="30"/>
  <c r="D145" i="30"/>
  <c r="D146" i="30"/>
  <c r="D147" i="30"/>
  <c r="D148" i="30"/>
  <c r="D149" i="30"/>
  <c r="D150" i="30"/>
  <c r="D151" i="30"/>
  <c r="D152" i="30"/>
  <c r="D153" i="30"/>
  <c r="D154" i="30"/>
  <c r="D155" i="30"/>
  <c r="D156" i="30"/>
  <c r="D157" i="30"/>
  <c r="D158" i="30"/>
  <c r="D159" i="30"/>
  <c r="D160" i="30"/>
  <c r="D161" i="30"/>
  <c r="D162" i="30"/>
  <c r="D163" i="30"/>
  <c r="D164" i="30"/>
  <c r="D165" i="30"/>
  <c r="D166" i="30"/>
  <c r="D167" i="30"/>
  <c r="D168" i="30"/>
  <c r="D169" i="30"/>
  <c r="D170" i="30"/>
  <c r="D171" i="30"/>
  <c r="D172" i="30"/>
  <c r="D173" i="30"/>
  <c r="D174" i="30"/>
  <c r="D175" i="30"/>
  <c r="D176" i="30"/>
  <c r="D177" i="30"/>
  <c r="D178" i="30"/>
  <c r="D179" i="30"/>
  <c r="D180" i="30"/>
  <c r="D181" i="30"/>
  <c r="D182" i="30"/>
  <c r="D183" i="30"/>
  <c r="D184" i="30"/>
  <c r="D185" i="30"/>
  <c r="D186" i="30"/>
  <c r="D187" i="30"/>
  <c r="D188" i="30"/>
  <c r="D189" i="30"/>
  <c r="D190" i="30"/>
  <c r="D191" i="30"/>
  <c r="D192" i="30"/>
  <c r="D193" i="30"/>
  <c r="D194" i="30"/>
  <c r="D195" i="30"/>
  <c r="D196" i="30"/>
  <c r="D197" i="30"/>
  <c r="D198" i="30"/>
  <c r="D199" i="30"/>
  <c r="D200" i="30"/>
  <c r="D201" i="30"/>
  <c r="D202" i="30"/>
  <c r="D203" i="30"/>
  <c r="D204" i="30"/>
  <c r="D205" i="30"/>
  <c r="D206" i="30"/>
  <c r="D207" i="30"/>
  <c r="D208" i="30"/>
  <c r="D209" i="30"/>
  <c r="D210" i="30"/>
  <c r="D211" i="30"/>
  <c r="D212" i="30"/>
  <c r="D213" i="30"/>
  <c r="D214" i="30"/>
  <c r="D215" i="30"/>
  <c r="D216" i="30"/>
  <c r="D217" i="30"/>
  <c r="D218" i="30"/>
  <c r="D219" i="30"/>
  <c r="D220" i="30"/>
  <c r="D221" i="30"/>
  <c r="D222" i="30"/>
  <c r="D223" i="30"/>
  <c r="D224" i="30"/>
  <c r="D225" i="30"/>
  <c r="D226" i="30"/>
  <c r="D227" i="30"/>
  <c r="D228" i="30"/>
  <c r="D229" i="30"/>
  <c r="D230" i="30"/>
  <c r="D231" i="30"/>
  <c r="D232" i="30"/>
  <c r="D233" i="30"/>
  <c r="D234" i="30"/>
  <c r="D235" i="30"/>
  <c r="D236" i="30"/>
  <c r="D237" i="30"/>
  <c r="D238" i="30"/>
  <c r="D239" i="30"/>
  <c r="D240" i="30"/>
  <c r="D241" i="30"/>
  <c r="D242" i="30"/>
  <c r="D243" i="30"/>
  <c r="D244" i="30"/>
  <c r="D245" i="30"/>
  <c r="D246" i="30"/>
  <c r="D247" i="30"/>
  <c r="D248" i="30"/>
  <c r="D249" i="30"/>
  <c r="D250" i="30"/>
  <c r="D251" i="30"/>
  <c r="D252" i="30"/>
  <c r="D253" i="30"/>
  <c r="D254" i="30"/>
  <c r="D255" i="30"/>
  <c r="D256" i="30"/>
  <c r="D257" i="30"/>
  <c r="D258" i="30"/>
  <c r="D259" i="30"/>
  <c r="D260" i="30"/>
  <c r="D261" i="30"/>
  <c r="D262" i="30"/>
  <c r="D263" i="30"/>
  <c r="D264" i="30"/>
  <c r="D265" i="30"/>
  <c r="D266" i="30"/>
  <c r="D267" i="30"/>
  <c r="D268" i="30"/>
  <c r="D269" i="30"/>
  <c r="D270" i="30"/>
  <c r="D271" i="30"/>
  <c r="D272" i="30"/>
  <c r="D273" i="30"/>
  <c r="D274" i="30"/>
  <c r="D275" i="30"/>
  <c r="D276" i="30"/>
  <c r="D277" i="30"/>
  <c r="D278" i="30"/>
  <c r="D279" i="30"/>
  <c r="D280" i="30"/>
  <c r="D281" i="30"/>
  <c r="D282" i="30"/>
  <c r="D283" i="30"/>
  <c r="D284" i="30"/>
  <c r="D285" i="30"/>
  <c r="D286" i="30"/>
  <c r="D287" i="30"/>
  <c r="D288" i="30"/>
  <c r="D289" i="30"/>
  <c r="D290" i="30"/>
  <c r="D291" i="30"/>
  <c r="D292" i="30"/>
  <c r="D293" i="30"/>
  <c r="D294" i="30"/>
  <c r="D295" i="30"/>
  <c r="D296" i="30"/>
  <c r="D297" i="30"/>
  <c r="D298" i="30"/>
  <c r="D299" i="30"/>
  <c r="D300" i="30"/>
  <c r="D301" i="30"/>
  <c r="D302" i="30"/>
  <c r="D303" i="30"/>
  <c r="D304" i="30"/>
  <c r="D305" i="30"/>
  <c r="D306" i="30"/>
  <c r="D307" i="30"/>
  <c r="D308" i="30"/>
  <c r="D309" i="30"/>
  <c r="D310" i="30"/>
  <c r="D311" i="30"/>
  <c r="D312" i="30"/>
  <c r="D313" i="30"/>
  <c r="D314" i="30"/>
  <c r="D315" i="30"/>
  <c r="D316" i="30"/>
  <c r="D317" i="30"/>
  <c r="D318" i="30"/>
  <c r="D319" i="30"/>
  <c r="D320" i="30"/>
  <c r="D321" i="30"/>
  <c r="D322" i="30"/>
  <c r="D323" i="30"/>
  <c r="D324" i="30"/>
  <c r="D325" i="30"/>
  <c r="D326" i="30"/>
  <c r="D327" i="30"/>
  <c r="D328" i="30"/>
  <c r="D329" i="30"/>
  <c r="D330" i="30"/>
  <c r="D331" i="30"/>
  <c r="D332" i="30"/>
  <c r="D333" i="30"/>
  <c r="D334" i="30"/>
  <c r="D335" i="30"/>
  <c r="D336" i="30"/>
  <c r="D337" i="30"/>
  <c r="D338" i="30"/>
  <c r="D339" i="30"/>
  <c r="D340" i="30"/>
  <c r="D341" i="30"/>
  <c r="D342" i="30"/>
  <c r="D343" i="30"/>
  <c r="D344" i="30"/>
  <c r="D345" i="30"/>
  <c r="D346" i="30"/>
  <c r="D347" i="30"/>
  <c r="D348" i="30"/>
  <c r="D349" i="30"/>
  <c r="D350" i="30"/>
  <c r="D351" i="30"/>
  <c r="D352" i="30"/>
  <c r="D353" i="30"/>
  <c r="D354" i="30"/>
  <c r="D355" i="30"/>
  <c r="D356" i="30"/>
  <c r="D357" i="30"/>
  <c r="D358" i="30"/>
  <c r="D359" i="30"/>
  <c r="D360" i="30"/>
  <c r="D361" i="30"/>
  <c r="D362" i="30"/>
  <c r="D363" i="30"/>
  <c r="D364" i="30"/>
  <c r="D365" i="30"/>
  <c r="D366" i="30"/>
  <c r="D367" i="30"/>
  <c r="D368" i="30"/>
  <c r="D369" i="30"/>
  <c r="D370" i="30"/>
  <c r="D371" i="30"/>
  <c r="D372" i="30"/>
  <c r="D373" i="30"/>
  <c r="D374" i="30"/>
  <c r="D375" i="30"/>
  <c r="D376" i="30"/>
  <c r="D377" i="30"/>
  <c r="D378" i="30"/>
  <c r="D379" i="30"/>
  <c r="D380" i="30"/>
  <c r="D381" i="30"/>
  <c r="D382" i="30"/>
  <c r="D383" i="30"/>
  <c r="D384" i="30"/>
  <c r="D385" i="30"/>
  <c r="D386" i="30"/>
  <c r="D387" i="30"/>
  <c r="D388" i="30"/>
  <c r="D389" i="30"/>
  <c r="D390" i="30"/>
  <c r="D391" i="30"/>
  <c r="D392" i="30"/>
  <c r="D393" i="30"/>
  <c r="D394" i="30"/>
  <c r="D395" i="30"/>
  <c r="D396" i="30"/>
  <c r="D397" i="30"/>
  <c r="D398" i="30"/>
  <c r="D399" i="30"/>
  <c r="D400" i="30"/>
  <c r="D401" i="30"/>
  <c r="D402" i="30"/>
  <c r="D403" i="30"/>
  <c r="D404" i="30"/>
  <c r="D405" i="30"/>
  <c r="D406" i="30"/>
  <c r="D407" i="30"/>
  <c r="D408" i="30"/>
  <c r="D409" i="30"/>
  <c r="D410" i="30"/>
  <c r="D411" i="30"/>
  <c r="D412" i="30"/>
  <c r="D413" i="30"/>
  <c r="D414" i="30"/>
  <c r="D415" i="30"/>
  <c r="D416" i="30"/>
  <c r="D417" i="30"/>
  <c r="D418" i="30"/>
  <c r="D419" i="30"/>
  <c r="D420" i="30"/>
  <c r="D421" i="30"/>
  <c r="D422" i="30"/>
  <c r="D423" i="30"/>
  <c r="D424" i="30"/>
  <c r="D425" i="30"/>
  <c r="D426" i="30"/>
  <c r="D427" i="30"/>
  <c r="D428" i="30"/>
  <c r="D429" i="30"/>
  <c r="D430" i="30"/>
  <c r="D431" i="30"/>
  <c r="D432" i="30"/>
  <c r="D433" i="30"/>
  <c r="D434" i="30"/>
  <c r="D435" i="30"/>
  <c r="D436" i="30"/>
  <c r="D437" i="30"/>
  <c r="D438" i="30"/>
  <c r="D439" i="30"/>
  <c r="D440" i="30"/>
  <c r="D441" i="30"/>
  <c r="D442" i="30"/>
  <c r="D443" i="30"/>
  <c r="D444" i="30"/>
  <c r="D445" i="30"/>
  <c r="D446" i="30"/>
  <c r="D447" i="30"/>
  <c r="D448" i="30"/>
  <c r="D449" i="30"/>
  <c r="D450" i="30"/>
  <c r="D451" i="30"/>
  <c r="D452" i="30"/>
  <c r="D453" i="30"/>
  <c r="D454" i="30"/>
  <c r="D455" i="30"/>
  <c r="D456" i="30"/>
  <c r="D457" i="30"/>
  <c r="D458" i="30"/>
  <c r="D459" i="30"/>
  <c r="D460" i="30"/>
  <c r="D461" i="30"/>
  <c r="D462" i="30"/>
  <c r="D463" i="30"/>
  <c r="D464" i="30"/>
  <c r="D465" i="30"/>
  <c r="D466" i="30"/>
  <c r="D467" i="30"/>
  <c r="D468" i="30"/>
  <c r="D469" i="30"/>
  <c r="D470" i="30"/>
  <c r="D471" i="30"/>
  <c r="D472" i="30"/>
  <c r="D473" i="30"/>
  <c r="D474" i="30"/>
  <c r="D475" i="30"/>
  <c r="D476" i="30"/>
  <c r="D477" i="30"/>
  <c r="D478" i="30"/>
  <c r="D479" i="30"/>
  <c r="D480" i="30"/>
  <c r="D481" i="30"/>
  <c r="D482" i="30"/>
  <c r="D483" i="30"/>
  <c r="D484" i="30"/>
  <c r="D485" i="30"/>
  <c r="D486" i="30"/>
  <c r="D487" i="30"/>
  <c r="D488" i="30"/>
  <c r="D489" i="30"/>
  <c r="D490" i="30"/>
  <c r="D3" i="30"/>
  <c r="G3" i="30"/>
  <c r="E3" i="30" s="1"/>
  <c r="E491" i="30" l="1"/>
  <c r="G491" i="30"/>
  <c r="D500" i="27"/>
  <c r="H4" i="27" l="1"/>
  <c r="F4" i="27" s="1"/>
  <c r="M50" i="27"/>
  <c r="M51" i="27" s="1"/>
  <c r="M263" i="27"/>
  <c r="M264" i="27" s="1"/>
  <c r="M481" i="27"/>
  <c r="M482" i="27" s="1"/>
  <c r="M483" i="27" s="1"/>
  <c r="M480" i="27" s="1"/>
  <c r="J492" i="27"/>
  <c r="C9" i="27" s="1"/>
  <c r="C10" i="27" s="1"/>
  <c r="H467" i="27"/>
  <c r="F467" i="27" s="1"/>
  <c r="H491" i="27"/>
  <c r="F491" i="27" s="1"/>
  <c r="H251" i="27"/>
  <c r="F251" i="27" s="1"/>
  <c r="H84" i="27"/>
  <c r="F84" i="27" s="1"/>
  <c r="H183" i="27"/>
  <c r="F183" i="27" s="1"/>
  <c r="H211" i="27"/>
  <c r="F211" i="27" s="1"/>
  <c r="H415" i="27"/>
  <c r="F415" i="27" s="1"/>
  <c r="H298" i="27"/>
  <c r="F298" i="27" s="1"/>
  <c r="H466" i="27"/>
  <c r="F466" i="27" s="1"/>
  <c r="H351" i="27"/>
  <c r="F351" i="27" s="1"/>
  <c r="H459" i="27"/>
  <c r="F459" i="27" s="1"/>
  <c r="H105" i="27"/>
  <c r="F105" i="27" s="1"/>
  <c r="H427" i="27"/>
  <c r="F427" i="27" s="1"/>
  <c r="G291" i="27"/>
  <c r="H291" i="27"/>
  <c r="F291" i="27" s="1"/>
  <c r="G175" i="27"/>
  <c r="H379" i="27"/>
  <c r="F379" i="27" s="1"/>
  <c r="G331" i="27"/>
  <c r="H127" i="27"/>
  <c r="F127" i="27" s="1"/>
  <c r="H279" i="27"/>
  <c r="F279" i="27" s="1"/>
  <c r="H247" i="27"/>
  <c r="F247" i="27" s="1"/>
  <c r="H451" i="27"/>
  <c r="F451" i="27" s="1"/>
  <c r="H371" i="27"/>
  <c r="F371" i="27" s="1"/>
  <c r="H478" i="27"/>
  <c r="F478" i="27" s="1"/>
  <c r="H367" i="27"/>
  <c r="F367" i="27" s="1"/>
  <c r="K367" i="27"/>
  <c r="I367" i="27" s="1"/>
  <c r="G367" i="27"/>
  <c r="H487" i="27"/>
  <c r="F487" i="27" s="1"/>
  <c r="H375" i="27"/>
  <c r="F375" i="27" s="1"/>
  <c r="G375" i="27"/>
  <c r="K375" i="27"/>
  <c r="I375" i="27" s="1"/>
  <c r="H215" i="27"/>
  <c r="F215" i="27" s="1"/>
  <c r="G480" i="27"/>
  <c r="H227" i="27"/>
  <c r="F227" i="27" s="1"/>
  <c r="H195" i="27"/>
  <c r="F195" i="27" s="1"/>
  <c r="H137" i="27"/>
  <c r="F137" i="27" s="1"/>
  <c r="G207" i="27"/>
  <c r="H422" i="27"/>
  <c r="F422" i="27" s="1"/>
  <c r="G422" i="27"/>
  <c r="H486" i="27"/>
  <c r="F486" i="27" s="1"/>
  <c r="G467" i="27"/>
  <c r="G323" i="27"/>
  <c r="H455" i="27"/>
  <c r="F455" i="27" s="1"/>
  <c r="H143" i="27"/>
  <c r="F143" i="27" s="1"/>
  <c r="G143" i="27"/>
  <c r="K143" i="27"/>
  <c r="I143" i="27" s="1"/>
  <c r="K480" i="27"/>
  <c r="I480" i="27" s="1"/>
  <c r="H480" i="27"/>
  <c r="F480" i="27" s="1"/>
  <c r="G355" i="27"/>
  <c r="K355" i="27"/>
  <c r="I355" i="27" s="1"/>
  <c r="H355" i="27"/>
  <c r="F355" i="27" s="1"/>
  <c r="G319" i="27"/>
  <c r="K319" i="27"/>
  <c r="I319" i="27" s="1"/>
  <c r="H319" i="27"/>
  <c r="F319" i="27" s="1"/>
  <c r="G223" i="27"/>
  <c r="K223" i="27"/>
  <c r="I223" i="27" s="1"/>
  <c r="H223" i="27"/>
  <c r="F223" i="27" s="1"/>
  <c r="K291" i="27"/>
  <c r="I291" i="27" s="1"/>
  <c r="K175" i="27"/>
  <c r="I175" i="27" s="1"/>
  <c r="H175" i="27"/>
  <c r="F175" i="27" s="1"/>
  <c r="G443" i="27"/>
  <c r="H443" i="27"/>
  <c r="F443" i="27" s="1"/>
  <c r="K443" i="27"/>
  <c r="I443" i="27" s="1"/>
  <c r="H411" i="27"/>
  <c r="F411" i="27" s="1"/>
  <c r="G411" i="27"/>
  <c r="K411" i="27"/>
  <c r="I411" i="27" s="1"/>
  <c r="G379" i="27"/>
  <c r="K379" i="27"/>
  <c r="I379" i="27" s="1"/>
  <c r="K331" i="27"/>
  <c r="I331" i="27" s="1"/>
  <c r="H331" i="27"/>
  <c r="F331" i="27" s="1"/>
  <c r="G299" i="27"/>
  <c r="K299" i="27"/>
  <c r="I299" i="27" s="1"/>
  <c r="H299" i="27"/>
  <c r="F299" i="27" s="1"/>
  <c r="G219" i="27"/>
  <c r="K219" i="27"/>
  <c r="I219" i="27" s="1"/>
  <c r="H219" i="27"/>
  <c r="F219" i="27" s="1"/>
  <c r="H187" i="27"/>
  <c r="F187" i="27" s="1"/>
  <c r="G187" i="27"/>
  <c r="K187" i="27"/>
  <c r="I187" i="27" s="1"/>
  <c r="G127" i="27"/>
  <c r="K127" i="27"/>
  <c r="I127" i="27" s="1"/>
  <c r="H439" i="27"/>
  <c r="F439" i="27" s="1"/>
  <c r="G407" i="27"/>
  <c r="K407" i="27"/>
  <c r="I407" i="27" s="1"/>
  <c r="H407" i="27"/>
  <c r="F407" i="27" s="1"/>
  <c r="G327" i="27"/>
  <c r="K327" i="27"/>
  <c r="I327" i="27" s="1"/>
  <c r="H327" i="27"/>
  <c r="F327" i="27" s="1"/>
  <c r="G183" i="27"/>
  <c r="K183" i="27"/>
  <c r="I183" i="27" s="1"/>
  <c r="H121" i="27"/>
  <c r="F121" i="27" s="1"/>
  <c r="H36" i="27"/>
  <c r="F36" i="27" s="1"/>
  <c r="H339" i="27"/>
  <c r="F339" i="27" s="1"/>
  <c r="G339" i="27"/>
  <c r="K339" i="27"/>
  <c r="I339" i="27" s="1"/>
  <c r="H95" i="27"/>
  <c r="F95" i="27" s="1"/>
  <c r="K95" i="27"/>
  <c r="I95" i="27" s="1"/>
  <c r="G95" i="27"/>
  <c r="H454" i="27"/>
  <c r="F454" i="27" s="1"/>
  <c r="K454" i="27"/>
  <c r="I454" i="27" s="1"/>
  <c r="G454" i="27"/>
  <c r="G371" i="27"/>
  <c r="K371" i="27"/>
  <c r="I371" i="27" s="1"/>
  <c r="K207" i="27"/>
  <c r="I207" i="27" s="1"/>
  <c r="H207" i="27"/>
  <c r="F207" i="27" s="1"/>
  <c r="H89" i="27"/>
  <c r="F89" i="27" s="1"/>
  <c r="K422" i="27"/>
  <c r="I422" i="27" s="1"/>
  <c r="K486" i="27"/>
  <c r="I486" i="27" s="1"/>
  <c r="G486" i="27"/>
  <c r="G478" i="27"/>
  <c r="K478" i="27"/>
  <c r="I478" i="27" s="1"/>
  <c r="K467" i="27"/>
  <c r="I467" i="27" s="1"/>
  <c r="G387" i="27"/>
  <c r="H387" i="27"/>
  <c r="F387" i="27" s="1"/>
  <c r="K387" i="27"/>
  <c r="I387" i="27" s="1"/>
  <c r="G383" i="27"/>
  <c r="K383" i="27"/>
  <c r="I383" i="27" s="1"/>
  <c r="H383" i="27"/>
  <c r="F383" i="27" s="1"/>
  <c r="G351" i="27"/>
  <c r="K351" i="27"/>
  <c r="I351" i="27" s="1"/>
  <c r="G287" i="27"/>
  <c r="K287" i="27"/>
  <c r="I287" i="27" s="1"/>
  <c r="H287" i="27"/>
  <c r="F287" i="27" s="1"/>
  <c r="G191" i="27"/>
  <c r="K191" i="27"/>
  <c r="I191" i="27" s="1"/>
  <c r="H191" i="27"/>
  <c r="F191" i="27" s="1"/>
  <c r="G459" i="27"/>
  <c r="K459" i="27"/>
  <c r="I459" i="27" s="1"/>
  <c r="G295" i="27"/>
  <c r="K295" i="27"/>
  <c r="I295" i="27" s="1"/>
  <c r="H295" i="27"/>
  <c r="F295" i="27" s="1"/>
  <c r="H79" i="27"/>
  <c r="F79" i="27" s="1"/>
  <c r="G79" i="27"/>
  <c r="K79" i="27"/>
  <c r="I79" i="27" s="1"/>
  <c r="H362" i="27"/>
  <c r="F362" i="27" s="1"/>
  <c r="H482" i="27"/>
  <c r="F482" i="27" s="1"/>
  <c r="G447" i="27"/>
  <c r="K447" i="27"/>
  <c r="I447" i="27" s="1"/>
  <c r="H447" i="27"/>
  <c r="F447" i="27" s="1"/>
  <c r="H399" i="27"/>
  <c r="F399" i="27" s="1"/>
  <c r="H303" i="27"/>
  <c r="F303" i="27" s="1"/>
  <c r="G347" i="27"/>
  <c r="K347" i="27"/>
  <c r="I347" i="27" s="1"/>
  <c r="H347" i="27"/>
  <c r="F347" i="27" s="1"/>
  <c r="H15" i="27"/>
  <c r="F15" i="27" s="1"/>
  <c r="H47" i="27"/>
  <c r="F47" i="27" s="1"/>
  <c r="G419" i="27"/>
  <c r="K419" i="27"/>
  <c r="I419" i="27" s="1"/>
  <c r="H419" i="27"/>
  <c r="F419" i="27" s="1"/>
  <c r="G363" i="27"/>
  <c r="H63" i="27"/>
  <c r="F63" i="27" s="1"/>
  <c r="G359" i="27"/>
  <c r="K359" i="27"/>
  <c r="I359" i="27" s="1"/>
  <c r="H359" i="27"/>
  <c r="F359" i="27" s="1"/>
  <c r="H186" i="27"/>
  <c r="F186" i="27" s="1"/>
  <c r="H141" i="27"/>
  <c r="F141" i="27" s="1"/>
  <c r="H350" i="27"/>
  <c r="F350" i="27" s="1"/>
  <c r="H314" i="27"/>
  <c r="F314" i="27" s="1"/>
  <c r="H278" i="27"/>
  <c r="F278" i="27" s="1"/>
  <c r="H210" i="27"/>
  <c r="F210" i="27" s="1"/>
  <c r="H408" i="27"/>
  <c r="F408" i="27" s="1"/>
  <c r="H290" i="27"/>
  <c r="F290" i="27" s="1"/>
  <c r="G483" i="27"/>
  <c r="G451" i="27"/>
  <c r="K427" i="27"/>
  <c r="I427" i="27" s="1"/>
  <c r="G427" i="27"/>
  <c r="G343" i="27"/>
  <c r="G435" i="27"/>
  <c r="K435" i="27"/>
  <c r="I435" i="27" s="1"/>
  <c r="H435" i="27"/>
  <c r="F435" i="27" s="1"/>
  <c r="H159" i="27"/>
  <c r="F159" i="27" s="1"/>
  <c r="H153" i="27"/>
  <c r="F153" i="27" s="1"/>
  <c r="G491" i="27"/>
  <c r="K491" i="27"/>
  <c r="I491" i="27" s="1"/>
  <c r="H151" i="27"/>
  <c r="F151" i="27" s="1"/>
  <c r="G463" i="27"/>
  <c r="K363" i="27"/>
  <c r="I363" i="27" s="1"/>
  <c r="H363" i="27"/>
  <c r="F363" i="27" s="1"/>
  <c r="H9" i="27"/>
  <c r="F9" i="27" s="1"/>
  <c r="G490" i="27"/>
  <c r="H490" i="27"/>
  <c r="F490" i="27" s="1"/>
  <c r="H358" i="27"/>
  <c r="F358" i="27" s="1"/>
  <c r="H310" i="27"/>
  <c r="F310" i="27" s="1"/>
  <c r="H294" i="27"/>
  <c r="F294" i="27" s="1"/>
  <c r="H109" i="27"/>
  <c r="F109" i="27" s="1"/>
  <c r="H426" i="27"/>
  <c r="F426" i="27" s="1"/>
  <c r="H115" i="27"/>
  <c r="F115" i="27" s="1"/>
  <c r="H56" i="27"/>
  <c r="F56" i="27" s="1"/>
  <c r="H168" i="27"/>
  <c r="F168" i="27" s="1"/>
  <c r="H99" i="27"/>
  <c r="F99" i="27" s="1"/>
  <c r="K490" i="27"/>
  <c r="I490" i="27" s="1"/>
  <c r="H431" i="27"/>
  <c r="F431" i="27" s="1"/>
  <c r="G431" i="27"/>
  <c r="K431" i="27"/>
  <c r="I431" i="27" s="1"/>
  <c r="H489" i="27"/>
  <c r="F489" i="27" s="1"/>
  <c r="H423" i="27"/>
  <c r="F423" i="27" s="1"/>
  <c r="K343" i="27"/>
  <c r="I343" i="27" s="1"/>
  <c r="H343" i="27"/>
  <c r="F343" i="27" s="1"/>
  <c r="H57" i="27"/>
  <c r="F57" i="27" s="1"/>
  <c r="H403" i="27"/>
  <c r="F403" i="27" s="1"/>
  <c r="H410" i="27"/>
  <c r="F410" i="27" s="1"/>
  <c r="K463" i="27"/>
  <c r="I463" i="27" s="1"/>
  <c r="H463" i="27"/>
  <c r="F463" i="27" s="1"/>
  <c r="H164" i="27"/>
  <c r="F164" i="27" s="1"/>
  <c r="G335" i="27"/>
  <c r="K335" i="27"/>
  <c r="I335" i="27" s="1"/>
  <c r="H335" i="27"/>
  <c r="F335" i="27" s="1"/>
  <c r="H442" i="27"/>
  <c r="F442" i="27" s="1"/>
  <c r="G442" i="27"/>
  <c r="K442" i="27"/>
  <c r="I442" i="27" s="1"/>
  <c r="G406" i="27"/>
  <c r="H406" i="27"/>
  <c r="F406" i="27" s="1"/>
  <c r="K406" i="27"/>
  <c r="I406" i="27" s="1"/>
  <c r="G382" i="27"/>
  <c r="H382" i="27"/>
  <c r="F382" i="27" s="1"/>
  <c r="K382" i="27"/>
  <c r="I382" i="27" s="1"/>
  <c r="H322" i="27"/>
  <c r="F322" i="27" s="1"/>
  <c r="G322" i="27"/>
  <c r="K322" i="27"/>
  <c r="I322" i="27" s="1"/>
  <c r="H246" i="27"/>
  <c r="F246" i="27" s="1"/>
  <c r="H238" i="27"/>
  <c r="F238" i="27" s="1"/>
  <c r="G214" i="27"/>
  <c r="H202" i="27"/>
  <c r="F202" i="27" s="1"/>
  <c r="G202" i="27"/>
  <c r="K202" i="27"/>
  <c r="I202" i="27" s="1"/>
  <c r="H104" i="27"/>
  <c r="F104" i="27" s="1"/>
  <c r="H40" i="27"/>
  <c r="F40" i="27" s="1"/>
  <c r="G415" i="27"/>
  <c r="G354" i="27"/>
  <c r="H354" i="27"/>
  <c r="F354" i="27" s="1"/>
  <c r="K354" i="27"/>
  <c r="I354" i="27" s="1"/>
  <c r="G338" i="27"/>
  <c r="H262" i="27"/>
  <c r="F262" i="27" s="1"/>
  <c r="G262" i="27"/>
  <c r="H67" i="27"/>
  <c r="F67" i="27" s="1"/>
  <c r="H8" i="27"/>
  <c r="F8" i="27" s="1"/>
  <c r="G378" i="27"/>
  <c r="H330" i="27"/>
  <c r="F330" i="27" s="1"/>
  <c r="K262" i="27"/>
  <c r="I262" i="27" s="1"/>
  <c r="H198" i="27"/>
  <c r="F198" i="27" s="1"/>
  <c r="G198" i="27"/>
  <c r="K198" i="27"/>
  <c r="I198" i="27" s="1"/>
  <c r="G458" i="27"/>
  <c r="G306" i="27"/>
  <c r="K306" i="27"/>
  <c r="I306" i="27" s="1"/>
  <c r="H306" i="27"/>
  <c r="F306" i="27" s="1"/>
  <c r="H481" i="27"/>
  <c r="F481" i="27" s="1"/>
  <c r="K483" i="27"/>
  <c r="I483" i="27" s="1"/>
  <c r="H483" i="27"/>
  <c r="F483" i="27" s="1"/>
  <c r="K451" i="27"/>
  <c r="I451" i="27" s="1"/>
  <c r="G111" i="27"/>
  <c r="K111" i="27"/>
  <c r="I111" i="27" s="1"/>
  <c r="H111" i="27"/>
  <c r="F111" i="27" s="1"/>
  <c r="G448" i="27"/>
  <c r="K448" i="27"/>
  <c r="I448" i="27" s="1"/>
  <c r="H448" i="27"/>
  <c r="F448" i="27" s="1"/>
  <c r="K362" i="27"/>
  <c r="I362" i="27" s="1"/>
  <c r="G362" i="27"/>
  <c r="G266" i="27"/>
  <c r="H65" i="27"/>
  <c r="F65" i="27" s="1"/>
  <c r="K65" i="27"/>
  <c r="I65" i="27" s="1"/>
  <c r="G65" i="27"/>
  <c r="K323" i="27"/>
  <c r="I323" i="27" s="1"/>
  <c r="H323" i="27"/>
  <c r="F323" i="27" s="1"/>
  <c r="K399" i="27"/>
  <c r="I399" i="27" s="1"/>
  <c r="G399" i="27"/>
  <c r="K303" i="27"/>
  <c r="I303" i="27" s="1"/>
  <c r="G303" i="27"/>
  <c r="H395" i="27"/>
  <c r="F395" i="27" s="1"/>
  <c r="G395" i="27"/>
  <c r="K395" i="27"/>
  <c r="I395" i="27" s="1"/>
  <c r="G315" i="27"/>
  <c r="K315" i="27"/>
  <c r="I315" i="27" s="1"/>
  <c r="H315" i="27"/>
  <c r="F315" i="27" s="1"/>
  <c r="G203" i="27"/>
  <c r="K203" i="27"/>
  <c r="I203" i="27" s="1"/>
  <c r="H203" i="27"/>
  <c r="F203" i="27" s="1"/>
  <c r="G391" i="27"/>
  <c r="K391" i="27"/>
  <c r="I391" i="27" s="1"/>
  <c r="H391" i="27"/>
  <c r="F391" i="27" s="1"/>
  <c r="H311" i="27"/>
  <c r="F311" i="27" s="1"/>
  <c r="G311" i="27"/>
  <c r="K311" i="27"/>
  <c r="I311" i="27" s="1"/>
  <c r="G159" i="27"/>
  <c r="K159" i="27"/>
  <c r="I159" i="27" s="1"/>
  <c r="G403" i="27"/>
  <c r="K403" i="27"/>
  <c r="I403" i="27" s="1"/>
  <c r="G307" i="27"/>
  <c r="K307" i="27"/>
  <c r="I307" i="27" s="1"/>
  <c r="H307" i="27"/>
  <c r="F307" i="27" s="1"/>
  <c r="K410" i="27"/>
  <c r="I410" i="27" s="1"/>
  <c r="G410" i="27"/>
  <c r="K330" i="27"/>
  <c r="I330" i="27" s="1"/>
  <c r="G330" i="27"/>
  <c r="K151" i="27"/>
  <c r="I151" i="27" s="1"/>
  <c r="G151" i="27"/>
  <c r="G475" i="27"/>
  <c r="K475" i="27"/>
  <c r="I475" i="27" s="1"/>
  <c r="H475" i="27"/>
  <c r="F475" i="27" s="1"/>
  <c r="G63" i="27"/>
  <c r="K63" i="27"/>
  <c r="I63" i="27" s="1"/>
  <c r="H471" i="27"/>
  <c r="F471" i="27" s="1"/>
  <c r="H470" i="27"/>
  <c r="F470" i="27" s="1"/>
  <c r="K470" i="27"/>
  <c r="I470" i="27" s="1"/>
  <c r="G470" i="27"/>
  <c r="H386" i="27"/>
  <c r="F386" i="27" s="1"/>
  <c r="K386" i="27"/>
  <c r="I386" i="27" s="1"/>
  <c r="G386" i="27"/>
  <c r="G298" i="27"/>
  <c r="K298" i="27"/>
  <c r="I298" i="27" s="1"/>
  <c r="G109" i="27"/>
  <c r="K109" i="27"/>
  <c r="I109" i="27" s="1"/>
  <c r="G438" i="27"/>
  <c r="K438" i="27"/>
  <c r="I438" i="27" s="1"/>
  <c r="H438" i="27"/>
  <c r="F438" i="27" s="1"/>
  <c r="H430" i="27"/>
  <c r="F430" i="27" s="1"/>
  <c r="K430" i="27"/>
  <c r="I430" i="27" s="1"/>
  <c r="G430" i="27"/>
  <c r="H398" i="27"/>
  <c r="F398" i="27" s="1"/>
  <c r="K398" i="27"/>
  <c r="I398" i="27" s="1"/>
  <c r="G398" i="27"/>
  <c r="H374" i="27"/>
  <c r="F374" i="27" s="1"/>
  <c r="K374" i="27"/>
  <c r="I374" i="27" s="1"/>
  <c r="G374" i="27"/>
  <c r="K358" i="27"/>
  <c r="I358" i="27" s="1"/>
  <c r="G358" i="27"/>
  <c r="K338" i="27"/>
  <c r="I338" i="27" s="1"/>
  <c r="H338" i="27"/>
  <c r="F338" i="27" s="1"/>
  <c r="G310" i="27"/>
  <c r="K310" i="27"/>
  <c r="I310" i="27" s="1"/>
  <c r="K294" i="27"/>
  <c r="I294" i="27" s="1"/>
  <c r="G294" i="27"/>
  <c r="H274" i="27"/>
  <c r="F274" i="27" s="1"/>
  <c r="H258" i="27"/>
  <c r="F258" i="27" s="1"/>
  <c r="K258" i="27"/>
  <c r="I258" i="27" s="1"/>
  <c r="G258" i="27"/>
  <c r="K246" i="27"/>
  <c r="I246" i="27" s="1"/>
  <c r="G246" i="27"/>
  <c r="G230" i="27"/>
  <c r="K230" i="27"/>
  <c r="I230" i="27" s="1"/>
  <c r="H230" i="27"/>
  <c r="F230" i="27" s="1"/>
  <c r="G218" i="27"/>
  <c r="K214" i="27"/>
  <c r="I214" i="27" s="1"/>
  <c r="H214" i="27"/>
  <c r="F214" i="27" s="1"/>
  <c r="H206" i="27"/>
  <c r="F206" i="27" s="1"/>
  <c r="G194" i="27"/>
  <c r="K194" i="27"/>
  <c r="I194" i="27" s="1"/>
  <c r="H194" i="27"/>
  <c r="F194" i="27" s="1"/>
  <c r="G182" i="27"/>
  <c r="K182" i="27"/>
  <c r="I182" i="27" s="1"/>
  <c r="H182" i="27"/>
  <c r="F182" i="27" s="1"/>
  <c r="H173" i="27"/>
  <c r="F173" i="27" s="1"/>
  <c r="H157" i="27"/>
  <c r="F157" i="27" s="1"/>
  <c r="H93" i="27"/>
  <c r="F93" i="27" s="1"/>
  <c r="G93" i="27"/>
  <c r="K93" i="27"/>
  <c r="I93" i="27" s="1"/>
  <c r="G77" i="27"/>
  <c r="K77" i="27"/>
  <c r="I77" i="27" s="1"/>
  <c r="H77" i="27"/>
  <c r="F77" i="27" s="1"/>
  <c r="H61" i="27"/>
  <c r="F61" i="27" s="1"/>
  <c r="G61" i="27"/>
  <c r="K61" i="27"/>
  <c r="I61" i="27" s="1"/>
  <c r="G29" i="27"/>
  <c r="K29" i="27"/>
  <c r="I29" i="27" s="1"/>
  <c r="H29" i="27"/>
  <c r="F29" i="27" s="1"/>
  <c r="G13" i="27"/>
  <c r="H13" i="27"/>
  <c r="F13" i="27" s="1"/>
  <c r="K13" i="27"/>
  <c r="I13" i="27" s="1"/>
  <c r="H468" i="27"/>
  <c r="F468" i="27" s="1"/>
  <c r="K468" i="27"/>
  <c r="I468" i="27" s="1"/>
  <c r="G468" i="27"/>
  <c r="K415" i="27"/>
  <c r="I415" i="27" s="1"/>
  <c r="G384" i="27"/>
  <c r="K384" i="27"/>
  <c r="I384" i="27" s="1"/>
  <c r="H384" i="27"/>
  <c r="F384" i="27" s="1"/>
  <c r="H414" i="27"/>
  <c r="F414" i="27" s="1"/>
  <c r="G414" i="27"/>
  <c r="K414" i="27"/>
  <c r="I414" i="27" s="1"/>
  <c r="H390" i="27"/>
  <c r="F390" i="27" s="1"/>
  <c r="G390" i="27"/>
  <c r="K390" i="27"/>
  <c r="I390" i="27" s="1"/>
  <c r="H366" i="27"/>
  <c r="F366" i="27" s="1"/>
  <c r="G366" i="27"/>
  <c r="K366" i="27"/>
  <c r="I366" i="27" s="1"/>
  <c r="H342" i="27"/>
  <c r="F342" i="27" s="1"/>
  <c r="G342" i="27"/>
  <c r="K342" i="27"/>
  <c r="I342" i="27" s="1"/>
  <c r="H302" i="27"/>
  <c r="F302" i="27" s="1"/>
  <c r="G278" i="27"/>
  <c r="K278" i="27"/>
  <c r="I278" i="27" s="1"/>
  <c r="G274" i="27"/>
  <c r="K274" i="27"/>
  <c r="I274" i="27" s="1"/>
  <c r="K218" i="27"/>
  <c r="I218" i="27" s="1"/>
  <c r="H218" i="27"/>
  <c r="F218" i="27" s="1"/>
  <c r="K186" i="27"/>
  <c r="I186" i="27" s="1"/>
  <c r="G186" i="27"/>
  <c r="H178" i="27"/>
  <c r="F178" i="27" s="1"/>
  <c r="K141" i="27"/>
  <c r="I141" i="27" s="1"/>
  <c r="G141" i="27"/>
  <c r="K408" i="27"/>
  <c r="I408" i="27" s="1"/>
  <c r="G408" i="27"/>
  <c r="G376" i="27"/>
  <c r="K376" i="27"/>
  <c r="I376" i="27" s="1"/>
  <c r="H376" i="27"/>
  <c r="F376" i="27" s="1"/>
  <c r="K458" i="27"/>
  <c r="I458" i="27" s="1"/>
  <c r="H458" i="27"/>
  <c r="F458" i="27" s="1"/>
  <c r="G446" i="27"/>
  <c r="K446" i="27"/>
  <c r="I446" i="27" s="1"/>
  <c r="H446" i="27"/>
  <c r="F446" i="27" s="1"/>
  <c r="K378" i="27"/>
  <c r="I378" i="27" s="1"/>
  <c r="H378" i="27"/>
  <c r="F378" i="27" s="1"/>
  <c r="G326" i="27"/>
  <c r="K326" i="27"/>
  <c r="I326" i="27" s="1"/>
  <c r="H326" i="27"/>
  <c r="F326" i="27" s="1"/>
  <c r="G290" i="27"/>
  <c r="K290" i="27"/>
  <c r="I290" i="27" s="1"/>
  <c r="K266" i="27"/>
  <c r="I266" i="27" s="1"/>
  <c r="H266" i="27"/>
  <c r="F266" i="27" s="1"/>
  <c r="G242" i="27"/>
  <c r="H242" i="27"/>
  <c r="F242" i="27" s="1"/>
  <c r="K242" i="27"/>
  <c r="I242" i="27" s="1"/>
  <c r="K210" i="27"/>
  <c r="I210" i="27" s="1"/>
  <c r="G210" i="27"/>
  <c r="H83" i="27"/>
  <c r="F83" i="27" s="1"/>
  <c r="G45" i="27"/>
  <c r="K45" i="27"/>
  <c r="I45" i="27" s="1"/>
  <c r="H45" i="27"/>
  <c r="F45" i="27" s="1"/>
  <c r="G400" i="27"/>
  <c r="K400" i="27"/>
  <c r="I400" i="27" s="1"/>
  <c r="H400" i="27"/>
  <c r="F400" i="27" s="1"/>
  <c r="G462" i="27"/>
  <c r="K462" i="27"/>
  <c r="I462" i="27" s="1"/>
  <c r="H462" i="27"/>
  <c r="F462" i="27" s="1"/>
  <c r="G234" i="27"/>
  <c r="K234" i="27"/>
  <c r="I234" i="27" s="1"/>
  <c r="H234" i="27"/>
  <c r="F234" i="27" s="1"/>
  <c r="G479" i="27"/>
  <c r="H479" i="27"/>
  <c r="F479" i="27" s="1"/>
  <c r="H146" i="27"/>
  <c r="F146" i="27" s="1"/>
  <c r="G226" i="27"/>
  <c r="K226" i="27"/>
  <c r="I226" i="27" s="1"/>
  <c r="H226" i="27"/>
  <c r="F226" i="27" s="1"/>
  <c r="K479" i="27"/>
  <c r="I479" i="27" s="1"/>
  <c r="G426" i="27"/>
  <c r="K426" i="27"/>
  <c r="I426" i="27" s="1"/>
  <c r="G125" i="27"/>
  <c r="H125" i="27"/>
  <c r="F125" i="27" s="1"/>
  <c r="G282" i="27"/>
  <c r="H282" i="27"/>
  <c r="F282" i="27" s="1"/>
  <c r="H469" i="27"/>
  <c r="F469" i="27" s="1"/>
  <c r="H441" i="27"/>
  <c r="F441" i="27" s="1"/>
  <c r="H393" i="27"/>
  <c r="F393" i="27" s="1"/>
  <c r="H305" i="27"/>
  <c r="F305" i="27" s="1"/>
  <c r="H237" i="27"/>
  <c r="F237" i="27" s="1"/>
  <c r="H229" i="27"/>
  <c r="F229" i="27" s="1"/>
  <c r="H189" i="27"/>
  <c r="F189" i="27" s="1"/>
  <c r="H108" i="27"/>
  <c r="F108" i="27" s="1"/>
  <c r="H232" i="27"/>
  <c r="F232" i="27" s="1"/>
  <c r="H220" i="27"/>
  <c r="F220" i="27" s="1"/>
  <c r="G173" i="27"/>
  <c r="K173" i="27"/>
  <c r="I173" i="27" s="1"/>
  <c r="H473" i="27"/>
  <c r="F473" i="27" s="1"/>
  <c r="H397" i="27"/>
  <c r="F397" i="27" s="1"/>
  <c r="H361" i="27"/>
  <c r="F361" i="27" s="1"/>
  <c r="H241" i="27"/>
  <c r="F241" i="27" s="1"/>
  <c r="H17" i="27"/>
  <c r="F17" i="27" s="1"/>
  <c r="G474" i="27"/>
  <c r="H474" i="27"/>
  <c r="F474" i="27" s="1"/>
  <c r="K474" i="27"/>
  <c r="I474" i="27" s="1"/>
  <c r="G436" i="27"/>
  <c r="K436" i="27"/>
  <c r="I436" i="27" s="1"/>
  <c r="H436" i="27"/>
  <c r="F436" i="27" s="1"/>
  <c r="H392" i="27"/>
  <c r="F392" i="27" s="1"/>
  <c r="G392" i="27"/>
  <c r="K392" i="27"/>
  <c r="I392" i="27" s="1"/>
  <c r="H368" i="27"/>
  <c r="F368" i="27" s="1"/>
  <c r="K368" i="27"/>
  <c r="I368" i="27" s="1"/>
  <c r="G368" i="27"/>
  <c r="K146" i="27"/>
  <c r="I146" i="27" s="1"/>
  <c r="G146" i="27"/>
  <c r="K125" i="27"/>
  <c r="I125" i="27" s="1"/>
  <c r="K282" i="27"/>
  <c r="I282" i="27" s="1"/>
  <c r="H405" i="27"/>
  <c r="F405" i="27" s="1"/>
  <c r="H357" i="27"/>
  <c r="F357" i="27" s="1"/>
  <c r="H341" i="27"/>
  <c r="F341" i="27" s="1"/>
  <c r="H317" i="27"/>
  <c r="F317" i="27" s="1"/>
  <c r="H185" i="27"/>
  <c r="F185" i="27" s="1"/>
  <c r="H172" i="27"/>
  <c r="F172" i="27" s="1"/>
  <c r="H23" i="27"/>
  <c r="F23" i="27" s="1"/>
  <c r="G484" i="27"/>
  <c r="H472" i="27"/>
  <c r="F472" i="27" s="1"/>
  <c r="G420" i="27"/>
  <c r="H188" i="27"/>
  <c r="F188" i="27" s="1"/>
  <c r="G394" i="27"/>
  <c r="H394" i="27"/>
  <c r="F394" i="27" s="1"/>
  <c r="K394" i="27"/>
  <c r="I394" i="27" s="1"/>
  <c r="H445" i="27"/>
  <c r="F445" i="27" s="1"/>
  <c r="H425" i="27"/>
  <c r="F425" i="27" s="1"/>
  <c r="H289" i="27"/>
  <c r="F289" i="27" s="1"/>
  <c r="H440" i="27"/>
  <c r="F440" i="27" s="1"/>
  <c r="H87" i="27"/>
  <c r="F87" i="27" s="1"/>
  <c r="K87" i="27"/>
  <c r="I87" i="27" s="1"/>
  <c r="G87" i="27"/>
  <c r="G469" i="27"/>
  <c r="K469" i="27"/>
  <c r="I469" i="27" s="1"/>
  <c r="G413" i="27"/>
  <c r="G329" i="27"/>
  <c r="K329" i="27"/>
  <c r="I329" i="27" s="1"/>
  <c r="H329" i="27"/>
  <c r="F329" i="27" s="1"/>
  <c r="H297" i="27"/>
  <c r="F297" i="27" s="1"/>
  <c r="G297" i="27"/>
  <c r="K297" i="27"/>
  <c r="I297" i="27" s="1"/>
  <c r="G213" i="27"/>
  <c r="H119" i="27"/>
  <c r="F119" i="27" s="1"/>
  <c r="H97" i="27"/>
  <c r="F97" i="27" s="1"/>
  <c r="H81" i="27"/>
  <c r="F81" i="27" s="1"/>
  <c r="K484" i="27"/>
  <c r="I484" i="27" s="1"/>
  <c r="H484" i="27"/>
  <c r="F484" i="27" s="1"/>
  <c r="K420" i="27"/>
  <c r="I420" i="27" s="1"/>
  <c r="H420" i="27"/>
  <c r="F420" i="27" s="1"/>
  <c r="G314" i="27"/>
  <c r="H269" i="27"/>
  <c r="F269" i="27" s="1"/>
  <c r="H461" i="27"/>
  <c r="F461" i="27" s="1"/>
  <c r="H453" i="27"/>
  <c r="F453" i="27" s="1"/>
  <c r="G453" i="27"/>
  <c r="K453" i="27"/>
  <c r="I453" i="27" s="1"/>
  <c r="G445" i="27"/>
  <c r="K445" i="27"/>
  <c r="I445" i="27" s="1"/>
  <c r="G433" i="27"/>
  <c r="K433" i="27"/>
  <c r="I433" i="27" s="1"/>
  <c r="H433" i="27"/>
  <c r="F433" i="27" s="1"/>
  <c r="H421" i="27"/>
  <c r="F421" i="27" s="1"/>
  <c r="K421" i="27"/>
  <c r="I421" i="27" s="1"/>
  <c r="G421" i="27"/>
  <c r="K413" i="27"/>
  <c r="I413" i="27" s="1"/>
  <c r="H413" i="27"/>
  <c r="F413" i="27" s="1"/>
  <c r="G405" i="27"/>
  <c r="K405" i="27"/>
  <c r="I405" i="27" s="1"/>
  <c r="G381" i="27"/>
  <c r="K381" i="27"/>
  <c r="I381" i="27" s="1"/>
  <c r="H381" i="27"/>
  <c r="F381" i="27" s="1"/>
  <c r="H369" i="27"/>
  <c r="F369" i="27" s="1"/>
  <c r="K369" i="27"/>
  <c r="I369" i="27" s="1"/>
  <c r="G369" i="27"/>
  <c r="K357" i="27"/>
  <c r="I357" i="27" s="1"/>
  <c r="G357" i="27"/>
  <c r="H349" i="27"/>
  <c r="F349" i="27" s="1"/>
  <c r="K349" i="27"/>
  <c r="I349" i="27" s="1"/>
  <c r="G349" i="27"/>
  <c r="G341" i="27"/>
  <c r="K341" i="27"/>
  <c r="I341" i="27" s="1"/>
  <c r="G317" i="27"/>
  <c r="K317" i="27"/>
  <c r="I317" i="27" s="1"/>
  <c r="G305" i="27"/>
  <c r="K305" i="27"/>
  <c r="I305" i="27" s="1"/>
  <c r="G293" i="27"/>
  <c r="K293" i="27"/>
  <c r="I293" i="27" s="1"/>
  <c r="H293" i="27"/>
  <c r="F293" i="27" s="1"/>
  <c r="G285" i="27"/>
  <c r="H285" i="27"/>
  <c r="F285" i="27" s="1"/>
  <c r="K285" i="27"/>
  <c r="I285" i="27" s="1"/>
  <c r="G277" i="27"/>
  <c r="K277" i="27"/>
  <c r="I277" i="27" s="1"/>
  <c r="H277" i="27"/>
  <c r="F277" i="27" s="1"/>
  <c r="H253" i="27"/>
  <c r="F253" i="27" s="1"/>
  <c r="K253" i="27"/>
  <c r="I253" i="27" s="1"/>
  <c r="G253" i="27"/>
  <c r="G245" i="27"/>
  <c r="H245" i="27"/>
  <c r="F245" i="27" s="1"/>
  <c r="K245" i="27"/>
  <c r="I245" i="27" s="1"/>
  <c r="G237" i="27"/>
  <c r="K237" i="27"/>
  <c r="I237" i="27" s="1"/>
  <c r="H225" i="27"/>
  <c r="F225" i="27" s="1"/>
  <c r="K213" i="27"/>
  <c r="I213" i="27" s="1"/>
  <c r="H213" i="27"/>
  <c r="F213" i="27" s="1"/>
  <c r="H205" i="27"/>
  <c r="F205" i="27" s="1"/>
  <c r="K205" i="27"/>
  <c r="I205" i="27" s="1"/>
  <c r="G205" i="27"/>
  <c r="H197" i="27"/>
  <c r="F197" i="27" s="1"/>
  <c r="G197" i="27"/>
  <c r="K197" i="27"/>
  <c r="I197" i="27" s="1"/>
  <c r="G189" i="27"/>
  <c r="K189" i="27"/>
  <c r="I189" i="27" s="1"/>
  <c r="G177" i="27"/>
  <c r="H145" i="27"/>
  <c r="F145" i="27" s="1"/>
  <c r="G145" i="27"/>
  <c r="K145" i="27"/>
  <c r="I145" i="27" s="1"/>
  <c r="G129" i="27"/>
  <c r="H129" i="27"/>
  <c r="F129" i="27" s="1"/>
  <c r="K129" i="27"/>
  <c r="I129" i="27" s="1"/>
  <c r="K97" i="27"/>
  <c r="I97" i="27" s="1"/>
  <c r="G97" i="27"/>
  <c r="G71" i="27"/>
  <c r="G49" i="27"/>
  <c r="K49" i="27"/>
  <c r="I49" i="27" s="1"/>
  <c r="H49" i="27"/>
  <c r="F49" i="27" s="1"/>
  <c r="G33" i="27"/>
  <c r="K33" i="27"/>
  <c r="I33" i="27" s="1"/>
  <c r="H33" i="27"/>
  <c r="F33" i="27" s="1"/>
  <c r="H37" i="27"/>
  <c r="F37" i="27" s="1"/>
  <c r="K37" i="27"/>
  <c r="I37" i="27" s="1"/>
  <c r="G37" i="27"/>
  <c r="K472" i="27"/>
  <c r="I472" i="27" s="1"/>
  <c r="G472" i="27"/>
  <c r="H360" i="27"/>
  <c r="F360" i="27" s="1"/>
  <c r="K360" i="27"/>
  <c r="I360" i="27" s="1"/>
  <c r="G360" i="27"/>
  <c r="G348" i="27"/>
  <c r="H348" i="27"/>
  <c r="F348" i="27" s="1"/>
  <c r="K348" i="27"/>
  <c r="I348" i="27" s="1"/>
  <c r="H328" i="27"/>
  <c r="F328" i="27" s="1"/>
  <c r="K328" i="27"/>
  <c r="I328" i="27" s="1"/>
  <c r="G328" i="27"/>
  <c r="H316" i="27"/>
  <c r="F316" i="27" s="1"/>
  <c r="K316" i="27"/>
  <c r="I316" i="27" s="1"/>
  <c r="G316" i="27"/>
  <c r="G296" i="27"/>
  <c r="H296" i="27"/>
  <c r="F296" i="27" s="1"/>
  <c r="K296" i="27"/>
  <c r="I296" i="27" s="1"/>
  <c r="H284" i="27"/>
  <c r="F284" i="27" s="1"/>
  <c r="K284" i="27"/>
  <c r="I284" i="27" s="1"/>
  <c r="G284" i="27"/>
  <c r="G264" i="27"/>
  <c r="K264" i="27"/>
  <c r="I264" i="27" s="1"/>
  <c r="H264" i="27"/>
  <c r="F264" i="27" s="1"/>
  <c r="G244" i="27"/>
  <c r="K244" i="27"/>
  <c r="I244" i="27" s="1"/>
  <c r="H244" i="27"/>
  <c r="F244" i="27" s="1"/>
  <c r="G232" i="27"/>
  <c r="K232" i="27"/>
  <c r="I232" i="27" s="1"/>
  <c r="G165" i="27"/>
  <c r="K165" i="27"/>
  <c r="I165" i="27" s="1"/>
  <c r="H165" i="27"/>
  <c r="F165" i="27" s="1"/>
  <c r="H149" i="27"/>
  <c r="F149" i="27" s="1"/>
  <c r="H139" i="27"/>
  <c r="F139" i="27" s="1"/>
  <c r="K139" i="27"/>
  <c r="I139" i="27" s="1"/>
  <c r="G139" i="27"/>
  <c r="G123" i="27"/>
  <c r="K123" i="27"/>
  <c r="I123" i="27" s="1"/>
  <c r="H123" i="27"/>
  <c r="F123" i="27" s="1"/>
  <c r="K314" i="27"/>
  <c r="I314" i="27" s="1"/>
  <c r="K473" i="27"/>
  <c r="I473" i="27" s="1"/>
  <c r="G473" i="27"/>
  <c r="G465" i="27"/>
  <c r="K465" i="27"/>
  <c r="I465" i="27" s="1"/>
  <c r="H465" i="27"/>
  <c r="F465" i="27" s="1"/>
  <c r="G461" i="27"/>
  <c r="K461" i="27"/>
  <c r="I461" i="27" s="1"/>
  <c r="K441" i="27"/>
  <c r="I441" i="27" s="1"/>
  <c r="G441" i="27"/>
  <c r="G425" i="27"/>
  <c r="K425" i="27"/>
  <c r="I425" i="27" s="1"/>
  <c r="G417" i="27"/>
  <c r="K417" i="27"/>
  <c r="I417" i="27" s="1"/>
  <c r="H417" i="27"/>
  <c r="F417" i="27" s="1"/>
  <c r="G397" i="27"/>
  <c r="K397" i="27"/>
  <c r="I397" i="27" s="1"/>
  <c r="K393" i="27"/>
  <c r="I393" i="27" s="1"/>
  <c r="G393" i="27"/>
  <c r="K361" i="27"/>
  <c r="I361" i="27" s="1"/>
  <c r="G361" i="27"/>
  <c r="G353" i="27"/>
  <c r="K353" i="27"/>
  <c r="I353" i="27" s="1"/>
  <c r="H353" i="27"/>
  <c r="F353" i="27" s="1"/>
  <c r="H333" i="27"/>
  <c r="F333" i="27" s="1"/>
  <c r="G333" i="27"/>
  <c r="K333" i="27"/>
  <c r="I333" i="27" s="1"/>
  <c r="G289" i="27"/>
  <c r="K289" i="27"/>
  <c r="I289" i="27" s="1"/>
  <c r="G269" i="27"/>
  <c r="K269" i="27"/>
  <c r="I269" i="27" s="1"/>
  <c r="H257" i="27"/>
  <c r="F257" i="27" s="1"/>
  <c r="K257" i="27"/>
  <c r="I257" i="27" s="1"/>
  <c r="G257" i="27"/>
  <c r="H249" i="27"/>
  <c r="F249" i="27" s="1"/>
  <c r="K249" i="27"/>
  <c r="I249" i="27" s="1"/>
  <c r="G249" i="27"/>
  <c r="G241" i="27"/>
  <c r="K241" i="27"/>
  <c r="I241" i="27" s="1"/>
  <c r="H233" i="27"/>
  <c r="F233" i="27" s="1"/>
  <c r="K229" i="27"/>
  <c r="I229" i="27" s="1"/>
  <c r="G229" i="27"/>
  <c r="G225" i="27"/>
  <c r="K225" i="27"/>
  <c r="I225" i="27" s="1"/>
  <c r="H209" i="27"/>
  <c r="F209" i="27" s="1"/>
  <c r="K177" i="27"/>
  <c r="I177" i="27" s="1"/>
  <c r="H177" i="27"/>
  <c r="F177" i="27" s="1"/>
  <c r="H320" i="27"/>
  <c r="F320" i="27" s="1"/>
  <c r="H135" i="27"/>
  <c r="F135" i="27" s="1"/>
  <c r="K71" i="27"/>
  <c r="I71" i="27" s="1"/>
  <c r="H71" i="27"/>
  <c r="F71" i="27" s="1"/>
  <c r="H276" i="27"/>
  <c r="F276" i="27" s="1"/>
  <c r="G276" i="27"/>
  <c r="K276" i="27"/>
  <c r="I276" i="27" s="1"/>
  <c r="G215" i="27"/>
  <c r="G373" i="27"/>
  <c r="G309" i="27"/>
  <c r="K309" i="27"/>
  <c r="I309" i="27" s="1"/>
  <c r="H309" i="27"/>
  <c r="F309" i="27" s="1"/>
  <c r="G464" i="27"/>
  <c r="K464" i="27"/>
  <c r="I464" i="27" s="1"/>
  <c r="H464" i="27"/>
  <c r="F464" i="27" s="1"/>
  <c r="H300" i="27"/>
  <c r="F300" i="27" s="1"/>
  <c r="G250" i="27"/>
  <c r="H250" i="27"/>
  <c r="F250" i="27" s="1"/>
  <c r="G325" i="27"/>
  <c r="K325" i="27"/>
  <c r="I325" i="27" s="1"/>
  <c r="H325" i="27"/>
  <c r="F325" i="27" s="1"/>
  <c r="G304" i="27"/>
  <c r="K304" i="27"/>
  <c r="I304" i="27" s="1"/>
  <c r="H304" i="27"/>
  <c r="F304" i="27" s="1"/>
  <c r="G263" i="27"/>
  <c r="H263" i="27"/>
  <c r="F263" i="27" s="1"/>
  <c r="G60" i="27"/>
  <c r="H60" i="27"/>
  <c r="F60" i="27" s="1"/>
  <c r="K60" i="27"/>
  <c r="I60" i="27" s="1"/>
  <c r="G209" i="27"/>
  <c r="K209" i="27"/>
  <c r="I209" i="27" s="1"/>
  <c r="K81" i="27"/>
  <c r="I81" i="27" s="1"/>
  <c r="G81" i="27"/>
  <c r="H44" i="27"/>
  <c r="F44" i="27" s="1"/>
  <c r="K440" i="27"/>
  <c r="I440" i="27" s="1"/>
  <c r="G440" i="27"/>
  <c r="G256" i="27"/>
  <c r="K256" i="27"/>
  <c r="I256" i="27" s="1"/>
  <c r="H256" i="27"/>
  <c r="F256" i="27" s="1"/>
  <c r="G402" i="27"/>
  <c r="H402" i="27"/>
  <c r="F402" i="27" s="1"/>
  <c r="K215" i="27"/>
  <c r="I215" i="27" s="1"/>
  <c r="H5" i="27"/>
  <c r="F5" i="27" s="1"/>
  <c r="K5" i="27"/>
  <c r="I5" i="27" s="1"/>
  <c r="G5" i="27"/>
  <c r="G409" i="27"/>
  <c r="K373" i="27"/>
  <c r="I373" i="27" s="1"/>
  <c r="H373" i="27"/>
  <c r="F373" i="27" s="1"/>
  <c r="H201" i="27"/>
  <c r="F201" i="27" s="1"/>
  <c r="G17" i="27"/>
  <c r="K17" i="27"/>
  <c r="I17" i="27" s="1"/>
  <c r="G456" i="27"/>
  <c r="K456" i="27"/>
  <c r="I456" i="27" s="1"/>
  <c r="H456" i="27"/>
  <c r="F456" i="27" s="1"/>
  <c r="G356" i="27"/>
  <c r="K356" i="27"/>
  <c r="I356" i="27" s="1"/>
  <c r="H356" i="27"/>
  <c r="F356" i="27" s="1"/>
  <c r="K250" i="27"/>
  <c r="I250" i="27" s="1"/>
  <c r="G313" i="27"/>
  <c r="K313" i="27"/>
  <c r="I313" i="27" s="1"/>
  <c r="H313" i="27"/>
  <c r="F313" i="27" s="1"/>
  <c r="G272" i="27"/>
  <c r="K272" i="27"/>
  <c r="I272" i="27" s="1"/>
  <c r="H272" i="27"/>
  <c r="F272" i="27" s="1"/>
  <c r="G302" i="27"/>
  <c r="K302" i="27"/>
  <c r="I302" i="27" s="1"/>
  <c r="G416" i="27"/>
  <c r="H416" i="27"/>
  <c r="F416" i="27" s="1"/>
  <c r="K416" i="27"/>
  <c r="I416" i="27" s="1"/>
  <c r="H340" i="27"/>
  <c r="F340" i="27" s="1"/>
  <c r="G340" i="27"/>
  <c r="K340" i="27"/>
  <c r="I340" i="27" s="1"/>
  <c r="H308" i="27"/>
  <c r="F308" i="27" s="1"/>
  <c r="K308" i="27"/>
  <c r="I308" i="27" s="1"/>
  <c r="G308" i="27"/>
  <c r="H252" i="27"/>
  <c r="F252" i="27" s="1"/>
  <c r="K252" i="27"/>
  <c r="I252" i="27" s="1"/>
  <c r="G252" i="27"/>
  <c r="K188" i="27"/>
  <c r="I188" i="27" s="1"/>
  <c r="G188" i="27"/>
  <c r="G155" i="27"/>
  <c r="K155" i="27"/>
  <c r="I155" i="27" s="1"/>
  <c r="H155" i="27"/>
  <c r="F155" i="27" s="1"/>
  <c r="K402" i="27"/>
  <c r="I402" i="27" s="1"/>
  <c r="G437" i="27"/>
  <c r="K409" i="27"/>
  <c r="I409" i="27" s="1"/>
  <c r="H409" i="27"/>
  <c r="F409" i="27" s="1"/>
  <c r="G345" i="27"/>
  <c r="K345" i="27"/>
  <c r="I345" i="27" s="1"/>
  <c r="H345" i="27"/>
  <c r="F345" i="27" s="1"/>
  <c r="G281" i="27"/>
  <c r="K281" i="27"/>
  <c r="I281" i="27" s="1"/>
  <c r="H281" i="27"/>
  <c r="F281" i="27" s="1"/>
  <c r="H193" i="27"/>
  <c r="F193" i="27" s="1"/>
  <c r="G193" i="27"/>
  <c r="K193" i="27"/>
  <c r="I193" i="27" s="1"/>
  <c r="H181" i="27"/>
  <c r="F181" i="27" s="1"/>
  <c r="H156" i="27"/>
  <c r="F156" i="27" s="1"/>
  <c r="G113" i="27"/>
  <c r="K113" i="27"/>
  <c r="I113" i="27" s="1"/>
  <c r="H113" i="27"/>
  <c r="F113" i="27" s="1"/>
  <c r="G324" i="27"/>
  <c r="K324" i="27"/>
  <c r="I324" i="27" s="1"/>
  <c r="H324" i="27"/>
  <c r="F324" i="27" s="1"/>
  <c r="H280" i="27"/>
  <c r="F280" i="27" s="1"/>
  <c r="G401" i="27"/>
  <c r="K401" i="27"/>
  <c r="I401" i="27" s="1"/>
  <c r="H401" i="27"/>
  <c r="F401" i="27" s="1"/>
  <c r="G261" i="27"/>
  <c r="K261" i="27"/>
  <c r="I261" i="27" s="1"/>
  <c r="H261" i="27"/>
  <c r="F261" i="27" s="1"/>
  <c r="G452" i="27"/>
  <c r="K452" i="27"/>
  <c r="I452" i="27" s="1"/>
  <c r="H452" i="27"/>
  <c r="F452" i="27" s="1"/>
  <c r="H208" i="27"/>
  <c r="F208" i="27" s="1"/>
  <c r="G163" i="27"/>
  <c r="H163" i="27"/>
  <c r="F163" i="27" s="1"/>
  <c r="K163" i="27"/>
  <c r="I163" i="27" s="1"/>
  <c r="K149" i="27"/>
  <c r="I149" i="27" s="1"/>
  <c r="G149" i="27"/>
  <c r="G82" i="27"/>
  <c r="K82" i="27"/>
  <c r="I82" i="27" s="1"/>
  <c r="H82" i="27"/>
  <c r="F82" i="27" s="1"/>
  <c r="G346" i="27"/>
  <c r="H346" i="27"/>
  <c r="F346" i="27" s="1"/>
  <c r="K346" i="27"/>
  <c r="I346" i="27" s="1"/>
  <c r="H457" i="27"/>
  <c r="F457" i="27" s="1"/>
  <c r="G457" i="27"/>
  <c r="K457" i="27"/>
  <c r="I457" i="27" s="1"/>
  <c r="G449" i="27"/>
  <c r="H449" i="27"/>
  <c r="F449" i="27" s="1"/>
  <c r="K449" i="27"/>
  <c r="I449" i="27" s="1"/>
  <c r="K437" i="27"/>
  <c r="I437" i="27" s="1"/>
  <c r="H437" i="27"/>
  <c r="F437" i="27" s="1"/>
  <c r="G385" i="27"/>
  <c r="K385" i="27"/>
  <c r="I385" i="27" s="1"/>
  <c r="H385" i="27"/>
  <c r="F385" i="27" s="1"/>
  <c r="H365" i="27"/>
  <c r="F365" i="27" s="1"/>
  <c r="K365" i="27"/>
  <c r="I365" i="27" s="1"/>
  <c r="G365" i="27"/>
  <c r="G321" i="27"/>
  <c r="K321" i="27"/>
  <c r="I321" i="27" s="1"/>
  <c r="H321" i="27"/>
  <c r="F321" i="27" s="1"/>
  <c r="G301" i="27"/>
  <c r="K301" i="27"/>
  <c r="I301" i="27" s="1"/>
  <c r="H301" i="27"/>
  <c r="F301" i="27" s="1"/>
  <c r="K233" i="27"/>
  <c r="I233" i="27" s="1"/>
  <c r="G233" i="27"/>
  <c r="K181" i="27"/>
  <c r="I181" i="27" s="1"/>
  <c r="G181" i="27"/>
  <c r="G119" i="27"/>
  <c r="K119" i="27"/>
  <c r="I119" i="27" s="1"/>
  <c r="H364" i="27"/>
  <c r="F364" i="27" s="1"/>
  <c r="H352" i="27"/>
  <c r="F352" i="27" s="1"/>
  <c r="G352" i="27"/>
  <c r="K352" i="27"/>
  <c r="I352" i="27" s="1"/>
  <c r="H344" i="27"/>
  <c r="F344" i="27" s="1"/>
  <c r="K344" i="27"/>
  <c r="I344" i="27" s="1"/>
  <c r="G344" i="27"/>
  <c r="H332" i="27"/>
  <c r="F332" i="27" s="1"/>
  <c r="K332" i="27"/>
  <c r="I332" i="27" s="1"/>
  <c r="G332" i="27"/>
  <c r="K320" i="27"/>
  <c r="I320" i="27" s="1"/>
  <c r="G320" i="27"/>
  <c r="H312" i="27"/>
  <c r="F312" i="27" s="1"/>
  <c r="K312" i="27"/>
  <c r="I312" i="27" s="1"/>
  <c r="G312" i="27"/>
  <c r="G300" i="27"/>
  <c r="K300" i="27"/>
  <c r="I300" i="27" s="1"/>
  <c r="G292" i="27"/>
  <c r="K292" i="27"/>
  <c r="I292" i="27" s="1"/>
  <c r="H292" i="27"/>
  <c r="F292" i="27" s="1"/>
  <c r="G236" i="27"/>
  <c r="K236" i="27"/>
  <c r="I236" i="27" s="1"/>
  <c r="H236" i="27"/>
  <c r="F236" i="27" s="1"/>
  <c r="G389" i="27"/>
  <c r="K389" i="27"/>
  <c r="I389" i="27" s="1"/>
  <c r="H389" i="27"/>
  <c r="F389" i="27" s="1"/>
  <c r="G167" i="27"/>
  <c r="K167" i="27"/>
  <c r="I167" i="27" s="1"/>
  <c r="H167" i="27"/>
  <c r="F167" i="27" s="1"/>
  <c r="G432" i="27"/>
  <c r="K432" i="27"/>
  <c r="I432" i="27" s="1"/>
  <c r="H432" i="27"/>
  <c r="F432" i="27" s="1"/>
  <c r="G466" i="27"/>
  <c r="G404" i="27"/>
  <c r="H404" i="27"/>
  <c r="F404" i="27" s="1"/>
  <c r="K404" i="27"/>
  <c r="I404" i="27" s="1"/>
  <c r="G105" i="27"/>
  <c r="H228" i="27"/>
  <c r="F228" i="27" s="1"/>
  <c r="G228" i="27"/>
  <c r="K228" i="27"/>
  <c r="I228" i="27" s="1"/>
  <c r="G171" i="27"/>
  <c r="G53" i="27"/>
  <c r="G377" i="27"/>
  <c r="K377" i="27"/>
  <c r="I377" i="27" s="1"/>
  <c r="H377" i="27"/>
  <c r="F377" i="27" s="1"/>
  <c r="G273" i="27"/>
  <c r="K273" i="27"/>
  <c r="I273" i="27" s="1"/>
  <c r="H273" i="27"/>
  <c r="F273" i="27" s="1"/>
  <c r="G161" i="27"/>
  <c r="K161" i="27"/>
  <c r="I161" i="27" s="1"/>
  <c r="H161" i="27"/>
  <c r="F161" i="27" s="1"/>
  <c r="G488" i="27"/>
  <c r="K488" i="27"/>
  <c r="I488" i="27" s="1"/>
  <c r="H488" i="27"/>
  <c r="F488" i="27" s="1"/>
  <c r="G424" i="27"/>
  <c r="K424" i="27"/>
  <c r="I424" i="27" s="1"/>
  <c r="H424" i="27"/>
  <c r="F424" i="27" s="1"/>
  <c r="G240" i="27"/>
  <c r="K240" i="27"/>
  <c r="I240" i="27" s="1"/>
  <c r="H240" i="27"/>
  <c r="F240" i="27" s="1"/>
  <c r="G133" i="27"/>
  <c r="K53" i="27"/>
  <c r="I53" i="27" s="1"/>
  <c r="H53" i="27"/>
  <c r="F53" i="27" s="1"/>
  <c r="K466" i="27"/>
  <c r="I466" i="27" s="1"/>
  <c r="G396" i="27"/>
  <c r="H396" i="27"/>
  <c r="F396" i="27" s="1"/>
  <c r="K396" i="27"/>
  <c r="I396" i="27" s="1"/>
  <c r="G238" i="27"/>
  <c r="H174" i="27"/>
  <c r="F174" i="27" s="1"/>
  <c r="H114" i="27"/>
  <c r="F114" i="27" s="1"/>
  <c r="H22" i="27"/>
  <c r="F22" i="27" s="1"/>
  <c r="G254" i="27"/>
  <c r="H254" i="27"/>
  <c r="F254" i="27" s="1"/>
  <c r="H122" i="27"/>
  <c r="F122" i="27" s="1"/>
  <c r="G334" i="27"/>
  <c r="H334" i="27"/>
  <c r="F334" i="27" s="1"/>
  <c r="K334" i="27"/>
  <c r="I334" i="27" s="1"/>
  <c r="G206" i="27"/>
  <c r="K206" i="27"/>
  <c r="I206" i="27" s="1"/>
  <c r="H147" i="27"/>
  <c r="F147" i="27" s="1"/>
  <c r="G147" i="27"/>
  <c r="G220" i="27"/>
  <c r="K220" i="27"/>
  <c r="I220" i="27" s="1"/>
  <c r="G176" i="27"/>
  <c r="H176" i="27"/>
  <c r="F176" i="27" s="1"/>
  <c r="G92" i="27"/>
  <c r="H92" i="27"/>
  <c r="F92" i="27" s="1"/>
  <c r="K92" i="27"/>
  <c r="I92" i="27" s="1"/>
  <c r="G19" i="27"/>
  <c r="H19" i="27"/>
  <c r="F19" i="27" s="1"/>
  <c r="K19" i="27"/>
  <c r="I19" i="27" s="1"/>
  <c r="H288" i="27"/>
  <c r="F288" i="27" s="1"/>
  <c r="K288" i="27"/>
  <c r="I288" i="27" s="1"/>
  <c r="G288" i="27"/>
  <c r="G280" i="27"/>
  <c r="K280" i="27"/>
  <c r="I280" i="27" s="1"/>
  <c r="G268" i="27"/>
  <c r="K268" i="27"/>
  <c r="I268" i="27" s="1"/>
  <c r="H268" i="27"/>
  <c r="F268" i="27" s="1"/>
  <c r="H260" i="27"/>
  <c r="F260" i="27" s="1"/>
  <c r="G260" i="27"/>
  <c r="K260" i="27"/>
  <c r="I260" i="27" s="1"/>
  <c r="G248" i="27"/>
  <c r="K248" i="27"/>
  <c r="I248" i="27" s="1"/>
  <c r="H248" i="27"/>
  <c r="F248" i="27" s="1"/>
  <c r="H204" i="27"/>
  <c r="F204" i="27" s="1"/>
  <c r="K171" i="27"/>
  <c r="I171" i="27" s="1"/>
  <c r="H171" i="27"/>
  <c r="F171" i="27" s="1"/>
  <c r="H144" i="27"/>
  <c r="F144" i="27" s="1"/>
  <c r="G144" i="27"/>
  <c r="H128" i="27"/>
  <c r="F128" i="27" s="1"/>
  <c r="G117" i="27"/>
  <c r="H117" i="27"/>
  <c r="F117" i="27" s="1"/>
  <c r="K117" i="27"/>
  <c r="I117" i="27" s="1"/>
  <c r="G370" i="27"/>
  <c r="H370" i="27"/>
  <c r="F370" i="27" s="1"/>
  <c r="K370" i="27"/>
  <c r="I370" i="27" s="1"/>
  <c r="G429" i="27"/>
  <c r="K429" i="27"/>
  <c r="I429" i="27" s="1"/>
  <c r="H429" i="27"/>
  <c r="F429" i="27" s="1"/>
  <c r="G337" i="27"/>
  <c r="K337" i="27"/>
  <c r="I337" i="27" s="1"/>
  <c r="H337" i="27"/>
  <c r="F337" i="27" s="1"/>
  <c r="G265" i="27"/>
  <c r="K265" i="27"/>
  <c r="I265" i="27" s="1"/>
  <c r="H265" i="27"/>
  <c r="F265" i="27" s="1"/>
  <c r="G103" i="27"/>
  <c r="K103" i="27"/>
  <c r="I103" i="27" s="1"/>
  <c r="H103" i="27"/>
  <c r="F103" i="27" s="1"/>
  <c r="G460" i="27"/>
  <c r="K460" i="27"/>
  <c r="I460" i="27" s="1"/>
  <c r="H460" i="27"/>
  <c r="F460" i="27" s="1"/>
  <c r="G336" i="27"/>
  <c r="K336" i="27"/>
  <c r="I336" i="27" s="1"/>
  <c r="H336" i="27"/>
  <c r="F336" i="27" s="1"/>
  <c r="K133" i="27"/>
  <c r="I133" i="27" s="1"/>
  <c r="H133" i="27"/>
  <c r="F133" i="27" s="1"/>
  <c r="H11" i="27"/>
  <c r="F11" i="27" s="1"/>
  <c r="G444" i="27"/>
  <c r="H444" i="27"/>
  <c r="F444" i="27" s="1"/>
  <c r="K444" i="27"/>
  <c r="I444" i="27" s="1"/>
  <c r="G364" i="27"/>
  <c r="K238" i="27"/>
  <c r="I238" i="27" s="1"/>
  <c r="H166" i="27"/>
  <c r="F166" i="27" s="1"/>
  <c r="G166" i="27"/>
  <c r="K166" i="27"/>
  <c r="I166" i="27" s="1"/>
  <c r="G118" i="27"/>
  <c r="H118" i="27"/>
  <c r="F118" i="27" s="1"/>
  <c r="K118" i="27"/>
  <c r="I118" i="27" s="1"/>
  <c r="G98" i="27"/>
  <c r="K98" i="27"/>
  <c r="I98" i="27" s="1"/>
  <c r="H98" i="27"/>
  <c r="F98" i="27" s="1"/>
  <c r="H42" i="27"/>
  <c r="F42" i="27" s="1"/>
  <c r="H30" i="27"/>
  <c r="F30" i="27" s="1"/>
  <c r="H107" i="27"/>
  <c r="F107" i="27" s="1"/>
  <c r="K107" i="27"/>
  <c r="I107" i="27" s="1"/>
  <c r="G107" i="27"/>
  <c r="G48" i="27"/>
  <c r="H48" i="27"/>
  <c r="F48" i="27" s="1"/>
  <c r="H32" i="27"/>
  <c r="F32" i="27" s="1"/>
  <c r="G471" i="27"/>
  <c r="G162" i="27"/>
  <c r="H388" i="27"/>
  <c r="F388" i="27" s="1"/>
  <c r="G388" i="27"/>
  <c r="G243" i="27"/>
  <c r="H243" i="27"/>
  <c r="F243" i="27" s="1"/>
  <c r="K243" i="27"/>
  <c r="I243" i="27" s="1"/>
  <c r="H190" i="27"/>
  <c r="F190" i="27" s="1"/>
  <c r="G190" i="27"/>
  <c r="G78" i="27"/>
  <c r="G208" i="27"/>
  <c r="H124" i="27"/>
  <c r="F124" i="27" s="1"/>
  <c r="G124" i="27"/>
  <c r="K124" i="27"/>
  <c r="I124" i="27" s="1"/>
  <c r="H51" i="27"/>
  <c r="F51" i="27" s="1"/>
  <c r="G51" i="27"/>
  <c r="K51" i="27"/>
  <c r="I51" i="27" s="1"/>
  <c r="H7" i="27"/>
  <c r="G7" i="27"/>
  <c r="H80" i="27"/>
  <c r="F80" i="27" s="1"/>
  <c r="G80" i="27"/>
  <c r="H21" i="27"/>
  <c r="F21" i="27" s="1"/>
  <c r="G487" i="27"/>
  <c r="K487" i="27"/>
  <c r="I487" i="27" s="1"/>
  <c r="K423" i="27"/>
  <c r="I423" i="27" s="1"/>
  <c r="G423" i="27"/>
  <c r="K364" i="27"/>
  <c r="I364" i="27" s="1"/>
  <c r="K157" i="27"/>
  <c r="I157" i="27" s="1"/>
  <c r="G157" i="27"/>
  <c r="K21" i="27"/>
  <c r="I21" i="27" s="1"/>
  <c r="G21" i="27"/>
  <c r="H138" i="27"/>
  <c r="F138" i="27" s="1"/>
  <c r="G138" i="27"/>
  <c r="K138" i="27"/>
  <c r="I138" i="27" s="1"/>
  <c r="K114" i="27"/>
  <c r="I114" i="27" s="1"/>
  <c r="G114" i="27"/>
  <c r="H106" i="27"/>
  <c r="F106" i="27" s="1"/>
  <c r="K106" i="27"/>
  <c r="I106" i="27" s="1"/>
  <c r="G106" i="27"/>
  <c r="H90" i="27"/>
  <c r="F90" i="27" s="1"/>
  <c r="G86" i="27"/>
  <c r="K86" i="27"/>
  <c r="I86" i="27" s="1"/>
  <c r="H86" i="27"/>
  <c r="F86" i="27" s="1"/>
  <c r="K78" i="27"/>
  <c r="I78" i="27" s="1"/>
  <c r="H78" i="27"/>
  <c r="F78" i="27" s="1"/>
  <c r="G30" i="27"/>
  <c r="K30" i="27"/>
  <c r="I30" i="27" s="1"/>
  <c r="H70" i="27"/>
  <c r="F70" i="27" s="1"/>
  <c r="K70" i="27"/>
  <c r="I70" i="27" s="1"/>
  <c r="G70" i="27"/>
  <c r="H112" i="27"/>
  <c r="F112" i="27" s="1"/>
  <c r="H69" i="27"/>
  <c r="F69" i="27" s="1"/>
  <c r="K69" i="27"/>
  <c r="I69" i="27" s="1"/>
  <c r="G69" i="27"/>
  <c r="K471" i="27"/>
  <c r="I471" i="27" s="1"/>
  <c r="H102" i="27"/>
  <c r="F102" i="27" s="1"/>
  <c r="H476" i="27"/>
  <c r="F476" i="27" s="1"/>
  <c r="G476" i="27"/>
  <c r="H275" i="27"/>
  <c r="F275" i="27" s="1"/>
  <c r="G275" i="27"/>
  <c r="K275" i="27"/>
  <c r="I275" i="27" s="1"/>
  <c r="H231" i="27"/>
  <c r="F231" i="27" s="1"/>
  <c r="G231" i="27"/>
  <c r="G121" i="27"/>
  <c r="K121" i="27"/>
  <c r="I121" i="27" s="1"/>
  <c r="G57" i="27"/>
  <c r="G156" i="27"/>
  <c r="K156" i="27"/>
  <c r="I156" i="27" s="1"/>
  <c r="G112" i="27"/>
  <c r="H28" i="27"/>
  <c r="F28" i="27" s="1"/>
  <c r="G28" i="27"/>
  <c r="K28" i="27"/>
  <c r="I28" i="27" s="1"/>
  <c r="G39" i="27"/>
  <c r="H39" i="27"/>
  <c r="F39" i="27" s="1"/>
  <c r="H450" i="27"/>
  <c r="F450" i="27" s="1"/>
  <c r="G450" i="27"/>
  <c r="K450" i="27"/>
  <c r="I450" i="27" s="1"/>
  <c r="H372" i="27"/>
  <c r="F372" i="27" s="1"/>
  <c r="G372" i="27"/>
  <c r="K254" i="27"/>
  <c r="I254" i="27" s="1"/>
  <c r="H94" i="27"/>
  <c r="F94" i="27" s="1"/>
  <c r="G90" i="27"/>
  <c r="K90" i="27"/>
  <c r="I90" i="27" s="1"/>
  <c r="H59" i="27"/>
  <c r="F59" i="27" s="1"/>
  <c r="K476" i="27"/>
  <c r="I476" i="27" s="1"/>
  <c r="G412" i="27"/>
  <c r="H412" i="27"/>
  <c r="F412" i="27" s="1"/>
  <c r="K412" i="27"/>
  <c r="I412" i="27" s="1"/>
  <c r="H270" i="27"/>
  <c r="F270" i="27" s="1"/>
  <c r="G270" i="27"/>
  <c r="K162" i="27"/>
  <c r="I162" i="27" s="1"/>
  <c r="H162" i="27"/>
  <c r="F162" i="27" s="1"/>
  <c r="G91" i="27"/>
  <c r="K91" i="27"/>
  <c r="I91" i="27" s="1"/>
  <c r="H91" i="27"/>
  <c r="F91" i="27" s="1"/>
  <c r="G439" i="27"/>
  <c r="K388" i="27"/>
  <c r="I388" i="27" s="1"/>
  <c r="G221" i="27"/>
  <c r="H221" i="27"/>
  <c r="F221" i="27" s="1"/>
  <c r="K221" i="27"/>
  <c r="I221" i="27" s="1"/>
  <c r="H62" i="27"/>
  <c r="F62" i="27" s="1"/>
  <c r="G283" i="27"/>
  <c r="H283" i="27"/>
  <c r="F283" i="27" s="1"/>
  <c r="K283" i="27"/>
  <c r="I283" i="27" s="1"/>
  <c r="H271" i="27"/>
  <c r="F271" i="27" s="1"/>
  <c r="G271" i="27"/>
  <c r="K263" i="27"/>
  <c r="I263" i="27" s="1"/>
  <c r="G251" i="27"/>
  <c r="K251" i="27"/>
  <c r="I251" i="27" s="1"/>
  <c r="G239" i="27"/>
  <c r="H239" i="27"/>
  <c r="F239" i="27" s="1"/>
  <c r="K231" i="27"/>
  <c r="I231" i="27" s="1"/>
  <c r="H217" i="27"/>
  <c r="F217" i="27" s="1"/>
  <c r="G217" i="27"/>
  <c r="K217" i="27"/>
  <c r="I217" i="27" s="1"/>
  <c r="G201" i="27"/>
  <c r="K190" i="27"/>
  <c r="I190" i="27" s="1"/>
  <c r="G174" i="27"/>
  <c r="K174" i="27"/>
  <c r="I174" i="27" s="1"/>
  <c r="G158" i="27"/>
  <c r="K147" i="27"/>
  <c r="I147" i="27" s="1"/>
  <c r="G131" i="27"/>
  <c r="H131" i="27"/>
  <c r="F131" i="27" s="1"/>
  <c r="K131" i="27"/>
  <c r="I131" i="27" s="1"/>
  <c r="G115" i="27"/>
  <c r="K105" i="27"/>
  <c r="I105" i="27" s="1"/>
  <c r="G89" i="27"/>
  <c r="K89" i="27"/>
  <c r="I89" i="27" s="1"/>
  <c r="H73" i="27"/>
  <c r="F73" i="27" s="1"/>
  <c r="G73" i="27"/>
  <c r="K57" i="27"/>
  <c r="I57" i="27" s="1"/>
  <c r="G9" i="27"/>
  <c r="K9" i="27"/>
  <c r="I9" i="27" s="1"/>
  <c r="H216" i="27"/>
  <c r="F216" i="27" s="1"/>
  <c r="G216" i="27"/>
  <c r="K208" i="27"/>
  <c r="I208" i="27" s="1"/>
  <c r="G196" i="27"/>
  <c r="H196" i="27"/>
  <c r="F196" i="27" s="1"/>
  <c r="K196" i="27"/>
  <c r="I196" i="27" s="1"/>
  <c r="H184" i="27"/>
  <c r="F184" i="27" s="1"/>
  <c r="G184" i="27"/>
  <c r="K176" i="27"/>
  <c r="I176" i="27" s="1"/>
  <c r="G164" i="27"/>
  <c r="K164" i="27"/>
  <c r="I164" i="27" s="1"/>
  <c r="H152" i="27"/>
  <c r="F152" i="27" s="1"/>
  <c r="G152" i="27"/>
  <c r="K144" i="27"/>
  <c r="I144" i="27" s="1"/>
  <c r="G132" i="27"/>
  <c r="H132" i="27"/>
  <c r="F132" i="27" s="1"/>
  <c r="K132" i="27"/>
  <c r="I132" i="27" s="1"/>
  <c r="H120" i="27"/>
  <c r="F120" i="27" s="1"/>
  <c r="G120" i="27"/>
  <c r="K112" i="27"/>
  <c r="I112" i="27" s="1"/>
  <c r="H100" i="27"/>
  <c r="F100" i="27" s="1"/>
  <c r="G100" i="27"/>
  <c r="K100" i="27"/>
  <c r="I100" i="27" s="1"/>
  <c r="G88" i="27"/>
  <c r="H88" i="27"/>
  <c r="F88" i="27" s="1"/>
  <c r="K80" i="27"/>
  <c r="I80" i="27" s="1"/>
  <c r="G68" i="27"/>
  <c r="H68" i="27"/>
  <c r="F68" i="27" s="1"/>
  <c r="K68" i="27"/>
  <c r="I68" i="27" s="1"/>
  <c r="G56" i="27"/>
  <c r="K48" i="27"/>
  <c r="I48" i="27" s="1"/>
  <c r="G36" i="27"/>
  <c r="K36" i="27"/>
  <c r="I36" i="27" s="1"/>
  <c r="G24" i="27"/>
  <c r="H24" i="27"/>
  <c r="F24" i="27" s="1"/>
  <c r="G47" i="27"/>
  <c r="K39" i="27"/>
  <c r="I39" i="27" s="1"/>
  <c r="G27" i="27"/>
  <c r="H27" i="27"/>
  <c r="F27" i="27" s="1"/>
  <c r="K27" i="27"/>
  <c r="I27" i="27" s="1"/>
  <c r="G15" i="27"/>
  <c r="K7" i="27"/>
  <c r="I7" i="27" s="1"/>
  <c r="G22" i="27"/>
  <c r="K22" i="27"/>
  <c r="I22" i="27" s="1"/>
  <c r="G477" i="27"/>
  <c r="H477" i="27"/>
  <c r="F477" i="27" s="1"/>
  <c r="H428" i="27"/>
  <c r="F428" i="27" s="1"/>
  <c r="G428" i="27"/>
  <c r="K372" i="27"/>
  <c r="I372" i="27" s="1"/>
  <c r="G178" i="27"/>
  <c r="K178" i="27"/>
  <c r="I178" i="27" s="1"/>
  <c r="G150" i="27"/>
  <c r="G58" i="27"/>
  <c r="K58" i="27"/>
  <c r="I58" i="27" s="1"/>
  <c r="H58" i="27"/>
  <c r="F58" i="27" s="1"/>
  <c r="G85" i="27"/>
  <c r="K85" i="27"/>
  <c r="I85" i="27" s="1"/>
  <c r="H85" i="27"/>
  <c r="F85" i="27" s="1"/>
  <c r="G455" i="27"/>
  <c r="K455" i="27"/>
  <c r="I455" i="27" s="1"/>
  <c r="H380" i="27"/>
  <c r="F380" i="27" s="1"/>
  <c r="G380" i="27"/>
  <c r="K270" i="27"/>
  <c r="I270" i="27" s="1"/>
  <c r="G154" i="27"/>
  <c r="K154" i="27"/>
  <c r="I154" i="27" s="1"/>
  <c r="H154" i="27"/>
  <c r="F154" i="27" s="1"/>
  <c r="H50" i="27"/>
  <c r="F50" i="27" s="1"/>
  <c r="G26" i="27"/>
  <c r="K26" i="27"/>
  <c r="I26" i="27" s="1"/>
  <c r="H26" i="27"/>
  <c r="F26" i="27" s="1"/>
  <c r="G482" i="27"/>
  <c r="K439" i="27"/>
  <c r="I439" i="27" s="1"/>
  <c r="G350" i="27"/>
  <c r="K350" i="27"/>
  <c r="I350" i="27" s="1"/>
  <c r="G135" i="27"/>
  <c r="H158" i="27"/>
  <c r="F158" i="27" s="1"/>
  <c r="G279" i="27"/>
  <c r="K271" i="27"/>
  <c r="I271" i="27" s="1"/>
  <c r="G259" i="27"/>
  <c r="H259" i="27"/>
  <c r="F259" i="27" s="1"/>
  <c r="G247" i="27"/>
  <c r="K239" i="27"/>
  <c r="I239" i="27" s="1"/>
  <c r="G227" i="27"/>
  <c r="K227" i="27"/>
  <c r="I227" i="27" s="1"/>
  <c r="G211" i="27"/>
  <c r="K201" i="27"/>
  <c r="I201" i="27" s="1"/>
  <c r="G185" i="27"/>
  <c r="K185" i="27"/>
  <c r="I185" i="27" s="1"/>
  <c r="G169" i="27"/>
  <c r="H169" i="27"/>
  <c r="F169" i="27" s="1"/>
  <c r="K158" i="27"/>
  <c r="I158" i="27" s="1"/>
  <c r="G126" i="27"/>
  <c r="H126" i="27"/>
  <c r="F126" i="27" s="1"/>
  <c r="K115" i="27"/>
  <c r="I115" i="27" s="1"/>
  <c r="G99" i="27"/>
  <c r="K99" i="27"/>
  <c r="I99" i="27" s="1"/>
  <c r="G83" i="27"/>
  <c r="K73" i="27"/>
  <c r="I73" i="27" s="1"/>
  <c r="H41" i="27"/>
  <c r="F41" i="27" s="1"/>
  <c r="G41" i="27"/>
  <c r="K41" i="27"/>
  <c r="I41" i="27" s="1"/>
  <c r="G224" i="27"/>
  <c r="H224" i="27"/>
  <c r="F224" i="27" s="1"/>
  <c r="K216" i="27"/>
  <c r="I216" i="27" s="1"/>
  <c r="G204" i="27"/>
  <c r="K204" i="27"/>
  <c r="I204" i="27" s="1"/>
  <c r="G192" i="27"/>
  <c r="H192" i="27"/>
  <c r="F192" i="27" s="1"/>
  <c r="K184" i="27"/>
  <c r="I184" i="27" s="1"/>
  <c r="G172" i="27"/>
  <c r="K172" i="27"/>
  <c r="I172" i="27" s="1"/>
  <c r="G160" i="27"/>
  <c r="H160" i="27"/>
  <c r="F160" i="27" s="1"/>
  <c r="K152" i="27"/>
  <c r="I152" i="27" s="1"/>
  <c r="H140" i="27"/>
  <c r="F140" i="27" s="1"/>
  <c r="G140" i="27"/>
  <c r="K140" i="27"/>
  <c r="I140" i="27" s="1"/>
  <c r="G128" i="27"/>
  <c r="K120" i="27"/>
  <c r="I120" i="27" s="1"/>
  <c r="G108" i="27"/>
  <c r="K108" i="27"/>
  <c r="I108" i="27" s="1"/>
  <c r="G96" i="27"/>
  <c r="H96" i="27"/>
  <c r="F96" i="27" s="1"/>
  <c r="K88" i="27"/>
  <c r="I88" i="27" s="1"/>
  <c r="G76" i="27"/>
  <c r="H76" i="27"/>
  <c r="F76" i="27" s="1"/>
  <c r="K76" i="27"/>
  <c r="I76" i="27" s="1"/>
  <c r="H64" i="27"/>
  <c r="F64" i="27" s="1"/>
  <c r="G64" i="27"/>
  <c r="K56" i="27"/>
  <c r="I56" i="27" s="1"/>
  <c r="G44" i="27"/>
  <c r="K44" i="27"/>
  <c r="I44" i="27" s="1"/>
  <c r="K24" i="27"/>
  <c r="I24" i="27" s="1"/>
  <c r="H12" i="27"/>
  <c r="F12" i="27" s="1"/>
  <c r="G12" i="27"/>
  <c r="K12" i="27"/>
  <c r="I12" i="27" s="1"/>
  <c r="H55" i="27"/>
  <c r="F55" i="27" s="1"/>
  <c r="G55" i="27"/>
  <c r="K47" i="27"/>
  <c r="I47" i="27" s="1"/>
  <c r="H35" i="27"/>
  <c r="F35" i="27" s="1"/>
  <c r="G35" i="27"/>
  <c r="K35" i="27"/>
  <c r="I35" i="27" s="1"/>
  <c r="G23" i="27"/>
  <c r="K15" i="27"/>
  <c r="I15" i="27" s="1"/>
  <c r="H54" i="27"/>
  <c r="F54" i="27" s="1"/>
  <c r="G54" i="27"/>
  <c r="G46" i="27"/>
  <c r="H46" i="27"/>
  <c r="F46" i="27" s="1"/>
  <c r="G14" i="27"/>
  <c r="H14" i="27"/>
  <c r="F14" i="27" s="1"/>
  <c r="K14" i="27"/>
  <c r="I14" i="27" s="1"/>
  <c r="H18" i="27"/>
  <c r="F18" i="27" s="1"/>
  <c r="G18" i="27"/>
  <c r="K18" i="27"/>
  <c r="I18" i="27" s="1"/>
  <c r="G4" i="27"/>
  <c r="K428" i="27"/>
  <c r="I428" i="27" s="1"/>
  <c r="G318" i="27"/>
  <c r="H318" i="27"/>
  <c r="F318" i="27" s="1"/>
  <c r="K318" i="27"/>
  <c r="I318" i="27" s="1"/>
  <c r="G170" i="27"/>
  <c r="H170" i="27"/>
  <c r="F170" i="27" s="1"/>
  <c r="K170" i="27"/>
  <c r="I170" i="27" s="1"/>
  <c r="K150" i="27"/>
  <c r="I150" i="27" s="1"/>
  <c r="H150" i="27"/>
  <c r="F150" i="27" s="1"/>
  <c r="G130" i="27"/>
  <c r="K130" i="27"/>
  <c r="I130" i="27" s="1"/>
  <c r="H130" i="27"/>
  <c r="F130" i="27" s="1"/>
  <c r="G122" i="27"/>
  <c r="K122" i="27"/>
  <c r="I122" i="27" s="1"/>
  <c r="K102" i="27"/>
  <c r="I102" i="27" s="1"/>
  <c r="G102" i="27"/>
  <c r="K50" i="27"/>
  <c r="I50" i="27" s="1"/>
  <c r="G50" i="27"/>
  <c r="H38" i="27"/>
  <c r="F38" i="27" s="1"/>
  <c r="G34" i="27"/>
  <c r="K34" i="27"/>
  <c r="I34" i="27" s="1"/>
  <c r="H34" i="27"/>
  <c r="F34" i="27" s="1"/>
  <c r="H10" i="27"/>
  <c r="F10" i="27" s="1"/>
  <c r="K10" i="27"/>
  <c r="I10" i="27" s="1"/>
  <c r="G10" i="27"/>
  <c r="G481" i="27"/>
  <c r="K481" i="27"/>
  <c r="I481" i="27" s="1"/>
  <c r="G75" i="27"/>
  <c r="K75" i="27"/>
  <c r="I75" i="27" s="1"/>
  <c r="H75" i="27"/>
  <c r="F75" i="27" s="1"/>
  <c r="G101" i="27"/>
  <c r="K101" i="27"/>
  <c r="I101" i="27" s="1"/>
  <c r="H101" i="27"/>
  <c r="F101" i="27" s="1"/>
  <c r="K59" i="27"/>
  <c r="I59" i="27" s="1"/>
  <c r="G59" i="27"/>
  <c r="G32" i="27"/>
  <c r="H16" i="27"/>
  <c r="F16" i="27" s="1"/>
  <c r="K16" i="27"/>
  <c r="I16" i="27" s="1"/>
  <c r="G16" i="27"/>
  <c r="H434" i="27"/>
  <c r="F434" i="27" s="1"/>
  <c r="K434" i="27"/>
  <c r="I434" i="27" s="1"/>
  <c r="G434" i="27"/>
  <c r="K380" i="27"/>
  <c r="I380" i="27" s="1"/>
  <c r="G199" i="27"/>
  <c r="H199" i="27"/>
  <c r="F199" i="27" s="1"/>
  <c r="K199" i="27"/>
  <c r="I199" i="27" s="1"/>
  <c r="G142" i="27"/>
  <c r="K142" i="27"/>
  <c r="I142" i="27" s="1"/>
  <c r="H142" i="27"/>
  <c r="F142" i="27" s="1"/>
  <c r="G134" i="27"/>
  <c r="K134" i="27"/>
  <c r="I134" i="27" s="1"/>
  <c r="H134" i="27"/>
  <c r="F134" i="27" s="1"/>
  <c r="H74" i="27"/>
  <c r="F74" i="27" s="1"/>
  <c r="K74" i="27"/>
  <c r="I74" i="27" s="1"/>
  <c r="G74" i="27"/>
  <c r="H485" i="27"/>
  <c r="F485" i="27" s="1"/>
  <c r="K485" i="27"/>
  <c r="I485" i="27" s="1"/>
  <c r="G485" i="27"/>
  <c r="K482" i="27"/>
  <c r="I482" i="27" s="1"/>
  <c r="H418" i="27"/>
  <c r="F418" i="27" s="1"/>
  <c r="G418" i="27"/>
  <c r="K418" i="27"/>
  <c r="I418" i="27" s="1"/>
  <c r="G286" i="27"/>
  <c r="K286" i="27"/>
  <c r="I286" i="27" s="1"/>
  <c r="H286" i="27"/>
  <c r="F286" i="27" s="1"/>
  <c r="K135" i="27"/>
  <c r="I135" i="27" s="1"/>
  <c r="G66" i="27"/>
  <c r="K66" i="27"/>
  <c r="I66" i="27" s="1"/>
  <c r="H66" i="27"/>
  <c r="F66" i="27" s="1"/>
  <c r="K489" i="27"/>
  <c r="I489" i="27" s="1"/>
  <c r="G489" i="27"/>
  <c r="K279" i="27"/>
  <c r="I279" i="27" s="1"/>
  <c r="H267" i="27"/>
  <c r="F267" i="27" s="1"/>
  <c r="G267" i="27"/>
  <c r="K267" i="27"/>
  <c r="I267" i="27" s="1"/>
  <c r="H255" i="27"/>
  <c r="F255" i="27" s="1"/>
  <c r="K255" i="27"/>
  <c r="I255" i="27" s="1"/>
  <c r="G255" i="27"/>
  <c r="K247" i="27"/>
  <c r="I247" i="27" s="1"/>
  <c r="G235" i="27"/>
  <c r="H235" i="27"/>
  <c r="F235" i="27" s="1"/>
  <c r="K235" i="27"/>
  <c r="I235" i="27" s="1"/>
  <c r="G222" i="27"/>
  <c r="K222" i="27"/>
  <c r="I222" i="27" s="1"/>
  <c r="H222" i="27"/>
  <c r="F222" i="27" s="1"/>
  <c r="K211" i="27"/>
  <c r="I211" i="27" s="1"/>
  <c r="G195" i="27"/>
  <c r="K195" i="27"/>
  <c r="I195" i="27" s="1"/>
  <c r="G179" i="27"/>
  <c r="K179" i="27"/>
  <c r="I179" i="27" s="1"/>
  <c r="H179" i="27"/>
  <c r="F179" i="27" s="1"/>
  <c r="K169" i="27"/>
  <c r="I169" i="27" s="1"/>
  <c r="G153" i="27"/>
  <c r="K153" i="27"/>
  <c r="I153" i="27" s="1"/>
  <c r="K137" i="27"/>
  <c r="I137" i="27" s="1"/>
  <c r="G137" i="27"/>
  <c r="K126" i="27"/>
  <c r="I126" i="27" s="1"/>
  <c r="H110" i="27"/>
  <c r="F110" i="27" s="1"/>
  <c r="G110" i="27"/>
  <c r="K110" i="27"/>
  <c r="I110" i="27" s="1"/>
  <c r="K94" i="27"/>
  <c r="I94" i="27" s="1"/>
  <c r="G94" i="27"/>
  <c r="K83" i="27"/>
  <c r="I83" i="27" s="1"/>
  <c r="G67" i="27"/>
  <c r="K67" i="27"/>
  <c r="I67" i="27" s="1"/>
  <c r="G25" i="27"/>
  <c r="K25" i="27"/>
  <c r="I25" i="27" s="1"/>
  <c r="H25" i="27"/>
  <c r="F25" i="27" s="1"/>
  <c r="K224" i="27"/>
  <c r="I224" i="27" s="1"/>
  <c r="H212" i="27"/>
  <c r="F212" i="27" s="1"/>
  <c r="G212" i="27"/>
  <c r="K212" i="27"/>
  <c r="I212" i="27" s="1"/>
  <c r="G200" i="27"/>
  <c r="K200" i="27"/>
  <c r="I200" i="27" s="1"/>
  <c r="H200" i="27"/>
  <c r="F200" i="27" s="1"/>
  <c r="K192" i="27"/>
  <c r="I192" i="27" s="1"/>
  <c r="G180" i="27"/>
  <c r="H180" i="27"/>
  <c r="F180" i="27" s="1"/>
  <c r="K180" i="27"/>
  <c r="I180" i="27" s="1"/>
  <c r="K168" i="27"/>
  <c r="I168" i="27" s="1"/>
  <c r="G168" i="27"/>
  <c r="K160" i="27"/>
  <c r="I160" i="27" s="1"/>
  <c r="G148" i="27"/>
  <c r="H148" i="27"/>
  <c r="F148" i="27" s="1"/>
  <c r="K148" i="27"/>
  <c r="I148" i="27" s="1"/>
  <c r="G136" i="27"/>
  <c r="K136" i="27"/>
  <c r="I136" i="27" s="1"/>
  <c r="H136" i="27"/>
  <c r="F136" i="27" s="1"/>
  <c r="K128" i="27"/>
  <c r="I128" i="27" s="1"/>
  <c r="H116" i="27"/>
  <c r="F116" i="27" s="1"/>
  <c r="G116" i="27"/>
  <c r="K116" i="27"/>
  <c r="I116" i="27" s="1"/>
  <c r="K104" i="27"/>
  <c r="I104" i="27" s="1"/>
  <c r="G104" i="27"/>
  <c r="K96" i="27"/>
  <c r="I96" i="27" s="1"/>
  <c r="G84" i="27"/>
  <c r="K84" i="27"/>
  <c r="I84" i="27" s="1"/>
  <c r="G72" i="27"/>
  <c r="K72" i="27"/>
  <c r="I72" i="27" s="1"/>
  <c r="H72" i="27"/>
  <c r="F72" i="27" s="1"/>
  <c r="K64" i="27"/>
  <c r="I64" i="27" s="1"/>
  <c r="H52" i="27"/>
  <c r="F52" i="27" s="1"/>
  <c r="G52" i="27"/>
  <c r="K52" i="27"/>
  <c r="I52" i="27" s="1"/>
  <c r="K40" i="27"/>
  <c r="I40" i="27" s="1"/>
  <c r="G40" i="27"/>
  <c r="K32" i="27"/>
  <c r="I32" i="27" s="1"/>
  <c r="G20" i="27"/>
  <c r="H20" i="27"/>
  <c r="F20" i="27" s="1"/>
  <c r="K20" i="27"/>
  <c r="I20" i="27" s="1"/>
  <c r="K8" i="27"/>
  <c r="I8" i="27" s="1"/>
  <c r="G8" i="27"/>
  <c r="K55" i="27"/>
  <c r="I55" i="27" s="1"/>
  <c r="G43" i="27"/>
  <c r="H43" i="27"/>
  <c r="F43" i="27" s="1"/>
  <c r="K43" i="27"/>
  <c r="I43" i="27" s="1"/>
  <c r="G31" i="27"/>
  <c r="K31" i="27"/>
  <c r="I31" i="27" s="1"/>
  <c r="H31" i="27"/>
  <c r="F31" i="27" s="1"/>
  <c r="K23" i="27"/>
  <c r="I23" i="27" s="1"/>
  <c r="G11" i="27"/>
  <c r="K11" i="27"/>
  <c r="I11" i="27" s="1"/>
  <c r="K62" i="27"/>
  <c r="I62" i="27" s="1"/>
  <c r="G62" i="27"/>
  <c r="K54" i="27"/>
  <c r="I54" i="27" s="1"/>
  <c r="G38" i="27"/>
  <c r="K38" i="27"/>
  <c r="I38" i="27" s="1"/>
  <c r="G42" i="27"/>
  <c r="K42" i="27"/>
  <c r="I42" i="27" s="1"/>
  <c r="H6" i="27"/>
  <c r="F6" i="27" s="1"/>
  <c r="G6" i="27"/>
  <c r="K6" i="27"/>
  <c r="I6" i="27" s="1"/>
  <c r="K46" i="27"/>
  <c r="I46" i="27" s="1"/>
  <c r="K4" i="27"/>
  <c r="I4" i="27" s="1"/>
  <c r="K477" i="27"/>
  <c r="I477" i="27" s="1"/>
  <c r="K259" i="27"/>
  <c r="I259" i="27" s="1"/>
  <c r="M479" i="27" l="1"/>
  <c r="I492" i="27"/>
  <c r="C4" i="27" s="1"/>
  <c r="K492" i="27"/>
  <c r="M478" i="27"/>
  <c r="M52" i="27"/>
  <c r="M49" i="27" s="1"/>
  <c r="M48" i="27"/>
  <c r="H492" i="27"/>
  <c r="M260" i="27"/>
  <c r="M47" i="27"/>
  <c r="F7" i="27"/>
  <c r="M484" i="27"/>
  <c r="C5" i="27"/>
  <c r="C11" i="27"/>
  <c r="C6" i="27" s="1"/>
  <c r="M53" i="27"/>
  <c r="J494" i="27"/>
  <c r="M266" i="27"/>
  <c r="M261" i="27"/>
  <c r="M265" i="27"/>
  <c r="M262" i="27" s="1"/>
</calcChain>
</file>

<file path=xl/sharedStrings.xml><?xml version="1.0" encoding="utf-8"?>
<sst xmlns="http://schemas.openxmlformats.org/spreadsheetml/2006/main" count="2525" uniqueCount="47">
  <si>
    <t>Prize</t>
  </si>
  <si>
    <t>Probability</t>
  </si>
  <si>
    <t>E_Return</t>
  </si>
  <si>
    <t>Non win</t>
  </si>
  <si>
    <t>RTP</t>
  </si>
  <si>
    <t>No of cards</t>
  </si>
  <si>
    <t>Amount</t>
  </si>
  <si>
    <t>Odds per Ticket (1 to ..)</t>
  </si>
  <si>
    <t>Odds per Game (1 to ..)</t>
  </si>
  <si>
    <t>Tickets per game</t>
  </si>
  <si>
    <t>Total no of Tickets</t>
  </si>
  <si>
    <t>Total # of winning Tickets</t>
  </si>
  <si>
    <t>Win prob. Per Ticket</t>
  </si>
  <si>
    <t>Win prob. Per Game</t>
  </si>
  <si>
    <t>Odds per tckt</t>
  </si>
  <si>
    <t>Odds per game</t>
  </si>
  <si>
    <t>Parameter</t>
  </si>
  <si>
    <t>L1</t>
  </si>
  <si>
    <t>L2</t>
  </si>
  <si>
    <t>L3</t>
  </si>
  <si>
    <t>B29</t>
  </si>
  <si>
    <t>Avg Prize</t>
  </si>
  <si>
    <t>Odds</t>
  </si>
  <si>
    <t>Bonus</t>
  </si>
  <si>
    <t>Level 2</t>
  </si>
  <si>
    <t>Level3</t>
  </si>
  <si>
    <t xml:space="preserve">Prize Factor </t>
  </si>
  <si>
    <t>Parameters</t>
  </si>
  <si>
    <t>Prize Amount</t>
  </si>
  <si>
    <t>Odds to Win 1 in:</t>
  </si>
  <si>
    <t>Individual Ticket Cost</t>
  </si>
  <si>
    <t>Total Cost</t>
  </si>
  <si>
    <t>3 Tickets</t>
  </si>
  <si>
    <t>6 Tickets</t>
  </si>
  <si>
    <t>9 Tickets</t>
  </si>
  <si>
    <t>Color Pop</t>
  </si>
  <si>
    <t>Ticket Cost (Kc)</t>
  </si>
  <si>
    <t>GameID</t>
  </si>
  <si>
    <t>PrizeFactor</t>
  </si>
  <si>
    <t>PrizeDescription</t>
  </si>
  <si>
    <t>NoOfCards</t>
  </si>
  <si>
    <t>AccumulatedNoOfCards</t>
  </si>
  <si>
    <t>RTPPercentage</t>
  </si>
  <si>
    <t>CasinoID</t>
  </si>
  <si>
    <t>Status</t>
  </si>
  <si>
    <t>A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</si>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</sst>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41" formatCode="_-* #,##0_-;\-* #,##0_-;_-* &quot;-&quot;_-;_-@_-"/>
    <numFmt numFmtId="164" formatCode="&quot;$&quot;#,##0.00_);[Red]\(&quot;$&quot;#,##0.00\)"/>
    <numFmt numFmtId="165" formatCode="_(* #,##0.00_);_(* \(#,##0.00\);_(* &quot;-&quot;??_);_(@_)"/>
    <numFmt numFmtId="166" formatCode="_(* #,##0_);_(* \(#,##0\);_(* &quot;-&quot;??_);_(@_)"/>
    <numFmt numFmtId="167" formatCode="0.0%"/>
    <numFmt numFmtId="168" formatCode="0.0000%"/>
    <numFmt numFmtId="169" formatCode="0.000000000000%"/>
  </numFmts>
  <fonts count="3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9C57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000000"/>
      <name val="Calibri"/>
      <family val="2"/>
    </font>
    <font>
      <b/>
      <sz val="11"/>
      <name val="Calibri"/>
      <family val="2"/>
    </font>
    <font>
      <sz val="11"/>
      <color theme="1"/>
      <name val="Arial"/>
      <family val="2"/>
    </font>
    <font>
      <sz val="11"/>
      <color theme="1"/>
      <name val="Calibri"/>
      <family val="2"/>
    </font>
    <font>
      <sz val="10"/>
      <color theme="1"/>
      <name val="Helvetica Neue"/>
    </font>
    <font>
      <b/>
      <sz val="12"/>
      <color rgb="FF000000"/>
      <name val="Calibri"/>
      <family val="2"/>
    </font>
    <font>
      <b/>
      <sz val="11"/>
      <color rgb="FF535353"/>
      <name val="Arial"/>
      <family val="2"/>
    </font>
    <font>
      <sz val="9"/>
      <color rgb="FF535353"/>
      <name val="Arial"/>
      <family val="2"/>
    </font>
    <font>
      <sz val="11"/>
      <color rgb="FF000000"/>
      <name val="Calibri"/>
      <family val="2"/>
    </font>
  </fonts>
  <fills count="48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CC99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rgb="FFCCCCCC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DCDCDC"/>
        <bgColor indexed="64"/>
      </patternFill>
    </fill>
  </fills>
  <borders count="3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indexed="64"/>
      </left>
      <right style="medium">
        <color rgb="FF000000"/>
      </right>
      <top style="medium">
        <color indexed="64"/>
      </top>
      <bottom style="medium">
        <color indexed="64"/>
      </bottom>
      <diagonal/>
    </border>
    <border>
      <left/>
      <right style="medium">
        <color rgb="FF000000"/>
      </right>
      <top style="medium">
        <color indexed="64"/>
      </top>
      <bottom style="medium">
        <color indexed="64"/>
      </bottom>
      <diagonal/>
    </border>
  </borders>
  <cellStyleXfs count="46">
    <xf numFmtId="0" fontId="0" fillId="0" borderId="0"/>
    <xf numFmtId="165" fontId="3" fillId="0" borderId="0" applyFont="0" applyFill="0" applyBorder="0" applyAlignment="0" applyProtection="0"/>
    <xf numFmtId="0" fontId="8" fillId="6" borderId="0" applyNumberFormat="0" applyBorder="0" applyAlignment="0" applyProtection="0"/>
    <xf numFmtId="0" fontId="9" fillId="7" borderId="0" applyNumberFormat="0" applyBorder="0" applyAlignment="0" applyProtection="0"/>
    <xf numFmtId="0" fontId="10" fillId="8" borderId="4" applyNumberFormat="0" applyAlignment="0" applyProtection="0"/>
    <xf numFmtId="0" fontId="3" fillId="9" borderId="0" applyNumberFormat="0" applyBorder="0" applyAlignment="0" applyProtection="0"/>
    <xf numFmtId="9" fontId="3" fillId="0" borderId="0" applyFon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5" applyNumberFormat="0" applyFill="0" applyAlignment="0" applyProtection="0"/>
    <xf numFmtId="0" fontId="13" fillId="0" borderId="6" applyNumberFormat="0" applyFill="0" applyAlignment="0" applyProtection="0"/>
    <xf numFmtId="0" fontId="14" fillId="0" borderId="7" applyNumberFormat="0" applyFill="0" applyAlignment="0" applyProtection="0"/>
    <xf numFmtId="0" fontId="14" fillId="0" borderId="0" applyNumberFormat="0" applyFill="0" applyBorder="0" applyAlignment="0" applyProtection="0"/>
    <xf numFmtId="0" fontId="15" fillId="13" borderId="0" applyNumberFormat="0" applyBorder="0" applyAlignment="0" applyProtection="0"/>
    <xf numFmtId="0" fontId="16" fillId="14" borderId="8" applyNumberFormat="0" applyAlignment="0" applyProtection="0"/>
    <xf numFmtId="0" fontId="17" fillId="14" borderId="4" applyNumberFormat="0" applyAlignment="0" applyProtection="0"/>
    <xf numFmtId="0" fontId="18" fillId="0" borderId="9" applyNumberFormat="0" applyFill="0" applyAlignment="0" applyProtection="0"/>
    <xf numFmtId="0" fontId="19" fillId="15" borderId="10" applyNumberFormat="0" applyAlignment="0" applyProtection="0"/>
    <xf numFmtId="0" fontId="20" fillId="0" borderId="0" applyNumberFormat="0" applyFill="0" applyBorder="0" applyAlignment="0" applyProtection="0"/>
    <xf numFmtId="0" fontId="3" fillId="16" borderId="11" applyNumberFormat="0" applyFont="0" applyAlignment="0" applyProtection="0"/>
    <xf numFmtId="0" fontId="21" fillId="0" borderId="0" applyNumberFormat="0" applyFill="0" applyBorder="0" applyAlignment="0" applyProtection="0"/>
    <xf numFmtId="0" fontId="1" fillId="0" borderId="12" applyNumberFormat="0" applyFill="0" applyAlignment="0" applyProtection="0"/>
    <xf numFmtId="0" fontId="22" fillId="17" borderId="0" applyNumberFormat="0" applyBorder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3" fillId="20" borderId="0" applyNumberFormat="0" applyBorder="0" applyAlignment="0" applyProtection="0"/>
    <xf numFmtId="0" fontId="22" fillId="21" borderId="0" applyNumberFormat="0" applyBorder="0" applyAlignment="0" applyProtection="0"/>
    <xf numFmtId="0" fontId="3" fillId="22" borderId="0" applyNumberFormat="0" applyBorder="0" applyAlignment="0" applyProtection="0"/>
    <xf numFmtId="0" fontId="3" fillId="23" borderId="0" applyNumberFormat="0" applyBorder="0" applyAlignment="0" applyProtection="0"/>
    <xf numFmtId="0" fontId="3" fillId="24" borderId="0" applyNumberFormat="0" applyBorder="0" applyAlignment="0" applyProtection="0"/>
    <xf numFmtId="0" fontId="22" fillId="25" borderId="0" applyNumberFormat="0" applyBorder="0" applyAlignment="0" applyProtection="0"/>
    <xf numFmtId="0" fontId="3" fillId="26" borderId="0" applyNumberFormat="0" applyBorder="0" applyAlignment="0" applyProtection="0"/>
    <xf numFmtId="0" fontId="3" fillId="27" borderId="0" applyNumberFormat="0" applyBorder="0" applyAlignment="0" applyProtection="0"/>
    <xf numFmtId="0" fontId="3" fillId="28" borderId="0" applyNumberFormat="0" applyBorder="0" applyAlignment="0" applyProtection="0"/>
    <xf numFmtId="0" fontId="22" fillId="29" borderId="0" applyNumberFormat="0" applyBorder="0" applyAlignment="0" applyProtection="0"/>
    <xf numFmtId="0" fontId="3" fillId="30" borderId="0" applyNumberFormat="0" applyBorder="0" applyAlignment="0" applyProtection="0"/>
    <xf numFmtId="0" fontId="3" fillId="31" borderId="0" applyNumberFormat="0" applyBorder="0" applyAlignment="0" applyProtection="0"/>
    <xf numFmtId="0" fontId="22" fillId="32" borderId="0" applyNumberFormat="0" applyBorder="0" applyAlignment="0" applyProtection="0"/>
    <xf numFmtId="0" fontId="3" fillId="33" borderId="0" applyNumberFormat="0" applyBorder="0" applyAlignment="0" applyProtection="0"/>
    <xf numFmtId="0" fontId="3" fillId="34" borderId="0" applyNumberFormat="0" applyBorder="0" applyAlignment="0" applyProtection="0"/>
    <xf numFmtId="0" fontId="3" fillId="35" borderId="0" applyNumberFormat="0" applyBorder="0" applyAlignment="0" applyProtection="0"/>
    <xf numFmtId="0" fontId="22" fillId="36" borderId="0" applyNumberFormat="0" applyBorder="0" applyAlignment="0" applyProtection="0"/>
    <xf numFmtId="0" fontId="3" fillId="37" borderId="0" applyNumberFormat="0" applyBorder="0" applyAlignment="0" applyProtection="0"/>
    <xf numFmtId="0" fontId="3" fillId="38" borderId="0" applyNumberFormat="0" applyBorder="0" applyAlignment="0" applyProtection="0"/>
    <xf numFmtId="0" fontId="3" fillId="39" borderId="0" applyNumberFormat="0" applyBorder="0" applyAlignment="0" applyProtection="0"/>
    <xf numFmtId="0" fontId="25" fillId="0" borderId="0"/>
    <xf numFmtId="0" fontId="3" fillId="0" borderId="0"/>
  </cellStyleXfs>
  <cellXfs count="105">
    <xf numFmtId="0" fontId="0" fillId="0" borderId="0" xfId="0"/>
    <xf numFmtId="3" fontId="0" fillId="0" borderId="1" xfId="0" applyNumberFormat="1" applyFont="1" applyBorder="1" applyAlignment="1">
      <alignment horizontal="center"/>
    </xf>
    <xf numFmtId="0" fontId="0" fillId="0" borderId="0" xfId="0" applyFill="1"/>
    <xf numFmtId="0" fontId="1" fillId="0" borderId="0" xfId="0" applyFont="1" applyFill="1" applyBorder="1"/>
    <xf numFmtId="165" fontId="2" fillId="4" borderId="1" xfId="1" applyNumberFormat="1" applyFont="1" applyFill="1" applyBorder="1" applyAlignment="1"/>
    <xf numFmtId="166" fontId="2" fillId="5" borderId="1" xfId="1" applyNumberFormat="1" applyFont="1" applyFill="1" applyBorder="1" applyAlignment="1"/>
    <xf numFmtId="166" fontId="2" fillId="4" borderId="1" xfId="1" applyNumberFormat="1" applyFont="1" applyFill="1" applyBorder="1" applyAlignment="1"/>
    <xf numFmtId="167" fontId="2" fillId="4" borderId="2" xfId="0" applyNumberFormat="1" applyFont="1" applyFill="1" applyBorder="1" applyAlignment="1"/>
    <xf numFmtId="3" fontId="6" fillId="0" borderId="1" xfId="0" applyNumberFormat="1" applyFont="1" applyBorder="1" applyAlignment="1">
      <alignment horizontal="center"/>
    </xf>
    <xf numFmtId="3" fontId="4" fillId="0" borderId="1" xfId="0" applyNumberFormat="1" applyFont="1" applyBorder="1" applyAlignment="1">
      <alignment horizontal="center"/>
    </xf>
    <xf numFmtId="0" fontId="0" fillId="0" borderId="0" xfId="0" applyFont="1"/>
    <xf numFmtId="0" fontId="1" fillId="0" borderId="1" xfId="0" applyFont="1" applyFill="1" applyBorder="1" applyAlignment="1">
      <alignment horizontal="center"/>
    </xf>
    <xf numFmtId="10" fontId="4" fillId="0" borderId="1" xfId="0" applyNumberFormat="1" applyFont="1" applyBorder="1" applyAlignment="1">
      <alignment horizontal="center"/>
    </xf>
    <xf numFmtId="0" fontId="6" fillId="4" borderId="1" xfId="0" applyFont="1" applyFill="1" applyBorder="1" applyAlignment="1">
      <alignment horizontal="center" vertical="center" wrapText="1"/>
    </xf>
    <xf numFmtId="3" fontId="0" fillId="0" borderId="0" xfId="0" applyNumberFormat="1"/>
    <xf numFmtId="0" fontId="0" fillId="0" borderId="0" xfId="0" applyAlignment="1">
      <alignment horizontal="center"/>
    </xf>
    <xf numFmtId="0" fontId="0" fillId="0" borderId="0" xfId="0" applyFont="1" applyAlignment="1">
      <alignment horizontal="center"/>
    </xf>
    <xf numFmtId="0" fontId="6" fillId="0" borderId="1" xfId="0" applyFont="1" applyBorder="1" applyAlignment="1">
      <alignment horizontal="center"/>
    </xf>
    <xf numFmtId="10" fontId="6" fillId="3" borderId="1" xfId="0" applyNumberFormat="1" applyFont="1" applyFill="1" applyBorder="1" applyAlignment="1">
      <alignment horizontal="center"/>
    </xf>
    <xf numFmtId="3" fontId="2" fillId="3" borderId="1" xfId="0" applyNumberFormat="1" applyFont="1" applyFill="1" applyBorder="1" applyAlignment="1">
      <alignment horizontal="center" wrapText="1"/>
    </xf>
    <xf numFmtId="1" fontId="6" fillId="0" borderId="1" xfId="0" applyNumberFormat="1" applyFont="1" applyBorder="1" applyAlignment="1">
      <alignment horizontal="center"/>
    </xf>
    <xf numFmtId="0" fontId="1" fillId="0" borderId="1" xfId="0" applyFont="1" applyBorder="1"/>
    <xf numFmtId="0" fontId="6" fillId="0" borderId="1" xfId="0" applyFont="1" applyBorder="1" applyAlignment="1">
      <alignment horizontal="center" wrapText="1"/>
    </xf>
    <xf numFmtId="10" fontId="0" fillId="0" borderId="0" xfId="0" applyNumberFormat="1"/>
    <xf numFmtId="10" fontId="0" fillId="0" borderId="0" xfId="6" applyNumberFormat="1" applyFont="1"/>
    <xf numFmtId="0" fontId="1" fillId="0" borderId="0" xfId="0" applyFont="1" applyFill="1" applyBorder="1" applyAlignment="1">
      <alignment horizontal="center"/>
    </xf>
    <xf numFmtId="0" fontId="0" fillId="12" borderId="0" xfId="0" applyFill="1"/>
    <xf numFmtId="0" fontId="0" fillId="0" borderId="0" xfId="0"/>
    <xf numFmtId="3" fontId="0" fillId="41" borderId="1" xfId="0" applyNumberFormat="1" applyFont="1" applyFill="1" applyBorder="1" applyAlignment="1">
      <alignment horizontal="center"/>
    </xf>
    <xf numFmtId="0" fontId="1" fillId="10" borderId="1" xfId="0" applyFont="1" applyFill="1" applyBorder="1" applyAlignment="1">
      <alignment horizontal="center"/>
    </xf>
    <xf numFmtId="0" fontId="1" fillId="11" borderId="1" xfId="0" applyFont="1" applyFill="1" applyBorder="1" applyAlignment="1">
      <alignment horizontal="center"/>
    </xf>
    <xf numFmtId="0" fontId="1" fillId="40" borderId="1" xfId="0" applyFont="1" applyFill="1" applyBorder="1" applyAlignment="1">
      <alignment horizontal="center"/>
    </xf>
    <xf numFmtId="10" fontId="2" fillId="4" borderId="1" xfId="0" applyNumberFormat="1" applyFont="1" applyFill="1" applyBorder="1" applyAlignment="1"/>
    <xf numFmtId="2" fontId="2" fillId="4" borderId="1" xfId="6" applyNumberFormat="1" applyFont="1" applyFill="1" applyBorder="1" applyAlignment="1"/>
    <xf numFmtId="0" fontId="5" fillId="2" borderId="1" xfId="0" applyFont="1" applyFill="1" applyBorder="1" applyAlignment="1">
      <alignment horizontal="center" wrapText="1"/>
    </xf>
    <xf numFmtId="0" fontId="0" fillId="0" borderId="0" xfId="0" applyBorder="1"/>
    <xf numFmtId="3" fontId="4" fillId="0" borderId="2" xfId="0" applyNumberFormat="1" applyFont="1" applyBorder="1" applyAlignment="1">
      <alignment horizontal="center"/>
    </xf>
    <xf numFmtId="0" fontId="23" fillId="0" borderId="0" xfId="0" applyFont="1" applyFill="1" applyBorder="1" applyAlignment="1">
      <alignment horizontal="left"/>
    </xf>
    <xf numFmtId="39" fontId="0" fillId="0" borderId="0" xfId="0" applyNumberFormat="1" applyFont="1" applyFill="1" applyBorder="1" applyAlignment="1">
      <alignment horizontal="center"/>
    </xf>
    <xf numFmtId="37" fontId="0" fillId="0" borderId="0" xfId="0" applyNumberFormat="1" applyFont="1" applyFill="1" applyBorder="1" applyAlignment="1">
      <alignment horizontal="center"/>
    </xf>
    <xf numFmtId="10" fontId="0" fillId="0" borderId="0" xfId="0" applyNumberFormat="1" applyFont="1" applyFill="1" applyBorder="1" applyAlignment="1">
      <alignment horizontal="center"/>
    </xf>
    <xf numFmtId="3" fontId="24" fillId="0" borderId="0" xfId="0" applyNumberFormat="1" applyFont="1" applyFill="1" applyBorder="1" applyAlignment="1">
      <alignment horizontal="center"/>
    </xf>
    <xf numFmtId="3" fontId="23" fillId="0" borderId="0" xfId="0" applyNumberFormat="1" applyFont="1" applyFill="1" applyBorder="1" applyAlignment="1">
      <alignment horizontal="center"/>
    </xf>
    <xf numFmtId="10" fontId="2" fillId="0" borderId="0" xfId="0" applyNumberFormat="1" applyFont="1" applyFill="1" applyBorder="1" applyAlignment="1"/>
    <xf numFmtId="165" fontId="2" fillId="0" borderId="0" xfId="1" applyNumberFormat="1" applyFont="1" applyFill="1" applyBorder="1" applyAlignment="1"/>
    <xf numFmtId="166" fontId="2" fillId="0" borderId="0" xfId="1" applyNumberFormat="1" applyFont="1" applyFill="1" applyBorder="1" applyAlignment="1"/>
    <xf numFmtId="0" fontId="1" fillId="0" borderId="13" xfId="0" applyFont="1" applyFill="1" applyBorder="1" applyAlignment="1">
      <alignment horizontal="center"/>
    </xf>
    <xf numFmtId="0" fontId="26" fillId="0" borderId="0" xfId="44" applyFont="1"/>
    <xf numFmtId="0" fontId="27" fillId="0" borderId="0" xfId="44" applyFont="1"/>
    <xf numFmtId="168" fontId="27" fillId="0" borderId="0" xfId="44" applyNumberFormat="1" applyFont="1"/>
    <xf numFmtId="0" fontId="28" fillId="0" borderId="14" xfId="0" applyFont="1" applyBorder="1" applyAlignment="1">
      <alignment horizontal="center" vertical="center"/>
    </xf>
    <xf numFmtId="0" fontId="28" fillId="0" borderId="15" xfId="0" applyFont="1" applyBorder="1" applyAlignment="1">
      <alignment horizontal="center" vertical="center"/>
    </xf>
    <xf numFmtId="168" fontId="28" fillId="0" borderId="15" xfId="0" applyNumberFormat="1" applyFont="1" applyBorder="1" applyAlignment="1">
      <alignment horizontal="center" vertical="center"/>
    </xf>
    <xf numFmtId="39" fontId="26" fillId="0" borderId="1" xfId="44" applyNumberFormat="1" applyFont="1" applyBorder="1" applyAlignment="1">
      <alignment horizontal="center"/>
    </xf>
    <xf numFmtId="168" fontId="26" fillId="0" borderId="1" xfId="44" applyNumberFormat="1" applyFont="1" applyBorder="1" applyAlignment="1">
      <alignment horizontal="center"/>
    </xf>
    <xf numFmtId="10" fontId="26" fillId="0" borderId="1" xfId="44" applyNumberFormat="1" applyFont="1" applyBorder="1" applyAlignment="1">
      <alignment horizontal="center"/>
    </xf>
    <xf numFmtId="3" fontId="26" fillId="0" borderId="1" xfId="44" applyNumberFormat="1" applyFont="1" applyBorder="1" applyAlignment="1">
      <alignment horizontal="center"/>
    </xf>
    <xf numFmtId="41" fontId="27" fillId="43" borderId="1" xfId="44" applyNumberFormat="1" applyFont="1" applyFill="1" applyBorder="1"/>
    <xf numFmtId="3" fontId="0" fillId="43" borderId="0" xfId="0" applyNumberFormat="1" applyFont="1" applyFill="1" applyBorder="1" applyAlignment="1">
      <alignment horizontal="center"/>
    </xf>
    <xf numFmtId="168" fontId="4" fillId="0" borderId="1" xfId="0" applyNumberFormat="1" applyFont="1" applyBorder="1" applyAlignment="1">
      <alignment horizontal="center"/>
    </xf>
    <xf numFmtId="0" fontId="6" fillId="44" borderId="20" xfId="0" applyFont="1" applyFill="1" applyBorder="1" applyAlignment="1">
      <alignment horizontal="center" vertical="center" wrapText="1"/>
    </xf>
    <xf numFmtId="0" fontId="29" fillId="46" borderId="14" xfId="0" applyFont="1" applyFill="1" applyBorder="1" applyAlignment="1">
      <alignment horizontal="center" vertical="center" wrapText="1"/>
    </xf>
    <xf numFmtId="0" fontId="4" fillId="0" borderId="20" xfId="0" applyFont="1" applyBorder="1" applyAlignment="1">
      <alignment horizontal="right" vertical="center"/>
    </xf>
    <xf numFmtId="0" fontId="29" fillId="46" borderId="21" xfId="0" applyFont="1" applyFill="1" applyBorder="1" applyAlignment="1">
      <alignment horizontal="center" vertical="center" wrapText="1"/>
    </xf>
    <xf numFmtId="164" fontId="30" fillId="47" borderId="15" xfId="0" applyNumberFormat="1" applyFont="1" applyFill="1" applyBorder="1" applyAlignment="1">
      <alignment horizontal="center" vertical="center" wrapText="1"/>
    </xf>
    <xf numFmtId="164" fontId="30" fillId="46" borderId="15" xfId="0" applyNumberFormat="1" applyFont="1" applyFill="1" applyBorder="1" applyAlignment="1">
      <alignment horizontal="center" vertical="center" wrapText="1"/>
    </xf>
    <xf numFmtId="0" fontId="4" fillId="0" borderId="20" xfId="0" applyFont="1" applyBorder="1" applyAlignment="1">
      <alignment horizontal="center" vertical="center"/>
    </xf>
    <xf numFmtId="0" fontId="31" fillId="0" borderId="0" xfId="0" applyFont="1" applyAlignment="1">
      <alignment horizontal="center" vertical="center"/>
    </xf>
    <xf numFmtId="1" fontId="6" fillId="44" borderId="20" xfId="0" applyNumberFormat="1" applyFont="1" applyFill="1" applyBorder="1" applyAlignment="1">
      <alignment horizontal="center" vertical="center" wrapText="1"/>
    </xf>
    <xf numFmtId="0" fontId="4" fillId="0" borderId="19" xfId="0" applyNumberFormat="1" applyFont="1" applyBorder="1" applyAlignment="1">
      <alignment horizontal="center" vertical="center"/>
    </xf>
    <xf numFmtId="0" fontId="4" fillId="0" borderId="20" xfId="0" applyNumberFormat="1" applyFont="1" applyBorder="1" applyAlignment="1">
      <alignment horizontal="center" vertical="center"/>
    </xf>
    <xf numFmtId="0" fontId="6" fillId="44" borderId="19" xfId="0" applyNumberFormat="1" applyFont="1" applyFill="1" applyBorder="1" applyAlignment="1">
      <alignment horizontal="center" vertical="center"/>
    </xf>
    <xf numFmtId="0" fontId="6" fillId="44" borderId="20" xfId="0" applyNumberFormat="1" applyFont="1" applyFill="1" applyBorder="1" applyAlignment="1">
      <alignment horizontal="center" vertical="center"/>
    </xf>
    <xf numFmtId="0" fontId="29" fillId="46" borderId="24" xfId="0" applyNumberFormat="1" applyFont="1" applyFill="1" applyBorder="1" applyAlignment="1">
      <alignment horizontal="center" vertical="center" wrapText="1"/>
    </xf>
    <xf numFmtId="0" fontId="29" fillId="46" borderId="25" xfId="0" applyNumberFormat="1" applyFont="1" applyFill="1" applyBorder="1" applyAlignment="1">
      <alignment horizontal="center" vertical="center" wrapText="1"/>
    </xf>
    <xf numFmtId="0" fontId="30" fillId="47" borderId="23" xfId="0" applyNumberFormat="1" applyFont="1" applyFill="1" applyBorder="1" applyAlignment="1">
      <alignment horizontal="center" vertical="center" wrapText="1"/>
    </xf>
    <xf numFmtId="0" fontId="30" fillId="46" borderId="25" xfId="0" applyNumberFormat="1" applyFont="1" applyFill="1" applyBorder="1" applyAlignment="1">
      <alignment horizontal="center" vertical="center" wrapText="1"/>
    </xf>
    <xf numFmtId="0" fontId="30" fillId="47" borderId="26" xfId="0" applyNumberFormat="1" applyFont="1" applyFill="1" applyBorder="1" applyAlignment="1">
      <alignment horizontal="center" vertical="center" wrapText="1"/>
    </xf>
    <xf numFmtId="0" fontId="30" fillId="46" borderId="27" xfId="0" applyNumberFormat="1" applyFont="1" applyFill="1" applyBorder="1" applyAlignment="1">
      <alignment horizontal="center" vertical="center" wrapText="1"/>
    </xf>
    <xf numFmtId="0" fontId="30" fillId="47" borderId="28" xfId="0" applyNumberFormat="1" applyFont="1" applyFill="1" applyBorder="1" applyAlignment="1">
      <alignment horizontal="center" vertical="center" wrapText="1"/>
    </xf>
    <xf numFmtId="0" fontId="30" fillId="46" borderId="29" xfId="0" applyNumberFormat="1" applyFont="1" applyFill="1" applyBorder="1" applyAlignment="1">
      <alignment horizontal="center" vertical="center" wrapText="1"/>
    </xf>
    <xf numFmtId="0" fontId="30" fillId="46" borderId="18" xfId="0" applyNumberFormat="1" applyFont="1" applyFill="1" applyBorder="1" applyAlignment="1">
      <alignment horizontal="center" vertical="center" wrapText="1"/>
    </xf>
    <xf numFmtId="0" fontId="0" fillId="0" borderId="1" xfId="0" applyBorder="1"/>
    <xf numFmtId="10" fontId="0" fillId="0" borderId="1" xfId="6" applyNumberFormat="1" applyFont="1" applyBorder="1"/>
    <xf numFmtId="166" fontId="0" fillId="0" borderId="1" xfId="1" applyNumberFormat="1" applyFont="1" applyBorder="1"/>
    <xf numFmtId="166" fontId="0" fillId="0" borderId="0" xfId="1" applyNumberFormat="1" applyFont="1"/>
    <xf numFmtId="169" fontId="2" fillId="4" borderId="2" xfId="0" applyNumberFormat="1" applyFont="1" applyFill="1" applyBorder="1" applyAlignment="1"/>
    <xf numFmtId="0" fontId="0" fillId="0" borderId="0" xfId="0" applyAlignment="1">
      <alignment horizontal="center" vertical="center"/>
    </xf>
    <xf numFmtId="0" fontId="7" fillId="42" borderId="2" xfId="0" applyFont="1" applyFill="1" applyBorder="1" applyAlignment="1">
      <alignment horizontal="center" vertical="center"/>
    </xf>
    <xf numFmtId="0" fontId="7" fillId="42" borderId="3" xfId="0" applyFont="1" applyFill="1" applyBorder="1" applyAlignment="1">
      <alignment horizontal="center" vertical="center"/>
    </xf>
    <xf numFmtId="0" fontId="1" fillId="0" borderId="13" xfId="0" applyFont="1" applyFill="1" applyBorder="1" applyAlignment="1">
      <alignment horizontal="center"/>
    </xf>
    <xf numFmtId="0" fontId="1" fillId="0" borderId="0" xfId="0" applyFont="1" applyFill="1" applyBorder="1" applyAlignment="1">
      <alignment horizontal="center"/>
    </xf>
    <xf numFmtId="0" fontId="1" fillId="40" borderId="2" xfId="0" applyFont="1" applyFill="1" applyBorder="1" applyAlignment="1">
      <alignment horizontal="center"/>
    </xf>
    <xf numFmtId="0" fontId="1" fillId="40" borderId="3" xfId="0" applyFont="1" applyFill="1" applyBorder="1" applyAlignment="1">
      <alignment horizontal="center"/>
    </xf>
    <xf numFmtId="0" fontId="1" fillId="10" borderId="2" xfId="0" applyFont="1" applyFill="1" applyBorder="1" applyAlignment="1">
      <alignment horizontal="center"/>
    </xf>
    <xf numFmtId="0" fontId="1" fillId="10" borderId="3" xfId="0" applyFont="1" applyFill="1" applyBorder="1" applyAlignment="1">
      <alignment horizontal="center"/>
    </xf>
    <xf numFmtId="0" fontId="1" fillId="41" borderId="2" xfId="0" applyFont="1" applyFill="1" applyBorder="1" applyAlignment="1">
      <alignment horizontal="center"/>
    </xf>
    <xf numFmtId="0" fontId="1" fillId="41" borderId="3" xfId="0" applyFont="1" applyFill="1" applyBorder="1" applyAlignment="1">
      <alignment horizontal="center"/>
    </xf>
    <xf numFmtId="1" fontId="6" fillId="44" borderId="16" xfId="0" applyNumberFormat="1" applyFont="1" applyFill="1" applyBorder="1" applyAlignment="1">
      <alignment horizontal="center" vertical="center"/>
    </xf>
    <xf numFmtId="1" fontId="6" fillId="44" borderId="17" xfId="0" applyNumberFormat="1" applyFont="1" applyFill="1" applyBorder="1" applyAlignment="1">
      <alignment horizontal="center" vertical="center"/>
    </xf>
    <xf numFmtId="1" fontId="6" fillId="44" borderId="18" xfId="0" applyNumberFormat="1" applyFont="1" applyFill="1" applyBorder="1" applyAlignment="1">
      <alignment horizontal="center" vertical="center"/>
    </xf>
    <xf numFmtId="0" fontId="29" fillId="45" borderId="14" xfId="0" applyFont="1" applyFill="1" applyBorder="1" applyAlignment="1">
      <alignment horizontal="center" vertical="center" wrapText="1"/>
    </xf>
    <xf numFmtId="0" fontId="29" fillId="45" borderId="21" xfId="0" applyFont="1" applyFill="1" applyBorder="1" applyAlignment="1">
      <alignment horizontal="center" vertical="center" wrapText="1"/>
    </xf>
    <xf numFmtId="0" fontId="29" fillId="45" borderId="22" xfId="0" applyNumberFormat="1" applyFont="1" applyFill="1" applyBorder="1" applyAlignment="1">
      <alignment horizontal="center" vertical="center" wrapText="1"/>
    </xf>
    <xf numFmtId="0" fontId="29" fillId="45" borderId="23" xfId="0" applyNumberFormat="1" applyFont="1" applyFill="1" applyBorder="1" applyAlignment="1">
      <alignment horizontal="center" vertical="center" wrapText="1"/>
    </xf>
  </cellXfs>
  <cellStyles count="46">
    <cellStyle name="20% - Accent1" xfId="22" builtinId="30" customBuiltin="1"/>
    <cellStyle name="20% - Accent2" xfId="26" builtinId="34" customBuiltin="1"/>
    <cellStyle name="20% - Accent3" xfId="30" builtinId="38" customBuiltin="1"/>
    <cellStyle name="20% - Accent4" xfId="34" builtinId="42" customBuiltin="1"/>
    <cellStyle name="20% - Accent5" xfId="37" builtinId="46" customBuiltin="1"/>
    <cellStyle name="20% - Accent6" xfId="41" builtinId="50" customBuiltin="1"/>
    <cellStyle name="40% - Accent1" xfId="23" builtinId="31" customBuiltin="1"/>
    <cellStyle name="40% - Accent2" xfId="27" builtinId="35" customBuiltin="1"/>
    <cellStyle name="40% - Accent3" xfId="31" builtinId="39" customBuiltin="1"/>
    <cellStyle name="40% - Accent4" xfId="35" builtinId="43" customBuiltin="1"/>
    <cellStyle name="40% - Accent5" xfId="38" builtinId="47" customBuiltin="1"/>
    <cellStyle name="40% - Accent6" xfId="42" builtinId="51" customBuiltin="1"/>
    <cellStyle name="60% - Accent1" xfId="24" builtinId="32" customBuiltin="1"/>
    <cellStyle name="60% - Accent2" xfId="28" builtinId="36" customBuiltin="1"/>
    <cellStyle name="60% - Accent3" xfId="32" builtinId="40" customBuiltin="1"/>
    <cellStyle name="60% - Accent4" xfId="5" builtinId="44" customBuiltin="1"/>
    <cellStyle name="60% - Accent5" xfId="39" builtinId="48" customBuiltin="1"/>
    <cellStyle name="60% - Accent6" xfId="43" builtinId="52" customBuiltin="1"/>
    <cellStyle name="Accent1" xfId="21" builtinId="29" customBuiltin="1"/>
    <cellStyle name="Accent2" xfId="25" builtinId="33" customBuiltin="1"/>
    <cellStyle name="Accent3" xfId="29" builtinId="37" customBuiltin="1"/>
    <cellStyle name="Accent4" xfId="33" builtinId="41" customBuiltin="1"/>
    <cellStyle name="Accent5" xfId="36" builtinId="45" customBuiltin="1"/>
    <cellStyle name="Accent6" xfId="40" builtinId="49" customBuiltin="1"/>
    <cellStyle name="Bad" xfId="3" builtinId="27" customBuiltin="1"/>
    <cellStyle name="Calculation" xfId="14" builtinId="22" customBuiltin="1"/>
    <cellStyle name="Check Cell" xfId="16" builtinId="23" customBuiltin="1"/>
    <cellStyle name="Comma" xfId="1" builtinId="3"/>
    <cellStyle name="Explanatory Text" xfId="19" builtinId="53" customBuiltin="1"/>
    <cellStyle name="Good" xfId="2" builtinId="26" customBuiltin="1"/>
    <cellStyle name="Heading 1" xfId="8" builtinId="16" customBuiltin="1"/>
    <cellStyle name="Heading 2" xfId="9" builtinId="17" customBuiltin="1"/>
    <cellStyle name="Heading 3" xfId="10" builtinId="18" customBuiltin="1"/>
    <cellStyle name="Heading 4" xfId="11" builtinId="19" customBuiltin="1"/>
    <cellStyle name="Input" xfId="4" builtinId="20" customBuiltin="1"/>
    <cellStyle name="Linked Cell" xfId="15" builtinId="24" customBuiltin="1"/>
    <cellStyle name="Neutral" xfId="12" builtinId="28" customBuiltin="1"/>
    <cellStyle name="Normal" xfId="0" builtinId="0"/>
    <cellStyle name="Normal 5" xfId="45" xr:uid="{00000000-0005-0000-0000-000026000000}"/>
    <cellStyle name="Normal 8" xfId="44" xr:uid="{00000000-0005-0000-0000-000027000000}"/>
    <cellStyle name="Note" xfId="18" builtinId="10" customBuiltin="1"/>
    <cellStyle name="Output" xfId="13" builtinId="21" customBuiltin="1"/>
    <cellStyle name="Percent" xfId="6" builtinId="5"/>
    <cellStyle name="Title" xfId="7" builtinId="15" customBuiltin="1"/>
    <cellStyle name="Total" xfId="20" builtinId="25" customBuiltin="1"/>
    <cellStyle name="Warning Text" xfId="17" builtinId="11" customBuiltin="1"/>
  </cellStyles>
  <dxfs count="11"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4" formatCode="0.00%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166" formatCode="_(* #,##0_);_(* \(#,##0\);_(* &quot;-&quot;??_);_(@_)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12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2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DBFormat" displayName="TDBFormat" ref="A1:I489" totalsRowShown="0" headerRowDxfId="10">
  <sortState xmlns:xlrd2="http://schemas.microsoft.com/office/spreadsheetml/2017/richdata2" ref="A2:I489">
    <sortCondition descending="1" ref="C1:C489"/>
  </sortState>
  <tableColumns count="9">
    <tableColumn id="1" xr3:uid="{00000000-0010-0000-0000-000001000000}" name="GameID" dataDxfId="9"/>
    <tableColumn id="9" xr3:uid="{00000000-0010-0000-0000-000009000000}" name="CasinoID" dataDxfId="8"/>
    <tableColumn id="2" xr3:uid="{00000000-0010-0000-0000-000002000000}" name="PrizeFactor" dataDxfId="7"/>
    <tableColumn id="3" xr3:uid="{00000000-0010-0000-0000-000003000000}" name="PrizeDescription" dataDxfId="6"/>
    <tableColumn id="4" xr3:uid="{00000000-0010-0000-0000-000004000000}" name="NoOfCards" dataDxfId="5"/>
    <tableColumn id="5" xr3:uid="{00000000-0010-0000-0000-000005000000}" name="AccumulatedNoOfCards" dataDxfId="4" dataCellStyle="Comma"/>
    <tableColumn id="6" xr3:uid="{00000000-0010-0000-0000-000006000000}" name="Probability" dataDxfId="3"/>
    <tableColumn id="7" xr3:uid="{00000000-0010-0000-0000-000007000000}" name="Parameters" dataDxfId="2"/>
    <tableColumn id="8" xr3:uid="{00000000-0010-0000-0000-000008000000}" name="RTPPercentage" dataDxfId="1" dataCellStyle="Percent"/>
  </tableColumns>
  <tableStyleInfo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1000000}" name="TDBFormat" displayName="TDBFormat_1" ref="A1:H489" totalsRowShown="0">
  <tableColumns count="8">
    <tableColumn id="1" xr3:uid="{00000000-0010-0000-0100-000001000000}" name="GameID"/>
    <tableColumn id="9" xr3:uid="{00000000-0010-0000-0100-000009000000}" name="CasinoID" dataDxfId="0"/>
    <tableColumn id="2" xr3:uid="{00000000-0010-0000-0100-000002000000}" name="PrizeFactor"/>
    <tableColumn id="3" xr3:uid="{00000000-0010-0000-0100-000003000000}" name="PrizeDescription"/>
    <tableColumn id="4" xr3:uid="{00000000-0010-0000-0100-000004000000}" name="NoOfCards"/>
    <tableColumn id="5" xr3:uid="{00000000-0010-0000-0100-000005000000}" name="AccumulatedNoOfCards"/>
    <tableColumn id="6" xr3:uid="{00000000-0010-0000-0100-000006000000}" name="Status"/>
    <tableColumn id="7" xr3:uid="{00000000-0010-0000-0100-000007000000}" name="Parameters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6"/>
  </sheetPr>
  <dimension ref="A1:X502"/>
  <sheetViews>
    <sheetView topLeftCell="B472" zoomScaleNormal="100" workbookViewId="0">
      <selection activeCell="J4" sqref="J4:J491"/>
    </sheetView>
  </sheetViews>
  <sheetFormatPr defaultColWidth="8.88671875" defaultRowHeight="14.4"/>
  <cols>
    <col min="1" max="1" width="0" style="27" hidden="1" customWidth="1"/>
    <col min="2" max="2" width="23.6640625" style="27" bestFit="1" customWidth="1"/>
    <col min="3" max="3" width="24.5546875" style="27" bestFit="1" customWidth="1"/>
    <col min="4" max="4" width="11.109375" style="27" bestFit="1" customWidth="1"/>
    <col min="5" max="5" width="11.109375" style="27" customWidth="1"/>
    <col min="6" max="6" width="10.109375" style="27" customWidth="1"/>
    <col min="7" max="7" width="10" style="27" bestFit="1" customWidth="1"/>
    <col min="8" max="8" width="10.6640625" style="27" bestFit="1" customWidth="1"/>
    <col min="9" max="9" width="9" style="27" bestFit="1" customWidth="1"/>
    <col min="10" max="10" width="10.88671875" style="15" bestFit="1" customWidth="1"/>
    <col min="11" max="11" width="10" style="27" bestFit="1" customWidth="1"/>
    <col min="12" max="12" width="23.6640625" style="27" bestFit="1" customWidth="1"/>
    <col min="13" max="13" width="11.44140625" style="27" bestFit="1" customWidth="1"/>
    <col min="14" max="14" width="12.33203125" style="27" bestFit="1" customWidth="1"/>
    <col min="15" max="15" width="12.44140625" style="27" bestFit="1" customWidth="1"/>
    <col min="16" max="16" width="8.88671875" style="27"/>
    <col min="17" max="17" width="8.33203125" style="15" bestFit="1" customWidth="1"/>
    <col min="18" max="18" width="8" style="15" customWidth="1"/>
    <col min="19" max="19" width="7.5546875" style="27" customWidth="1"/>
    <col min="20" max="20" width="9" style="27" bestFit="1" customWidth="1"/>
    <col min="21" max="21" width="13.6640625" style="27" bestFit="1" customWidth="1"/>
    <col min="22" max="24" width="8.88671875" style="27"/>
    <col min="25" max="25" width="10.88671875" style="27" bestFit="1" customWidth="1"/>
    <col min="26" max="16384" width="8.88671875" style="27"/>
  </cols>
  <sheetData>
    <row r="1" spans="1:24">
      <c r="B1" s="2"/>
      <c r="C1" s="2"/>
      <c r="D1" s="3"/>
      <c r="E1" s="3"/>
      <c r="F1" s="3"/>
    </row>
    <row r="2" spans="1:24">
      <c r="S2" s="15"/>
      <c r="T2" s="15"/>
      <c r="U2" s="15"/>
      <c r="V2" s="15"/>
      <c r="W2" s="15"/>
      <c r="X2" s="15"/>
    </row>
    <row r="3" spans="1:24" ht="28.8">
      <c r="B3" s="88" t="s">
        <v>35</v>
      </c>
      <c r="C3" s="89"/>
      <c r="D3" s="13" t="s">
        <v>0</v>
      </c>
      <c r="E3" s="13" t="s">
        <v>16</v>
      </c>
      <c r="F3" s="13" t="s">
        <v>15</v>
      </c>
      <c r="G3" s="13" t="s">
        <v>14</v>
      </c>
      <c r="H3" s="13" t="s">
        <v>1</v>
      </c>
      <c r="I3" s="13" t="s">
        <v>2</v>
      </c>
      <c r="J3" s="13" t="s">
        <v>5</v>
      </c>
      <c r="K3" s="13" t="s">
        <v>6</v>
      </c>
      <c r="N3" s="87">
        <v>93.5</v>
      </c>
      <c r="S3" s="15">
        <f>SUM(93.5/89)</f>
        <v>1.050561797752809</v>
      </c>
      <c r="T3" s="15"/>
      <c r="U3" s="15"/>
      <c r="V3" s="15"/>
      <c r="W3" s="15"/>
      <c r="X3" s="15"/>
    </row>
    <row r="4" spans="1:24">
      <c r="A4" s="26">
        <v>89</v>
      </c>
      <c r="B4" s="11" t="s">
        <v>4</v>
      </c>
      <c r="C4" s="86">
        <f>I492</f>
        <v>0.95499999999999952</v>
      </c>
      <c r="D4" s="30">
        <v>1</v>
      </c>
      <c r="E4" s="1" t="s">
        <v>17</v>
      </c>
      <c r="F4" s="1">
        <f t="shared" ref="F4:F67" si="0">1/(1-BINOMDIST(0,$C$7,H4,0))</f>
        <v>20.448411003832458</v>
      </c>
      <c r="G4" s="9">
        <f t="shared" ref="G4:G67" si="1">$D$493/J4</f>
        <v>179.99856001151991</v>
      </c>
      <c r="H4" s="59">
        <f t="shared" ref="H4:I67" si="2">J4/$D$493</f>
        <v>5.5555999999999999E-3</v>
      </c>
      <c r="I4" s="12">
        <f t="shared" si="2"/>
        <v>5.5555999999999999E-3</v>
      </c>
      <c r="J4" s="34">
        <v>55556</v>
      </c>
      <c r="K4" s="36">
        <f>D4*J4</f>
        <v>55556</v>
      </c>
      <c r="L4" s="90"/>
      <c r="M4" s="91"/>
      <c r="N4" s="34">
        <v>52500</v>
      </c>
      <c r="O4" s="27">
        <f>J4</f>
        <v>55556</v>
      </c>
      <c r="P4" s="27">
        <f>O4-50</f>
        <v>55506</v>
      </c>
      <c r="S4" s="15"/>
      <c r="T4" s="15">
        <f>J4*$S$3</f>
        <v>58365.011235955055</v>
      </c>
      <c r="U4" s="15">
        <f>ROUNDUP(T4,0)</f>
        <v>58366</v>
      </c>
      <c r="V4" s="15">
        <v>52529</v>
      </c>
      <c r="W4" s="15"/>
      <c r="X4" s="15"/>
    </row>
    <row r="5" spans="1:24">
      <c r="B5" s="11" t="s">
        <v>7</v>
      </c>
      <c r="C5" s="4">
        <f>1/C10</f>
        <v>14.865357028712438</v>
      </c>
      <c r="D5" s="30">
        <v>1.5</v>
      </c>
      <c r="E5" s="1" t="s">
        <v>17</v>
      </c>
      <c r="F5" s="1">
        <f t="shared" si="0"/>
        <v>20.449130869276058</v>
      </c>
      <c r="G5" s="9">
        <f t="shared" si="1"/>
        <v>180.00504014112394</v>
      </c>
      <c r="H5" s="12">
        <f t="shared" si="2"/>
        <v>5.5554000000000003E-3</v>
      </c>
      <c r="I5" s="12">
        <f t="shared" si="2"/>
        <v>8.3330999999999995E-3</v>
      </c>
      <c r="J5" s="34">
        <v>55554</v>
      </c>
      <c r="K5" s="36">
        <f t="shared" ref="K5:K60" si="3">D5*J5</f>
        <v>83331</v>
      </c>
      <c r="L5" s="46"/>
      <c r="M5" s="43"/>
      <c r="N5" s="34">
        <v>52500</v>
      </c>
      <c r="S5" s="15"/>
      <c r="T5" s="15">
        <f t="shared" ref="T5:T68" si="4">J5*$S$3</f>
        <v>58362.910112359554</v>
      </c>
      <c r="U5" s="15">
        <f t="shared" ref="U5:U68" si="5">ROUNDUP(T5,0)</f>
        <v>58363</v>
      </c>
      <c r="V5" s="15">
        <v>52529</v>
      </c>
      <c r="W5" s="15"/>
      <c r="X5" s="15"/>
    </row>
    <row r="6" spans="1:24">
      <c r="A6" s="26">
        <v>2.2999999999999998</v>
      </c>
      <c r="B6" s="11" t="s">
        <v>8</v>
      </c>
      <c r="C6" s="4">
        <f>1/C11</f>
        <v>2.1473972614316104</v>
      </c>
      <c r="D6" s="30">
        <v>2</v>
      </c>
      <c r="E6" s="1" t="s">
        <v>17</v>
      </c>
      <c r="F6" s="1">
        <f t="shared" si="0"/>
        <v>19.345260116007573</v>
      </c>
      <c r="G6" s="9">
        <f t="shared" si="1"/>
        <v>170.06802721088437</v>
      </c>
      <c r="H6" s="12">
        <f t="shared" si="2"/>
        <v>5.8799999999999998E-3</v>
      </c>
      <c r="I6" s="12">
        <f t="shared" si="2"/>
        <v>1.176E-2</v>
      </c>
      <c r="J6" s="34">
        <v>58800</v>
      </c>
      <c r="K6" s="36">
        <f t="shared" si="3"/>
        <v>117600</v>
      </c>
      <c r="L6" s="46"/>
      <c r="M6" s="44"/>
      <c r="N6" s="34">
        <v>52500</v>
      </c>
      <c r="S6" s="15"/>
      <c r="T6" s="15">
        <f t="shared" si="4"/>
        <v>61773.033707865172</v>
      </c>
      <c r="U6" s="15">
        <f t="shared" si="5"/>
        <v>61774</v>
      </c>
      <c r="V6" s="15">
        <v>52529</v>
      </c>
      <c r="W6" s="15"/>
      <c r="X6" s="15"/>
    </row>
    <row r="7" spans="1:24">
      <c r="B7" s="11" t="s">
        <v>9</v>
      </c>
      <c r="C7" s="5">
        <v>9</v>
      </c>
      <c r="D7" s="30">
        <v>2.5</v>
      </c>
      <c r="E7" s="1" t="s">
        <v>17</v>
      </c>
      <c r="F7" s="1">
        <f t="shared" si="0"/>
        <v>19.77238729968748</v>
      </c>
      <c r="G7" s="9">
        <f t="shared" si="1"/>
        <v>173.91304347826087</v>
      </c>
      <c r="H7" s="12">
        <f t="shared" si="2"/>
        <v>5.7499999999999999E-3</v>
      </c>
      <c r="I7" s="12">
        <f t="shared" si="2"/>
        <v>1.4375000000000001E-2</v>
      </c>
      <c r="J7" s="34">
        <v>57500</v>
      </c>
      <c r="K7" s="36">
        <f t="shared" si="3"/>
        <v>143750</v>
      </c>
      <c r="L7" s="46"/>
      <c r="M7" s="44"/>
      <c r="N7" s="34">
        <v>52500</v>
      </c>
      <c r="S7" s="15"/>
      <c r="T7" s="15">
        <f t="shared" si="4"/>
        <v>60407.303370786518</v>
      </c>
      <c r="U7" s="15">
        <f t="shared" si="5"/>
        <v>60408</v>
      </c>
      <c r="V7" s="15">
        <v>52529</v>
      </c>
      <c r="W7" s="15"/>
      <c r="X7" s="15"/>
    </row>
    <row r="8" spans="1:24">
      <c r="B8" s="11" t="s">
        <v>10</v>
      </c>
      <c r="C8" s="5">
        <v>10000000</v>
      </c>
      <c r="D8" s="30">
        <v>3</v>
      </c>
      <c r="E8" s="1" t="s">
        <v>17</v>
      </c>
      <c r="F8" s="1">
        <f t="shared" si="0"/>
        <v>25.990457774992056</v>
      </c>
      <c r="G8" s="9">
        <f t="shared" si="1"/>
        <v>229.88505747126436</v>
      </c>
      <c r="H8" s="12">
        <f t="shared" si="2"/>
        <v>4.3499999999999997E-3</v>
      </c>
      <c r="I8" s="12">
        <f t="shared" si="2"/>
        <v>1.3050000000000001E-2</v>
      </c>
      <c r="J8" s="34">
        <v>43500</v>
      </c>
      <c r="K8" s="36">
        <f t="shared" si="3"/>
        <v>130500</v>
      </c>
      <c r="L8" s="46"/>
      <c r="M8" s="45"/>
      <c r="N8" s="34">
        <v>42000</v>
      </c>
      <c r="S8" s="15"/>
      <c r="T8" s="15">
        <f t="shared" si="4"/>
        <v>45699.438202247191</v>
      </c>
      <c r="U8" s="15">
        <f t="shared" si="5"/>
        <v>45700</v>
      </c>
      <c r="V8" s="15">
        <v>42023</v>
      </c>
      <c r="W8" s="15"/>
      <c r="X8" s="15"/>
    </row>
    <row r="9" spans="1:24">
      <c r="B9" s="11" t="s">
        <v>11</v>
      </c>
      <c r="C9" s="6">
        <f>J492</f>
        <v>672705</v>
      </c>
      <c r="D9" s="30">
        <v>3.5</v>
      </c>
      <c r="E9" s="1" t="s">
        <v>17</v>
      </c>
      <c r="F9" s="1">
        <f t="shared" si="0"/>
        <v>25.139143232173051</v>
      </c>
      <c r="G9" s="9">
        <f t="shared" si="1"/>
        <v>222.22222222222223</v>
      </c>
      <c r="H9" s="12">
        <f t="shared" si="2"/>
        <v>4.4999999999999997E-3</v>
      </c>
      <c r="I9" s="12">
        <f t="shared" si="2"/>
        <v>1.575E-2</v>
      </c>
      <c r="J9" s="34">
        <v>45000</v>
      </c>
      <c r="K9" s="36">
        <f t="shared" si="3"/>
        <v>157500</v>
      </c>
      <c r="L9" s="46"/>
      <c r="M9" s="43"/>
      <c r="N9" s="34">
        <v>42000</v>
      </c>
      <c r="S9" s="15"/>
      <c r="T9" s="15">
        <f t="shared" si="4"/>
        <v>47275.280898876408</v>
      </c>
      <c r="U9" s="15">
        <f t="shared" si="5"/>
        <v>47276</v>
      </c>
      <c r="V9" s="15">
        <v>42023</v>
      </c>
      <c r="W9" s="15"/>
      <c r="X9" s="15"/>
    </row>
    <row r="10" spans="1:24">
      <c r="B10" s="11" t="s">
        <v>12</v>
      </c>
      <c r="C10" s="7">
        <f>C9/C8</f>
        <v>6.7270499999999997E-2</v>
      </c>
      <c r="D10" s="30">
        <v>4</v>
      </c>
      <c r="E10" s="1" t="s">
        <v>17</v>
      </c>
      <c r="F10" s="1">
        <f t="shared" si="0"/>
        <v>26.287429698119002</v>
      </c>
      <c r="G10" s="9">
        <f t="shared" si="1"/>
        <v>232.55813953488371</v>
      </c>
      <c r="H10" s="12">
        <f t="shared" si="2"/>
        <v>4.3E-3</v>
      </c>
      <c r="I10" s="12">
        <f t="shared" si="2"/>
        <v>1.72E-2</v>
      </c>
      <c r="J10" s="34">
        <v>43000</v>
      </c>
      <c r="K10" s="36">
        <f t="shared" si="3"/>
        <v>172000</v>
      </c>
      <c r="L10" s="46"/>
      <c r="M10" s="43"/>
      <c r="N10" s="34">
        <v>42000</v>
      </c>
      <c r="S10" s="15"/>
      <c r="T10" s="15">
        <f t="shared" si="4"/>
        <v>45174.15730337079</v>
      </c>
      <c r="U10" s="15">
        <f t="shared" si="5"/>
        <v>45175</v>
      </c>
      <c r="V10" s="15">
        <v>42023</v>
      </c>
      <c r="W10" s="15"/>
      <c r="X10" s="15"/>
    </row>
    <row r="11" spans="1:24">
      <c r="B11" s="11" t="s">
        <v>13</v>
      </c>
      <c r="C11" s="7">
        <f>1-BINOMDIST(0,$C$7,C10,0)</f>
        <v>0.4656800201623279</v>
      </c>
      <c r="D11" s="30">
        <v>4.5</v>
      </c>
      <c r="E11" s="1" t="s">
        <v>17</v>
      </c>
      <c r="F11" s="1">
        <f t="shared" si="0"/>
        <v>37.483707016262521</v>
      </c>
      <c r="G11" s="9">
        <f t="shared" si="1"/>
        <v>333.33333333333331</v>
      </c>
      <c r="H11" s="12">
        <f t="shared" si="2"/>
        <v>3.0000000000000001E-3</v>
      </c>
      <c r="I11" s="12">
        <f t="shared" si="2"/>
        <v>1.35E-2</v>
      </c>
      <c r="J11" s="34">
        <v>30000</v>
      </c>
      <c r="K11" s="36">
        <f t="shared" si="3"/>
        <v>135000</v>
      </c>
      <c r="L11" s="46"/>
      <c r="M11" s="44"/>
      <c r="N11" s="34">
        <v>26200</v>
      </c>
      <c r="S11" s="15"/>
      <c r="T11" s="15">
        <f t="shared" si="4"/>
        <v>31516.853932584268</v>
      </c>
      <c r="U11" s="15">
        <f t="shared" si="5"/>
        <v>31517</v>
      </c>
      <c r="V11" s="15">
        <v>26265</v>
      </c>
      <c r="W11" s="15"/>
      <c r="X11" s="15"/>
    </row>
    <row r="12" spans="1:24">
      <c r="B12" s="25"/>
      <c r="C12" s="10"/>
      <c r="D12" s="30">
        <v>5</v>
      </c>
      <c r="E12" s="1" t="s">
        <v>17</v>
      </c>
      <c r="F12" s="1">
        <f t="shared" si="0"/>
        <v>37.483707016262521</v>
      </c>
      <c r="G12" s="9">
        <f t="shared" si="1"/>
        <v>333.33333333333331</v>
      </c>
      <c r="H12" s="12">
        <f t="shared" si="2"/>
        <v>3.0000000000000001E-3</v>
      </c>
      <c r="I12" s="12">
        <f t="shared" si="2"/>
        <v>1.4999999999999999E-2</v>
      </c>
      <c r="J12" s="34">
        <v>30000</v>
      </c>
      <c r="K12" s="9">
        <f t="shared" si="3"/>
        <v>150000</v>
      </c>
      <c r="N12" s="34">
        <v>26200</v>
      </c>
      <c r="Q12" s="27"/>
      <c r="R12" s="27"/>
      <c r="T12" s="15">
        <f t="shared" si="4"/>
        <v>31516.853932584268</v>
      </c>
      <c r="U12" s="15">
        <f t="shared" si="5"/>
        <v>31517</v>
      </c>
      <c r="V12" s="15">
        <v>26265</v>
      </c>
    </row>
    <row r="13" spans="1:24">
      <c r="B13" s="25"/>
      <c r="C13" s="10"/>
      <c r="D13" s="30">
        <v>6</v>
      </c>
      <c r="E13" s="1" t="s">
        <v>17</v>
      </c>
      <c r="F13" s="1">
        <f t="shared" si="0"/>
        <v>48.755328842018528</v>
      </c>
      <c r="G13" s="9">
        <f t="shared" si="1"/>
        <v>434.78260869565219</v>
      </c>
      <c r="H13" s="12">
        <f t="shared" si="2"/>
        <v>2.3E-3</v>
      </c>
      <c r="I13" s="12">
        <f t="shared" si="2"/>
        <v>1.38E-2</v>
      </c>
      <c r="J13" s="34">
        <v>23000</v>
      </c>
      <c r="K13" s="9">
        <f t="shared" si="3"/>
        <v>138000</v>
      </c>
      <c r="N13" s="34">
        <v>21000</v>
      </c>
      <c r="Q13" s="27"/>
      <c r="R13" s="27"/>
      <c r="T13" s="15">
        <f t="shared" si="4"/>
        <v>24162.921348314609</v>
      </c>
      <c r="U13" s="15">
        <f t="shared" si="5"/>
        <v>24163</v>
      </c>
      <c r="V13" s="15">
        <v>21012</v>
      </c>
    </row>
    <row r="14" spans="1:24">
      <c r="B14" s="25"/>
      <c r="C14" s="10"/>
      <c r="D14" s="30">
        <v>6.5</v>
      </c>
      <c r="E14" s="1" t="s">
        <v>17</v>
      </c>
      <c r="F14" s="1">
        <f t="shared" si="0"/>
        <v>106.26532844977318</v>
      </c>
      <c r="G14" s="9">
        <f t="shared" si="1"/>
        <v>952.38095238095241</v>
      </c>
      <c r="H14" s="12">
        <f t="shared" si="2"/>
        <v>1.0499999999999999E-3</v>
      </c>
      <c r="I14" s="12">
        <f t="shared" si="2"/>
        <v>6.8250000000000003E-3</v>
      </c>
      <c r="J14" s="34">
        <v>10500</v>
      </c>
      <c r="K14" s="9">
        <f t="shared" si="3"/>
        <v>68250</v>
      </c>
      <c r="M14" s="14"/>
      <c r="N14" s="34">
        <v>10500</v>
      </c>
      <c r="O14" s="14"/>
      <c r="Q14" s="27"/>
      <c r="R14" s="27"/>
      <c r="T14" s="15">
        <f t="shared" si="4"/>
        <v>11030.898876404495</v>
      </c>
      <c r="U14" s="15">
        <f t="shared" si="5"/>
        <v>11031</v>
      </c>
      <c r="V14" s="15">
        <v>10506</v>
      </c>
    </row>
    <row r="15" spans="1:24">
      <c r="B15" s="25"/>
      <c r="C15" s="10"/>
      <c r="D15" s="30">
        <v>7</v>
      </c>
      <c r="E15" s="1" t="s">
        <v>17</v>
      </c>
      <c r="F15" s="1">
        <f t="shared" si="0"/>
        <v>69.890075019078395</v>
      </c>
      <c r="G15" s="9">
        <f t="shared" si="1"/>
        <v>625</v>
      </c>
      <c r="H15" s="12">
        <f t="shared" si="2"/>
        <v>1.6000000000000001E-3</v>
      </c>
      <c r="I15" s="12">
        <f t="shared" si="2"/>
        <v>1.12E-2</v>
      </c>
      <c r="J15" s="34">
        <v>16000</v>
      </c>
      <c r="K15" s="9">
        <f t="shared" si="3"/>
        <v>112000</v>
      </c>
      <c r="N15" s="34">
        <v>15000</v>
      </c>
      <c r="Q15" s="27"/>
      <c r="R15" s="27"/>
      <c r="T15" s="15">
        <f t="shared" si="4"/>
        <v>16808.988764044945</v>
      </c>
      <c r="U15" s="15">
        <f t="shared" si="5"/>
        <v>16809</v>
      </c>
      <c r="V15" s="15">
        <v>10506</v>
      </c>
    </row>
    <row r="16" spans="1:24">
      <c r="B16" s="25"/>
      <c r="C16" s="10"/>
      <c r="D16" s="30">
        <v>8</v>
      </c>
      <c r="E16" s="1" t="s">
        <v>17</v>
      </c>
      <c r="F16" s="1">
        <f t="shared" si="0"/>
        <v>74.519630460373165</v>
      </c>
      <c r="G16" s="9">
        <f t="shared" si="1"/>
        <v>666.66666666666663</v>
      </c>
      <c r="H16" s="12">
        <f t="shared" si="2"/>
        <v>1.5E-3</v>
      </c>
      <c r="I16" s="12">
        <f t="shared" si="2"/>
        <v>1.2E-2</v>
      </c>
      <c r="J16" s="34">
        <v>15000</v>
      </c>
      <c r="K16" s="9">
        <f>D16*J16</f>
        <v>120000</v>
      </c>
      <c r="L16" s="35"/>
      <c r="M16" s="35"/>
      <c r="N16" s="34">
        <v>15000</v>
      </c>
      <c r="O16" s="35"/>
      <c r="P16" s="35"/>
      <c r="Q16" s="35"/>
      <c r="R16" s="27"/>
      <c r="T16" s="15">
        <f t="shared" si="4"/>
        <v>15758.426966292134</v>
      </c>
      <c r="U16" s="15">
        <f t="shared" si="5"/>
        <v>15759</v>
      </c>
      <c r="V16" s="15">
        <v>10506</v>
      </c>
    </row>
    <row r="17" spans="2:22">
      <c r="B17" s="25"/>
      <c r="C17" s="10"/>
      <c r="D17" s="30">
        <v>10</v>
      </c>
      <c r="E17" s="1" t="s">
        <v>17</v>
      </c>
      <c r="F17" s="1">
        <f t="shared" si="0"/>
        <v>202.46505398396329</v>
      </c>
      <c r="G17" s="9">
        <f t="shared" si="1"/>
        <v>1818.1818181818182</v>
      </c>
      <c r="H17" s="12">
        <f t="shared" si="2"/>
        <v>5.5000000000000003E-4</v>
      </c>
      <c r="I17" s="12">
        <f t="shared" si="2"/>
        <v>5.4999999999999997E-3</v>
      </c>
      <c r="J17" s="34">
        <v>5500</v>
      </c>
      <c r="K17" s="9">
        <f>D17*J17</f>
        <v>55000</v>
      </c>
      <c r="L17" s="37"/>
      <c r="M17" s="25"/>
      <c r="N17" s="34">
        <v>5200</v>
      </c>
      <c r="O17" s="25"/>
      <c r="P17" s="25"/>
      <c r="Q17" s="35"/>
      <c r="R17" s="27"/>
      <c r="T17" s="15">
        <f t="shared" si="4"/>
        <v>5778.0898876404499</v>
      </c>
      <c r="U17" s="15">
        <f t="shared" si="5"/>
        <v>5779</v>
      </c>
      <c r="V17" s="15">
        <v>5253</v>
      </c>
    </row>
    <row r="18" spans="2:22">
      <c r="B18" s="25"/>
      <c r="C18" s="10"/>
      <c r="D18" s="30">
        <v>11</v>
      </c>
      <c r="E18" s="1" t="s">
        <v>17</v>
      </c>
      <c r="F18" s="1">
        <f t="shared" si="0"/>
        <v>195.37664066599925</v>
      </c>
      <c r="G18" s="9">
        <f t="shared" si="1"/>
        <v>1754.3859649122808</v>
      </c>
      <c r="H18" s="12">
        <f t="shared" si="2"/>
        <v>5.6999999999999998E-4</v>
      </c>
      <c r="I18" s="12">
        <f t="shared" si="2"/>
        <v>6.2700000000000004E-3</v>
      </c>
      <c r="J18" s="34">
        <v>5700</v>
      </c>
      <c r="K18" s="9">
        <f t="shared" si="3"/>
        <v>62700</v>
      </c>
      <c r="L18" s="25"/>
      <c r="M18" s="38"/>
      <c r="N18" s="34">
        <v>5200</v>
      </c>
      <c r="O18" s="39"/>
      <c r="P18" s="40"/>
      <c r="Q18" s="35"/>
      <c r="R18" s="27"/>
      <c r="T18" s="15">
        <f t="shared" si="4"/>
        <v>5988.2022471910113</v>
      </c>
      <c r="U18" s="15">
        <f t="shared" si="5"/>
        <v>5989</v>
      </c>
      <c r="V18" s="15">
        <v>5253</v>
      </c>
    </row>
    <row r="19" spans="2:22">
      <c r="B19" s="25"/>
      <c r="C19" s="10"/>
      <c r="D19" s="30">
        <v>11.5</v>
      </c>
      <c r="E19" s="1" t="s">
        <v>17</v>
      </c>
      <c r="F19" s="1">
        <f t="shared" si="0"/>
        <v>185.63007420724361</v>
      </c>
      <c r="G19" s="9">
        <f t="shared" si="1"/>
        <v>1666.6666666666667</v>
      </c>
      <c r="H19" s="12">
        <f t="shared" si="2"/>
        <v>5.9999999999999995E-4</v>
      </c>
      <c r="I19" s="12">
        <f t="shared" si="2"/>
        <v>6.8999999999999999E-3</v>
      </c>
      <c r="J19" s="34">
        <v>6000</v>
      </c>
      <c r="K19" s="9">
        <f t="shared" si="3"/>
        <v>69000</v>
      </c>
      <c r="L19" s="25"/>
      <c r="M19" s="38"/>
      <c r="N19" s="34">
        <v>5200</v>
      </c>
      <c r="O19" s="39"/>
      <c r="P19" s="40"/>
      <c r="Q19" s="35"/>
      <c r="R19" s="27"/>
      <c r="T19" s="15">
        <f t="shared" si="4"/>
        <v>6303.3707865168544</v>
      </c>
      <c r="U19" s="15">
        <f t="shared" si="5"/>
        <v>6304</v>
      </c>
      <c r="V19" s="15">
        <v>5253</v>
      </c>
    </row>
    <row r="20" spans="2:22">
      <c r="B20" s="25"/>
      <c r="C20" s="10"/>
      <c r="D20" s="30">
        <v>12</v>
      </c>
      <c r="E20" s="1" t="s">
        <v>17</v>
      </c>
      <c r="F20" s="1">
        <f t="shared" si="0"/>
        <v>185.63007420724361</v>
      </c>
      <c r="G20" s="9">
        <f t="shared" si="1"/>
        <v>1666.6666666666667</v>
      </c>
      <c r="H20" s="12">
        <f t="shared" si="2"/>
        <v>5.9999999999999995E-4</v>
      </c>
      <c r="I20" s="12">
        <f t="shared" si="2"/>
        <v>7.1999999999999998E-3</v>
      </c>
      <c r="J20" s="34">
        <v>6000</v>
      </c>
      <c r="K20" s="9">
        <f t="shared" si="3"/>
        <v>72000</v>
      </c>
      <c r="L20" s="41"/>
      <c r="M20" s="38"/>
      <c r="N20" s="34">
        <v>5200</v>
      </c>
      <c r="O20" s="39"/>
      <c r="P20" s="40"/>
      <c r="Q20" s="35"/>
      <c r="R20" s="27"/>
      <c r="T20" s="15">
        <f t="shared" si="4"/>
        <v>6303.3707865168544</v>
      </c>
      <c r="U20" s="15">
        <f t="shared" si="5"/>
        <v>6304</v>
      </c>
      <c r="V20" s="15">
        <v>5253</v>
      </c>
    </row>
    <row r="21" spans="2:22">
      <c r="B21" s="25"/>
      <c r="C21" s="10"/>
      <c r="D21" s="30">
        <v>13</v>
      </c>
      <c r="E21" s="1" t="s">
        <v>17</v>
      </c>
      <c r="F21" s="1">
        <f t="shared" si="0"/>
        <v>202.46505398396329</v>
      </c>
      <c r="G21" s="9">
        <f t="shared" si="1"/>
        <v>1818.1818181818182</v>
      </c>
      <c r="H21" s="12">
        <f t="shared" si="2"/>
        <v>5.5000000000000003E-4</v>
      </c>
      <c r="I21" s="12">
        <f t="shared" si="2"/>
        <v>7.1500000000000001E-3</v>
      </c>
      <c r="J21" s="34">
        <v>5500</v>
      </c>
      <c r="K21" s="9">
        <f t="shared" si="3"/>
        <v>71500</v>
      </c>
      <c r="L21" s="42"/>
      <c r="M21" s="38"/>
      <c r="N21" s="34">
        <v>5200</v>
      </c>
      <c r="O21" s="39"/>
      <c r="P21" s="40"/>
      <c r="Q21" s="35"/>
      <c r="R21" s="27"/>
      <c r="T21" s="15">
        <f t="shared" si="4"/>
        <v>5778.0898876404499</v>
      </c>
      <c r="U21" s="15">
        <f t="shared" si="5"/>
        <v>5779</v>
      </c>
      <c r="V21" s="15">
        <v>5253</v>
      </c>
    </row>
    <row r="22" spans="2:22">
      <c r="B22" s="25"/>
      <c r="C22" s="10"/>
      <c r="D22" s="30">
        <v>15</v>
      </c>
      <c r="E22" s="1" t="s">
        <v>17</v>
      </c>
      <c r="F22" s="1">
        <f t="shared" si="0"/>
        <v>529.545129116868</v>
      </c>
      <c r="G22" s="9">
        <f t="shared" si="1"/>
        <v>4761.9047619047615</v>
      </c>
      <c r="H22" s="12">
        <f t="shared" si="2"/>
        <v>2.1000000000000001E-4</v>
      </c>
      <c r="I22" s="12">
        <f t="shared" si="2"/>
        <v>3.15E-3</v>
      </c>
      <c r="J22" s="34">
        <v>2100</v>
      </c>
      <c r="K22" s="9">
        <f t="shared" si="3"/>
        <v>31500</v>
      </c>
      <c r="L22" s="35"/>
      <c r="M22" s="35"/>
      <c r="N22" s="34">
        <v>2100</v>
      </c>
      <c r="O22" s="35"/>
      <c r="P22" s="35"/>
      <c r="Q22" s="35"/>
      <c r="R22" s="27"/>
      <c r="T22" s="15">
        <f t="shared" si="4"/>
        <v>2206.1797752808989</v>
      </c>
      <c r="U22" s="15">
        <f t="shared" si="5"/>
        <v>2207</v>
      </c>
      <c r="V22" s="15">
        <v>2102</v>
      </c>
    </row>
    <row r="23" spans="2:22">
      <c r="B23" s="25"/>
      <c r="C23" s="10"/>
      <c r="D23" s="30">
        <v>20</v>
      </c>
      <c r="E23" s="1" t="s">
        <v>17</v>
      </c>
      <c r="F23" s="1">
        <f t="shared" si="0"/>
        <v>529.545129116868</v>
      </c>
      <c r="G23" s="9">
        <f t="shared" si="1"/>
        <v>4761.9047619047615</v>
      </c>
      <c r="H23" s="12">
        <f t="shared" si="2"/>
        <v>2.1000000000000001E-4</v>
      </c>
      <c r="I23" s="12">
        <f t="shared" si="2"/>
        <v>4.1999999999999997E-3</v>
      </c>
      <c r="J23" s="34">
        <v>2100</v>
      </c>
      <c r="K23" s="9">
        <f t="shared" si="3"/>
        <v>42000</v>
      </c>
      <c r="L23" s="35"/>
      <c r="M23" s="35"/>
      <c r="N23" s="34">
        <v>2100</v>
      </c>
      <c r="O23" s="35"/>
      <c r="P23" s="35"/>
      <c r="Q23" s="35"/>
      <c r="R23" s="27"/>
      <c r="T23" s="15">
        <f t="shared" si="4"/>
        <v>2206.1797752808989</v>
      </c>
      <c r="U23" s="15">
        <f t="shared" si="5"/>
        <v>2207</v>
      </c>
      <c r="V23" s="15">
        <v>2102</v>
      </c>
    </row>
    <row r="24" spans="2:22">
      <c r="B24" s="25"/>
      <c r="C24" s="10"/>
      <c r="D24" s="30">
        <v>21</v>
      </c>
      <c r="E24" s="1" t="s">
        <v>17</v>
      </c>
      <c r="F24" s="1">
        <f t="shared" si="0"/>
        <v>483.53640227400535</v>
      </c>
      <c r="G24" s="9">
        <f t="shared" si="1"/>
        <v>4347.826086956522</v>
      </c>
      <c r="H24" s="12">
        <f t="shared" si="2"/>
        <v>2.3000000000000001E-4</v>
      </c>
      <c r="I24" s="12">
        <f t="shared" si="2"/>
        <v>4.8300000000000001E-3</v>
      </c>
      <c r="J24" s="34">
        <v>2300</v>
      </c>
      <c r="K24" s="9">
        <f t="shared" si="3"/>
        <v>48300</v>
      </c>
      <c r="N24" s="34">
        <v>2100</v>
      </c>
      <c r="Q24" s="27"/>
      <c r="R24" s="27"/>
      <c r="T24" s="15">
        <f t="shared" si="4"/>
        <v>2416.2921348314608</v>
      </c>
      <c r="U24" s="15">
        <f t="shared" si="5"/>
        <v>2417</v>
      </c>
      <c r="V24" s="15">
        <v>2102</v>
      </c>
    </row>
    <row r="25" spans="2:22">
      <c r="B25" s="25"/>
      <c r="C25" s="10"/>
      <c r="D25" s="30">
        <v>21.5</v>
      </c>
      <c r="E25" s="1" t="s">
        <v>17</v>
      </c>
      <c r="F25" s="1">
        <f t="shared" si="0"/>
        <v>1852.2963407419356</v>
      </c>
      <c r="G25" s="9">
        <f t="shared" si="1"/>
        <v>16666.666666666668</v>
      </c>
      <c r="H25" s="12">
        <f t="shared" si="2"/>
        <v>6.0000000000000002E-5</v>
      </c>
      <c r="I25" s="12">
        <f t="shared" si="2"/>
        <v>1.2899999999999999E-3</v>
      </c>
      <c r="J25" s="34">
        <v>600</v>
      </c>
      <c r="K25" s="9">
        <f t="shared" si="3"/>
        <v>12900</v>
      </c>
      <c r="N25" s="34">
        <v>500</v>
      </c>
      <c r="Q25" s="27"/>
      <c r="R25" s="27"/>
      <c r="T25" s="15">
        <f t="shared" si="4"/>
        <v>630.33707865168537</v>
      </c>
      <c r="U25" s="15">
        <f t="shared" si="5"/>
        <v>631</v>
      </c>
      <c r="V25" s="15">
        <v>526</v>
      </c>
    </row>
    <row r="26" spans="2:22">
      <c r="B26" s="25"/>
      <c r="C26" s="10"/>
      <c r="D26" s="30">
        <v>22</v>
      </c>
      <c r="E26" s="1" t="s">
        <v>17</v>
      </c>
      <c r="F26" s="1">
        <f t="shared" si="0"/>
        <v>1852.2963407419356</v>
      </c>
      <c r="G26" s="9">
        <f t="shared" si="1"/>
        <v>16666.666666666668</v>
      </c>
      <c r="H26" s="12">
        <f t="shared" si="2"/>
        <v>6.0000000000000002E-5</v>
      </c>
      <c r="I26" s="12">
        <f t="shared" si="2"/>
        <v>1.32E-3</v>
      </c>
      <c r="J26" s="34">
        <v>600</v>
      </c>
      <c r="K26" s="9">
        <f t="shared" si="3"/>
        <v>13200</v>
      </c>
      <c r="N26" s="34">
        <v>500</v>
      </c>
      <c r="Q26" s="27"/>
      <c r="R26" s="27"/>
      <c r="T26" s="15">
        <f t="shared" si="4"/>
        <v>630.33707865168537</v>
      </c>
      <c r="U26" s="15">
        <f t="shared" si="5"/>
        <v>631</v>
      </c>
      <c r="V26" s="15">
        <v>526</v>
      </c>
    </row>
    <row r="27" spans="2:22">
      <c r="B27" s="25"/>
      <c r="C27" s="10"/>
      <c r="D27" s="30">
        <v>23</v>
      </c>
      <c r="E27" s="1" t="s">
        <v>17</v>
      </c>
      <c r="F27" s="1">
        <f t="shared" si="0"/>
        <v>1852.2963407419356</v>
      </c>
      <c r="G27" s="9">
        <f t="shared" si="1"/>
        <v>16666.666666666668</v>
      </c>
      <c r="H27" s="12">
        <f t="shared" si="2"/>
        <v>6.0000000000000002E-5</v>
      </c>
      <c r="I27" s="12">
        <f t="shared" si="2"/>
        <v>1.3799999999999999E-3</v>
      </c>
      <c r="J27" s="34">
        <v>600</v>
      </c>
      <c r="K27" s="9">
        <f t="shared" si="3"/>
        <v>13800</v>
      </c>
      <c r="N27" s="34">
        <v>500</v>
      </c>
      <c r="Q27" s="27"/>
      <c r="R27" s="27"/>
      <c r="T27" s="15">
        <f t="shared" si="4"/>
        <v>630.33707865168537</v>
      </c>
      <c r="U27" s="15">
        <f t="shared" si="5"/>
        <v>631</v>
      </c>
      <c r="V27" s="15">
        <v>526</v>
      </c>
    </row>
    <row r="28" spans="2:22">
      <c r="B28" s="25"/>
      <c r="C28" s="10"/>
      <c r="D28" s="30">
        <v>25</v>
      </c>
      <c r="E28" s="1" t="s">
        <v>17</v>
      </c>
      <c r="F28" s="1">
        <f t="shared" si="0"/>
        <v>1852.2963407419356</v>
      </c>
      <c r="G28" s="9">
        <f t="shared" si="1"/>
        <v>16666.666666666668</v>
      </c>
      <c r="H28" s="12">
        <f t="shared" si="2"/>
        <v>6.0000000000000002E-5</v>
      </c>
      <c r="I28" s="12">
        <f t="shared" si="2"/>
        <v>1.5E-3</v>
      </c>
      <c r="J28" s="34">
        <v>600</v>
      </c>
      <c r="K28" s="9">
        <f t="shared" si="3"/>
        <v>15000</v>
      </c>
      <c r="N28" s="34">
        <v>500</v>
      </c>
      <c r="Q28" s="27"/>
      <c r="R28" s="27"/>
      <c r="T28" s="15">
        <f t="shared" si="4"/>
        <v>630.33707865168537</v>
      </c>
      <c r="U28" s="15">
        <f t="shared" si="5"/>
        <v>631</v>
      </c>
      <c r="V28" s="15">
        <v>526</v>
      </c>
    </row>
    <row r="29" spans="2:22">
      <c r="B29" s="25"/>
      <c r="C29" s="10"/>
      <c r="D29" s="30">
        <v>30</v>
      </c>
      <c r="E29" s="1" t="s">
        <v>17</v>
      </c>
      <c r="F29" s="1">
        <f t="shared" si="0"/>
        <v>1852.2963407419356</v>
      </c>
      <c r="G29" s="9">
        <f t="shared" si="1"/>
        <v>16666.666666666668</v>
      </c>
      <c r="H29" s="12">
        <f t="shared" si="2"/>
        <v>6.0000000000000002E-5</v>
      </c>
      <c r="I29" s="12">
        <f t="shared" si="2"/>
        <v>1.8E-3</v>
      </c>
      <c r="J29" s="34">
        <v>600</v>
      </c>
      <c r="K29" s="9">
        <f t="shared" si="3"/>
        <v>18000</v>
      </c>
      <c r="N29" s="34">
        <v>500</v>
      </c>
      <c r="Q29" s="27"/>
      <c r="R29" s="27"/>
      <c r="T29" s="15">
        <f t="shared" si="4"/>
        <v>630.33707865168537</v>
      </c>
      <c r="U29" s="15">
        <f t="shared" si="5"/>
        <v>631</v>
      </c>
      <c r="V29" s="15">
        <v>526</v>
      </c>
    </row>
    <row r="30" spans="2:22">
      <c r="B30" s="25"/>
      <c r="C30" s="10"/>
      <c r="D30" s="30">
        <v>50</v>
      </c>
      <c r="E30" s="1" t="s">
        <v>17</v>
      </c>
      <c r="F30" s="1">
        <f t="shared" si="0"/>
        <v>13889.333339251691</v>
      </c>
      <c r="G30" s="9">
        <f t="shared" si="1"/>
        <v>125000</v>
      </c>
      <c r="H30" s="12">
        <f t="shared" si="2"/>
        <v>7.9999999999999996E-6</v>
      </c>
      <c r="I30" s="12">
        <f t="shared" si="2"/>
        <v>4.0000000000000002E-4</v>
      </c>
      <c r="J30" s="34">
        <v>80</v>
      </c>
      <c r="K30" s="9">
        <f t="shared" si="3"/>
        <v>4000</v>
      </c>
      <c r="N30" s="34">
        <v>50</v>
      </c>
      <c r="Q30" s="27"/>
      <c r="R30" s="27"/>
      <c r="T30" s="15">
        <f t="shared" si="4"/>
        <v>84.044943820224717</v>
      </c>
      <c r="U30" s="15">
        <f t="shared" si="5"/>
        <v>85</v>
      </c>
      <c r="V30" s="15">
        <v>53</v>
      </c>
    </row>
    <row r="31" spans="2:22">
      <c r="B31" s="25"/>
      <c r="C31" s="10"/>
      <c r="D31" s="30">
        <v>51</v>
      </c>
      <c r="E31" s="1" t="s">
        <v>17</v>
      </c>
      <c r="F31" s="1">
        <f t="shared" si="0"/>
        <v>13889.333339251691</v>
      </c>
      <c r="G31" s="9">
        <f t="shared" si="1"/>
        <v>125000</v>
      </c>
      <c r="H31" s="12">
        <f t="shared" si="2"/>
        <v>7.9999999999999996E-6</v>
      </c>
      <c r="I31" s="12">
        <f t="shared" si="2"/>
        <v>4.08E-4</v>
      </c>
      <c r="J31" s="34">
        <v>80</v>
      </c>
      <c r="K31" s="9">
        <f t="shared" si="3"/>
        <v>4080</v>
      </c>
      <c r="N31" s="34">
        <v>50</v>
      </c>
      <c r="Q31" s="27"/>
      <c r="R31" s="27"/>
      <c r="T31" s="15">
        <f t="shared" si="4"/>
        <v>84.044943820224717</v>
      </c>
      <c r="U31" s="15">
        <f t="shared" si="5"/>
        <v>85</v>
      </c>
      <c r="V31" s="15">
        <v>53</v>
      </c>
    </row>
    <row r="32" spans="2:22">
      <c r="B32" s="25"/>
      <c r="C32" s="10"/>
      <c r="D32" s="30">
        <v>51.5</v>
      </c>
      <c r="E32" s="1" t="s">
        <v>17</v>
      </c>
      <c r="F32" s="1">
        <f t="shared" si="0"/>
        <v>18518.962967415209</v>
      </c>
      <c r="G32" s="9">
        <f t="shared" si="1"/>
        <v>166666.66666666666</v>
      </c>
      <c r="H32" s="12">
        <f t="shared" si="2"/>
        <v>6.0000000000000002E-6</v>
      </c>
      <c r="I32" s="12">
        <f t="shared" si="2"/>
        <v>3.0899999999999998E-4</v>
      </c>
      <c r="J32" s="34">
        <v>60</v>
      </c>
      <c r="K32" s="9">
        <f t="shared" si="3"/>
        <v>3090</v>
      </c>
      <c r="N32" s="34">
        <v>50</v>
      </c>
      <c r="Q32" s="27"/>
      <c r="R32" s="27"/>
      <c r="T32" s="15">
        <f t="shared" si="4"/>
        <v>63.033707865168537</v>
      </c>
      <c r="U32" s="15">
        <f t="shared" si="5"/>
        <v>64</v>
      </c>
      <c r="V32" s="15">
        <v>53</v>
      </c>
    </row>
    <row r="33" spans="2:22">
      <c r="B33" s="25"/>
      <c r="C33" s="10"/>
      <c r="D33" s="30">
        <v>52</v>
      </c>
      <c r="E33" s="1" t="s">
        <v>17</v>
      </c>
      <c r="F33" s="1">
        <f t="shared" si="0"/>
        <v>18518.962967415209</v>
      </c>
      <c r="G33" s="9">
        <f t="shared" si="1"/>
        <v>166666.66666666666</v>
      </c>
      <c r="H33" s="12">
        <f t="shared" si="2"/>
        <v>6.0000000000000002E-6</v>
      </c>
      <c r="I33" s="12">
        <f t="shared" si="2"/>
        <v>3.1199999999999999E-4</v>
      </c>
      <c r="J33" s="34">
        <v>60</v>
      </c>
      <c r="K33" s="9">
        <f t="shared" si="3"/>
        <v>3120</v>
      </c>
      <c r="N33" s="34">
        <v>50</v>
      </c>
      <c r="Q33" s="27"/>
      <c r="R33" s="27"/>
      <c r="T33" s="15">
        <f t="shared" si="4"/>
        <v>63.033707865168537</v>
      </c>
      <c r="U33" s="15">
        <f t="shared" si="5"/>
        <v>64</v>
      </c>
      <c r="V33" s="15">
        <v>53</v>
      </c>
    </row>
    <row r="34" spans="2:22">
      <c r="B34" s="25"/>
      <c r="C34" s="10"/>
      <c r="D34" s="30">
        <v>53</v>
      </c>
      <c r="E34" s="1" t="s">
        <v>17</v>
      </c>
      <c r="F34" s="1">
        <f t="shared" si="0"/>
        <v>18215.380696692744</v>
      </c>
      <c r="G34" s="9">
        <f t="shared" si="1"/>
        <v>163934.42622950819</v>
      </c>
      <c r="H34" s="12">
        <f t="shared" si="2"/>
        <v>6.1E-6</v>
      </c>
      <c r="I34" s="12">
        <f t="shared" si="2"/>
        <v>3.233E-4</v>
      </c>
      <c r="J34" s="34">
        <v>61</v>
      </c>
      <c r="K34" s="9">
        <f t="shared" si="3"/>
        <v>3233</v>
      </c>
      <c r="N34" s="34">
        <v>50</v>
      </c>
      <c r="Q34" s="27"/>
      <c r="R34" s="27"/>
      <c r="T34" s="15">
        <f t="shared" si="4"/>
        <v>64.084269662921344</v>
      </c>
      <c r="U34" s="15">
        <f t="shared" si="5"/>
        <v>65</v>
      </c>
      <c r="V34" s="15">
        <v>53</v>
      </c>
    </row>
    <row r="35" spans="2:22">
      <c r="B35" s="25"/>
      <c r="C35" s="10"/>
      <c r="D35" s="30">
        <v>55</v>
      </c>
      <c r="E35" s="1" t="s">
        <v>17</v>
      </c>
      <c r="F35" s="1">
        <f t="shared" si="0"/>
        <v>18215.380696692744</v>
      </c>
      <c r="G35" s="9">
        <f t="shared" si="1"/>
        <v>163934.42622950819</v>
      </c>
      <c r="H35" s="12">
        <f t="shared" si="2"/>
        <v>6.1E-6</v>
      </c>
      <c r="I35" s="12">
        <f t="shared" si="2"/>
        <v>3.3550000000000002E-4</v>
      </c>
      <c r="J35" s="34">
        <v>61</v>
      </c>
      <c r="K35" s="9">
        <f t="shared" si="3"/>
        <v>3355</v>
      </c>
      <c r="N35" s="34">
        <v>50</v>
      </c>
      <c r="Q35" s="27"/>
      <c r="R35" s="27"/>
      <c r="T35" s="15">
        <f t="shared" si="4"/>
        <v>64.084269662921344</v>
      </c>
      <c r="U35" s="15">
        <f t="shared" si="5"/>
        <v>65</v>
      </c>
      <c r="V35" s="15">
        <v>53</v>
      </c>
    </row>
    <row r="36" spans="2:22">
      <c r="B36" s="25"/>
      <c r="C36" s="10"/>
      <c r="D36" s="30">
        <v>60</v>
      </c>
      <c r="E36" s="1" t="s">
        <v>17</v>
      </c>
      <c r="F36" s="1">
        <f t="shared" si="0"/>
        <v>15649.896718869519</v>
      </c>
      <c r="G36" s="9">
        <f t="shared" si="1"/>
        <v>140845.07042253521</v>
      </c>
      <c r="H36" s="12">
        <f t="shared" si="2"/>
        <v>7.0999999999999998E-6</v>
      </c>
      <c r="I36" s="12">
        <f t="shared" si="2"/>
        <v>4.26E-4</v>
      </c>
      <c r="J36" s="34">
        <v>71</v>
      </c>
      <c r="K36" s="9">
        <f t="shared" si="3"/>
        <v>4260</v>
      </c>
      <c r="N36" s="34">
        <v>50</v>
      </c>
      <c r="Q36" s="27"/>
      <c r="R36" s="27"/>
      <c r="T36" s="15">
        <f t="shared" si="4"/>
        <v>74.589887640449433</v>
      </c>
      <c r="U36" s="15">
        <f t="shared" si="5"/>
        <v>75</v>
      </c>
      <c r="V36" s="15">
        <v>53</v>
      </c>
    </row>
    <row r="37" spans="2:22">
      <c r="B37" s="25"/>
      <c r="C37" s="10"/>
      <c r="D37" s="30">
        <v>70</v>
      </c>
      <c r="E37" s="1" t="s">
        <v>17</v>
      </c>
      <c r="F37" s="1">
        <f t="shared" si="0"/>
        <v>15649.896718869519</v>
      </c>
      <c r="G37" s="9">
        <f t="shared" si="1"/>
        <v>140845.07042253521</v>
      </c>
      <c r="H37" s="12">
        <f t="shared" si="2"/>
        <v>7.0999999999999998E-6</v>
      </c>
      <c r="I37" s="12">
        <f t="shared" si="2"/>
        <v>4.9700000000000005E-4</v>
      </c>
      <c r="J37" s="34">
        <v>71</v>
      </c>
      <c r="K37" s="9">
        <f t="shared" si="3"/>
        <v>4970</v>
      </c>
      <c r="N37" s="34">
        <v>50</v>
      </c>
      <c r="Q37" s="27"/>
      <c r="R37" s="27"/>
      <c r="T37" s="15">
        <f t="shared" si="4"/>
        <v>74.589887640449433</v>
      </c>
      <c r="U37" s="15">
        <f t="shared" si="5"/>
        <v>75</v>
      </c>
      <c r="V37" s="15">
        <v>53</v>
      </c>
    </row>
    <row r="38" spans="2:22">
      <c r="B38" s="25"/>
      <c r="C38" s="10"/>
      <c r="D38" s="30">
        <v>100</v>
      </c>
      <c r="E38" s="1" t="s">
        <v>17</v>
      </c>
      <c r="F38" s="1">
        <f t="shared" si="0"/>
        <v>15649.896718869519</v>
      </c>
      <c r="G38" s="9">
        <f t="shared" si="1"/>
        <v>140845.07042253521</v>
      </c>
      <c r="H38" s="12">
        <f t="shared" si="2"/>
        <v>7.0999999999999998E-6</v>
      </c>
      <c r="I38" s="12">
        <f t="shared" si="2"/>
        <v>7.1000000000000002E-4</v>
      </c>
      <c r="J38" s="34">
        <v>71</v>
      </c>
      <c r="K38" s="9">
        <f t="shared" si="3"/>
        <v>7100</v>
      </c>
      <c r="N38" s="34">
        <v>50</v>
      </c>
      <c r="Q38" s="27"/>
      <c r="R38" s="27"/>
      <c r="T38" s="15">
        <f t="shared" si="4"/>
        <v>74.589887640449433</v>
      </c>
      <c r="U38" s="15">
        <f t="shared" si="5"/>
        <v>75</v>
      </c>
      <c r="V38" s="15">
        <v>51</v>
      </c>
    </row>
    <row r="39" spans="2:22">
      <c r="B39" s="25"/>
      <c r="C39" s="10"/>
      <c r="D39" s="30">
        <v>105</v>
      </c>
      <c r="E39" s="1" t="s">
        <v>17</v>
      </c>
      <c r="F39" s="1">
        <f t="shared" si="0"/>
        <v>55556.000001377994</v>
      </c>
      <c r="G39" s="9">
        <f t="shared" si="1"/>
        <v>500000</v>
      </c>
      <c r="H39" s="12">
        <f t="shared" si="2"/>
        <v>1.9999999999999999E-6</v>
      </c>
      <c r="I39" s="12">
        <f t="shared" si="2"/>
        <v>2.1000000000000001E-4</v>
      </c>
      <c r="J39" s="34">
        <v>20</v>
      </c>
      <c r="K39" s="9">
        <f t="shared" si="3"/>
        <v>2100</v>
      </c>
      <c r="N39" s="34">
        <v>15</v>
      </c>
      <c r="Q39" s="27"/>
      <c r="R39" s="27"/>
      <c r="T39" s="15">
        <f t="shared" si="4"/>
        <v>21.011235955056179</v>
      </c>
      <c r="U39" s="15">
        <f t="shared" si="5"/>
        <v>22</v>
      </c>
      <c r="V39" s="15">
        <v>16</v>
      </c>
    </row>
    <row r="40" spans="2:22">
      <c r="B40" s="25"/>
      <c r="C40" s="10"/>
      <c r="D40" s="30">
        <v>110</v>
      </c>
      <c r="E40" s="1" t="s">
        <v>17</v>
      </c>
      <c r="F40" s="1">
        <f t="shared" si="0"/>
        <v>55556.000001377994</v>
      </c>
      <c r="G40" s="9">
        <f t="shared" si="1"/>
        <v>500000</v>
      </c>
      <c r="H40" s="12">
        <f t="shared" si="2"/>
        <v>1.9999999999999999E-6</v>
      </c>
      <c r="I40" s="12">
        <f t="shared" si="2"/>
        <v>2.2000000000000001E-4</v>
      </c>
      <c r="J40" s="34">
        <v>20</v>
      </c>
      <c r="K40" s="9">
        <f t="shared" si="3"/>
        <v>2200</v>
      </c>
      <c r="N40" s="34">
        <v>14</v>
      </c>
      <c r="Q40" s="27"/>
      <c r="R40" s="27"/>
      <c r="T40" s="15">
        <f t="shared" si="4"/>
        <v>21.011235955056179</v>
      </c>
      <c r="U40" s="15">
        <f t="shared" si="5"/>
        <v>22</v>
      </c>
      <c r="V40" s="15">
        <v>14</v>
      </c>
    </row>
    <row r="41" spans="2:22">
      <c r="B41" s="25"/>
      <c r="C41" s="10"/>
      <c r="D41" s="30">
        <v>120</v>
      </c>
      <c r="E41" s="1" t="s">
        <v>17</v>
      </c>
      <c r="F41" s="1">
        <f t="shared" si="0"/>
        <v>111111.5555566422</v>
      </c>
      <c r="G41" s="9">
        <f t="shared" si="1"/>
        <v>1000000</v>
      </c>
      <c r="H41" s="12">
        <f t="shared" si="2"/>
        <v>9.9999999999999995E-7</v>
      </c>
      <c r="I41" s="12">
        <f t="shared" si="2"/>
        <v>1.2E-4</v>
      </c>
      <c r="J41" s="34">
        <v>10</v>
      </c>
      <c r="K41" s="9">
        <f t="shared" si="3"/>
        <v>1200</v>
      </c>
      <c r="N41" s="34">
        <v>10</v>
      </c>
      <c r="Q41" s="27"/>
      <c r="R41" s="27"/>
      <c r="T41" s="15">
        <f t="shared" si="4"/>
        <v>10.50561797752809</v>
      </c>
      <c r="U41" s="15">
        <f t="shared" si="5"/>
        <v>11</v>
      </c>
      <c r="V41" s="15">
        <v>11</v>
      </c>
    </row>
    <row r="42" spans="2:22">
      <c r="B42" s="25"/>
      <c r="C42" s="10"/>
      <c r="D42" s="30">
        <v>150</v>
      </c>
      <c r="E42" s="1" t="s">
        <v>17</v>
      </c>
      <c r="F42" s="1">
        <f t="shared" si="0"/>
        <v>123457.23456860738</v>
      </c>
      <c r="G42" s="9">
        <f t="shared" si="1"/>
        <v>1111111.111111111</v>
      </c>
      <c r="H42" s="12">
        <f t="shared" si="2"/>
        <v>8.9999999999999996E-7</v>
      </c>
      <c r="I42" s="12">
        <f t="shared" si="2"/>
        <v>1.35E-4</v>
      </c>
      <c r="J42" s="34">
        <v>9</v>
      </c>
      <c r="K42" s="9">
        <f t="shared" si="3"/>
        <v>1350</v>
      </c>
      <c r="N42" s="34">
        <v>9</v>
      </c>
      <c r="Q42" s="27"/>
      <c r="R42" s="27"/>
      <c r="T42" s="15">
        <f t="shared" si="4"/>
        <v>9.4550561797752817</v>
      </c>
      <c r="U42" s="15">
        <f t="shared" si="5"/>
        <v>10</v>
      </c>
      <c r="V42" s="15">
        <v>9</v>
      </c>
    </row>
    <row r="43" spans="2:22">
      <c r="B43" s="25"/>
      <c r="C43" s="10"/>
      <c r="D43" s="30">
        <v>250</v>
      </c>
      <c r="E43" s="1" t="s">
        <v>17</v>
      </c>
      <c r="F43" s="1">
        <f t="shared" si="0"/>
        <v>158730.60317549348</v>
      </c>
      <c r="G43" s="9">
        <f t="shared" si="1"/>
        <v>1428571.4285714286</v>
      </c>
      <c r="H43" s="12">
        <f t="shared" si="2"/>
        <v>6.9999999999999997E-7</v>
      </c>
      <c r="I43" s="12">
        <f t="shared" si="2"/>
        <v>1.75E-4</v>
      </c>
      <c r="J43" s="34">
        <v>7</v>
      </c>
      <c r="K43" s="9">
        <f t="shared" si="3"/>
        <v>1750</v>
      </c>
      <c r="N43" s="34">
        <v>7</v>
      </c>
      <c r="Q43" s="27"/>
      <c r="R43" s="27"/>
      <c r="T43" s="15">
        <f t="shared" si="4"/>
        <v>7.3539325842696632</v>
      </c>
      <c r="U43" s="15">
        <f t="shared" si="5"/>
        <v>8</v>
      </c>
      <c r="V43" s="15">
        <v>7</v>
      </c>
    </row>
    <row r="44" spans="2:22">
      <c r="B44" s="25"/>
      <c r="C44" s="10"/>
      <c r="D44" s="30">
        <v>500</v>
      </c>
      <c r="E44" s="1" t="s">
        <v>17</v>
      </c>
      <c r="F44" s="1">
        <f t="shared" si="0"/>
        <v>185185.62963183477</v>
      </c>
      <c r="G44" s="9">
        <f t="shared" si="1"/>
        <v>1666666.6666666667</v>
      </c>
      <c r="H44" s="12">
        <f t="shared" si="2"/>
        <v>5.9999999999999997E-7</v>
      </c>
      <c r="I44" s="12">
        <f t="shared" si="2"/>
        <v>2.9999999999999997E-4</v>
      </c>
      <c r="J44" s="34">
        <v>6</v>
      </c>
      <c r="K44" s="9">
        <f t="shared" si="3"/>
        <v>3000</v>
      </c>
      <c r="N44" s="34">
        <v>5</v>
      </c>
      <c r="Q44" s="27"/>
      <c r="R44" s="27"/>
      <c r="T44" s="15">
        <f t="shared" si="4"/>
        <v>6.3033707865168545</v>
      </c>
      <c r="U44" s="15">
        <f t="shared" si="5"/>
        <v>7</v>
      </c>
      <c r="V44" s="15">
        <v>5</v>
      </c>
    </row>
    <row r="45" spans="2:22">
      <c r="B45" s="25"/>
      <c r="C45" s="10"/>
      <c r="D45" s="30">
        <v>1000</v>
      </c>
      <c r="E45" s="1" t="s">
        <v>17</v>
      </c>
      <c r="F45" s="1">
        <f t="shared" si="0"/>
        <v>1111111.5555112094</v>
      </c>
      <c r="G45" s="9">
        <f t="shared" si="1"/>
        <v>10000000</v>
      </c>
      <c r="H45" s="12">
        <f t="shared" si="2"/>
        <v>9.9999999999999995E-8</v>
      </c>
      <c r="I45" s="12">
        <f t="shared" si="2"/>
        <v>1E-4</v>
      </c>
      <c r="J45" s="34">
        <v>1</v>
      </c>
      <c r="K45" s="9">
        <f t="shared" si="3"/>
        <v>1000</v>
      </c>
      <c r="N45" s="34">
        <v>1</v>
      </c>
      <c r="Q45" s="27"/>
      <c r="R45" s="27"/>
      <c r="T45" s="15">
        <f t="shared" si="4"/>
        <v>1.050561797752809</v>
      </c>
      <c r="U45" s="15">
        <f t="shared" si="5"/>
        <v>2</v>
      </c>
      <c r="V45" s="15">
        <v>2</v>
      </c>
    </row>
    <row r="46" spans="2:22">
      <c r="B46" s="25"/>
      <c r="C46" s="10"/>
      <c r="D46" s="31">
        <v>6</v>
      </c>
      <c r="E46" s="1" t="s">
        <v>18</v>
      </c>
      <c r="F46" s="1">
        <f t="shared" si="0"/>
        <v>529.545129116868</v>
      </c>
      <c r="G46" s="9">
        <f t="shared" si="1"/>
        <v>4761.9047619047615</v>
      </c>
      <c r="H46" s="12">
        <f t="shared" si="2"/>
        <v>2.1000000000000001E-4</v>
      </c>
      <c r="I46" s="12">
        <f t="shared" si="2"/>
        <v>1.2600000000000001E-3</v>
      </c>
      <c r="J46" s="34">
        <v>2100</v>
      </c>
      <c r="K46" s="9">
        <f t="shared" si="3"/>
        <v>12600</v>
      </c>
      <c r="L46" s="92" t="s">
        <v>24</v>
      </c>
      <c r="M46" s="93"/>
      <c r="N46" s="34">
        <v>2100</v>
      </c>
      <c r="Q46" s="27"/>
      <c r="R46" s="27"/>
      <c r="T46" s="15">
        <f t="shared" si="4"/>
        <v>2206.1797752808989</v>
      </c>
      <c r="U46" s="15">
        <f t="shared" si="5"/>
        <v>2207</v>
      </c>
      <c r="V46" s="15">
        <v>2102</v>
      </c>
    </row>
    <row r="47" spans="2:22">
      <c r="B47" s="25"/>
      <c r="C47" s="10"/>
      <c r="D47" s="31">
        <v>6.5</v>
      </c>
      <c r="E47" s="1" t="s">
        <v>18</v>
      </c>
      <c r="F47" s="1">
        <f t="shared" si="0"/>
        <v>529.545129116868</v>
      </c>
      <c r="G47" s="9">
        <f t="shared" si="1"/>
        <v>4761.9047619047615</v>
      </c>
      <c r="H47" s="12">
        <f t="shared" si="2"/>
        <v>2.1000000000000001E-4</v>
      </c>
      <c r="I47" s="12">
        <f t="shared" si="2"/>
        <v>1.3649999999999999E-3</v>
      </c>
      <c r="J47" s="34">
        <v>2100</v>
      </c>
      <c r="K47" s="9">
        <f t="shared" si="3"/>
        <v>13650</v>
      </c>
      <c r="L47" s="11" t="s">
        <v>4</v>
      </c>
      <c r="M47" s="32">
        <f>SUM(I46:I258)</f>
        <v>0.18102299999999999</v>
      </c>
      <c r="N47" s="34">
        <v>2100</v>
      </c>
      <c r="Q47" s="27"/>
      <c r="R47" s="27"/>
      <c r="T47" s="15">
        <f t="shared" si="4"/>
        <v>2206.1797752808989</v>
      </c>
      <c r="U47" s="15">
        <f t="shared" si="5"/>
        <v>2207</v>
      </c>
      <c r="V47" s="15">
        <v>2102</v>
      </c>
    </row>
    <row r="48" spans="2:22">
      <c r="B48" s="25"/>
      <c r="C48" s="10"/>
      <c r="D48" s="31">
        <v>7</v>
      </c>
      <c r="E48" s="1" t="s">
        <v>18</v>
      </c>
      <c r="F48" s="1">
        <f t="shared" si="0"/>
        <v>529.545129116868</v>
      </c>
      <c r="G48" s="9">
        <f t="shared" si="1"/>
        <v>4761.9047619047615</v>
      </c>
      <c r="H48" s="12">
        <f t="shared" si="2"/>
        <v>2.1000000000000001E-4</v>
      </c>
      <c r="I48" s="12">
        <f t="shared" si="2"/>
        <v>1.47E-3</v>
      </c>
      <c r="J48" s="34">
        <v>2100</v>
      </c>
      <c r="K48" s="9">
        <f t="shared" si="3"/>
        <v>14700</v>
      </c>
      <c r="L48" s="11" t="s">
        <v>7</v>
      </c>
      <c r="M48" s="4">
        <f>1/M51</f>
        <v>103.05135048794814</v>
      </c>
      <c r="N48" s="34">
        <v>2100</v>
      </c>
      <c r="Q48" s="27"/>
      <c r="R48" s="27"/>
      <c r="T48" s="15">
        <f t="shared" si="4"/>
        <v>2206.1797752808989</v>
      </c>
      <c r="U48" s="15">
        <f t="shared" si="5"/>
        <v>2207</v>
      </c>
      <c r="V48" s="15">
        <v>2102</v>
      </c>
    </row>
    <row r="49" spans="2:22">
      <c r="B49" s="25"/>
      <c r="C49" s="10"/>
      <c r="D49" s="31">
        <v>7.5</v>
      </c>
      <c r="E49" s="1" t="s">
        <v>18</v>
      </c>
      <c r="F49" s="1">
        <f t="shared" si="0"/>
        <v>529.545129116868</v>
      </c>
      <c r="G49" s="9">
        <f t="shared" si="1"/>
        <v>4761.9047619047615</v>
      </c>
      <c r="H49" s="12">
        <f t="shared" si="2"/>
        <v>2.1000000000000001E-4</v>
      </c>
      <c r="I49" s="12">
        <f t="shared" si="2"/>
        <v>1.575E-3</v>
      </c>
      <c r="J49" s="34">
        <v>2100</v>
      </c>
      <c r="K49" s="9">
        <f t="shared" si="3"/>
        <v>15750</v>
      </c>
      <c r="L49" s="11" t="s">
        <v>8</v>
      </c>
      <c r="M49" s="4">
        <f>1/M52</f>
        <v>11.901816737686842</v>
      </c>
      <c r="N49" s="34">
        <v>2100</v>
      </c>
      <c r="Q49" s="27"/>
      <c r="R49" s="27"/>
      <c r="T49" s="15">
        <f t="shared" si="4"/>
        <v>2206.1797752808989</v>
      </c>
      <c r="U49" s="15">
        <f t="shared" si="5"/>
        <v>2207</v>
      </c>
      <c r="V49" s="15">
        <v>2102</v>
      </c>
    </row>
    <row r="50" spans="2:22">
      <c r="B50" s="25"/>
      <c r="C50" s="10"/>
      <c r="D50" s="31">
        <v>8</v>
      </c>
      <c r="E50" s="1" t="s">
        <v>18</v>
      </c>
      <c r="F50" s="1">
        <f t="shared" si="0"/>
        <v>529.545129116868</v>
      </c>
      <c r="G50" s="9">
        <f t="shared" si="1"/>
        <v>4761.9047619047615</v>
      </c>
      <c r="H50" s="12">
        <f t="shared" si="2"/>
        <v>2.1000000000000001E-4</v>
      </c>
      <c r="I50" s="12">
        <f t="shared" si="2"/>
        <v>1.6800000000000001E-3</v>
      </c>
      <c r="J50" s="34">
        <v>2100</v>
      </c>
      <c r="K50" s="9">
        <f t="shared" si="3"/>
        <v>16800</v>
      </c>
      <c r="L50" s="11" t="s">
        <v>11</v>
      </c>
      <c r="M50" s="6">
        <f>SUM(J46:J258)</f>
        <v>97039</v>
      </c>
      <c r="N50" s="34">
        <v>2100</v>
      </c>
      <c r="Q50" s="27"/>
      <c r="R50" s="27"/>
      <c r="T50" s="15">
        <f t="shared" si="4"/>
        <v>2206.1797752808989</v>
      </c>
      <c r="U50" s="15">
        <f t="shared" si="5"/>
        <v>2207</v>
      </c>
      <c r="V50" s="15">
        <v>2102</v>
      </c>
    </row>
    <row r="51" spans="2:22">
      <c r="B51" s="25"/>
      <c r="C51" s="10"/>
      <c r="D51" s="31">
        <v>8.5</v>
      </c>
      <c r="E51" s="1" t="s">
        <v>18</v>
      </c>
      <c r="F51" s="1">
        <f t="shared" si="0"/>
        <v>529.545129116868</v>
      </c>
      <c r="G51" s="9">
        <f t="shared" si="1"/>
        <v>4761.9047619047615</v>
      </c>
      <c r="H51" s="12">
        <f t="shared" si="2"/>
        <v>2.1000000000000001E-4</v>
      </c>
      <c r="I51" s="12">
        <f t="shared" si="2"/>
        <v>1.7849999999999999E-3</v>
      </c>
      <c r="J51" s="34">
        <v>2100</v>
      </c>
      <c r="K51" s="9">
        <f t="shared" si="3"/>
        <v>17850</v>
      </c>
      <c r="L51" s="11" t="s">
        <v>12</v>
      </c>
      <c r="M51" s="32">
        <f>M50/C8</f>
        <v>9.7038999999999997E-3</v>
      </c>
      <c r="N51" s="34">
        <v>2100</v>
      </c>
      <c r="Q51" s="27"/>
      <c r="R51" s="27"/>
      <c r="T51" s="15">
        <f t="shared" si="4"/>
        <v>2206.1797752808989</v>
      </c>
      <c r="U51" s="15">
        <f t="shared" si="5"/>
        <v>2207</v>
      </c>
      <c r="V51" s="15">
        <v>2102</v>
      </c>
    </row>
    <row r="52" spans="2:22">
      <c r="B52" s="25"/>
      <c r="C52" s="10"/>
      <c r="D52" s="31">
        <v>9</v>
      </c>
      <c r="E52" s="1" t="s">
        <v>18</v>
      </c>
      <c r="F52" s="1">
        <f t="shared" si="0"/>
        <v>529.545129116868</v>
      </c>
      <c r="G52" s="9">
        <f t="shared" si="1"/>
        <v>4761.9047619047615</v>
      </c>
      <c r="H52" s="12">
        <f t="shared" si="2"/>
        <v>2.1000000000000001E-4</v>
      </c>
      <c r="I52" s="12">
        <f t="shared" si="2"/>
        <v>1.89E-3</v>
      </c>
      <c r="J52" s="34">
        <v>2100</v>
      </c>
      <c r="K52" s="9">
        <f t="shared" si="3"/>
        <v>18900</v>
      </c>
      <c r="L52" s="11" t="s">
        <v>13</v>
      </c>
      <c r="M52" s="32">
        <f>1-BINOMDIST(0,$C$7,M51,0)</f>
        <v>8.4020786241273737E-2</v>
      </c>
      <c r="N52" s="34">
        <v>2100</v>
      </c>
      <c r="Q52" s="27"/>
      <c r="R52" s="27"/>
      <c r="T52" s="15">
        <f t="shared" si="4"/>
        <v>2206.1797752808989</v>
      </c>
      <c r="U52" s="15">
        <f t="shared" si="5"/>
        <v>2207</v>
      </c>
      <c r="V52" s="15">
        <v>2102</v>
      </c>
    </row>
    <row r="53" spans="2:22">
      <c r="B53" s="25"/>
      <c r="C53" s="10"/>
      <c r="D53" s="31">
        <v>9.5</v>
      </c>
      <c r="E53" s="1" t="s">
        <v>18</v>
      </c>
      <c r="F53" s="1">
        <f t="shared" si="0"/>
        <v>529.545129116868</v>
      </c>
      <c r="G53" s="9">
        <f t="shared" si="1"/>
        <v>4761.9047619047615</v>
      </c>
      <c r="H53" s="12">
        <f t="shared" si="2"/>
        <v>2.1000000000000001E-4</v>
      </c>
      <c r="I53" s="12">
        <f t="shared" si="2"/>
        <v>1.9949999999999998E-3</v>
      </c>
      <c r="J53" s="34">
        <v>2100</v>
      </c>
      <c r="K53" s="9">
        <f t="shared" si="3"/>
        <v>19950</v>
      </c>
      <c r="L53" s="11" t="s">
        <v>21</v>
      </c>
      <c r="M53" s="4">
        <f>SUM(K46:K258)/SUM(J46:J258)</f>
        <v>18.654664619379837</v>
      </c>
      <c r="N53" s="34">
        <v>2100</v>
      </c>
      <c r="Q53" s="27"/>
      <c r="R53" s="27"/>
      <c r="T53" s="15">
        <f t="shared" si="4"/>
        <v>2206.1797752808989</v>
      </c>
      <c r="U53" s="15">
        <f t="shared" si="5"/>
        <v>2207</v>
      </c>
      <c r="V53" s="15">
        <v>2102</v>
      </c>
    </row>
    <row r="54" spans="2:22">
      <c r="B54" s="25"/>
      <c r="C54" s="10"/>
      <c r="D54" s="31">
        <v>10</v>
      </c>
      <c r="E54" s="1" t="s">
        <v>18</v>
      </c>
      <c r="F54" s="1">
        <f t="shared" si="0"/>
        <v>264.99502017109978</v>
      </c>
      <c r="G54" s="9">
        <f t="shared" si="1"/>
        <v>2380.9523809523807</v>
      </c>
      <c r="H54" s="12">
        <f t="shared" si="2"/>
        <v>4.2000000000000002E-4</v>
      </c>
      <c r="I54" s="12">
        <f t="shared" si="2"/>
        <v>4.1999999999999997E-3</v>
      </c>
      <c r="J54" s="34">
        <v>4200</v>
      </c>
      <c r="K54" s="9">
        <f t="shared" si="3"/>
        <v>42000</v>
      </c>
      <c r="N54" s="34">
        <v>4200</v>
      </c>
      <c r="Q54" s="27"/>
      <c r="R54" s="27"/>
      <c r="T54" s="15">
        <f t="shared" si="4"/>
        <v>4412.3595505617977</v>
      </c>
      <c r="U54" s="15">
        <f t="shared" si="5"/>
        <v>4413</v>
      </c>
      <c r="V54" s="15">
        <v>4203</v>
      </c>
    </row>
    <row r="55" spans="2:22">
      <c r="B55" s="25"/>
      <c r="C55" s="10"/>
      <c r="D55" s="31">
        <v>10.5</v>
      </c>
      <c r="E55" s="1" t="s">
        <v>18</v>
      </c>
      <c r="F55" s="1">
        <f t="shared" si="0"/>
        <v>264.99502017109978</v>
      </c>
      <c r="G55" s="9">
        <f t="shared" si="1"/>
        <v>2380.9523809523807</v>
      </c>
      <c r="H55" s="12">
        <f t="shared" si="2"/>
        <v>4.2000000000000002E-4</v>
      </c>
      <c r="I55" s="12">
        <f t="shared" si="2"/>
        <v>4.4099999999999999E-3</v>
      </c>
      <c r="J55" s="34">
        <v>4200</v>
      </c>
      <c r="K55" s="9">
        <f t="shared" si="3"/>
        <v>44100</v>
      </c>
      <c r="N55" s="34">
        <v>4200</v>
      </c>
      <c r="Q55" s="27"/>
      <c r="R55" s="27"/>
      <c r="T55" s="15">
        <f t="shared" si="4"/>
        <v>4412.3595505617977</v>
      </c>
      <c r="U55" s="15">
        <f t="shared" si="5"/>
        <v>4413</v>
      </c>
      <c r="V55" s="15">
        <v>4203</v>
      </c>
    </row>
    <row r="56" spans="2:22">
      <c r="B56" s="25"/>
      <c r="C56" s="10"/>
      <c r="D56" s="31">
        <v>11</v>
      </c>
      <c r="E56" s="1" t="s">
        <v>18</v>
      </c>
      <c r="F56" s="1">
        <f t="shared" si="0"/>
        <v>264.99502017109978</v>
      </c>
      <c r="G56" s="9">
        <f t="shared" si="1"/>
        <v>2380.9523809523807</v>
      </c>
      <c r="H56" s="12">
        <f t="shared" si="2"/>
        <v>4.2000000000000002E-4</v>
      </c>
      <c r="I56" s="12">
        <f t="shared" si="2"/>
        <v>4.62E-3</v>
      </c>
      <c r="J56" s="34">
        <v>4200</v>
      </c>
      <c r="K56" s="9">
        <f t="shared" si="3"/>
        <v>46200</v>
      </c>
      <c r="N56" s="34">
        <v>4200</v>
      </c>
      <c r="Q56" s="27"/>
      <c r="R56" s="27"/>
      <c r="T56" s="15">
        <f t="shared" si="4"/>
        <v>4412.3595505617977</v>
      </c>
      <c r="U56" s="15">
        <f t="shared" si="5"/>
        <v>4413</v>
      </c>
      <c r="V56" s="15">
        <v>4203</v>
      </c>
    </row>
    <row r="57" spans="2:22">
      <c r="B57" s="25"/>
      <c r="C57" s="10"/>
      <c r="D57" s="31">
        <v>11.5</v>
      </c>
      <c r="E57" s="1" t="s">
        <v>18</v>
      </c>
      <c r="F57" s="1">
        <f t="shared" si="0"/>
        <v>264.99502017109978</v>
      </c>
      <c r="G57" s="9">
        <f t="shared" si="1"/>
        <v>2380.9523809523807</v>
      </c>
      <c r="H57" s="12">
        <f t="shared" si="2"/>
        <v>4.2000000000000002E-4</v>
      </c>
      <c r="I57" s="12">
        <f t="shared" si="2"/>
        <v>4.8300000000000001E-3</v>
      </c>
      <c r="J57" s="34">
        <v>4200</v>
      </c>
      <c r="K57" s="9">
        <f t="shared" si="3"/>
        <v>48300</v>
      </c>
      <c r="N57" s="34">
        <v>4200</v>
      </c>
      <c r="Q57" s="27"/>
      <c r="R57" s="27"/>
      <c r="T57" s="15">
        <f t="shared" si="4"/>
        <v>4412.3595505617977</v>
      </c>
      <c r="U57" s="15">
        <f t="shared" si="5"/>
        <v>4413</v>
      </c>
      <c r="V57" s="15">
        <v>4203</v>
      </c>
    </row>
    <row r="58" spans="2:22">
      <c r="B58" s="25"/>
      <c r="C58" s="10"/>
      <c r="D58" s="31">
        <v>12</v>
      </c>
      <c r="E58" s="1" t="s">
        <v>18</v>
      </c>
      <c r="F58" s="1">
        <f t="shared" si="0"/>
        <v>264.99502017109978</v>
      </c>
      <c r="G58" s="9">
        <f t="shared" si="1"/>
        <v>2380.9523809523807</v>
      </c>
      <c r="H58" s="12">
        <f t="shared" si="2"/>
        <v>4.2000000000000002E-4</v>
      </c>
      <c r="I58" s="12">
        <f t="shared" si="2"/>
        <v>5.0400000000000002E-3</v>
      </c>
      <c r="J58" s="34">
        <v>4200</v>
      </c>
      <c r="K58" s="9">
        <f t="shared" si="3"/>
        <v>50400</v>
      </c>
      <c r="N58" s="34">
        <v>4200</v>
      </c>
      <c r="Q58" s="27"/>
      <c r="R58" s="27"/>
      <c r="T58" s="15">
        <f t="shared" si="4"/>
        <v>4412.3595505617977</v>
      </c>
      <c r="U58" s="15">
        <f t="shared" si="5"/>
        <v>4413</v>
      </c>
      <c r="V58" s="15">
        <v>4203</v>
      </c>
    </row>
    <row r="59" spans="2:22">
      <c r="B59" s="25"/>
      <c r="C59" s="10"/>
      <c r="D59" s="31">
        <v>12.5</v>
      </c>
      <c r="E59" s="1" t="s">
        <v>18</v>
      </c>
      <c r="F59" s="1">
        <f t="shared" si="0"/>
        <v>264.99502017109978</v>
      </c>
      <c r="G59" s="9">
        <f t="shared" si="1"/>
        <v>2380.9523809523807</v>
      </c>
      <c r="H59" s="12">
        <f t="shared" si="2"/>
        <v>4.2000000000000002E-4</v>
      </c>
      <c r="I59" s="12">
        <f t="shared" si="2"/>
        <v>5.2500000000000003E-3</v>
      </c>
      <c r="J59" s="34">
        <v>4200</v>
      </c>
      <c r="K59" s="9">
        <f t="shared" si="3"/>
        <v>52500</v>
      </c>
      <c r="N59" s="34">
        <v>4200</v>
      </c>
      <c r="Q59" s="27"/>
      <c r="R59" s="27"/>
      <c r="T59" s="15">
        <f t="shared" si="4"/>
        <v>4412.3595505617977</v>
      </c>
      <c r="U59" s="15">
        <f t="shared" si="5"/>
        <v>4413</v>
      </c>
      <c r="V59" s="15">
        <v>4203</v>
      </c>
    </row>
    <row r="60" spans="2:22">
      <c r="B60" s="25"/>
      <c r="C60" s="10"/>
      <c r="D60" s="31">
        <v>13</v>
      </c>
      <c r="E60" s="1" t="s">
        <v>18</v>
      </c>
      <c r="F60" s="1">
        <f t="shared" si="0"/>
        <v>264.99502017109978</v>
      </c>
      <c r="G60" s="9">
        <f t="shared" si="1"/>
        <v>2380.9523809523807</v>
      </c>
      <c r="H60" s="12">
        <f t="shared" si="2"/>
        <v>4.2000000000000002E-4</v>
      </c>
      <c r="I60" s="12">
        <f t="shared" si="2"/>
        <v>5.4599999999999996E-3</v>
      </c>
      <c r="J60" s="34">
        <v>4200</v>
      </c>
      <c r="K60" s="9">
        <f t="shared" si="3"/>
        <v>54600</v>
      </c>
      <c r="N60" s="34">
        <v>4200</v>
      </c>
      <c r="Q60" s="27"/>
      <c r="R60" s="27"/>
      <c r="T60" s="15">
        <f t="shared" si="4"/>
        <v>4412.3595505617977</v>
      </c>
      <c r="U60" s="15">
        <f t="shared" si="5"/>
        <v>4413</v>
      </c>
      <c r="V60" s="15">
        <v>4203</v>
      </c>
    </row>
    <row r="61" spans="2:22">
      <c r="B61" s="25"/>
      <c r="C61" s="10"/>
      <c r="D61" s="31">
        <v>13.5</v>
      </c>
      <c r="E61" s="1" t="s">
        <v>18</v>
      </c>
      <c r="F61" s="1">
        <f t="shared" si="0"/>
        <v>214.12004340488625</v>
      </c>
      <c r="G61" s="9">
        <f t="shared" si="1"/>
        <v>1923.0769230769231</v>
      </c>
      <c r="H61" s="12">
        <f t="shared" si="2"/>
        <v>5.1999999999999995E-4</v>
      </c>
      <c r="I61" s="12">
        <f t="shared" si="2"/>
        <v>7.0200000000000002E-3</v>
      </c>
      <c r="J61" s="34">
        <v>5200</v>
      </c>
      <c r="K61" s="9">
        <f>D61*J61</f>
        <v>70200</v>
      </c>
      <c r="N61" s="34">
        <v>5200</v>
      </c>
      <c r="Q61" s="27"/>
      <c r="R61" s="27"/>
      <c r="T61" s="15">
        <f t="shared" si="4"/>
        <v>5462.9213483146068</v>
      </c>
      <c r="U61" s="15">
        <f t="shared" si="5"/>
        <v>5463</v>
      </c>
      <c r="V61" s="15">
        <v>5253</v>
      </c>
    </row>
    <row r="62" spans="2:22">
      <c r="B62" s="25"/>
      <c r="C62" s="10"/>
      <c r="D62" s="31">
        <v>14</v>
      </c>
      <c r="E62" s="1" t="s">
        <v>18</v>
      </c>
      <c r="F62" s="1">
        <f t="shared" si="0"/>
        <v>214.12004340488625</v>
      </c>
      <c r="G62" s="9">
        <f t="shared" si="1"/>
        <v>1923.0769230769231</v>
      </c>
      <c r="H62" s="12">
        <f t="shared" si="2"/>
        <v>5.1999999999999995E-4</v>
      </c>
      <c r="I62" s="12">
        <f t="shared" si="2"/>
        <v>7.28E-3</v>
      </c>
      <c r="J62" s="34">
        <v>5200</v>
      </c>
      <c r="K62" s="9">
        <f>D62*J62</f>
        <v>72800</v>
      </c>
      <c r="N62" s="34">
        <v>5200</v>
      </c>
      <c r="Q62" s="27"/>
      <c r="R62" s="27"/>
      <c r="T62" s="15">
        <f t="shared" si="4"/>
        <v>5462.9213483146068</v>
      </c>
      <c r="U62" s="15">
        <f t="shared" si="5"/>
        <v>5463</v>
      </c>
      <c r="V62" s="15">
        <v>5253</v>
      </c>
    </row>
    <row r="63" spans="2:22">
      <c r="B63" s="25"/>
      <c r="C63" s="10"/>
      <c r="D63" s="31">
        <v>14.5</v>
      </c>
      <c r="E63" s="1" t="s">
        <v>18</v>
      </c>
      <c r="F63" s="1">
        <f t="shared" si="0"/>
        <v>214.12004340488625</v>
      </c>
      <c r="G63" s="9">
        <f t="shared" si="1"/>
        <v>1923.0769230769231</v>
      </c>
      <c r="H63" s="12">
        <f t="shared" si="2"/>
        <v>5.1999999999999995E-4</v>
      </c>
      <c r="I63" s="12">
        <f t="shared" si="2"/>
        <v>7.5399999999999998E-3</v>
      </c>
      <c r="J63" s="34">
        <v>5200</v>
      </c>
      <c r="K63" s="9">
        <f>D63*J63</f>
        <v>75400</v>
      </c>
      <c r="N63" s="34">
        <v>5200</v>
      </c>
      <c r="Q63" s="27"/>
      <c r="R63" s="27"/>
      <c r="T63" s="15">
        <f t="shared" si="4"/>
        <v>5462.9213483146068</v>
      </c>
      <c r="U63" s="15">
        <f t="shared" si="5"/>
        <v>5463</v>
      </c>
      <c r="V63" s="15">
        <v>5253</v>
      </c>
    </row>
    <row r="64" spans="2:22">
      <c r="B64" s="25"/>
      <c r="C64" s="10"/>
      <c r="D64" s="31">
        <v>15</v>
      </c>
      <c r="E64" s="1" t="s">
        <v>18</v>
      </c>
      <c r="F64" s="1">
        <f t="shared" si="0"/>
        <v>179.65637337994173</v>
      </c>
      <c r="G64" s="9">
        <f t="shared" si="1"/>
        <v>1612.9032258064517</v>
      </c>
      <c r="H64" s="12">
        <f t="shared" si="2"/>
        <v>6.2E-4</v>
      </c>
      <c r="I64" s="12">
        <f t="shared" si="2"/>
        <v>9.2999999999999992E-3</v>
      </c>
      <c r="J64" s="34">
        <v>6200</v>
      </c>
      <c r="K64" s="9">
        <f>D64*J64</f>
        <v>93000</v>
      </c>
      <c r="N64" s="34">
        <v>6200</v>
      </c>
      <c r="Q64" s="27"/>
      <c r="R64" s="27"/>
      <c r="T64" s="15">
        <f t="shared" si="4"/>
        <v>6513.4831460674159</v>
      </c>
      <c r="U64" s="15">
        <f t="shared" si="5"/>
        <v>6514</v>
      </c>
      <c r="V64" s="15">
        <v>6304</v>
      </c>
    </row>
    <row r="65" spans="2:22">
      <c r="B65" s="25"/>
      <c r="C65" s="10"/>
      <c r="D65" s="31">
        <v>15.5</v>
      </c>
      <c r="E65" s="1" t="s">
        <v>18</v>
      </c>
      <c r="F65" s="1">
        <f t="shared" si="0"/>
        <v>264.99502017109978</v>
      </c>
      <c r="G65" s="9">
        <f t="shared" si="1"/>
        <v>2380.9523809523807</v>
      </c>
      <c r="H65" s="12">
        <f t="shared" si="2"/>
        <v>4.2000000000000002E-4</v>
      </c>
      <c r="I65" s="12">
        <f t="shared" si="2"/>
        <v>6.5100000000000002E-3</v>
      </c>
      <c r="J65" s="34">
        <v>4200</v>
      </c>
      <c r="K65" s="9">
        <f t="shared" ref="K65:K128" si="6">D65*J65</f>
        <v>65100</v>
      </c>
      <c r="N65" s="34">
        <v>4200</v>
      </c>
      <c r="Q65" s="27"/>
      <c r="R65" s="27"/>
      <c r="T65" s="15">
        <f t="shared" si="4"/>
        <v>4412.3595505617977</v>
      </c>
      <c r="U65" s="15">
        <f t="shared" si="5"/>
        <v>4413</v>
      </c>
      <c r="V65" s="15">
        <v>4203</v>
      </c>
    </row>
    <row r="66" spans="2:22">
      <c r="B66" s="25"/>
      <c r="C66" s="10"/>
      <c r="D66" s="31">
        <v>16</v>
      </c>
      <c r="E66" s="1" t="s">
        <v>18</v>
      </c>
      <c r="F66" s="1">
        <f t="shared" si="0"/>
        <v>264.99502017109978</v>
      </c>
      <c r="G66" s="9">
        <f t="shared" si="1"/>
        <v>2380.9523809523807</v>
      </c>
      <c r="H66" s="12">
        <f t="shared" si="2"/>
        <v>4.2000000000000002E-4</v>
      </c>
      <c r="I66" s="12">
        <f t="shared" si="2"/>
        <v>6.7200000000000003E-3</v>
      </c>
      <c r="J66" s="34">
        <v>4200</v>
      </c>
      <c r="K66" s="9">
        <f t="shared" si="6"/>
        <v>67200</v>
      </c>
      <c r="N66" s="34">
        <v>4200</v>
      </c>
      <c r="Q66" s="27"/>
      <c r="R66" s="27"/>
      <c r="T66" s="15">
        <f t="shared" si="4"/>
        <v>4412.3595505617977</v>
      </c>
      <c r="U66" s="15">
        <f t="shared" si="5"/>
        <v>4413</v>
      </c>
      <c r="V66" s="15">
        <v>4203</v>
      </c>
    </row>
    <row r="67" spans="2:22">
      <c r="B67" s="25"/>
      <c r="C67" s="10"/>
      <c r="D67" s="31">
        <v>16.5</v>
      </c>
      <c r="E67" s="1" t="s">
        <v>18</v>
      </c>
      <c r="F67" s="1">
        <f t="shared" si="0"/>
        <v>264.99502017109978</v>
      </c>
      <c r="G67" s="9">
        <f t="shared" si="1"/>
        <v>2380.9523809523807</v>
      </c>
      <c r="H67" s="12">
        <f t="shared" si="2"/>
        <v>4.2000000000000002E-4</v>
      </c>
      <c r="I67" s="12">
        <f t="shared" si="2"/>
        <v>6.9300000000000004E-3</v>
      </c>
      <c r="J67" s="34">
        <v>4200</v>
      </c>
      <c r="K67" s="9">
        <f>D67*J67</f>
        <v>69300</v>
      </c>
      <c r="N67" s="34">
        <v>4200</v>
      </c>
      <c r="Q67" s="27"/>
      <c r="R67" s="27"/>
      <c r="T67" s="15">
        <f t="shared" si="4"/>
        <v>4412.3595505617977</v>
      </c>
      <c r="U67" s="15">
        <f t="shared" si="5"/>
        <v>4413</v>
      </c>
      <c r="V67" s="15">
        <v>4203</v>
      </c>
    </row>
    <row r="68" spans="2:22">
      <c r="B68" s="25"/>
      <c r="C68" s="10"/>
      <c r="D68" s="31">
        <v>17</v>
      </c>
      <c r="E68" s="1" t="s">
        <v>18</v>
      </c>
      <c r="F68" s="1">
        <f t="shared" ref="F68:F131" si="7">1/(1-BINOMDIST(0,$C$7,H68,0))</f>
        <v>529.545129116868</v>
      </c>
      <c r="G68" s="9">
        <f t="shared" ref="G68:G131" si="8">$D$493/J68</f>
        <v>4761.9047619047615</v>
      </c>
      <c r="H68" s="12">
        <f t="shared" ref="H68:I131" si="9">J68/$D$493</f>
        <v>2.1000000000000001E-4</v>
      </c>
      <c r="I68" s="12">
        <f t="shared" si="9"/>
        <v>3.5699999999999998E-3</v>
      </c>
      <c r="J68" s="34">
        <v>2100</v>
      </c>
      <c r="K68" s="9">
        <f>D68*J68</f>
        <v>35700</v>
      </c>
      <c r="N68" s="34">
        <v>2100</v>
      </c>
      <c r="Q68" s="27"/>
      <c r="R68" s="27"/>
      <c r="T68" s="15">
        <f t="shared" si="4"/>
        <v>2206.1797752808989</v>
      </c>
      <c r="U68" s="15">
        <f t="shared" si="5"/>
        <v>2207</v>
      </c>
      <c r="V68" s="15">
        <v>2102</v>
      </c>
    </row>
    <row r="69" spans="2:22">
      <c r="B69" s="25"/>
      <c r="C69" s="10"/>
      <c r="D69" s="31">
        <v>17.5</v>
      </c>
      <c r="E69" s="1" t="s">
        <v>18</v>
      </c>
      <c r="F69" s="1">
        <f t="shared" si="7"/>
        <v>529.545129116868</v>
      </c>
      <c r="G69" s="9">
        <f t="shared" si="8"/>
        <v>4761.9047619047615</v>
      </c>
      <c r="H69" s="12">
        <f t="shared" si="9"/>
        <v>2.1000000000000001E-4</v>
      </c>
      <c r="I69" s="12">
        <f t="shared" si="9"/>
        <v>3.6749999999999999E-3</v>
      </c>
      <c r="J69" s="34">
        <v>2100</v>
      </c>
      <c r="K69" s="9">
        <f>D69*J69</f>
        <v>36750</v>
      </c>
      <c r="N69" s="34">
        <v>2100</v>
      </c>
      <c r="Q69" s="27"/>
      <c r="R69" s="27"/>
      <c r="T69" s="15">
        <f t="shared" ref="T69:T132" si="10">J69*$S$3</f>
        <v>2206.1797752808989</v>
      </c>
      <c r="U69" s="15">
        <f t="shared" ref="U69:U132" si="11">ROUNDUP(T69,0)</f>
        <v>2207</v>
      </c>
      <c r="V69" s="15">
        <v>2102</v>
      </c>
    </row>
    <row r="70" spans="2:22">
      <c r="B70" s="25"/>
      <c r="C70" s="10"/>
      <c r="D70" s="31">
        <v>18</v>
      </c>
      <c r="E70" s="1" t="s">
        <v>18</v>
      </c>
      <c r="F70" s="1">
        <f t="shared" si="7"/>
        <v>529.545129116868</v>
      </c>
      <c r="G70" s="9">
        <f t="shared" si="8"/>
        <v>4761.9047619047615</v>
      </c>
      <c r="H70" s="12">
        <f t="shared" si="9"/>
        <v>2.1000000000000001E-4</v>
      </c>
      <c r="I70" s="12">
        <f t="shared" si="9"/>
        <v>3.7799999999999999E-3</v>
      </c>
      <c r="J70" s="34">
        <v>2100</v>
      </c>
      <c r="K70" s="9">
        <f>D70*J70</f>
        <v>37800</v>
      </c>
      <c r="N70" s="34">
        <v>2100</v>
      </c>
      <c r="Q70" s="27"/>
      <c r="R70" s="27"/>
      <c r="T70" s="15">
        <f t="shared" si="10"/>
        <v>2206.1797752808989</v>
      </c>
      <c r="U70" s="15">
        <f t="shared" si="11"/>
        <v>2207</v>
      </c>
      <c r="V70" s="15">
        <v>2102</v>
      </c>
    </row>
    <row r="71" spans="2:22">
      <c r="B71" s="25"/>
      <c r="C71" s="10"/>
      <c r="D71" s="31">
        <v>18.5</v>
      </c>
      <c r="E71" s="1" t="s">
        <v>18</v>
      </c>
      <c r="F71" s="1">
        <f t="shared" si="7"/>
        <v>2222.66670370464</v>
      </c>
      <c r="G71" s="9">
        <f t="shared" si="8"/>
        <v>20000</v>
      </c>
      <c r="H71" s="12">
        <f t="shared" si="9"/>
        <v>5.0000000000000002E-5</v>
      </c>
      <c r="I71" s="12">
        <f t="shared" si="9"/>
        <v>9.2500000000000004E-4</v>
      </c>
      <c r="J71" s="34">
        <v>500</v>
      </c>
      <c r="K71" s="9">
        <f t="shared" si="6"/>
        <v>9250</v>
      </c>
      <c r="N71" s="34">
        <v>500</v>
      </c>
      <c r="Q71" s="27"/>
      <c r="R71" s="27"/>
      <c r="T71" s="15">
        <f t="shared" si="10"/>
        <v>525.28089887640454</v>
      </c>
      <c r="U71" s="15">
        <f t="shared" si="11"/>
        <v>526</v>
      </c>
      <c r="V71" s="15">
        <v>526</v>
      </c>
    </row>
    <row r="72" spans="2:22">
      <c r="B72" s="25"/>
      <c r="C72" s="10"/>
      <c r="D72" s="31">
        <v>19</v>
      </c>
      <c r="E72" s="1" t="s">
        <v>18</v>
      </c>
      <c r="F72" s="1">
        <f t="shared" si="7"/>
        <v>2222.66670370464</v>
      </c>
      <c r="G72" s="9">
        <f t="shared" si="8"/>
        <v>20000</v>
      </c>
      <c r="H72" s="12">
        <f t="shared" si="9"/>
        <v>5.0000000000000002E-5</v>
      </c>
      <c r="I72" s="12">
        <f t="shared" si="9"/>
        <v>9.5E-4</v>
      </c>
      <c r="J72" s="34">
        <v>500</v>
      </c>
      <c r="K72" s="9">
        <f t="shared" si="6"/>
        <v>9500</v>
      </c>
      <c r="N72" s="34">
        <v>500</v>
      </c>
      <c r="Q72" s="27"/>
      <c r="R72" s="27"/>
      <c r="T72" s="15">
        <f t="shared" si="10"/>
        <v>525.28089887640454</v>
      </c>
      <c r="U72" s="15">
        <f t="shared" si="11"/>
        <v>526</v>
      </c>
      <c r="V72" s="15">
        <v>526</v>
      </c>
    </row>
    <row r="73" spans="2:22">
      <c r="B73" s="25"/>
      <c r="C73" s="10"/>
      <c r="D73" s="31">
        <v>19.5</v>
      </c>
      <c r="E73" s="1" t="s">
        <v>18</v>
      </c>
      <c r="F73" s="1">
        <f t="shared" si="7"/>
        <v>2222.66670370464</v>
      </c>
      <c r="G73" s="9">
        <f t="shared" si="8"/>
        <v>20000</v>
      </c>
      <c r="H73" s="12">
        <f t="shared" si="9"/>
        <v>5.0000000000000002E-5</v>
      </c>
      <c r="I73" s="12">
        <f t="shared" si="9"/>
        <v>9.7499999999999996E-4</v>
      </c>
      <c r="J73" s="34">
        <v>500</v>
      </c>
      <c r="K73" s="9">
        <f t="shared" si="6"/>
        <v>9750</v>
      </c>
      <c r="N73" s="34">
        <v>500</v>
      </c>
      <c r="Q73" s="27"/>
      <c r="R73" s="27"/>
      <c r="T73" s="15">
        <f t="shared" si="10"/>
        <v>525.28089887640454</v>
      </c>
      <c r="U73" s="15">
        <f t="shared" si="11"/>
        <v>526</v>
      </c>
      <c r="V73" s="15">
        <v>526</v>
      </c>
    </row>
    <row r="74" spans="2:22">
      <c r="B74" s="25"/>
      <c r="C74" s="10"/>
      <c r="D74" s="31">
        <v>20</v>
      </c>
      <c r="E74" s="1" t="s">
        <v>18</v>
      </c>
      <c r="F74" s="1">
        <f t="shared" si="7"/>
        <v>2222.66670370464</v>
      </c>
      <c r="G74" s="9">
        <f t="shared" si="8"/>
        <v>20000</v>
      </c>
      <c r="H74" s="12">
        <f t="shared" si="9"/>
        <v>5.0000000000000002E-5</v>
      </c>
      <c r="I74" s="12">
        <f t="shared" si="9"/>
        <v>1E-3</v>
      </c>
      <c r="J74" s="34">
        <v>500</v>
      </c>
      <c r="K74" s="9">
        <f t="shared" si="6"/>
        <v>10000</v>
      </c>
      <c r="N74" s="34">
        <v>500</v>
      </c>
      <c r="Q74" s="27"/>
      <c r="R74" s="27"/>
      <c r="T74" s="15">
        <f t="shared" si="10"/>
        <v>525.28089887640454</v>
      </c>
      <c r="U74" s="15">
        <f t="shared" si="11"/>
        <v>526</v>
      </c>
      <c r="V74" s="15">
        <v>526</v>
      </c>
    </row>
    <row r="75" spans="2:22">
      <c r="B75" s="25"/>
      <c r="C75" s="10"/>
      <c r="D75" s="31">
        <v>20.5</v>
      </c>
      <c r="E75" s="1" t="s">
        <v>18</v>
      </c>
      <c r="F75" s="1">
        <f t="shared" si="7"/>
        <v>11111.555562962529</v>
      </c>
      <c r="G75" s="9">
        <f t="shared" si="8"/>
        <v>100000</v>
      </c>
      <c r="H75" s="12">
        <f t="shared" si="9"/>
        <v>1.0000000000000001E-5</v>
      </c>
      <c r="I75" s="12">
        <f t="shared" si="9"/>
        <v>2.05E-4</v>
      </c>
      <c r="J75" s="34">
        <v>100</v>
      </c>
      <c r="K75" s="9">
        <f t="shared" si="6"/>
        <v>2050</v>
      </c>
      <c r="N75" s="34">
        <v>100</v>
      </c>
      <c r="Q75" s="27"/>
      <c r="R75" s="27"/>
      <c r="T75" s="15">
        <f t="shared" si="10"/>
        <v>105.0561797752809</v>
      </c>
      <c r="U75" s="15">
        <f t="shared" si="11"/>
        <v>106</v>
      </c>
      <c r="V75" s="15">
        <v>106</v>
      </c>
    </row>
    <row r="76" spans="2:22">
      <c r="B76" s="25"/>
      <c r="C76" s="10"/>
      <c r="D76" s="31">
        <v>21</v>
      </c>
      <c r="E76" s="1" t="s">
        <v>18</v>
      </c>
      <c r="F76" s="1">
        <f t="shared" si="7"/>
        <v>11111.555562962529</v>
      </c>
      <c r="G76" s="9">
        <f t="shared" si="8"/>
        <v>100000</v>
      </c>
      <c r="H76" s="12">
        <f t="shared" si="9"/>
        <v>1.0000000000000001E-5</v>
      </c>
      <c r="I76" s="12">
        <f t="shared" si="9"/>
        <v>2.1000000000000001E-4</v>
      </c>
      <c r="J76" s="34">
        <v>100</v>
      </c>
      <c r="K76" s="9">
        <f t="shared" si="6"/>
        <v>2100</v>
      </c>
      <c r="N76" s="34">
        <v>100</v>
      </c>
      <c r="Q76" s="27"/>
      <c r="R76" s="27"/>
      <c r="T76" s="15">
        <f t="shared" si="10"/>
        <v>105.0561797752809</v>
      </c>
      <c r="U76" s="15">
        <f t="shared" si="11"/>
        <v>106</v>
      </c>
      <c r="V76" s="15">
        <v>106</v>
      </c>
    </row>
    <row r="77" spans="2:22">
      <c r="B77" s="25"/>
      <c r="C77" s="10"/>
      <c r="D77" s="31">
        <v>21.5</v>
      </c>
      <c r="E77" s="1" t="s">
        <v>18</v>
      </c>
      <c r="F77" s="1">
        <f t="shared" si="7"/>
        <v>11111.555562962529</v>
      </c>
      <c r="G77" s="9">
        <f t="shared" si="8"/>
        <v>100000</v>
      </c>
      <c r="H77" s="12">
        <f t="shared" si="9"/>
        <v>1.0000000000000001E-5</v>
      </c>
      <c r="I77" s="12">
        <f t="shared" si="9"/>
        <v>2.1499999999999999E-4</v>
      </c>
      <c r="J77" s="34">
        <v>100</v>
      </c>
      <c r="K77" s="9">
        <f t="shared" si="6"/>
        <v>2150</v>
      </c>
      <c r="N77" s="34">
        <v>100</v>
      </c>
      <c r="Q77" s="27"/>
      <c r="R77" s="27"/>
      <c r="T77" s="15">
        <f t="shared" si="10"/>
        <v>105.0561797752809</v>
      </c>
      <c r="U77" s="15">
        <f t="shared" si="11"/>
        <v>106</v>
      </c>
      <c r="V77" s="15">
        <v>106</v>
      </c>
    </row>
    <row r="78" spans="2:22">
      <c r="B78" s="25"/>
      <c r="C78" s="10"/>
      <c r="D78" s="31">
        <v>22</v>
      </c>
      <c r="E78" s="1" t="s">
        <v>18</v>
      </c>
      <c r="F78" s="1">
        <f t="shared" si="7"/>
        <v>11111.555562962529</v>
      </c>
      <c r="G78" s="9">
        <f t="shared" si="8"/>
        <v>100000</v>
      </c>
      <c r="H78" s="12">
        <f t="shared" si="9"/>
        <v>1.0000000000000001E-5</v>
      </c>
      <c r="I78" s="12">
        <f t="shared" si="9"/>
        <v>2.2000000000000001E-4</v>
      </c>
      <c r="J78" s="34">
        <v>100</v>
      </c>
      <c r="K78" s="9">
        <f t="shared" si="6"/>
        <v>2200</v>
      </c>
      <c r="N78" s="34">
        <v>100</v>
      </c>
      <c r="Q78" s="27"/>
      <c r="R78" s="27"/>
      <c r="T78" s="15">
        <f t="shared" si="10"/>
        <v>105.0561797752809</v>
      </c>
      <c r="U78" s="15">
        <f t="shared" si="11"/>
        <v>106</v>
      </c>
      <c r="V78" s="15">
        <v>106</v>
      </c>
    </row>
    <row r="79" spans="2:22">
      <c r="B79" s="25"/>
      <c r="C79" s="10"/>
      <c r="D79" s="31">
        <v>22.5</v>
      </c>
      <c r="E79" s="1" t="s">
        <v>18</v>
      </c>
      <c r="F79" s="1">
        <f t="shared" si="7"/>
        <v>11111.555562962529</v>
      </c>
      <c r="G79" s="9">
        <f t="shared" si="8"/>
        <v>100000</v>
      </c>
      <c r="H79" s="12">
        <f t="shared" si="9"/>
        <v>1.0000000000000001E-5</v>
      </c>
      <c r="I79" s="12">
        <f t="shared" si="9"/>
        <v>2.2499999999999999E-4</v>
      </c>
      <c r="J79" s="34">
        <v>100</v>
      </c>
      <c r="K79" s="9">
        <f t="shared" si="6"/>
        <v>2250</v>
      </c>
      <c r="N79" s="34">
        <v>100</v>
      </c>
      <c r="Q79" s="27"/>
      <c r="R79" s="27"/>
      <c r="T79" s="15">
        <f t="shared" si="10"/>
        <v>105.0561797752809</v>
      </c>
      <c r="U79" s="15">
        <f t="shared" si="11"/>
        <v>106</v>
      </c>
      <c r="V79" s="15">
        <v>106</v>
      </c>
    </row>
    <row r="80" spans="2:22">
      <c r="B80" s="25"/>
      <c r="C80" s="10"/>
      <c r="D80" s="31">
        <v>23</v>
      </c>
      <c r="E80" s="1" t="s">
        <v>18</v>
      </c>
      <c r="F80" s="1">
        <f t="shared" si="7"/>
        <v>11111.555562962529</v>
      </c>
      <c r="G80" s="9">
        <f t="shared" si="8"/>
        <v>100000</v>
      </c>
      <c r="H80" s="12">
        <f t="shared" si="9"/>
        <v>1.0000000000000001E-5</v>
      </c>
      <c r="I80" s="12">
        <f t="shared" si="9"/>
        <v>2.3000000000000001E-4</v>
      </c>
      <c r="J80" s="34">
        <v>100</v>
      </c>
      <c r="K80" s="9">
        <f t="shared" si="6"/>
        <v>2300</v>
      </c>
      <c r="N80" s="34">
        <v>100</v>
      </c>
      <c r="Q80" s="27"/>
      <c r="R80" s="27"/>
      <c r="T80" s="15">
        <f t="shared" si="10"/>
        <v>105.0561797752809</v>
      </c>
      <c r="U80" s="15">
        <f t="shared" si="11"/>
        <v>106</v>
      </c>
      <c r="V80" s="15">
        <v>106</v>
      </c>
    </row>
    <row r="81" spans="2:22">
      <c r="B81" s="25"/>
      <c r="C81" s="10"/>
      <c r="D81" s="31">
        <v>23.5</v>
      </c>
      <c r="E81" s="1" t="s">
        <v>18</v>
      </c>
      <c r="F81" s="1">
        <f t="shared" si="7"/>
        <v>11111.555562962529</v>
      </c>
      <c r="G81" s="9">
        <f t="shared" si="8"/>
        <v>100000</v>
      </c>
      <c r="H81" s="12">
        <f t="shared" si="9"/>
        <v>1.0000000000000001E-5</v>
      </c>
      <c r="I81" s="12">
        <f t="shared" si="9"/>
        <v>2.3499999999999999E-4</v>
      </c>
      <c r="J81" s="34">
        <v>100</v>
      </c>
      <c r="K81" s="9">
        <f t="shared" si="6"/>
        <v>2350</v>
      </c>
      <c r="N81" s="34">
        <v>100</v>
      </c>
      <c r="Q81" s="27"/>
      <c r="R81" s="27"/>
      <c r="T81" s="15">
        <f t="shared" si="10"/>
        <v>105.0561797752809</v>
      </c>
      <c r="U81" s="15">
        <f t="shared" si="11"/>
        <v>106</v>
      </c>
      <c r="V81" s="15">
        <v>106</v>
      </c>
    </row>
    <row r="82" spans="2:22">
      <c r="B82" s="25"/>
      <c r="C82" s="10"/>
      <c r="D82" s="31">
        <v>24</v>
      </c>
      <c r="E82" s="1" t="s">
        <v>18</v>
      </c>
      <c r="F82" s="1">
        <f t="shared" si="7"/>
        <v>11111.555562962529</v>
      </c>
      <c r="G82" s="9">
        <f t="shared" si="8"/>
        <v>100000</v>
      </c>
      <c r="H82" s="12">
        <f t="shared" si="9"/>
        <v>1.0000000000000001E-5</v>
      </c>
      <c r="I82" s="12">
        <f t="shared" si="9"/>
        <v>2.4000000000000001E-4</v>
      </c>
      <c r="J82" s="34">
        <v>100</v>
      </c>
      <c r="K82" s="9">
        <f t="shared" si="6"/>
        <v>2400</v>
      </c>
      <c r="N82" s="34">
        <v>100</v>
      </c>
      <c r="Q82" s="27"/>
      <c r="R82" s="27"/>
      <c r="T82" s="15">
        <f t="shared" si="10"/>
        <v>105.0561797752809</v>
      </c>
      <c r="U82" s="15">
        <f t="shared" si="11"/>
        <v>106</v>
      </c>
      <c r="V82" s="15">
        <v>106</v>
      </c>
    </row>
    <row r="83" spans="2:22">
      <c r="B83" s="25"/>
      <c r="C83" s="10"/>
      <c r="D83" s="31">
        <v>24.5</v>
      </c>
      <c r="E83" s="1" t="s">
        <v>18</v>
      </c>
      <c r="F83" s="1">
        <f t="shared" si="7"/>
        <v>11111.555562962529</v>
      </c>
      <c r="G83" s="9">
        <f t="shared" si="8"/>
        <v>100000</v>
      </c>
      <c r="H83" s="12">
        <f t="shared" si="9"/>
        <v>1.0000000000000001E-5</v>
      </c>
      <c r="I83" s="12">
        <f t="shared" si="9"/>
        <v>2.4499999999999999E-4</v>
      </c>
      <c r="J83" s="34">
        <v>100</v>
      </c>
      <c r="K83" s="9">
        <f t="shared" si="6"/>
        <v>2450</v>
      </c>
      <c r="N83" s="34">
        <v>100</v>
      </c>
      <c r="Q83" s="27"/>
      <c r="R83" s="27"/>
      <c r="T83" s="15">
        <f t="shared" si="10"/>
        <v>105.0561797752809</v>
      </c>
      <c r="U83" s="15">
        <f t="shared" si="11"/>
        <v>106</v>
      </c>
      <c r="V83" s="15">
        <v>106</v>
      </c>
    </row>
    <row r="84" spans="2:22">
      <c r="B84" s="25"/>
      <c r="C84" s="10"/>
      <c r="D84" s="31">
        <v>25</v>
      </c>
      <c r="E84" s="1" t="s">
        <v>18</v>
      </c>
      <c r="F84" s="1">
        <f t="shared" si="7"/>
        <v>11111.555562962529</v>
      </c>
      <c r="G84" s="9">
        <f t="shared" si="8"/>
        <v>100000</v>
      </c>
      <c r="H84" s="12">
        <f t="shared" si="9"/>
        <v>1.0000000000000001E-5</v>
      </c>
      <c r="I84" s="12">
        <f t="shared" si="9"/>
        <v>2.5000000000000001E-4</v>
      </c>
      <c r="J84" s="34">
        <v>100</v>
      </c>
      <c r="K84" s="9">
        <f t="shared" si="6"/>
        <v>2500</v>
      </c>
      <c r="N84" s="34">
        <v>100</v>
      </c>
      <c r="Q84" s="27"/>
      <c r="R84" s="27"/>
      <c r="T84" s="15">
        <f t="shared" si="10"/>
        <v>105.0561797752809</v>
      </c>
      <c r="U84" s="15">
        <f t="shared" si="11"/>
        <v>106</v>
      </c>
      <c r="V84" s="15">
        <v>106</v>
      </c>
    </row>
    <row r="85" spans="2:22">
      <c r="B85" s="25"/>
      <c r="C85" s="10"/>
      <c r="D85" s="31">
        <v>25.5</v>
      </c>
      <c r="E85" s="1" t="s">
        <v>18</v>
      </c>
      <c r="F85" s="1">
        <f t="shared" si="7"/>
        <v>11111.555562962529</v>
      </c>
      <c r="G85" s="9">
        <f t="shared" si="8"/>
        <v>100000</v>
      </c>
      <c r="H85" s="12">
        <f t="shared" si="9"/>
        <v>1.0000000000000001E-5</v>
      </c>
      <c r="I85" s="12">
        <f t="shared" si="9"/>
        <v>2.5500000000000002E-4</v>
      </c>
      <c r="J85" s="34">
        <v>100</v>
      </c>
      <c r="K85" s="9">
        <f t="shared" si="6"/>
        <v>2550</v>
      </c>
      <c r="N85" s="34">
        <v>100</v>
      </c>
      <c r="Q85" s="27"/>
      <c r="R85" s="27"/>
      <c r="T85" s="15">
        <f t="shared" si="10"/>
        <v>105.0561797752809</v>
      </c>
      <c r="U85" s="15">
        <f t="shared" si="11"/>
        <v>106</v>
      </c>
      <c r="V85" s="15">
        <v>106</v>
      </c>
    </row>
    <row r="86" spans="2:22">
      <c r="B86" s="25"/>
      <c r="C86" s="10"/>
      <c r="D86" s="31">
        <v>26</v>
      </c>
      <c r="E86" s="1" t="s">
        <v>18</v>
      </c>
      <c r="F86" s="1">
        <f t="shared" si="7"/>
        <v>11111.555562962529</v>
      </c>
      <c r="G86" s="9">
        <f t="shared" si="8"/>
        <v>100000</v>
      </c>
      <c r="H86" s="12">
        <f t="shared" si="9"/>
        <v>1.0000000000000001E-5</v>
      </c>
      <c r="I86" s="12">
        <f t="shared" si="9"/>
        <v>2.5999999999999998E-4</v>
      </c>
      <c r="J86" s="34">
        <v>100</v>
      </c>
      <c r="K86" s="9">
        <f t="shared" si="6"/>
        <v>2600</v>
      </c>
      <c r="N86" s="34">
        <v>100</v>
      </c>
      <c r="Q86" s="27"/>
      <c r="R86" s="27"/>
      <c r="T86" s="15">
        <f t="shared" si="10"/>
        <v>105.0561797752809</v>
      </c>
      <c r="U86" s="15">
        <f t="shared" si="11"/>
        <v>106</v>
      </c>
      <c r="V86" s="15">
        <v>106</v>
      </c>
    </row>
    <row r="87" spans="2:22">
      <c r="B87" s="25"/>
      <c r="C87" s="10"/>
      <c r="D87" s="31">
        <v>26.5</v>
      </c>
      <c r="E87" s="1" t="s">
        <v>18</v>
      </c>
      <c r="F87" s="1">
        <f t="shared" si="7"/>
        <v>11111.555562962529</v>
      </c>
      <c r="G87" s="9">
        <f t="shared" si="8"/>
        <v>100000</v>
      </c>
      <c r="H87" s="12">
        <f t="shared" si="9"/>
        <v>1.0000000000000001E-5</v>
      </c>
      <c r="I87" s="12">
        <f t="shared" si="9"/>
        <v>2.6499999999999999E-4</v>
      </c>
      <c r="J87" s="34">
        <v>100</v>
      </c>
      <c r="K87" s="9">
        <f t="shared" si="6"/>
        <v>2650</v>
      </c>
      <c r="N87" s="34">
        <v>100</v>
      </c>
      <c r="Q87" s="27"/>
      <c r="R87" s="27"/>
      <c r="T87" s="15">
        <f t="shared" si="10"/>
        <v>105.0561797752809</v>
      </c>
      <c r="U87" s="15">
        <f t="shared" si="11"/>
        <v>106</v>
      </c>
      <c r="V87" s="15">
        <v>106</v>
      </c>
    </row>
    <row r="88" spans="2:22">
      <c r="B88" s="25"/>
      <c r="C88" s="10"/>
      <c r="D88" s="31">
        <v>27</v>
      </c>
      <c r="E88" s="1" t="s">
        <v>18</v>
      </c>
      <c r="F88" s="1">
        <f t="shared" si="7"/>
        <v>11111.555562962529</v>
      </c>
      <c r="G88" s="9">
        <f t="shared" si="8"/>
        <v>100000</v>
      </c>
      <c r="H88" s="12">
        <f t="shared" si="9"/>
        <v>1.0000000000000001E-5</v>
      </c>
      <c r="I88" s="12">
        <f t="shared" si="9"/>
        <v>2.7E-4</v>
      </c>
      <c r="J88" s="34">
        <v>100</v>
      </c>
      <c r="K88" s="9">
        <f t="shared" si="6"/>
        <v>2700</v>
      </c>
      <c r="N88" s="34">
        <v>100</v>
      </c>
      <c r="Q88" s="27"/>
      <c r="R88" s="27"/>
      <c r="T88" s="15">
        <f t="shared" si="10"/>
        <v>105.0561797752809</v>
      </c>
      <c r="U88" s="15">
        <f t="shared" si="11"/>
        <v>106</v>
      </c>
      <c r="V88" s="15">
        <v>106</v>
      </c>
    </row>
    <row r="89" spans="2:22">
      <c r="B89" s="25"/>
      <c r="C89" s="10"/>
      <c r="D89" s="31">
        <v>27.5</v>
      </c>
      <c r="E89" s="1" t="s">
        <v>18</v>
      </c>
      <c r="F89" s="1">
        <f t="shared" si="7"/>
        <v>11111.555562962529</v>
      </c>
      <c r="G89" s="9">
        <f t="shared" si="8"/>
        <v>100000</v>
      </c>
      <c r="H89" s="12">
        <f t="shared" si="9"/>
        <v>1.0000000000000001E-5</v>
      </c>
      <c r="I89" s="12">
        <f t="shared" si="9"/>
        <v>2.7500000000000002E-4</v>
      </c>
      <c r="J89" s="34">
        <v>100</v>
      </c>
      <c r="K89" s="9">
        <f t="shared" si="6"/>
        <v>2750</v>
      </c>
      <c r="N89" s="34">
        <v>100</v>
      </c>
      <c r="Q89" s="27"/>
      <c r="R89" s="27"/>
      <c r="T89" s="15">
        <f t="shared" si="10"/>
        <v>105.0561797752809</v>
      </c>
      <c r="U89" s="15">
        <f t="shared" si="11"/>
        <v>106</v>
      </c>
      <c r="V89" s="15">
        <v>106</v>
      </c>
    </row>
    <row r="90" spans="2:22">
      <c r="B90" s="25"/>
      <c r="C90" s="10"/>
      <c r="D90" s="31">
        <v>28</v>
      </c>
      <c r="E90" s="1" t="s">
        <v>18</v>
      </c>
      <c r="F90" s="1">
        <f t="shared" si="7"/>
        <v>11111.555562962529</v>
      </c>
      <c r="G90" s="9">
        <f t="shared" si="8"/>
        <v>100000</v>
      </c>
      <c r="H90" s="12">
        <f t="shared" si="9"/>
        <v>1.0000000000000001E-5</v>
      </c>
      <c r="I90" s="12">
        <f t="shared" si="9"/>
        <v>2.7999999999999998E-4</v>
      </c>
      <c r="J90" s="34">
        <v>100</v>
      </c>
      <c r="K90" s="9">
        <f t="shared" si="6"/>
        <v>2800</v>
      </c>
      <c r="N90" s="34">
        <v>100</v>
      </c>
      <c r="Q90" s="27"/>
      <c r="R90" s="27"/>
      <c r="T90" s="15">
        <f t="shared" si="10"/>
        <v>105.0561797752809</v>
      </c>
      <c r="U90" s="15">
        <f t="shared" si="11"/>
        <v>106</v>
      </c>
      <c r="V90" s="15">
        <v>106</v>
      </c>
    </row>
    <row r="91" spans="2:22">
      <c r="B91" s="25"/>
      <c r="C91" s="10"/>
      <c r="D91" s="31">
        <v>28.5</v>
      </c>
      <c r="E91" s="1" t="s">
        <v>18</v>
      </c>
      <c r="F91" s="1">
        <f t="shared" si="7"/>
        <v>11111.555562962529</v>
      </c>
      <c r="G91" s="9">
        <f t="shared" si="8"/>
        <v>100000</v>
      </c>
      <c r="H91" s="12">
        <f t="shared" si="9"/>
        <v>1.0000000000000001E-5</v>
      </c>
      <c r="I91" s="12">
        <f t="shared" si="9"/>
        <v>2.8499999999999999E-4</v>
      </c>
      <c r="J91" s="34">
        <v>100</v>
      </c>
      <c r="K91" s="9">
        <f t="shared" si="6"/>
        <v>2850</v>
      </c>
      <c r="N91" s="34">
        <v>100</v>
      </c>
      <c r="Q91" s="27"/>
      <c r="R91" s="27"/>
      <c r="T91" s="15">
        <f t="shared" si="10"/>
        <v>105.0561797752809</v>
      </c>
      <c r="U91" s="15">
        <f t="shared" si="11"/>
        <v>106</v>
      </c>
      <c r="V91" s="15">
        <v>106</v>
      </c>
    </row>
    <row r="92" spans="2:22">
      <c r="B92" s="25"/>
      <c r="C92" s="10"/>
      <c r="D92" s="31">
        <v>29</v>
      </c>
      <c r="E92" s="1" t="s">
        <v>18</v>
      </c>
      <c r="F92" s="1">
        <f t="shared" si="7"/>
        <v>11111.555562962529</v>
      </c>
      <c r="G92" s="9">
        <f t="shared" si="8"/>
        <v>100000</v>
      </c>
      <c r="H92" s="12">
        <f t="shared" si="9"/>
        <v>1.0000000000000001E-5</v>
      </c>
      <c r="I92" s="12">
        <f t="shared" si="9"/>
        <v>2.9E-4</v>
      </c>
      <c r="J92" s="34">
        <v>100</v>
      </c>
      <c r="K92" s="9">
        <f t="shared" si="6"/>
        <v>2900</v>
      </c>
      <c r="N92" s="34">
        <v>100</v>
      </c>
      <c r="Q92" s="27"/>
      <c r="R92" s="27"/>
      <c r="T92" s="15">
        <f t="shared" si="10"/>
        <v>105.0561797752809</v>
      </c>
      <c r="U92" s="15">
        <f t="shared" si="11"/>
        <v>106</v>
      </c>
      <c r="V92" s="15">
        <v>106</v>
      </c>
    </row>
    <row r="93" spans="2:22">
      <c r="B93" s="25"/>
      <c r="C93" s="10"/>
      <c r="D93" s="31">
        <v>29.5</v>
      </c>
      <c r="E93" s="1" t="s">
        <v>18</v>
      </c>
      <c r="F93" s="1">
        <f t="shared" si="7"/>
        <v>11111.555562962529</v>
      </c>
      <c r="G93" s="9">
        <f t="shared" si="8"/>
        <v>100000</v>
      </c>
      <c r="H93" s="12">
        <f t="shared" si="9"/>
        <v>1.0000000000000001E-5</v>
      </c>
      <c r="I93" s="12">
        <f t="shared" si="9"/>
        <v>2.9500000000000001E-4</v>
      </c>
      <c r="J93" s="34">
        <v>100</v>
      </c>
      <c r="K93" s="9">
        <f t="shared" si="6"/>
        <v>2950</v>
      </c>
      <c r="N93" s="34">
        <v>100</v>
      </c>
      <c r="Q93" s="27"/>
      <c r="R93" s="27"/>
      <c r="T93" s="15">
        <f t="shared" si="10"/>
        <v>105.0561797752809</v>
      </c>
      <c r="U93" s="15">
        <f t="shared" si="11"/>
        <v>106</v>
      </c>
      <c r="V93" s="15">
        <v>106</v>
      </c>
    </row>
    <row r="94" spans="2:22">
      <c r="B94" s="25"/>
      <c r="C94" s="10"/>
      <c r="D94" s="31">
        <v>30</v>
      </c>
      <c r="E94" s="1" t="s">
        <v>18</v>
      </c>
      <c r="F94" s="1">
        <f t="shared" si="7"/>
        <v>11111.555562962529</v>
      </c>
      <c r="G94" s="9">
        <f t="shared" si="8"/>
        <v>100000</v>
      </c>
      <c r="H94" s="12">
        <f t="shared" si="9"/>
        <v>1.0000000000000001E-5</v>
      </c>
      <c r="I94" s="12">
        <f t="shared" si="9"/>
        <v>2.9999999999999997E-4</v>
      </c>
      <c r="J94" s="34">
        <v>100</v>
      </c>
      <c r="K94" s="9">
        <f t="shared" si="6"/>
        <v>3000</v>
      </c>
      <c r="N94" s="34">
        <v>100</v>
      </c>
      <c r="Q94" s="27"/>
      <c r="R94" s="27"/>
      <c r="T94" s="15">
        <f t="shared" si="10"/>
        <v>105.0561797752809</v>
      </c>
      <c r="U94" s="15">
        <f t="shared" si="11"/>
        <v>106</v>
      </c>
      <c r="V94" s="15">
        <v>106</v>
      </c>
    </row>
    <row r="95" spans="2:22">
      <c r="B95" s="25"/>
      <c r="C95" s="10"/>
      <c r="D95" s="31">
        <v>34</v>
      </c>
      <c r="E95" s="1" t="s">
        <v>18</v>
      </c>
      <c r="F95" s="1">
        <f t="shared" si="7"/>
        <v>11111.555562962529</v>
      </c>
      <c r="G95" s="9">
        <f t="shared" si="8"/>
        <v>100000</v>
      </c>
      <c r="H95" s="12">
        <f t="shared" si="9"/>
        <v>1.0000000000000001E-5</v>
      </c>
      <c r="I95" s="12">
        <f t="shared" si="9"/>
        <v>3.4000000000000002E-4</v>
      </c>
      <c r="J95" s="34">
        <v>100</v>
      </c>
      <c r="K95" s="9">
        <f t="shared" si="6"/>
        <v>3400</v>
      </c>
      <c r="N95" s="34">
        <v>100</v>
      </c>
      <c r="Q95" s="27"/>
      <c r="R95" s="27"/>
      <c r="T95" s="15">
        <f t="shared" si="10"/>
        <v>105.0561797752809</v>
      </c>
      <c r="U95" s="15">
        <f t="shared" si="11"/>
        <v>106</v>
      </c>
      <c r="V95" s="15">
        <v>106</v>
      </c>
    </row>
    <row r="96" spans="2:22">
      <c r="B96" s="25"/>
      <c r="C96" s="10"/>
      <c r="D96" s="31">
        <v>35</v>
      </c>
      <c r="E96" s="1" t="s">
        <v>18</v>
      </c>
      <c r="F96" s="1">
        <f t="shared" si="7"/>
        <v>11111.555562962529</v>
      </c>
      <c r="G96" s="9">
        <f t="shared" si="8"/>
        <v>100000</v>
      </c>
      <c r="H96" s="12">
        <f t="shared" si="9"/>
        <v>1.0000000000000001E-5</v>
      </c>
      <c r="I96" s="12">
        <f t="shared" si="9"/>
        <v>3.5E-4</v>
      </c>
      <c r="J96" s="34">
        <v>100</v>
      </c>
      <c r="K96" s="9">
        <f t="shared" si="6"/>
        <v>3500</v>
      </c>
      <c r="N96" s="34">
        <v>100</v>
      </c>
      <c r="Q96" s="27"/>
      <c r="R96" s="27"/>
      <c r="T96" s="15">
        <f t="shared" si="10"/>
        <v>105.0561797752809</v>
      </c>
      <c r="U96" s="15">
        <f t="shared" si="11"/>
        <v>106</v>
      </c>
      <c r="V96" s="15">
        <v>106</v>
      </c>
    </row>
    <row r="97" spans="2:22">
      <c r="B97" s="25"/>
      <c r="C97" s="10"/>
      <c r="D97" s="31">
        <v>36</v>
      </c>
      <c r="E97" s="1" t="s">
        <v>18</v>
      </c>
      <c r="F97" s="1">
        <f t="shared" si="7"/>
        <v>11111.555562962529</v>
      </c>
      <c r="G97" s="9">
        <f t="shared" si="8"/>
        <v>100000</v>
      </c>
      <c r="H97" s="12">
        <f t="shared" si="9"/>
        <v>1.0000000000000001E-5</v>
      </c>
      <c r="I97" s="12">
        <f t="shared" si="9"/>
        <v>3.6000000000000002E-4</v>
      </c>
      <c r="J97" s="34">
        <v>100</v>
      </c>
      <c r="K97" s="9">
        <f t="shared" si="6"/>
        <v>3600</v>
      </c>
      <c r="N97" s="34">
        <v>100</v>
      </c>
      <c r="Q97" s="27"/>
      <c r="R97" s="27"/>
      <c r="T97" s="15">
        <f t="shared" si="10"/>
        <v>105.0561797752809</v>
      </c>
      <c r="U97" s="15">
        <f t="shared" si="11"/>
        <v>106</v>
      </c>
      <c r="V97" s="15">
        <v>106</v>
      </c>
    </row>
    <row r="98" spans="2:22">
      <c r="B98" s="25"/>
      <c r="C98" s="10"/>
      <c r="D98" s="31">
        <v>36.5</v>
      </c>
      <c r="E98" s="1" t="s">
        <v>18</v>
      </c>
      <c r="F98" s="1">
        <f t="shared" si="7"/>
        <v>11111.555562962529</v>
      </c>
      <c r="G98" s="9">
        <f t="shared" si="8"/>
        <v>100000</v>
      </c>
      <c r="H98" s="12">
        <f t="shared" si="9"/>
        <v>1.0000000000000001E-5</v>
      </c>
      <c r="I98" s="12">
        <f t="shared" si="9"/>
        <v>3.6499999999999998E-4</v>
      </c>
      <c r="J98" s="34">
        <v>100</v>
      </c>
      <c r="K98" s="9">
        <f t="shared" si="6"/>
        <v>3650</v>
      </c>
      <c r="N98" s="34">
        <v>100</v>
      </c>
      <c r="Q98" s="27"/>
      <c r="R98" s="27"/>
      <c r="T98" s="15">
        <f t="shared" si="10"/>
        <v>105.0561797752809</v>
      </c>
      <c r="U98" s="15">
        <f t="shared" si="11"/>
        <v>106</v>
      </c>
      <c r="V98" s="15">
        <v>106</v>
      </c>
    </row>
    <row r="99" spans="2:22">
      <c r="B99" s="25"/>
      <c r="C99" s="10"/>
      <c r="D99" s="31">
        <v>37</v>
      </c>
      <c r="E99" s="1" t="s">
        <v>18</v>
      </c>
      <c r="F99" s="1">
        <f t="shared" si="7"/>
        <v>11111.555562962529</v>
      </c>
      <c r="G99" s="9">
        <f t="shared" si="8"/>
        <v>100000</v>
      </c>
      <c r="H99" s="12">
        <f t="shared" si="9"/>
        <v>1.0000000000000001E-5</v>
      </c>
      <c r="I99" s="12">
        <f t="shared" si="9"/>
        <v>3.6999999999999999E-4</v>
      </c>
      <c r="J99" s="34">
        <v>100</v>
      </c>
      <c r="K99" s="9">
        <f t="shared" si="6"/>
        <v>3700</v>
      </c>
      <c r="N99" s="34">
        <v>100</v>
      </c>
      <c r="Q99" s="27"/>
      <c r="R99" s="27"/>
      <c r="T99" s="15">
        <f t="shared" si="10"/>
        <v>105.0561797752809</v>
      </c>
      <c r="U99" s="15">
        <f t="shared" si="11"/>
        <v>106</v>
      </c>
      <c r="V99" s="15">
        <v>106</v>
      </c>
    </row>
    <row r="100" spans="2:22">
      <c r="B100" s="25"/>
      <c r="C100" s="10"/>
      <c r="D100" s="31">
        <v>40</v>
      </c>
      <c r="E100" s="1" t="s">
        <v>18</v>
      </c>
      <c r="F100" s="1">
        <f t="shared" si="7"/>
        <v>11111.555562962529</v>
      </c>
      <c r="G100" s="9">
        <f t="shared" si="8"/>
        <v>100000</v>
      </c>
      <c r="H100" s="12">
        <f t="shared" si="9"/>
        <v>1.0000000000000001E-5</v>
      </c>
      <c r="I100" s="12">
        <f t="shared" si="9"/>
        <v>4.0000000000000002E-4</v>
      </c>
      <c r="J100" s="34">
        <v>100</v>
      </c>
      <c r="K100" s="9">
        <f t="shared" si="6"/>
        <v>4000</v>
      </c>
      <c r="N100" s="34">
        <v>100</v>
      </c>
      <c r="Q100" s="27"/>
      <c r="R100" s="27"/>
      <c r="T100" s="15">
        <f t="shared" si="10"/>
        <v>105.0561797752809</v>
      </c>
      <c r="U100" s="15">
        <f t="shared" si="11"/>
        <v>106</v>
      </c>
      <c r="V100" s="15">
        <v>106</v>
      </c>
    </row>
    <row r="101" spans="2:22">
      <c r="B101" s="25"/>
      <c r="C101" s="10"/>
      <c r="D101" s="31">
        <v>41</v>
      </c>
      <c r="E101" s="1" t="s">
        <v>18</v>
      </c>
      <c r="F101" s="1">
        <f t="shared" si="7"/>
        <v>11111.555562962529</v>
      </c>
      <c r="G101" s="9">
        <f t="shared" si="8"/>
        <v>100000</v>
      </c>
      <c r="H101" s="12">
        <f t="shared" si="9"/>
        <v>1.0000000000000001E-5</v>
      </c>
      <c r="I101" s="12">
        <f t="shared" si="9"/>
        <v>4.0999999999999999E-4</v>
      </c>
      <c r="J101" s="34">
        <v>100</v>
      </c>
      <c r="K101" s="9">
        <f t="shared" si="6"/>
        <v>4100</v>
      </c>
      <c r="N101" s="34">
        <v>100</v>
      </c>
      <c r="Q101" s="27"/>
      <c r="R101" s="27"/>
      <c r="T101" s="15">
        <f t="shared" si="10"/>
        <v>105.0561797752809</v>
      </c>
      <c r="U101" s="15">
        <f t="shared" si="11"/>
        <v>106</v>
      </c>
      <c r="V101" s="15">
        <v>106</v>
      </c>
    </row>
    <row r="102" spans="2:22">
      <c r="B102" s="25"/>
      <c r="C102" s="10"/>
      <c r="D102" s="31">
        <v>41.5</v>
      </c>
      <c r="E102" s="1" t="s">
        <v>18</v>
      </c>
      <c r="F102" s="1">
        <f t="shared" si="7"/>
        <v>11111.555562962529</v>
      </c>
      <c r="G102" s="9">
        <f t="shared" si="8"/>
        <v>100000</v>
      </c>
      <c r="H102" s="12">
        <f t="shared" si="9"/>
        <v>1.0000000000000001E-5</v>
      </c>
      <c r="I102" s="12">
        <f t="shared" si="9"/>
        <v>4.15E-4</v>
      </c>
      <c r="J102" s="34">
        <v>100</v>
      </c>
      <c r="K102" s="9">
        <f t="shared" si="6"/>
        <v>4150</v>
      </c>
      <c r="N102" s="34">
        <v>100</v>
      </c>
      <c r="Q102" s="27"/>
      <c r="R102" s="27"/>
      <c r="T102" s="15">
        <f t="shared" si="10"/>
        <v>105.0561797752809</v>
      </c>
      <c r="U102" s="15">
        <f t="shared" si="11"/>
        <v>106</v>
      </c>
      <c r="V102" s="15">
        <v>106</v>
      </c>
    </row>
    <row r="103" spans="2:22">
      <c r="B103" s="25"/>
      <c r="C103" s="10"/>
      <c r="D103" s="31">
        <v>42</v>
      </c>
      <c r="E103" s="1" t="s">
        <v>18</v>
      </c>
      <c r="F103" s="1">
        <f t="shared" si="7"/>
        <v>11111.555562962529</v>
      </c>
      <c r="G103" s="9">
        <f t="shared" si="8"/>
        <v>100000</v>
      </c>
      <c r="H103" s="12">
        <f t="shared" si="9"/>
        <v>1.0000000000000001E-5</v>
      </c>
      <c r="I103" s="12">
        <f t="shared" si="9"/>
        <v>4.2000000000000002E-4</v>
      </c>
      <c r="J103" s="34">
        <v>100</v>
      </c>
      <c r="K103" s="9">
        <f t="shared" si="6"/>
        <v>4200</v>
      </c>
      <c r="N103" s="34">
        <v>100</v>
      </c>
      <c r="Q103" s="27"/>
      <c r="R103" s="27"/>
      <c r="T103" s="15">
        <f t="shared" si="10"/>
        <v>105.0561797752809</v>
      </c>
      <c r="U103" s="15">
        <f t="shared" si="11"/>
        <v>106</v>
      </c>
      <c r="V103" s="15">
        <v>106</v>
      </c>
    </row>
    <row r="104" spans="2:22">
      <c r="B104" s="25"/>
      <c r="C104" s="10"/>
      <c r="D104" s="31">
        <v>42.5</v>
      </c>
      <c r="E104" s="1" t="s">
        <v>18</v>
      </c>
      <c r="F104" s="1">
        <f t="shared" si="7"/>
        <v>11111.555562962529</v>
      </c>
      <c r="G104" s="9">
        <f t="shared" si="8"/>
        <v>100000</v>
      </c>
      <c r="H104" s="12">
        <f t="shared" si="9"/>
        <v>1.0000000000000001E-5</v>
      </c>
      <c r="I104" s="12">
        <f t="shared" si="9"/>
        <v>4.2499999999999998E-4</v>
      </c>
      <c r="J104" s="34">
        <v>100</v>
      </c>
      <c r="K104" s="9">
        <f t="shared" si="6"/>
        <v>4250</v>
      </c>
      <c r="N104" s="34">
        <v>100</v>
      </c>
      <c r="Q104" s="27"/>
      <c r="R104" s="27"/>
      <c r="T104" s="15">
        <f t="shared" si="10"/>
        <v>105.0561797752809</v>
      </c>
      <c r="U104" s="15">
        <f t="shared" si="11"/>
        <v>106</v>
      </c>
      <c r="V104" s="15">
        <v>106</v>
      </c>
    </row>
    <row r="105" spans="2:22">
      <c r="B105" s="25"/>
      <c r="C105" s="10"/>
      <c r="D105" s="31">
        <v>43.5</v>
      </c>
      <c r="E105" s="1" t="s">
        <v>18</v>
      </c>
      <c r="F105" s="1">
        <f t="shared" si="7"/>
        <v>11111.555562962529</v>
      </c>
      <c r="G105" s="9">
        <f t="shared" si="8"/>
        <v>100000</v>
      </c>
      <c r="H105" s="12">
        <f t="shared" si="9"/>
        <v>1.0000000000000001E-5</v>
      </c>
      <c r="I105" s="12">
        <f t="shared" si="9"/>
        <v>4.35E-4</v>
      </c>
      <c r="J105" s="34">
        <v>100</v>
      </c>
      <c r="K105" s="9">
        <f t="shared" si="6"/>
        <v>4350</v>
      </c>
      <c r="N105" s="34">
        <v>100</v>
      </c>
      <c r="Q105" s="27"/>
      <c r="R105" s="27"/>
      <c r="T105" s="15">
        <f t="shared" si="10"/>
        <v>105.0561797752809</v>
      </c>
      <c r="U105" s="15">
        <f t="shared" si="11"/>
        <v>106</v>
      </c>
      <c r="V105" s="15">
        <v>106</v>
      </c>
    </row>
    <row r="106" spans="2:22">
      <c r="B106" s="25"/>
      <c r="C106" s="10"/>
      <c r="D106" s="31">
        <v>44</v>
      </c>
      <c r="E106" s="1" t="s">
        <v>18</v>
      </c>
      <c r="F106" s="1">
        <f t="shared" si="7"/>
        <v>11111.555562962529</v>
      </c>
      <c r="G106" s="9">
        <f t="shared" si="8"/>
        <v>100000</v>
      </c>
      <c r="H106" s="12">
        <f t="shared" si="9"/>
        <v>1.0000000000000001E-5</v>
      </c>
      <c r="I106" s="12">
        <f t="shared" si="9"/>
        <v>4.4000000000000002E-4</v>
      </c>
      <c r="J106" s="34">
        <v>100</v>
      </c>
      <c r="K106" s="9">
        <f t="shared" si="6"/>
        <v>4400</v>
      </c>
      <c r="N106" s="34">
        <v>100</v>
      </c>
      <c r="Q106" s="27"/>
      <c r="R106" s="27"/>
      <c r="T106" s="15">
        <f t="shared" si="10"/>
        <v>105.0561797752809</v>
      </c>
      <c r="U106" s="15">
        <f t="shared" si="11"/>
        <v>106</v>
      </c>
      <c r="V106" s="15">
        <v>106</v>
      </c>
    </row>
    <row r="107" spans="2:22">
      <c r="B107" s="25"/>
      <c r="C107" s="10"/>
      <c r="D107" s="31">
        <v>44.5</v>
      </c>
      <c r="E107" s="1" t="s">
        <v>18</v>
      </c>
      <c r="F107" s="1">
        <f t="shared" si="7"/>
        <v>11111.555562962529</v>
      </c>
      <c r="G107" s="9">
        <f t="shared" si="8"/>
        <v>100000</v>
      </c>
      <c r="H107" s="12">
        <f t="shared" si="9"/>
        <v>1.0000000000000001E-5</v>
      </c>
      <c r="I107" s="12">
        <f t="shared" si="9"/>
        <v>4.4499999999999997E-4</v>
      </c>
      <c r="J107" s="34">
        <v>100</v>
      </c>
      <c r="K107" s="9">
        <f t="shared" si="6"/>
        <v>4450</v>
      </c>
      <c r="N107" s="34">
        <v>100</v>
      </c>
      <c r="Q107" s="27"/>
      <c r="R107" s="27"/>
      <c r="T107" s="15">
        <f t="shared" si="10"/>
        <v>105.0561797752809</v>
      </c>
      <c r="U107" s="15">
        <f t="shared" si="11"/>
        <v>106</v>
      </c>
      <c r="V107" s="15">
        <v>106</v>
      </c>
    </row>
    <row r="108" spans="2:22">
      <c r="B108" s="25"/>
      <c r="C108" s="10"/>
      <c r="D108" s="31">
        <v>45</v>
      </c>
      <c r="E108" s="1" t="s">
        <v>18</v>
      </c>
      <c r="F108" s="1">
        <f t="shared" si="7"/>
        <v>11111.555562962529</v>
      </c>
      <c r="G108" s="9">
        <f t="shared" si="8"/>
        <v>100000</v>
      </c>
      <c r="H108" s="12">
        <f t="shared" si="9"/>
        <v>1.0000000000000001E-5</v>
      </c>
      <c r="I108" s="12">
        <f t="shared" si="9"/>
        <v>4.4999999999999999E-4</v>
      </c>
      <c r="J108" s="34">
        <v>100</v>
      </c>
      <c r="K108" s="9">
        <f t="shared" si="6"/>
        <v>4500</v>
      </c>
      <c r="N108" s="34">
        <v>100</v>
      </c>
      <c r="Q108" s="27"/>
      <c r="R108" s="27"/>
      <c r="T108" s="15">
        <f t="shared" si="10"/>
        <v>105.0561797752809</v>
      </c>
      <c r="U108" s="15">
        <f t="shared" si="11"/>
        <v>106</v>
      </c>
      <c r="V108" s="15">
        <v>106</v>
      </c>
    </row>
    <row r="109" spans="2:22">
      <c r="B109" s="25"/>
      <c r="C109" s="10"/>
      <c r="D109" s="31">
        <v>46</v>
      </c>
      <c r="E109" s="1" t="s">
        <v>18</v>
      </c>
      <c r="F109" s="1">
        <f t="shared" si="7"/>
        <v>11111.555562962529</v>
      </c>
      <c r="G109" s="9">
        <f t="shared" si="8"/>
        <v>100000</v>
      </c>
      <c r="H109" s="12">
        <f t="shared" si="9"/>
        <v>1.0000000000000001E-5</v>
      </c>
      <c r="I109" s="12">
        <f t="shared" si="9"/>
        <v>4.6000000000000001E-4</v>
      </c>
      <c r="J109" s="34">
        <v>100</v>
      </c>
      <c r="K109" s="9">
        <f t="shared" si="6"/>
        <v>4600</v>
      </c>
      <c r="N109" s="34">
        <v>100</v>
      </c>
      <c r="Q109" s="27"/>
      <c r="R109" s="27"/>
      <c r="T109" s="15">
        <f t="shared" si="10"/>
        <v>105.0561797752809</v>
      </c>
      <c r="U109" s="15">
        <f t="shared" si="11"/>
        <v>106</v>
      </c>
      <c r="V109" s="15">
        <v>106</v>
      </c>
    </row>
    <row r="110" spans="2:22">
      <c r="B110" s="25"/>
      <c r="C110" s="10"/>
      <c r="D110" s="31">
        <v>46.5</v>
      </c>
      <c r="E110" s="1" t="s">
        <v>18</v>
      </c>
      <c r="F110" s="1">
        <f t="shared" si="7"/>
        <v>11111.555562962529</v>
      </c>
      <c r="G110" s="9">
        <f t="shared" si="8"/>
        <v>100000</v>
      </c>
      <c r="H110" s="12">
        <f t="shared" si="9"/>
        <v>1.0000000000000001E-5</v>
      </c>
      <c r="I110" s="12">
        <f t="shared" si="9"/>
        <v>4.6500000000000003E-4</v>
      </c>
      <c r="J110" s="34">
        <v>100</v>
      </c>
      <c r="K110" s="9">
        <f t="shared" si="6"/>
        <v>4650</v>
      </c>
      <c r="N110" s="34">
        <v>100</v>
      </c>
      <c r="Q110" s="27"/>
      <c r="R110" s="27"/>
      <c r="T110" s="15">
        <f t="shared" si="10"/>
        <v>105.0561797752809</v>
      </c>
      <c r="U110" s="15">
        <f t="shared" si="11"/>
        <v>106</v>
      </c>
      <c r="V110" s="15">
        <v>106</v>
      </c>
    </row>
    <row r="111" spans="2:22">
      <c r="B111" s="25"/>
      <c r="C111" s="10"/>
      <c r="D111" s="31">
        <v>47</v>
      </c>
      <c r="E111" s="1" t="s">
        <v>18</v>
      </c>
      <c r="F111" s="1">
        <f t="shared" si="7"/>
        <v>11111.555562962529</v>
      </c>
      <c r="G111" s="9">
        <f t="shared" si="8"/>
        <v>100000</v>
      </c>
      <c r="H111" s="12">
        <f t="shared" si="9"/>
        <v>1.0000000000000001E-5</v>
      </c>
      <c r="I111" s="12">
        <f t="shared" si="9"/>
        <v>4.6999999999999999E-4</v>
      </c>
      <c r="J111" s="34">
        <v>100</v>
      </c>
      <c r="K111" s="9">
        <f t="shared" si="6"/>
        <v>4700</v>
      </c>
      <c r="N111" s="34">
        <v>100</v>
      </c>
      <c r="Q111" s="27"/>
      <c r="R111" s="27"/>
      <c r="T111" s="15">
        <f t="shared" si="10"/>
        <v>105.0561797752809</v>
      </c>
      <c r="U111" s="15">
        <f t="shared" si="11"/>
        <v>106</v>
      </c>
      <c r="V111" s="15">
        <v>106</v>
      </c>
    </row>
    <row r="112" spans="2:22">
      <c r="B112" s="25"/>
      <c r="C112" s="10"/>
      <c r="D112" s="31">
        <v>47.5</v>
      </c>
      <c r="E112" s="1" t="s">
        <v>18</v>
      </c>
      <c r="F112" s="1">
        <f t="shared" si="7"/>
        <v>11111.555562962529</v>
      </c>
      <c r="G112" s="9">
        <f t="shared" si="8"/>
        <v>100000</v>
      </c>
      <c r="H112" s="12">
        <f t="shared" si="9"/>
        <v>1.0000000000000001E-5</v>
      </c>
      <c r="I112" s="12">
        <f t="shared" si="9"/>
        <v>4.75E-4</v>
      </c>
      <c r="J112" s="34">
        <v>100</v>
      </c>
      <c r="K112" s="9">
        <f t="shared" si="6"/>
        <v>4750</v>
      </c>
      <c r="N112" s="34">
        <v>100</v>
      </c>
      <c r="Q112" s="27"/>
      <c r="R112" s="27"/>
      <c r="T112" s="15">
        <f t="shared" si="10"/>
        <v>105.0561797752809</v>
      </c>
      <c r="U112" s="15">
        <f t="shared" si="11"/>
        <v>106</v>
      </c>
      <c r="V112" s="15">
        <v>106</v>
      </c>
    </row>
    <row r="113" spans="2:22">
      <c r="B113" s="25"/>
      <c r="C113" s="10"/>
      <c r="D113" s="31">
        <v>48</v>
      </c>
      <c r="E113" s="1" t="s">
        <v>18</v>
      </c>
      <c r="F113" s="1">
        <f t="shared" si="7"/>
        <v>11111.555562962529</v>
      </c>
      <c r="G113" s="9">
        <f t="shared" si="8"/>
        <v>100000</v>
      </c>
      <c r="H113" s="12">
        <f t="shared" si="9"/>
        <v>1.0000000000000001E-5</v>
      </c>
      <c r="I113" s="12">
        <f t="shared" si="9"/>
        <v>4.8000000000000001E-4</v>
      </c>
      <c r="J113" s="34">
        <v>100</v>
      </c>
      <c r="K113" s="9">
        <f t="shared" si="6"/>
        <v>4800</v>
      </c>
      <c r="N113" s="34">
        <v>100</v>
      </c>
      <c r="Q113" s="27"/>
      <c r="R113" s="27"/>
      <c r="T113" s="15">
        <f t="shared" si="10"/>
        <v>105.0561797752809</v>
      </c>
      <c r="U113" s="15">
        <f t="shared" si="11"/>
        <v>106</v>
      </c>
      <c r="V113" s="15">
        <v>106</v>
      </c>
    </row>
    <row r="114" spans="2:22">
      <c r="B114" s="25"/>
      <c r="C114" s="10"/>
      <c r="D114" s="31">
        <v>50</v>
      </c>
      <c r="E114" s="1" t="s">
        <v>18</v>
      </c>
      <c r="F114" s="1">
        <f t="shared" si="7"/>
        <v>22222.666670347913</v>
      </c>
      <c r="G114" s="9">
        <f t="shared" si="8"/>
        <v>200000</v>
      </c>
      <c r="H114" s="12">
        <f t="shared" si="9"/>
        <v>5.0000000000000004E-6</v>
      </c>
      <c r="I114" s="12">
        <f t="shared" si="9"/>
        <v>2.5000000000000001E-4</v>
      </c>
      <c r="J114" s="34">
        <v>50</v>
      </c>
      <c r="K114" s="9">
        <f t="shared" si="6"/>
        <v>2500</v>
      </c>
      <c r="N114" s="34">
        <v>50</v>
      </c>
      <c r="Q114" s="27"/>
      <c r="R114" s="27"/>
      <c r="T114" s="15">
        <f t="shared" si="10"/>
        <v>52.528089887640448</v>
      </c>
      <c r="U114" s="15">
        <f t="shared" si="11"/>
        <v>53</v>
      </c>
      <c r="V114" s="15">
        <v>53</v>
      </c>
    </row>
    <row r="115" spans="2:22">
      <c r="B115" s="25"/>
      <c r="C115" s="10"/>
      <c r="D115" s="31">
        <v>51</v>
      </c>
      <c r="E115" s="1" t="s">
        <v>18</v>
      </c>
      <c r="F115" s="1">
        <f t="shared" si="7"/>
        <v>22222.666670347913</v>
      </c>
      <c r="G115" s="9">
        <f t="shared" si="8"/>
        <v>200000</v>
      </c>
      <c r="H115" s="12">
        <f t="shared" si="9"/>
        <v>5.0000000000000004E-6</v>
      </c>
      <c r="I115" s="12">
        <f t="shared" si="9"/>
        <v>2.5500000000000002E-4</v>
      </c>
      <c r="J115" s="34">
        <v>50</v>
      </c>
      <c r="K115" s="9">
        <f t="shared" si="6"/>
        <v>2550</v>
      </c>
      <c r="N115" s="34">
        <v>50</v>
      </c>
      <c r="Q115" s="27"/>
      <c r="R115" s="27"/>
      <c r="T115" s="15">
        <f t="shared" si="10"/>
        <v>52.528089887640448</v>
      </c>
      <c r="U115" s="15">
        <f t="shared" si="11"/>
        <v>53</v>
      </c>
      <c r="V115" s="15">
        <v>53</v>
      </c>
    </row>
    <row r="116" spans="2:22">
      <c r="B116" s="25"/>
      <c r="C116" s="10"/>
      <c r="D116" s="31">
        <v>51.5</v>
      </c>
      <c r="E116" s="1" t="s">
        <v>18</v>
      </c>
      <c r="F116" s="1">
        <f t="shared" si="7"/>
        <v>22222.666670347913</v>
      </c>
      <c r="G116" s="9">
        <f t="shared" si="8"/>
        <v>200000</v>
      </c>
      <c r="H116" s="12">
        <f t="shared" si="9"/>
        <v>5.0000000000000004E-6</v>
      </c>
      <c r="I116" s="12">
        <f t="shared" si="9"/>
        <v>2.5750000000000002E-4</v>
      </c>
      <c r="J116" s="34">
        <v>50</v>
      </c>
      <c r="K116" s="9">
        <f t="shared" si="6"/>
        <v>2575</v>
      </c>
      <c r="N116" s="34">
        <v>50</v>
      </c>
      <c r="Q116" s="27"/>
      <c r="R116" s="27"/>
      <c r="T116" s="15">
        <f t="shared" si="10"/>
        <v>52.528089887640448</v>
      </c>
      <c r="U116" s="15">
        <f t="shared" si="11"/>
        <v>53</v>
      </c>
      <c r="V116" s="15">
        <v>53</v>
      </c>
    </row>
    <row r="117" spans="2:22">
      <c r="B117" s="25"/>
      <c r="C117" s="10"/>
      <c r="D117" s="31">
        <v>52</v>
      </c>
      <c r="E117" s="1" t="s">
        <v>18</v>
      </c>
      <c r="F117" s="1">
        <f t="shared" si="7"/>
        <v>22222.666670347913</v>
      </c>
      <c r="G117" s="9">
        <f t="shared" si="8"/>
        <v>200000</v>
      </c>
      <c r="H117" s="12">
        <f t="shared" si="9"/>
        <v>5.0000000000000004E-6</v>
      </c>
      <c r="I117" s="12">
        <f t="shared" si="9"/>
        <v>2.5999999999999998E-4</v>
      </c>
      <c r="J117" s="34">
        <v>50</v>
      </c>
      <c r="K117" s="9">
        <f t="shared" si="6"/>
        <v>2600</v>
      </c>
      <c r="N117" s="34">
        <v>50</v>
      </c>
      <c r="Q117" s="27"/>
      <c r="R117" s="27"/>
      <c r="T117" s="15">
        <f t="shared" si="10"/>
        <v>52.528089887640448</v>
      </c>
      <c r="U117" s="15">
        <f t="shared" si="11"/>
        <v>53</v>
      </c>
      <c r="V117" s="15">
        <v>53</v>
      </c>
    </row>
    <row r="118" spans="2:22">
      <c r="B118" s="25"/>
      <c r="C118" s="10"/>
      <c r="D118" s="31">
        <v>52.5</v>
      </c>
      <c r="E118" s="1" t="s">
        <v>18</v>
      </c>
      <c r="F118" s="1">
        <f t="shared" si="7"/>
        <v>22222.666670347913</v>
      </c>
      <c r="G118" s="9">
        <f t="shared" si="8"/>
        <v>200000</v>
      </c>
      <c r="H118" s="12">
        <f t="shared" si="9"/>
        <v>5.0000000000000004E-6</v>
      </c>
      <c r="I118" s="12">
        <f t="shared" si="9"/>
        <v>2.6249999999999998E-4</v>
      </c>
      <c r="J118" s="34">
        <v>50</v>
      </c>
      <c r="K118" s="9">
        <f t="shared" si="6"/>
        <v>2625</v>
      </c>
      <c r="N118" s="34">
        <v>50</v>
      </c>
      <c r="Q118" s="27"/>
      <c r="R118" s="27"/>
      <c r="T118" s="15">
        <f t="shared" si="10"/>
        <v>52.528089887640448</v>
      </c>
      <c r="U118" s="15">
        <f t="shared" si="11"/>
        <v>53</v>
      </c>
      <c r="V118" s="15">
        <v>53</v>
      </c>
    </row>
    <row r="119" spans="2:22">
      <c r="B119" s="25"/>
      <c r="C119" s="10"/>
      <c r="D119" s="31">
        <v>53</v>
      </c>
      <c r="E119" s="1" t="s">
        <v>18</v>
      </c>
      <c r="F119" s="1">
        <f t="shared" si="7"/>
        <v>22222.666670347913</v>
      </c>
      <c r="G119" s="9">
        <f t="shared" si="8"/>
        <v>200000</v>
      </c>
      <c r="H119" s="12">
        <f t="shared" si="9"/>
        <v>5.0000000000000004E-6</v>
      </c>
      <c r="I119" s="12">
        <f t="shared" si="9"/>
        <v>2.6499999999999999E-4</v>
      </c>
      <c r="J119" s="34">
        <v>50</v>
      </c>
      <c r="K119" s="9">
        <f t="shared" si="6"/>
        <v>2650</v>
      </c>
      <c r="N119" s="34">
        <v>50</v>
      </c>
      <c r="Q119" s="27"/>
      <c r="R119" s="27"/>
      <c r="T119" s="15">
        <f t="shared" si="10"/>
        <v>52.528089887640448</v>
      </c>
      <c r="U119" s="15">
        <f t="shared" si="11"/>
        <v>53</v>
      </c>
      <c r="V119" s="15">
        <v>53</v>
      </c>
    </row>
    <row r="120" spans="2:22">
      <c r="B120" s="25"/>
      <c r="C120" s="10"/>
      <c r="D120" s="31">
        <v>53.5</v>
      </c>
      <c r="E120" s="1" t="s">
        <v>18</v>
      </c>
      <c r="F120" s="1">
        <f t="shared" si="7"/>
        <v>22222.666670347913</v>
      </c>
      <c r="G120" s="9">
        <f t="shared" si="8"/>
        <v>200000</v>
      </c>
      <c r="H120" s="12">
        <f t="shared" si="9"/>
        <v>5.0000000000000004E-6</v>
      </c>
      <c r="I120" s="12">
        <f t="shared" si="9"/>
        <v>2.675E-4</v>
      </c>
      <c r="J120" s="34">
        <v>50</v>
      </c>
      <c r="K120" s="9">
        <f t="shared" si="6"/>
        <v>2675</v>
      </c>
      <c r="N120" s="34">
        <v>50</v>
      </c>
      <c r="Q120" s="27"/>
      <c r="R120" s="27"/>
      <c r="T120" s="15">
        <f t="shared" si="10"/>
        <v>52.528089887640448</v>
      </c>
      <c r="U120" s="15">
        <f t="shared" si="11"/>
        <v>53</v>
      </c>
      <c r="V120" s="15">
        <v>53</v>
      </c>
    </row>
    <row r="121" spans="2:22">
      <c r="B121" s="25"/>
      <c r="C121" s="10"/>
      <c r="D121" s="31">
        <v>54</v>
      </c>
      <c r="E121" s="1" t="s">
        <v>18</v>
      </c>
      <c r="F121" s="1">
        <f t="shared" si="7"/>
        <v>22222.666670347913</v>
      </c>
      <c r="G121" s="9">
        <f t="shared" si="8"/>
        <v>200000</v>
      </c>
      <c r="H121" s="12">
        <f t="shared" si="9"/>
        <v>5.0000000000000004E-6</v>
      </c>
      <c r="I121" s="12">
        <f t="shared" si="9"/>
        <v>2.7E-4</v>
      </c>
      <c r="J121" s="34">
        <v>50</v>
      </c>
      <c r="K121" s="9">
        <f t="shared" si="6"/>
        <v>2700</v>
      </c>
      <c r="N121" s="34">
        <v>50</v>
      </c>
      <c r="Q121" s="27"/>
      <c r="R121" s="27"/>
      <c r="T121" s="15">
        <f t="shared" si="10"/>
        <v>52.528089887640448</v>
      </c>
      <c r="U121" s="15">
        <f t="shared" si="11"/>
        <v>53</v>
      </c>
      <c r="V121" s="15">
        <v>53</v>
      </c>
    </row>
    <row r="122" spans="2:22">
      <c r="B122" s="25"/>
      <c r="C122" s="10"/>
      <c r="D122" s="31">
        <v>54.5</v>
      </c>
      <c r="E122" s="1" t="s">
        <v>18</v>
      </c>
      <c r="F122" s="1">
        <f t="shared" si="7"/>
        <v>22222.666670347913</v>
      </c>
      <c r="G122" s="9">
        <f t="shared" si="8"/>
        <v>200000</v>
      </c>
      <c r="H122" s="12">
        <f t="shared" si="9"/>
        <v>5.0000000000000004E-6</v>
      </c>
      <c r="I122" s="12">
        <f t="shared" si="9"/>
        <v>2.7250000000000001E-4</v>
      </c>
      <c r="J122" s="34">
        <v>50</v>
      </c>
      <c r="K122" s="9">
        <f t="shared" si="6"/>
        <v>2725</v>
      </c>
      <c r="N122" s="34">
        <v>50</v>
      </c>
      <c r="Q122" s="27"/>
      <c r="R122" s="27"/>
      <c r="T122" s="15">
        <f t="shared" si="10"/>
        <v>52.528089887640448</v>
      </c>
      <c r="U122" s="15">
        <f t="shared" si="11"/>
        <v>53</v>
      </c>
      <c r="V122" s="15">
        <v>53</v>
      </c>
    </row>
    <row r="123" spans="2:22">
      <c r="B123" s="25"/>
      <c r="C123" s="10"/>
      <c r="D123" s="31">
        <v>55</v>
      </c>
      <c r="E123" s="1" t="s">
        <v>18</v>
      </c>
      <c r="F123" s="1">
        <f t="shared" si="7"/>
        <v>22222.666670347913</v>
      </c>
      <c r="G123" s="9">
        <f t="shared" si="8"/>
        <v>200000</v>
      </c>
      <c r="H123" s="12">
        <f t="shared" si="9"/>
        <v>5.0000000000000004E-6</v>
      </c>
      <c r="I123" s="12">
        <f t="shared" si="9"/>
        <v>2.7500000000000002E-4</v>
      </c>
      <c r="J123" s="34">
        <v>50</v>
      </c>
      <c r="K123" s="9">
        <f t="shared" si="6"/>
        <v>2750</v>
      </c>
      <c r="N123" s="34">
        <v>50</v>
      </c>
      <c r="Q123" s="27"/>
      <c r="R123" s="27"/>
      <c r="T123" s="15">
        <f t="shared" si="10"/>
        <v>52.528089887640448</v>
      </c>
      <c r="U123" s="15">
        <f t="shared" si="11"/>
        <v>53</v>
      </c>
      <c r="V123" s="15">
        <v>53</v>
      </c>
    </row>
    <row r="124" spans="2:22">
      <c r="B124" s="25"/>
      <c r="C124" s="10"/>
      <c r="D124" s="31">
        <v>60</v>
      </c>
      <c r="E124" s="1" t="s">
        <v>18</v>
      </c>
      <c r="F124" s="1">
        <f t="shared" si="7"/>
        <v>22222.666670347913</v>
      </c>
      <c r="G124" s="9">
        <f t="shared" si="8"/>
        <v>200000</v>
      </c>
      <c r="H124" s="12">
        <f t="shared" si="9"/>
        <v>5.0000000000000004E-6</v>
      </c>
      <c r="I124" s="12">
        <f t="shared" si="9"/>
        <v>2.9999999999999997E-4</v>
      </c>
      <c r="J124" s="34">
        <v>50</v>
      </c>
      <c r="K124" s="9">
        <f t="shared" si="6"/>
        <v>3000</v>
      </c>
      <c r="N124" s="34">
        <v>50</v>
      </c>
      <c r="Q124" s="27"/>
      <c r="R124" s="27"/>
      <c r="T124" s="15">
        <f t="shared" si="10"/>
        <v>52.528089887640448</v>
      </c>
      <c r="U124" s="15">
        <f t="shared" si="11"/>
        <v>53</v>
      </c>
      <c r="V124" s="15">
        <v>53</v>
      </c>
    </row>
    <row r="125" spans="2:22">
      <c r="B125" s="25"/>
      <c r="C125" s="10"/>
      <c r="D125" s="31">
        <v>62</v>
      </c>
      <c r="E125" s="1" t="s">
        <v>18</v>
      </c>
      <c r="F125" s="1">
        <f t="shared" si="7"/>
        <v>22222.666670347913</v>
      </c>
      <c r="G125" s="9">
        <f t="shared" si="8"/>
        <v>200000</v>
      </c>
      <c r="H125" s="12">
        <f t="shared" si="9"/>
        <v>5.0000000000000004E-6</v>
      </c>
      <c r="I125" s="12">
        <f t="shared" si="9"/>
        <v>3.1E-4</v>
      </c>
      <c r="J125" s="34">
        <v>50</v>
      </c>
      <c r="K125" s="9">
        <f t="shared" si="6"/>
        <v>3100</v>
      </c>
      <c r="N125" s="34">
        <v>50</v>
      </c>
      <c r="Q125" s="27"/>
      <c r="R125" s="27"/>
      <c r="T125" s="15">
        <f t="shared" si="10"/>
        <v>52.528089887640448</v>
      </c>
      <c r="U125" s="15">
        <f t="shared" si="11"/>
        <v>53</v>
      </c>
      <c r="V125" s="15">
        <v>53</v>
      </c>
    </row>
    <row r="126" spans="2:22">
      <c r="B126" s="25"/>
      <c r="C126" s="10"/>
      <c r="D126" s="31">
        <v>65</v>
      </c>
      <c r="E126" s="1" t="s">
        <v>18</v>
      </c>
      <c r="F126" s="1">
        <f t="shared" si="7"/>
        <v>22222.666670347913</v>
      </c>
      <c r="G126" s="9">
        <f t="shared" si="8"/>
        <v>200000</v>
      </c>
      <c r="H126" s="12">
        <f t="shared" si="9"/>
        <v>5.0000000000000004E-6</v>
      </c>
      <c r="I126" s="12">
        <f t="shared" si="9"/>
        <v>3.2499999999999999E-4</v>
      </c>
      <c r="J126" s="34">
        <v>50</v>
      </c>
      <c r="K126" s="9">
        <f t="shared" si="6"/>
        <v>3250</v>
      </c>
      <c r="N126" s="34">
        <v>50</v>
      </c>
      <c r="Q126" s="27"/>
      <c r="R126" s="27"/>
      <c r="T126" s="15">
        <f t="shared" si="10"/>
        <v>52.528089887640448</v>
      </c>
      <c r="U126" s="15">
        <f t="shared" si="11"/>
        <v>53</v>
      </c>
      <c r="V126" s="15">
        <v>53</v>
      </c>
    </row>
    <row r="127" spans="2:22">
      <c r="B127" s="25"/>
      <c r="C127" s="10"/>
      <c r="D127" s="31">
        <v>67.5</v>
      </c>
      <c r="E127" s="1" t="s">
        <v>18</v>
      </c>
      <c r="F127" s="1">
        <f t="shared" si="7"/>
        <v>22222.666670347913</v>
      </c>
      <c r="G127" s="9">
        <f t="shared" si="8"/>
        <v>200000</v>
      </c>
      <c r="H127" s="12">
        <f t="shared" si="9"/>
        <v>5.0000000000000004E-6</v>
      </c>
      <c r="I127" s="12">
        <f t="shared" si="9"/>
        <v>3.3750000000000002E-4</v>
      </c>
      <c r="J127" s="34">
        <v>50</v>
      </c>
      <c r="K127" s="9">
        <f t="shared" si="6"/>
        <v>3375</v>
      </c>
      <c r="N127" s="34">
        <v>50</v>
      </c>
      <c r="Q127" s="27"/>
      <c r="R127" s="27"/>
      <c r="T127" s="15">
        <f t="shared" si="10"/>
        <v>52.528089887640448</v>
      </c>
      <c r="U127" s="15">
        <f t="shared" si="11"/>
        <v>53</v>
      </c>
      <c r="V127" s="15">
        <v>53</v>
      </c>
    </row>
    <row r="128" spans="2:22">
      <c r="B128" s="25"/>
      <c r="C128" s="10"/>
      <c r="D128" s="31">
        <v>70</v>
      </c>
      <c r="E128" s="1" t="s">
        <v>18</v>
      </c>
      <c r="F128" s="1">
        <f t="shared" si="7"/>
        <v>22222.666670347913</v>
      </c>
      <c r="G128" s="9">
        <f t="shared" si="8"/>
        <v>200000</v>
      </c>
      <c r="H128" s="12">
        <f t="shared" si="9"/>
        <v>5.0000000000000004E-6</v>
      </c>
      <c r="I128" s="12">
        <f t="shared" si="9"/>
        <v>3.5E-4</v>
      </c>
      <c r="J128" s="34">
        <v>50</v>
      </c>
      <c r="K128" s="9">
        <f t="shared" si="6"/>
        <v>3500</v>
      </c>
      <c r="N128" s="34">
        <v>50</v>
      </c>
      <c r="Q128" s="27"/>
      <c r="R128" s="27"/>
      <c r="T128" s="15">
        <f t="shared" si="10"/>
        <v>52.528089887640448</v>
      </c>
      <c r="U128" s="15">
        <f t="shared" si="11"/>
        <v>53</v>
      </c>
      <c r="V128" s="15">
        <v>53</v>
      </c>
    </row>
    <row r="129" spans="2:22">
      <c r="B129" s="25"/>
      <c r="C129" s="10"/>
      <c r="D129" s="31">
        <v>71</v>
      </c>
      <c r="E129" s="1" t="s">
        <v>18</v>
      </c>
      <c r="F129" s="1">
        <f t="shared" si="7"/>
        <v>22222.666670347913</v>
      </c>
      <c r="G129" s="9">
        <f t="shared" si="8"/>
        <v>200000</v>
      </c>
      <c r="H129" s="12">
        <f t="shared" si="9"/>
        <v>5.0000000000000004E-6</v>
      </c>
      <c r="I129" s="12">
        <f t="shared" si="9"/>
        <v>3.5500000000000001E-4</v>
      </c>
      <c r="J129" s="34">
        <v>50</v>
      </c>
      <c r="K129" s="9">
        <f t="shared" ref="K129:K192" si="12">D129*J129</f>
        <v>3550</v>
      </c>
      <c r="N129" s="34">
        <v>50</v>
      </c>
      <c r="Q129" s="27"/>
      <c r="R129" s="27"/>
      <c r="T129" s="15">
        <f t="shared" si="10"/>
        <v>52.528089887640448</v>
      </c>
      <c r="U129" s="15">
        <f t="shared" si="11"/>
        <v>53</v>
      </c>
      <c r="V129" s="15">
        <v>53</v>
      </c>
    </row>
    <row r="130" spans="2:22">
      <c r="B130" s="25"/>
      <c r="C130" s="10"/>
      <c r="D130" s="31">
        <v>71.5</v>
      </c>
      <c r="E130" s="1" t="s">
        <v>18</v>
      </c>
      <c r="F130" s="1">
        <f t="shared" si="7"/>
        <v>22222.666670347913</v>
      </c>
      <c r="G130" s="9">
        <f t="shared" si="8"/>
        <v>200000</v>
      </c>
      <c r="H130" s="12">
        <f t="shared" si="9"/>
        <v>5.0000000000000004E-6</v>
      </c>
      <c r="I130" s="12">
        <f t="shared" si="9"/>
        <v>3.5750000000000002E-4</v>
      </c>
      <c r="J130" s="34">
        <v>50</v>
      </c>
      <c r="K130" s="9">
        <f t="shared" si="12"/>
        <v>3575</v>
      </c>
      <c r="N130" s="34">
        <v>50</v>
      </c>
      <c r="Q130" s="27"/>
      <c r="R130" s="27"/>
      <c r="T130" s="15">
        <f t="shared" si="10"/>
        <v>52.528089887640448</v>
      </c>
      <c r="U130" s="15">
        <f t="shared" si="11"/>
        <v>53</v>
      </c>
      <c r="V130" s="15">
        <v>53</v>
      </c>
    </row>
    <row r="131" spans="2:22">
      <c r="B131" s="25"/>
      <c r="C131" s="10"/>
      <c r="D131" s="31">
        <v>72</v>
      </c>
      <c r="E131" s="1" t="s">
        <v>18</v>
      </c>
      <c r="F131" s="1">
        <f t="shared" si="7"/>
        <v>22222.666670347913</v>
      </c>
      <c r="G131" s="9">
        <f t="shared" si="8"/>
        <v>200000</v>
      </c>
      <c r="H131" s="12">
        <f t="shared" si="9"/>
        <v>5.0000000000000004E-6</v>
      </c>
      <c r="I131" s="12">
        <f t="shared" si="9"/>
        <v>3.6000000000000002E-4</v>
      </c>
      <c r="J131" s="34">
        <v>50</v>
      </c>
      <c r="K131" s="9">
        <f t="shared" si="12"/>
        <v>3600</v>
      </c>
      <c r="N131" s="34">
        <v>50</v>
      </c>
      <c r="Q131" s="27"/>
      <c r="R131" s="27"/>
      <c r="T131" s="15">
        <f t="shared" si="10"/>
        <v>52.528089887640448</v>
      </c>
      <c r="U131" s="15">
        <f t="shared" si="11"/>
        <v>53</v>
      </c>
      <c r="V131" s="15">
        <v>53</v>
      </c>
    </row>
    <row r="132" spans="2:22">
      <c r="B132" s="25"/>
      <c r="C132" s="10"/>
      <c r="D132" s="31">
        <v>72.5</v>
      </c>
      <c r="E132" s="1" t="s">
        <v>18</v>
      </c>
      <c r="F132" s="1">
        <f t="shared" ref="F132:F195" si="13">1/(1-BINOMDIST(0,$C$7,H132,0))</f>
        <v>22222.666670347913</v>
      </c>
      <c r="G132" s="9">
        <f t="shared" ref="G132:G195" si="14">$D$493/J132</f>
        <v>200000</v>
      </c>
      <c r="H132" s="12">
        <f t="shared" ref="H132:I195" si="15">J132/$D$493</f>
        <v>5.0000000000000004E-6</v>
      </c>
      <c r="I132" s="12">
        <f t="shared" si="15"/>
        <v>3.6249999999999998E-4</v>
      </c>
      <c r="J132" s="34">
        <v>50</v>
      </c>
      <c r="K132" s="9">
        <f t="shared" si="12"/>
        <v>3625</v>
      </c>
      <c r="N132" s="34">
        <v>50</v>
      </c>
      <c r="Q132" s="27"/>
      <c r="R132" s="27"/>
      <c r="T132" s="15">
        <f t="shared" si="10"/>
        <v>52.528089887640448</v>
      </c>
      <c r="U132" s="15">
        <f t="shared" si="11"/>
        <v>53</v>
      </c>
      <c r="V132" s="15">
        <v>53</v>
      </c>
    </row>
    <row r="133" spans="2:22">
      <c r="B133" s="25"/>
      <c r="C133" s="10"/>
      <c r="D133" s="31">
        <v>75</v>
      </c>
      <c r="E133" s="1" t="s">
        <v>18</v>
      </c>
      <c r="F133" s="1">
        <f t="shared" si="13"/>
        <v>22222.666670347913</v>
      </c>
      <c r="G133" s="9">
        <f t="shared" si="14"/>
        <v>200000</v>
      </c>
      <c r="H133" s="12">
        <f t="shared" si="15"/>
        <v>5.0000000000000004E-6</v>
      </c>
      <c r="I133" s="12">
        <f t="shared" si="15"/>
        <v>3.7500000000000001E-4</v>
      </c>
      <c r="J133" s="34">
        <v>50</v>
      </c>
      <c r="K133" s="9">
        <f t="shared" si="12"/>
        <v>3750</v>
      </c>
      <c r="N133" s="34">
        <v>50</v>
      </c>
      <c r="Q133" s="27"/>
      <c r="R133" s="27"/>
      <c r="T133" s="15">
        <f t="shared" ref="T133:T196" si="16">J133*$S$3</f>
        <v>52.528089887640448</v>
      </c>
      <c r="U133" s="15">
        <f t="shared" ref="U133:U196" si="17">ROUNDUP(T133,0)</f>
        <v>53</v>
      </c>
      <c r="V133" s="15">
        <v>53</v>
      </c>
    </row>
    <row r="134" spans="2:22">
      <c r="B134" s="25"/>
      <c r="C134" s="10"/>
      <c r="D134" s="31">
        <v>76</v>
      </c>
      <c r="E134" s="1" t="s">
        <v>18</v>
      </c>
      <c r="F134" s="1">
        <f t="shared" si="13"/>
        <v>22222.666670347913</v>
      </c>
      <c r="G134" s="9">
        <f t="shared" si="14"/>
        <v>200000</v>
      </c>
      <c r="H134" s="12">
        <f t="shared" si="15"/>
        <v>5.0000000000000004E-6</v>
      </c>
      <c r="I134" s="12">
        <f t="shared" si="15"/>
        <v>3.8000000000000002E-4</v>
      </c>
      <c r="J134" s="34">
        <v>50</v>
      </c>
      <c r="K134" s="9">
        <f t="shared" si="12"/>
        <v>3800</v>
      </c>
      <c r="N134" s="34">
        <v>50</v>
      </c>
      <c r="Q134" s="27"/>
      <c r="R134" s="27"/>
      <c r="T134" s="15">
        <f t="shared" si="16"/>
        <v>52.528089887640448</v>
      </c>
      <c r="U134" s="15">
        <f t="shared" si="17"/>
        <v>53</v>
      </c>
      <c r="V134" s="15">
        <v>53</v>
      </c>
    </row>
    <row r="135" spans="2:22">
      <c r="B135" s="25"/>
      <c r="C135" s="10"/>
      <c r="D135" s="31">
        <v>76.5</v>
      </c>
      <c r="E135" s="1" t="s">
        <v>18</v>
      </c>
      <c r="F135" s="1">
        <f t="shared" si="13"/>
        <v>22222.666670347913</v>
      </c>
      <c r="G135" s="9">
        <f t="shared" si="14"/>
        <v>200000</v>
      </c>
      <c r="H135" s="12">
        <f t="shared" si="15"/>
        <v>5.0000000000000004E-6</v>
      </c>
      <c r="I135" s="12">
        <f t="shared" si="15"/>
        <v>3.8249999999999997E-4</v>
      </c>
      <c r="J135" s="34">
        <v>50</v>
      </c>
      <c r="K135" s="9">
        <f t="shared" si="12"/>
        <v>3825</v>
      </c>
      <c r="N135" s="34">
        <v>50</v>
      </c>
      <c r="Q135" s="27"/>
      <c r="R135" s="27"/>
      <c r="T135" s="15">
        <f t="shared" si="16"/>
        <v>52.528089887640448</v>
      </c>
      <c r="U135" s="15">
        <f t="shared" si="17"/>
        <v>53</v>
      </c>
      <c r="V135" s="15">
        <v>53</v>
      </c>
    </row>
    <row r="136" spans="2:22">
      <c r="B136" s="25"/>
      <c r="C136" s="10"/>
      <c r="D136" s="31">
        <v>77</v>
      </c>
      <c r="E136" s="1" t="s">
        <v>18</v>
      </c>
      <c r="F136" s="1">
        <f t="shared" si="13"/>
        <v>22222.666670347913</v>
      </c>
      <c r="G136" s="9">
        <f t="shared" si="14"/>
        <v>200000</v>
      </c>
      <c r="H136" s="12">
        <f t="shared" si="15"/>
        <v>5.0000000000000004E-6</v>
      </c>
      <c r="I136" s="12">
        <f t="shared" si="15"/>
        <v>3.8499999999999998E-4</v>
      </c>
      <c r="J136" s="34">
        <v>50</v>
      </c>
      <c r="K136" s="9">
        <f t="shared" si="12"/>
        <v>3850</v>
      </c>
      <c r="N136" s="34">
        <v>50</v>
      </c>
      <c r="Q136" s="27"/>
      <c r="R136" s="27"/>
      <c r="T136" s="15">
        <f t="shared" si="16"/>
        <v>52.528089887640448</v>
      </c>
      <c r="U136" s="15">
        <f t="shared" si="17"/>
        <v>53</v>
      </c>
      <c r="V136" s="15">
        <v>53</v>
      </c>
    </row>
    <row r="137" spans="2:22">
      <c r="B137" s="25"/>
      <c r="C137" s="10"/>
      <c r="D137" s="31">
        <v>77.5</v>
      </c>
      <c r="E137" s="1" t="s">
        <v>18</v>
      </c>
      <c r="F137" s="1">
        <f t="shared" si="13"/>
        <v>22222.666670347913</v>
      </c>
      <c r="G137" s="9">
        <f t="shared" si="14"/>
        <v>200000</v>
      </c>
      <c r="H137" s="12">
        <f t="shared" si="15"/>
        <v>5.0000000000000004E-6</v>
      </c>
      <c r="I137" s="12">
        <f t="shared" si="15"/>
        <v>3.8749999999999999E-4</v>
      </c>
      <c r="J137" s="34">
        <v>50</v>
      </c>
      <c r="K137" s="9">
        <f t="shared" si="12"/>
        <v>3875</v>
      </c>
      <c r="N137" s="34">
        <v>50</v>
      </c>
      <c r="Q137" s="27"/>
      <c r="R137" s="27"/>
      <c r="T137" s="15">
        <f t="shared" si="16"/>
        <v>52.528089887640448</v>
      </c>
      <c r="U137" s="15">
        <f t="shared" si="17"/>
        <v>53</v>
      </c>
      <c r="V137" s="15">
        <v>53</v>
      </c>
    </row>
    <row r="138" spans="2:22">
      <c r="B138" s="25"/>
      <c r="C138" s="10"/>
      <c r="D138" s="31">
        <v>80</v>
      </c>
      <c r="E138" s="1" t="s">
        <v>18</v>
      </c>
      <c r="F138" s="1">
        <f t="shared" si="13"/>
        <v>22222.666670347913</v>
      </c>
      <c r="G138" s="9">
        <f t="shared" si="14"/>
        <v>200000</v>
      </c>
      <c r="H138" s="12">
        <f t="shared" si="15"/>
        <v>5.0000000000000004E-6</v>
      </c>
      <c r="I138" s="12">
        <f t="shared" si="15"/>
        <v>4.0000000000000002E-4</v>
      </c>
      <c r="J138" s="34">
        <v>50</v>
      </c>
      <c r="K138" s="9">
        <f t="shared" si="12"/>
        <v>4000</v>
      </c>
      <c r="N138" s="34">
        <v>50</v>
      </c>
      <c r="Q138" s="27"/>
      <c r="R138" s="27"/>
      <c r="T138" s="15">
        <f t="shared" si="16"/>
        <v>52.528089887640448</v>
      </c>
      <c r="U138" s="15">
        <f t="shared" si="17"/>
        <v>53</v>
      </c>
      <c r="V138" s="15">
        <v>53</v>
      </c>
    </row>
    <row r="139" spans="2:22">
      <c r="B139" s="25"/>
      <c r="C139" s="10"/>
      <c r="D139" s="31">
        <v>81</v>
      </c>
      <c r="E139" s="1" t="s">
        <v>18</v>
      </c>
      <c r="F139" s="1">
        <f t="shared" si="13"/>
        <v>22222.666670347913</v>
      </c>
      <c r="G139" s="9">
        <f t="shared" si="14"/>
        <v>200000</v>
      </c>
      <c r="H139" s="12">
        <f t="shared" si="15"/>
        <v>5.0000000000000004E-6</v>
      </c>
      <c r="I139" s="12">
        <f t="shared" si="15"/>
        <v>4.0499999999999998E-4</v>
      </c>
      <c r="J139" s="34">
        <v>50</v>
      </c>
      <c r="K139" s="9">
        <f t="shared" si="12"/>
        <v>4050</v>
      </c>
      <c r="N139" s="34">
        <v>50</v>
      </c>
      <c r="Q139" s="27"/>
      <c r="R139" s="27"/>
      <c r="T139" s="15">
        <f t="shared" si="16"/>
        <v>52.528089887640448</v>
      </c>
      <c r="U139" s="15">
        <f t="shared" si="17"/>
        <v>53</v>
      </c>
      <c r="V139" s="15">
        <v>53</v>
      </c>
    </row>
    <row r="140" spans="2:22">
      <c r="B140" s="25"/>
      <c r="C140" s="10"/>
      <c r="D140" s="31">
        <v>81.5</v>
      </c>
      <c r="E140" s="1" t="s">
        <v>18</v>
      </c>
      <c r="F140" s="1">
        <f t="shared" si="13"/>
        <v>22222.666670347913</v>
      </c>
      <c r="G140" s="9">
        <f t="shared" si="14"/>
        <v>200000</v>
      </c>
      <c r="H140" s="12">
        <f t="shared" si="15"/>
        <v>5.0000000000000004E-6</v>
      </c>
      <c r="I140" s="12">
        <f t="shared" si="15"/>
        <v>4.0749999999999998E-4</v>
      </c>
      <c r="J140" s="34">
        <v>50</v>
      </c>
      <c r="K140" s="9">
        <f t="shared" si="12"/>
        <v>4075</v>
      </c>
      <c r="N140" s="34">
        <v>50</v>
      </c>
      <c r="Q140" s="27"/>
      <c r="R140" s="27"/>
      <c r="T140" s="15">
        <f t="shared" si="16"/>
        <v>52.528089887640448</v>
      </c>
      <c r="U140" s="15">
        <f t="shared" si="17"/>
        <v>53</v>
      </c>
      <c r="V140" s="15">
        <v>53</v>
      </c>
    </row>
    <row r="141" spans="2:22">
      <c r="B141" s="25"/>
      <c r="C141" s="10"/>
      <c r="D141" s="31">
        <v>82</v>
      </c>
      <c r="E141" s="1" t="s">
        <v>18</v>
      </c>
      <c r="F141" s="1">
        <f t="shared" si="13"/>
        <v>22222.666670347913</v>
      </c>
      <c r="G141" s="9">
        <f t="shared" si="14"/>
        <v>200000</v>
      </c>
      <c r="H141" s="12">
        <f t="shared" si="15"/>
        <v>5.0000000000000004E-6</v>
      </c>
      <c r="I141" s="12">
        <f t="shared" si="15"/>
        <v>4.0999999999999999E-4</v>
      </c>
      <c r="J141" s="34">
        <v>50</v>
      </c>
      <c r="K141" s="9">
        <f t="shared" si="12"/>
        <v>4100</v>
      </c>
      <c r="N141" s="34">
        <v>50</v>
      </c>
      <c r="Q141" s="27"/>
      <c r="R141" s="27"/>
      <c r="T141" s="15">
        <f t="shared" si="16"/>
        <v>52.528089887640448</v>
      </c>
      <c r="U141" s="15">
        <f t="shared" si="17"/>
        <v>53</v>
      </c>
      <c r="V141" s="15">
        <v>53</v>
      </c>
    </row>
    <row r="142" spans="2:22">
      <c r="B142" s="25"/>
      <c r="C142" s="10"/>
      <c r="D142" s="31">
        <v>82.5</v>
      </c>
      <c r="E142" s="1" t="s">
        <v>18</v>
      </c>
      <c r="F142" s="1">
        <f t="shared" si="13"/>
        <v>22222.666670347913</v>
      </c>
      <c r="G142" s="9">
        <f t="shared" si="14"/>
        <v>200000</v>
      </c>
      <c r="H142" s="12">
        <f t="shared" si="15"/>
        <v>5.0000000000000004E-6</v>
      </c>
      <c r="I142" s="12">
        <f t="shared" si="15"/>
        <v>4.125E-4</v>
      </c>
      <c r="J142" s="34">
        <v>50</v>
      </c>
      <c r="K142" s="9">
        <f t="shared" si="12"/>
        <v>4125</v>
      </c>
      <c r="N142" s="34">
        <v>50</v>
      </c>
      <c r="Q142" s="27"/>
      <c r="R142" s="27"/>
      <c r="T142" s="15">
        <f t="shared" si="16"/>
        <v>52.528089887640448</v>
      </c>
      <c r="U142" s="15">
        <f t="shared" si="17"/>
        <v>53</v>
      </c>
      <c r="V142" s="15">
        <v>53</v>
      </c>
    </row>
    <row r="143" spans="2:22">
      <c r="B143" s="25"/>
      <c r="C143" s="10"/>
      <c r="D143" s="31">
        <v>83</v>
      </c>
      <c r="E143" s="1" t="s">
        <v>18</v>
      </c>
      <c r="F143" s="1">
        <f t="shared" si="13"/>
        <v>22222.666670347913</v>
      </c>
      <c r="G143" s="9">
        <f t="shared" si="14"/>
        <v>200000</v>
      </c>
      <c r="H143" s="12">
        <f t="shared" si="15"/>
        <v>5.0000000000000004E-6</v>
      </c>
      <c r="I143" s="12">
        <f t="shared" si="15"/>
        <v>4.15E-4</v>
      </c>
      <c r="J143" s="34">
        <v>50</v>
      </c>
      <c r="K143" s="9">
        <f t="shared" si="12"/>
        <v>4150</v>
      </c>
      <c r="N143" s="34">
        <v>50</v>
      </c>
      <c r="Q143" s="27"/>
      <c r="R143" s="27"/>
      <c r="T143" s="15">
        <f t="shared" si="16"/>
        <v>52.528089887640448</v>
      </c>
      <c r="U143" s="15">
        <f t="shared" si="17"/>
        <v>53</v>
      </c>
      <c r="V143" s="15">
        <v>53</v>
      </c>
    </row>
    <row r="144" spans="2:22">
      <c r="B144" s="25"/>
      <c r="C144" s="10"/>
      <c r="D144" s="31">
        <v>85</v>
      </c>
      <c r="E144" s="1" t="s">
        <v>18</v>
      </c>
      <c r="F144" s="1">
        <f t="shared" si="13"/>
        <v>22222.666670347913</v>
      </c>
      <c r="G144" s="9">
        <f t="shared" si="14"/>
        <v>200000</v>
      </c>
      <c r="H144" s="12">
        <f t="shared" si="15"/>
        <v>5.0000000000000004E-6</v>
      </c>
      <c r="I144" s="12">
        <f t="shared" si="15"/>
        <v>4.2499999999999998E-4</v>
      </c>
      <c r="J144" s="34">
        <v>50</v>
      </c>
      <c r="K144" s="9">
        <f t="shared" si="12"/>
        <v>4250</v>
      </c>
      <c r="N144" s="34">
        <v>50</v>
      </c>
      <c r="Q144" s="27"/>
      <c r="R144" s="27"/>
      <c r="T144" s="15">
        <f t="shared" si="16"/>
        <v>52.528089887640448</v>
      </c>
      <c r="U144" s="15">
        <f t="shared" si="17"/>
        <v>53</v>
      </c>
      <c r="V144" s="15">
        <v>53</v>
      </c>
    </row>
    <row r="145" spans="2:22">
      <c r="B145" s="25"/>
      <c r="C145" s="10"/>
      <c r="D145" s="31">
        <v>86</v>
      </c>
      <c r="E145" s="1" t="s">
        <v>18</v>
      </c>
      <c r="F145" s="1">
        <f t="shared" si="13"/>
        <v>22222.666670347913</v>
      </c>
      <c r="G145" s="9">
        <f t="shared" si="14"/>
        <v>200000</v>
      </c>
      <c r="H145" s="12">
        <f t="shared" si="15"/>
        <v>5.0000000000000004E-6</v>
      </c>
      <c r="I145" s="12">
        <f t="shared" si="15"/>
        <v>4.2999999999999999E-4</v>
      </c>
      <c r="J145" s="34">
        <v>50</v>
      </c>
      <c r="K145" s="9">
        <f t="shared" si="12"/>
        <v>4300</v>
      </c>
      <c r="N145" s="34">
        <v>50</v>
      </c>
      <c r="Q145" s="27"/>
      <c r="R145" s="27"/>
      <c r="T145" s="15">
        <f t="shared" si="16"/>
        <v>52.528089887640448</v>
      </c>
      <c r="U145" s="15">
        <f t="shared" si="17"/>
        <v>53</v>
      </c>
      <c r="V145" s="15">
        <v>53</v>
      </c>
    </row>
    <row r="146" spans="2:22">
      <c r="B146" s="25"/>
      <c r="C146" s="10"/>
      <c r="D146" s="31">
        <v>86.5</v>
      </c>
      <c r="E146" s="1" t="s">
        <v>18</v>
      </c>
      <c r="F146" s="1">
        <f t="shared" si="13"/>
        <v>22222.666670347913</v>
      </c>
      <c r="G146" s="9">
        <f t="shared" si="14"/>
        <v>200000</v>
      </c>
      <c r="H146" s="12">
        <f t="shared" si="15"/>
        <v>5.0000000000000004E-6</v>
      </c>
      <c r="I146" s="12">
        <f t="shared" si="15"/>
        <v>4.325E-4</v>
      </c>
      <c r="J146" s="34">
        <v>50</v>
      </c>
      <c r="K146" s="9">
        <f t="shared" si="12"/>
        <v>4325</v>
      </c>
      <c r="N146" s="34">
        <v>50</v>
      </c>
      <c r="Q146" s="27"/>
      <c r="R146" s="27"/>
      <c r="T146" s="15">
        <f t="shared" si="16"/>
        <v>52.528089887640448</v>
      </c>
      <c r="U146" s="15">
        <f t="shared" si="17"/>
        <v>53</v>
      </c>
      <c r="V146" s="15">
        <v>53</v>
      </c>
    </row>
    <row r="147" spans="2:22">
      <c r="B147" s="25"/>
      <c r="C147" s="10"/>
      <c r="D147" s="31">
        <v>87</v>
      </c>
      <c r="E147" s="1" t="s">
        <v>18</v>
      </c>
      <c r="F147" s="1">
        <f t="shared" si="13"/>
        <v>22222.666670347913</v>
      </c>
      <c r="G147" s="9">
        <f t="shared" si="14"/>
        <v>200000</v>
      </c>
      <c r="H147" s="12">
        <f t="shared" si="15"/>
        <v>5.0000000000000004E-6</v>
      </c>
      <c r="I147" s="12">
        <f t="shared" si="15"/>
        <v>4.35E-4</v>
      </c>
      <c r="J147" s="34">
        <v>50</v>
      </c>
      <c r="K147" s="9">
        <f t="shared" si="12"/>
        <v>4350</v>
      </c>
      <c r="N147" s="34">
        <v>50</v>
      </c>
      <c r="Q147" s="27"/>
      <c r="R147" s="27"/>
      <c r="T147" s="15">
        <f t="shared" si="16"/>
        <v>52.528089887640448</v>
      </c>
      <c r="U147" s="15">
        <f t="shared" si="17"/>
        <v>53</v>
      </c>
      <c r="V147" s="15">
        <v>53</v>
      </c>
    </row>
    <row r="148" spans="2:22">
      <c r="B148" s="25"/>
      <c r="C148" s="10"/>
      <c r="D148" s="31">
        <v>87.5</v>
      </c>
      <c r="E148" s="1" t="s">
        <v>18</v>
      </c>
      <c r="F148" s="1">
        <f t="shared" si="13"/>
        <v>22222.666670347913</v>
      </c>
      <c r="G148" s="9">
        <f t="shared" si="14"/>
        <v>200000</v>
      </c>
      <c r="H148" s="12">
        <f t="shared" si="15"/>
        <v>5.0000000000000004E-6</v>
      </c>
      <c r="I148" s="12">
        <f t="shared" si="15"/>
        <v>4.3750000000000001E-4</v>
      </c>
      <c r="J148" s="34">
        <v>50</v>
      </c>
      <c r="K148" s="9">
        <f t="shared" si="12"/>
        <v>4375</v>
      </c>
      <c r="N148" s="34">
        <v>50</v>
      </c>
      <c r="Q148" s="27"/>
      <c r="R148" s="27"/>
      <c r="T148" s="15">
        <f t="shared" si="16"/>
        <v>52.528089887640448</v>
      </c>
      <c r="U148" s="15">
        <f t="shared" si="17"/>
        <v>53</v>
      </c>
      <c r="V148" s="15">
        <v>53</v>
      </c>
    </row>
    <row r="149" spans="2:22">
      <c r="B149" s="25"/>
      <c r="C149" s="10"/>
      <c r="D149" s="31">
        <v>88</v>
      </c>
      <c r="E149" s="1" t="s">
        <v>18</v>
      </c>
      <c r="F149" s="1">
        <f t="shared" si="13"/>
        <v>22222.666670347913</v>
      </c>
      <c r="G149" s="9">
        <f t="shared" si="14"/>
        <v>200000</v>
      </c>
      <c r="H149" s="12">
        <f t="shared" si="15"/>
        <v>5.0000000000000004E-6</v>
      </c>
      <c r="I149" s="12">
        <f t="shared" si="15"/>
        <v>4.4000000000000002E-4</v>
      </c>
      <c r="J149" s="34">
        <v>50</v>
      </c>
      <c r="K149" s="9">
        <f t="shared" si="12"/>
        <v>4400</v>
      </c>
      <c r="N149" s="34">
        <v>50</v>
      </c>
      <c r="Q149" s="27"/>
      <c r="R149" s="27"/>
      <c r="T149" s="15">
        <f t="shared" si="16"/>
        <v>52.528089887640448</v>
      </c>
      <c r="U149" s="15">
        <f t="shared" si="17"/>
        <v>53</v>
      </c>
      <c r="V149" s="15">
        <v>53</v>
      </c>
    </row>
    <row r="150" spans="2:22">
      <c r="B150" s="25"/>
      <c r="C150" s="10"/>
      <c r="D150" s="31">
        <v>90</v>
      </c>
      <c r="E150" s="1" t="s">
        <v>18</v>
      </c>
      <c r="F150" s="1">
        <f t="shared" si="13"/>
        <v>22222.666670347913</v>
      </c>
      <c r="G150" s="9">
        <f t="shared" si="14"/>
        <v>200000</v>
      </c>
      <c r="H150" s="12">
        <f t="shared" si="15"/>
        <v>5.0000000000000004E-6</v>
      </c>
      <c r="I150" s="12">
        <f t="shared" si="15"/>
        <v>4.4999999999999999E-4</v>
      </c>
      <c r="J150" s="34">
        <v>50</v>
      </c>
      <c r="K150" s="9">
        <f t="shared" si="12"/>
        <v>4500</v>
      </c>
      <c r="N150" s="34">
        <v>50</v>
      </c>
      <c r="Q150" s="27"/>
      <c r="R150" s="27"/>
      <c r="T150" s="15">
        <f t="shared" si="16"/>
        <v>52.528089887640448</v>
      </c>
      <c r="U150" s="15">
        <f t="shared" si="17"/>
        <v>53</v>
      </c>
      <c r="V150" s="15">
        <v>53</v>
      </c>
    </row>
    <row r="151" spans="2:22">
      <c r="B151" s="25"/>
      <c r="C151" s="10"/>
      <c r="D151" s="31">
        <v>91</v>
      </c>
      <c r="E151" s="1" t="s">
        <v>18</v>
      </c>
      <c r="F151" s="1">
        <f t="shared" si="13"/>
        <v>22222.666670347913</v>
      </c>
      <c r="G151" s="9">
        <f t="shared" si="14"/>
        <v>200000</v>
      </c>
      <c r="H151" s="12">
        <f t="shared" si="15"/>
        <v>5.0000000000000004E-6</v>
      </c>
      <c r="I151" s="12">
        <f t="shared" si="15"/>
        <v>4.55E-4</v>
      </c>
      <c r="J151" s="34">
        <v>50</v>
      </c>
      <c r="K151" s="9">
        <f t="shared" si="12"/>
        <v>4550</v>
      </c>
      <c r="N151" s="34">
        <v>50</v>
      </c>
      <c r="Q151" s="27"/>
      <c r="R151" s="27"/>
      <c r="T151" s="15">
        <f t="shared" si="16"/>
        <v>52.528089887640448</v>
      </c>
      <c r="U151" s="15">
        <f t="shared" si="17"/>
        <v>53</v>
      </c>
      <c r="V151" s="15">
        <v>53</v>
      </c>
    </row>
    <row r="152" spans="2:22">
      <c r="B152" s="25"/>
      <c r="C152" s="10"/>
      <c r="D152" s="31">
        <v>91.5</v>
      </c>
      <c r="E152" s="1" t="s">
        <v>18</v>
      </c>
      <c r="F152" s="1">
        <f t="shared" si="13"/>
        <v>22222.666670347913</v>
      </c>
      <c r="G152" s="9">
        <f t="shared" si="14"/>
        <v>200000</v>
      </c>
      <c r="H152" s="12">
        <f t="shared" si="15"/>
        <v>5.0000000000000004E-6</v>
      </c>
      <c r="I152" s="12">
        <f t="shared" si="15"/>
        <v>4.5750000000000001E-4</v>
      </c>
      <c r="J152" s="34">
        <v>50</v>
      </c>
      <c r="K152" s="9">
        <f t="shared" si="12"/>
        <v>4575</v>
      </c>
      <c r="N152" s="34">
        <v>50</v>
      </c>
      <c r="Q152" s="27"/>
      <c r="R152" s="27"/>
      <c r="T152" s="15">
        <f t="shared" si="16"/>
        <v>52.528089887640448</v>
      </c>
      <c r="U152" s="15">
        <f t="shared" si="17"/>
        <v>53</v>
      </c>
      <c r="V152" s="15">
        <v>53</v>
      </c>
    </row>
    <row r="153" spans="2:22">
      <c r="B153" s="25"/>
      <c r="C153" s="10"/>
      <c r="D153" s="31">
        <v>92</v>
      </c>
      <c r="E153" s="1" t="s">
        <v>18</v>
      </c>
      <c r="F153" s="1">
        <f t="shared" si="13"/>
        <v>22222.666670347913</v>
      </c>
      <c r="G153" s="9">
        <f t="shared" si="14"/>
        <v>200000</v>
      </c>
      <c r="H153" s="12">
        <f t="shared" si="15"/>
        <v>5.0000000000000004E-6</v>
      </c>
      <c r="I153" s="12">
        <f t="shared" si="15"/>
        <v>4.6000000000000001E-4</v>
      </c>
      <c r="J153" s="34">
        <v>50</v>
      </c>
      <c r="K153" s="9">
        <f t="shared" si="12"/>
        <v>4600</v>
      </c>
      <c r="N153" s="34">
        <v>50</v>
      </c>
      <c r="Q153" s="27"/>
      <c r="R153" s="27"/>
      <c r="T153" s="15">
        <f t="shared" si="16"/>
        <v>52.528089887640448</v>
      </c>
      <c r="U153" s="15">
        <f t="shared" si="17"/>
        <v>53</v>
      </c>
      <c r="V153" s="15">
        <v>53</v>
      </c>
    </row>
    <row r="154" spans="2:22">
      <c r="B154" s="25"/>
      <c r="C154" s="10"/>
      <c r="D154" s="31">
        <v>92.5</v>
      </c>
      <c r="E154" s="1" t="s">
        <v>18</v>
      </c>
      <c r="F154" s="1">
        <f t="shared" si="13"/>
        <v>22222.666670347913</v>
      </c>
      <c r="G154" s="9">
        <f t="shared" si="14"/>
        <v>200000</v>
      </c>
      <c r="H154" s="12">
        <f t="shared" si="15"/>
        <v>5.0000000000000004E-6</v>
      </c>
      <c r="I154" s="12">
        <f t="shared" si="15"/>
        <v>4.6250000000000002E-4</v>
      </c>
      <c r="J154" s="34">
        <v>50</v>
      </c>
      <c r="K154" s="9">
        <f t="shared" si="12"/>
        <v>4625</v>
      </c>
      <c r="N154" s="34">
        <v>50</v>
      </c>
      <c r="Q154" s="27"/>
      <c r="R154" s="27"/>
      <c r="T154" s="15">
        <f t="shared" si="16"/>
        <v>52.528089887640448</v>
      </c>
      <c r="U154" s="15">
        <f t="shared" si="17"/>
        <v>53</v>
      </c>
      <c r="V154" s="15">
        <v>53</v>
      </c>
    </row>
    <row r="155" spans="2:22">
      <c r="B155" s="25"/>
      <c r="C155" s="10"/>
      <c r="D155" s="31">
        <v>93</v>
      </c>
      <c r="E155" s="1" t="s">
        <v>18</v>
      </c>
      <c r="F155" s="1">
        <f t="shared" si="13"/>
        <v>22222.666670347913</v>
      </c>
      <c r="G155" s="9">
        <f t="shared" si="14"/>
        <v>200000</v>
      </c>
      <c r="H155" s="12">
        <f t="shared" si="15"/>
        <v>5.0000000000000004E-6</v>
      </c>
      <c r="I155" s="12">
        <f t="shared" si="15"/>
        <v>4.6500000000000003E-4</v>
      </c>
      <c r="J155" s="34">
        <v>50</v>
      </c>
      <c r="K155" s="9">
        <f t="shared" si="12"/>
        <v>4650</v>
      </c>
      <c r="N155" s="34">
        <v>50</v>
      </c>
      <c r="Q155" s="27"/>
      <c r="R155" s="27"/>
      <c r="T155" s="15">
        <f t="shared" si="16"/>
        <v>52.528089887640448</v>
      </c>
      <c r="U155" s="15">
        <f t="shared" si="17"/>
        <v>53</v>
      </c>
      <c r="V155" s="15">
        <v>53</v>
      </c>
    </row>
    <row r="156" spans="2:22">
      <c r="B156" s="25"/>
      <c r="C156" s="10"/>
      <c r="D156" s="31">
        <v>95</v>
      </c>
      <c r="E156" s="1" t="s">
        <v>18</v>
      </c>
      <c r="F156" s="1">
        <f t="shared" si="13"/>
        <v>22222.666670347913</v>
      </c>
      <c r="G156" s="9">
        <f t="shared" si="14"/>
        <v>200000</v>
      </c>
      <c r="H156" s="12">
        <f t="shared" si="15"/>
        <v>5.0000000000000004E-6</v>
      </c>
      <c r="I156" s="12">
        <f t="shared" si="15"/>
        <v>4.75E-4</v>
      </c>
      <c r="J156" s="34">
        <v>50</v>
      </c>
      <c r="K156" s="9">
        <f t="shared" si="12"/>
        <v>4750</v>
      </c>
      <c r="N156" s="34">
        <v>50</v>
      </c>
      <c r="Q156" s="27"/>
      <c r="R156" s="27"/>
      <c r="T156" s="15">
        <f t="shared" si="16"/>
        <v>52.528089887640448</v>
      </c>
      <c r="U156" s="15">
        <f t="shared" si="17"/>
        <v>53</v>
      </c>
      <c r="V156" s="15">
        <v>53</v>
      </c>
    </row>
    <row r="157" spans="2:22">
      <c r="B157" s="25"/>
      <c r="C157" s="10"/>
      <c r="D157" s="31">
        <v>96</v>
      </c>
      <c r="E157" s="1" t="s">
        <v>18</v>
      </c>
      <c r="F157" s="1">
        <f t="shared" si="13"/>
        <v>22222.666670347913</v>
      </c>
      <c r="G157" s="9">
        <f t="shared" si="14"/>
        <v>200000</v>
      </c>
      <c r="H157" s="12">
        <f t="shared" si="15"/>
        <v>5.0000000000000004E-6</v>
      </c>
      <c r="I157" s="12">
        <f t="shared" si="15"/>
        <v>4.8000000000000001E-4</v>
      </c>
      <c r="J157" s="34">
        <v>50</v>
      </c>
      <c r="K157" s="9">
        <f t="shared" si="12"/>
        <v>4800</v>
      </c>
      <c r="N157" s="34">
        <v>50</v>
      </c>
      <c r="Q157" s="27"/>
      <c r="R157" s="27"/>
      <c r="T157" s="15">
        <f t="shared" si="16"/>
        <v>52.528089887640448</v>
      </c>
      <c r="U157" s="15">
        <f t="shared" si="17"/>
        <v>53</v>
      </c>
      <c r="V157" s="15">
        <v>53</v>
      </c>
    </row>
    <row r="158" spans="2:22">
      <c r="B158" s="25"/>
      <c r="C158" s="10"/>
      <c r="D158" s="31">
        <v>96.5</v>
      </c>
      <c r="E158" s="1" t="s">
        <v>18</v>
      </c>
      <c r="F158" s="1">
        <f t="shared" si="13"/>
        <v>22222.666670347913</v>
      </c>
      <c r="G158" s="9">
        <f t="shared" si="14"/>
        <v>200000</v>
      </c>
      <c r="H158" s="12">
        <f t="shared" si="15"/>
        <v>5.0000000000000004E-6</v>
      </c>
      <c r="I158" s="12">
        <f t="shared" si="15"/>
        <v>4.8250000000000002E-4</v>
      </c>
      <c r="J158" s="34">
        <v>50</v>
      </c>
      <c r="K158" s="9">
        <f t="shared" si="12"/>
        <v>4825</v>
      </c>
      <c r="N158" s="34">
        <v>50</v>
      </c>
      <c r="Q158" s="27"/>
      <c r="R158" s="27"/>
      <c r="T158" s="15">
        <f t="shared" si="16"/>
        <v>52.528089887640448</v>
      </c>
      <c r="U158" s="15">
        <f t="shared" si="17"/>
        <v>53</v>
      </c>
      <c r="V158" s="15">
        <v>53</v>
      </c>
    </row>
    <row r="159" spans="2:22">
      <c r="B159" s="25"/>
      <c r="C159" s="10"/>
      <c r="D159" s="31">
        <v>97</v>
      </c>
      <c r="E159" s="1" t="s">
        <v>18</v>
      </c>
      <c r="F159" s="1">
        <f t="shared" si="13"/>
        <v>22222.666670347913</v>
      </c>
      <c r="G159" s="9">
        <f t="shared" si="14"/>
        <v>200000</v>
      </c>
      <c r="H159" s="12">
        <f t="shared" si="15"/>
        <v>5.0000000000000004E-6</v>
      </c>
      <c r="I159" s="12">
        <f t="shared" si="15"/>
        <v>4.8500000000000003E-4</v>
      </c>
      <c r="J159" s="34">
        <v>50</v>
      </c>
      <c r="K159" s="9">
        <f t="shared" si="12"/>
        <v>4850</v>
      </c>
      <c r="N159" s="34">
        <v>50</v>
      </c>
      <c r="Q159" s="27"/>
      <c r="R159" s="27"/>
      <c r="T159" s="15">
        <f t="shared" si="16"/>
        <v>52.528089887640448</v>
      </c>
      <c r="U159" s="15">
        <f t="shared" si="17"/>
        <v>53</v>
      </c>
      <c r="V159" s="15">
        <v>53</v>
      </c>
    </row>
    <row r="160" spans="2:22">
      <c r="B160" s="25"/>
      <c r="C160" s="10"/>
      <c r="D160" s="31">
        <v>98</v>
      </c>
      <c r="E160" s="1" t="s">
        <v>18</v>
      </c>
      <c r="F160" s="1">
        <f t="shared" si="13"/>
        <v>22222.666670347913</v>
      </c>
      <c r="G160" s="9">
        <f t="shared" si="14"/>
        <v>200000</v>
      </c>
      <c r="H160" s="12">
        <f t="shared" si="15"/>
        <v>5.0000000000000004E-6</v>
      </c>
      <c r="I160" s="12">
        <f t="shared" si="15"/>
        <v>4.8999999999999998E-4</v>
      </c>
      <c r="J160" s="34">
        <v>50</v>
      </c>
      <c r="K160" s="9">
        <f t="shared" si="12"/>
        <v>4900</v>
      </c>
      <c r="N160" s="34">
        <v>50</v>
      </c>
      <c r="Q160" s="27"/>
      <c r="R160" s="27"/>
      <c r="T160" s="15">
        <f t="shared" si="16"/>
        <v>52.528089887640448</v>
      </c>
      <c r="U160" s="15">
        <f t="shared" si="17"/>
        <v>53</v>
      </c>
      <c r="V160" s="15">
        <v>53</v>
      </c>
    </row>
    <row r="161" spans="2:22">
      <c r="B161" s="25"/>
      <c r="C161" s="10"/>
      <c r="D161" s="31">
        <v>100</v>
      </c>
      <c r="E161" s="1" t="s">
        <v>18</v>
      </c>
      <c r="F161" s="1">
        <f t="shared" si="13"/>
        <v>22222.666670347913</v>
      </c>
      <c r="G161" s="9">
        <f t="shared" si="14"/>
        <v>200000</v>
      </c>
      <c r="H161" s="12">
        <f t="shared" si="15"/>
        <v>5.0000000000000004E-6</v>
      </c>
      <c r="I161" s="12">
        <f t="shared" si="15"/>
        <v>5.0000000000000001E-4</v>
      </c>
      <c r="J161" s="34">
        <v>50</v>
      </c>
      <c r="K161" s="9">
        <f t="shared" si="12"/>
        <v>5000</v>
      </c>
      <c r="N161" s="34">
        <v>50</v>
      </c>
      <c r="Q161" s="27"/>
      <c r="R161" s="27"/>
      <c r="T161" s="15">
        <f t="shared" si="16"/>
        <v>52.528089887640448</v>
      </c>
      <c r="U161" s="15">
        <f t="shared" si="17"/>
        <v>53</v>
      </c>
      <c r="V161" s="15">
        <v>53</v>
      </c>
    </row>
    <row r="162" spans="2:22">
      <c r="B162" s="25"/>
      <c r="C162" s="10"/>
      <c r="D162" s="31">
        <v>105</v>
      </c>
      <c r="E162" s="1" t="s">
        <v>18</v>
      </c>
      <c r="F162" s="1">
        <f t="shared" si="13"/>
        <v>22222.666670347913</v>
      </c>
      <c r="G162" s="9">
        <f t="shared" si="14"/>
        <v>200000</v>
      </c>
      <c r="H162" s="12">
        <f t="shared" si="15"/>
        <v>5.0000000000000004E-6</v>
      </c>
      <c r="I162" s="12">
        <f t="shared" si="15"/>
        <v>5.2499999999999997E-4</v>
      </c>
      <c r="J162" s="34">
        <v>50</v>
      </c>
      <c r="K162" s="9">
        <f t="shared" si="12"/>
        <v>5250</v>
      </c>
      <c r="N162" s="34">
        <v>50</v>
      </c>
      <c r="Q162" s="27"/>
      <c r="R162" s="27"/>
      <c r="T162" s="15">
        <f t="shared" si="16"/>
        <v>52.528089887640448</v>
      </c>
      <c r="U162" s="15">
        <f t="shared" si="17"/>
        <v>53</v>
      </c>
      <c r="V162" s="15">
        <v>53</v>
      </c>
    </row>
    <row r="163" spans="2:22">
      <c r="B163" s="25"/>
      <c r="C163" s="10"/>
      <c r="D163" s="31">
        <v>110</v>
      </c>
      <c r="E163" s="1" t="s">
        <v>18</v>
      </c>
      <c r="F163" s="1">
        <f t="shared" si="13"/>
        <v>22222.666670347913</v>
      </c>
      <c r="G163" s="9">
        <f t="shared" si="14"/>
        <v>200000</v>
      </c>
      <c r="H163" s="12">
        <f t="shared" si="15"/>
        <v>5.0000000000000004E-6</v>
      </c>
      <c r="I163" s="12">
        <f t="shared" si="15"/>
        <v>5.5000000000000003E-4</v>
      </c>
      <c r="J163" s="34">
        <v>50</v>
      </c>
      <c r="K163" s="9">
        <f t="shared" si="12"/>
        <v>5500</v>
      </c>
      <c r="N163" s="34">
        <v>50</v>
      </c>
      <c r="Q163" s="27"/>
      <c r="R163" s="27"/>
      <c r="T163" s="15">
        <f t="shared" si="16"/>
        <v>52.528089887640448</v>
      </c>
      <c r="U163" s="15">
        <f t="shared" si="17"/>
        <v>53</v>
      </c>
      <c r="V163" s="15">
        <v>53</v>
      </c>
    </row>
    <row r="164" spans="2:22">
      <c r="B164" s="25"/>
      <c r="C164" s="10"/>
      <c r="D164" s="31">
        <v>115</v>
      </c>
      <c r="E164" s="1" t="s">
        <v>18</v>
      </c>
      <c r="F164" s="1">
        <f t="shared" si="13"/>
        <v>22222.666670347913</v>
      </c>
      <c r="G164" s="9">
        <f t="shared" si="14"/>
        <v>200000</v>
      </c>
      <c r="H164" s="12">
        <f t="shared" si="15"/>
        <v>5.0000000000000004E-6</v>
      </c>
      <c r="I164" s="12">
        <f t="shared" si="15"/>
        <v>5.7499999999999999E-4</v>
      </c>
      <c r="J164" s="34">
        <v>50</v>
      </c>
      <c r="K164" s="9">
        <f t="shared" si="12"/>
        <v>5750</v>
      </c>
      <c r="N164" s="34">
        <v>50</v>
      </c>
      <c r="Q164" s="27"/>
      <c r="R164" s="27"/>
      <c r="T164" s="15">
        <f t="shared" si="16"/>
        <v>52.528089887640448</v>
      </c>
      <c r="U164" s="15">
        <f t="shared" si="17"/>
        <v>53</v>
      </c>
      <c r="V164" s="15">
        <v>53</v>
      </c>
    </row>
    <row r="165" spans="2:22">
      <c r="B165" s="25"/>
      <c r="C165" s="10"/>
      <c r="D165" s="31">
        <v>120</v>
      </c>
      <c r="E165" s="1" t="s">
        <v>18</v>
      </c>
      <c r="F165" s="1">
        <f t="shared" si="13"/>
        <v>22222.666670347913</v>
      </c>
      <c r="G165" s="9">
        <f t="shared" si="14"/>
        <v>200000</v>
      </c>
      <c r="H165" s="12">
        <f t="shared" si="15"/>
        <v>5.0000000000000004E-6</v>
      </c>
      <c r="I165" s="12">
        <f t="shared" si="15"/>
        <v>5.9999999999999995E-4</v>
      </c>
      <c r="J165" s="34">
        <v>50</v>
      </c>
      <c r="K165" s="9">
        <f t="shared" si="12"/>
        <v>6000</v>
      </c>
      <c r="N165" s="34">
        <v>50</v>
      </c>
      <c r="Q165" s="27"/>
      <c r="R165" s="27"/>
      <c r="T165" s="15">
        <f t="shared" si="16"/>
        <v>52.528089887640448</v>
      </c>
      <c r="U165" s="15">
        <f t="shared" si="17"/>
        <v>53</v>
      </c>
      <c r="V165" s="15">
        <v>53</v>
      </c>
    </row>
    <row r="166" spans="2:22">
      <c r="B166" s="25"/>
      <c r="C166" s="10"/>
      <c r="D166" s="31">
        <v>125</v>
      </c>
      <c r="E166" s="1" t="s">
        <v>18</v>
      </c>
      <c r="F166" s="1">
        <f t="shared" si="13"/>
        <v>22222.666670347913</v>
      </c>
      <c r="G166" s="9">
        <f t="shared" si="14"/>
        <v>200000</v>
      </c>
      <c r="H166" s="12">
        <f t="shared" si="15"/>
        <v>5.0000000000000004E-6</v>
      </c>
      <c r="I166" s="12">
        <f t="shared" si="15"/>
        <v>6.2500000000000001E-4</v>
      </c>
      <c r="J166" s="34">
        <v>50</v>
      </c>
      <c r="K166" s="9">
        <f t="shared" si="12"/>
        <v>6250</v>
      </c>
      <c r="N166" s="34">
        <v>50</v>
      </c>
      <c r="Q166" s="27"/>
      <c r="R166" s="27"/>
      <c r="T166" s="15">
        <f t="shared" si="16"/>
        <v>52.528089887640448</v>
      </c>
      <c r="U166" s="15">
        <f t="shared" si="17"/>
        <v>53</v>
      </c>
      <c r="V166" s="15">
        <v>53</v>
      </c>
    </row>
    <row r="167" spans="2:22">
      <c r="B167" s="25"/>
      <c r="C167" s="10"/>
      <c r="D167" s="31">
        <v>130</v>
      </c>
      <c r="E167" s="1" t="s">
        <v>18</v>
      </c>
      <c r="F167" s="1">
        <f t="shared" si="13"/>
        <v>22222.666670347913</v>
      </c>
      <c r="G167" s="9">
        <f t="shared" si="14"/>
        <v>200000</v>
      </c>
      <c r="H167" s="12">
        <f t="shared" si="15"/>
        <v>5.0000000000000004E-6</v>
      </c>
      <c r="I167" s="12">
        <f t="shared" si="15"/>
        <v>6.4999999999999997E-4</v>
      </c>
      <c r="J167" s="34">
        <v>50</v>
      </c>
      <c r="K167" s="9">
        <f t="shared" si="12"/>
        <v>6500</v>
      </c>
      <c r="N167" s="34">
        <v>50</v>
      </c>
      <c r="Q167" s="27"/>
      <c r="R167" s="27"/>
      <c r="T167" s="15">
        <f t="shared" si="16"/>
        <v>52.528089887640448</v>
      </c>
      <c r="U167" s="15">
        <f t="shared" si="17"/>
        <v>53</v>
      </c>
      <c r="V167" s="15">
        <v>53</v>
      </c>
    </row>
    <row r="168" spans="2:22">
      <c r="B168" s="25"/>
      <c r="C168" s="10"/>
      <c r="D168" s="31">
        <v>135</v>
      </c>
      <c r="E168" s="1" t="s">
        <v>18</v>
      </c>
      <c r="F168" s="1">
        <f t="shared" si="13"/>
        <v>22222.666670347913</v>
      </c>
      <c r="G168" s="9">
        <f t="shared" si="14"/>
        <v>200000</v>
      </c>
      <c r="H168" s="12">
        <f t="shared" si="15"/>
        <v>5.0000000000000004E-6</v>
      </c>
      <c r="I168" s="12">
        <f t="shared" si="15"/>
        <v>6.7500000000000004E-4</v>
      </c>
      <c r="J168" s="34">
        <v>50</v>
      </c>
      <c r="K168" s="9">
        <f t="shared" si="12"/>
        <v>6750</v>
      </c>
      <c r="N168" s="34">
        <v>50</v>
      </c>
      <c r="Q168" s="27"/>
      <c r="R168" s="27"/>
      <c r="T168" s="15">
        <f t="shared" si="16"/>
        <v>52.528089887640448</v>
      </c>
      <c r="U168" s="15">
        <f t="shared" si="17"/>
        <v>53</v>
      </c>
      <c r="V168" s="15">
        <v>53</v>
      </c>
    </row>
    <row r="169" spans="2:22">
      <c r="B169" s="25"/>
      <c r="C169" s="10"/>
      <c r="D169" s="31">
        <v>136</v>
      </c>
      <c r="E169" s="1" t="s">
        <v>18</v>
      </c>
      <c r="F169" s="1">
        <f t="shared" si="13"/>
        <v>22222.666670347913</v>
      </c>
      <c r="G169" s="9">
        <f t="shared" si="14"/>
        <v>200000</v>
      </c>
      <c r="H169" s="12">
        <f t="shared" si="15"/>
        <v>5.0000000000000004E-6</v>
      </c>
      <c r="I169" s="12">
        <f t="shared" si="15"/>
        <v>6.8000000000000005E-4</v>
      </c>
      <c r="J169" s="34">
        <v>50</v>
      </c>
      <c r="K169" s="9">
        <f t="shared" si="12"/>
        <v>6800</v>
      </c>
      <c r="N169" s="34">
        <v>50</v>
      </c>
      <c r="Q169" s="27"/>
      <c r="R169" s="27"/>
      <c r="T169" s="15">
        <f t="shared" si="16"/>
        <v>52.528089887640448</v>
      </c>
      <c r="U169" s="15">
        <f t="shared" si="17"/>
        <v>53</v>
      </c>
      <c r="V169" s="15">
        <v>53</v>
      </c>
    </row>
    <row r="170" spans="2:22">
      <c r="B170" s="25"/>
      <c r="C170" s="10"/>
      <c r="D170" s="31">
        <v>136.5</v>
      </c>
      <c r="E170" s="1" t="s">
        <v>18</v>
      </c>
      <c r="F170" s="1">
        <f t="shared" si="13"/>
        <v>22222.666670347913</v>
      </c>
      <c r="G170" s="9">
        <f t="shared" si="14"/>
        <v>200000</v>
      </c>
      <c r="H170" s="12">
        <f t="shared" si="15"/>
        <v>5.0000000000000004E-6</v>
      </c>
      <c r="I170" s="12">
        <f t="shared" si="15"/>
        <v>6.8249999999999995E-4</v>
      </c>
      <c r="J170" s="34">
        <v>50</v>
      </c>
      <c r="K170" s="9">
        <f t="shared" si="12"/>
        <v>6825</v>
      </c>
      <c r="N170" s="34">
        <v>50</v>
      </c>
      <c r="Q170" s="27"/>
      <c r="R170" s="27"/>
      <c r="T170" s="15">
        <f t="shared" si="16"/>
        <v>52.528089887640448</v>
      </c>
      <c r="U170" s="15">
        <f t="shared" si="17"/>
        <v>53</v>
      </c>
      <c r="V170" s="15">
        <v>53</v>
      </c>
    </row>
    <row r="171" spans="2:22">
      <c r="B171" s="25"/>
      <c r="C171" s="10"/>
      <c r="D171" s="31">
        <v>137</v>
      </c>
      <c r="E171" s="1" t="s">
        <v>18</v>
      </c>
      <c r="F171" s="1">
        <f t="shared" si="13"/>
        <v>22222.666670347913</v>
      </c>
      <c r="G171" s="9">
        <f t="shared" si="14"/>
        <v>200000</v>
      </c>
      <c r="H171" s="12">
        <f t="shared" si="15"/>
        <v>5.0000000000000004E-6</v>
      </c>
      <c r="I171" s="12">
        <f t="shared" si="15"/>
        <v>6.8499999999999995E-4</v>
      </c>
      <c r="J171" s="34">
        <v>50</v>
      </c>
      <c r="K171" s="9">
        <f t="shared" si="12"/>
        <v>6850</v>
      </c>
      <c r="N171" s="34">
        <v>50</v>
      </c>
      <c r="Q171" s="27"/>
      <c r="R171" s="27"/>
      <c r="T171" s="15">
        <f t="shared" si="16"/>
        <v>52.528089887640448</v>
      </c>
      <c r="U171" s="15">
        <f t="shared" si="17"/>
        <v>53</v>
      </c>
      <c r="V171" s="15">
        <v>53</v>
      </c>
    </row>
    <row r="172" spans="2:22">
      <c r="B172" s="25"/>
      <c r="C172" s="10"/>
      <c r="D172" s="31">
        <v>137.5</v>
      </c>
      <c r="E172" s="1" t="s">
        <v>18</v>
      </c>
      <c r="F172" s="1">
        <f t="shared" si="13"/>
        <v>22222.666670347913</v>
      </c>
      <c r="G172" s="9">
        <f t="shared" si="14"/>
        <v>200000</v>
      </c>
      <c r="H172" s="12">
        <f t="shared" si="15"/>
        <v>5.0000000000000004E-6</v>
      </c>
      <c r="I172" s="12">
        <f t="shared" si="15"/>
        <v>6.8749999999999996E-4</v>
      </c>
      <c r="J172" s="34">
        <v>50</v>
      </c>
      <c r="K172" s="9">
        <f t="shared" si="12"/>
        <v>6875</v>
      </c>
      <c r="N172" s="34">
        <v>50</v>
      </c>
      <c r="Q172" s="27"/>
      <c r="R172" s="27"/>
      <c r="T172" s="15">
        <f t="shared" si="16"/>
        <v>52.528089887640448</v>
      </c>
      <c r="U172" s="15">
        <f t="shared" si="17"/>
        <v>53</v>
      </c>
      <c r="V172" s="15">
        <v>53</v>
      </c>
    </row>
    <row r="173" spans="2:22">
      <c r="B173" s="25"/>
      <c r="C173" s="10"/>
      <c r="D173" s="31">
        <v>140</v>
      </c>
      <c r="E173" s="1" t="s">
        <v>18</v>
      </c>
      <c r="F173" s="1">
        <f t="shared" si="13"/>
        <v>22222.666670347913</v>
      </c>
      <c r="G173" s="9">
        <f t="shared" si="14"/>
        <v>200000</v>
      </c>
      <c r="H173" s="12">
        <f t="shared" si="15"/>
        <v>5.0000000000000004E-6</v>
      </c>
      <c r="I173" s="12">
        <f t="shared" si="15"/>
        <v>6.9999999999999999E-4</v>
      </c>
      <c r="J173" s="34">
        <v>50</v>
      </c>
      <c r="K173" s="9">
        <f t="shared" si="12"/>
        <v>7000</v>
      </c>
      <c r="N173" s="34">
        <v>50</v>
      </c>
      <c r="Q173" s="27"/>
      <c r="R173" s="27"/>
      <c r="T173" s="15">
        <f t="shared" si="16"/>
        <v>52.528089887640448</v>
      </c>
      <c r="U173" s="15">
        <f t="shared" si="17"/>
        <v>53</v>
      </c>
      <c r="V173" s="15">
        <v>53</v>
      </c>
    </row>
    <row r="174" spans="2:22">
      <c r="B174" s="25"/>
      <c r="C174" s="10"/>
      <c r="D174" s="31">
        <v>141</v>
      </c>
      <c r="E174" s="1" t="s">
        <v>18</v>
      </c>
      <c r="F174" s="1">
        <f t="shared" si="13"/>
        <v>22222.666670347913</v>
      </c>
      <c r="G174" s="9">
        <f t="shared" si="14"/>
        <v>200000</v>
      </c>
      <c r="H174" s="12">
        <f t="shared" si="15"/>
        <v>5.0000000000000004E-6</v>
      </c>
      <c r="I174" s="12">
        <f t="shared" si="15"/>
        <v>7.0500000000000001E-4</v>
      </c>
      <c r="J174" s="34">
        <v>50</v>
      </c>
      <c r="K174" s="9">
        <f t="shared" si="12"/>
        <v>7050</v>
      </c>
      <c r="N174" s="34">
        <v>50</v>
      </c>
      <c r="Q174" s="27"/>
      <c r="R174" s="27"/>
      <c r="T174" s="15">
        <f t="shared" si="16"/>
        <v>52.528089887640448</v>
      </c>
      <c r="U174" s="15">
        <f t="shared" si="17"/>
        <v>53</v>
      </c>
      <c r="V174" s="15">
        <v>53</v>
      </c>
    </row>
    <row r="175" spans="2:22">
      <c r="B175" s="25"/>
      <c r="C175" s="10"/>
      <c r="D175" s="31">
        <v>141.5</v>
      </c>
      <c r="E175" s="1" t="s">
        <v>18</v>
      </c>
      <c r="F175" s="1">
        <f t="shared" si="13"/>
        <v>22222.666670347913</v>
      </c>
      <c r="G175" s="9">
        <f t="shared" si="14"/>
        <v>200000</v>
      </c>
      <c r="H175" s="12">
        <f t="shared" si="15"/>
        <v>5.0000000000000004E-6</v>
      </c>
      <c r="I175" s="12">
        <f t="shared" si="15"/>
        <v>7.0750000000000001E-4</v>
      </c>
      <c r="J175" s="34">
        <v>50</v>
      </c>
      <c r="K175" s="9">
        <f t="shared" si="12"/>
        <v>7075</v>
      </c>
      <c r="N175" s="34">
        <v>50</v>
      </c>
      <c r="Q175" s="27"/>
      <c r="R175" s="27"/>
      <c r="T175" s="15">
        <f t="shared" si="16"/>
        <v>52.528089887640448</v>
      </c>
      <c r="U175" s="15">
        <f t="shared" si="17"/>
        <v>53</v>
      </c>
      <c r="V175" s="15">
        <v>53</v>
      </c>
    </row>
    <row r="176" spans="2:22">
      <c r="B176" s="25"/>
      <c r="C176" s="10"/>
      <c r="D176" s="31">
        <v>142</v>
      </c>
      <c r="E176" s="1" t="s">
        <v>18</v>
      </c>
      <c r="F176" s="1">
        <f t="shared" si="13"/>
        <v>22222.666670347913</v>
      </c>
      <c r="G176" s="9">
        <f t="shared" si="14"/>
        <v>200000</v>
      </c>
      <c r="H176" s="12">
        <f t="shared" si="15"/>
        <v>5.0000000000000004E-6</v>
      </c>
      <c r="I176" s="12">
        <f t="shared" si="15"/>
        <v>7.1000000000000002E-4</v>
      </c>
      <c r="J176" s="34">
        <v>50</v>
      </c>
      <c r="K176" s="9">
        <f t="shared" si="12"/>
        <v>7100</v>
      </c>
      <c r="N176" s="34">
        <v>50</v>
      </c>
      <c r="Q176" s="27"/>
      <c r="R176" s="27"/>
      <c r="T176" s="15">
        <f t="shared" si="16"/>
        <v>52.528089887640448</v>
      </c>
      <c r="U176" s="15">
        <f t="shared" si="17"/>
        <v>53</v>
      </c>
      <c r="V176" s="15">
        <v>53</v>
      </c>
    </row>
    <row r="177" spans="2:22">
      <c r="B177" s="25"/>
      <c r="C177" s="10"/>
      <c r="D177" s="31">
        <v>142.5</v>
      </c>
      <c r="E177" s="1" t="s">
        <v>18</v>
      </c>
      <c r="F177" s="1">
        <f t="shared" si="13"/>
        <v>22222.666670347913</v>
      </c>
      <c r="G177" s="9">
        <f t="shared" si="14"/>
        <v>200000</v>
      </c>
      <c r="H177" s="12">
        <f t="shared" si="15"/>
        <v>5.0000000000000004E-6</v>
      </c>
      <c r="I177" s="12">
        <f t="shared" si="15"/>
        <v>7.1250000000000003E-4</v>
      </c>
      <c r="J177" s="34">
        <v>50</v>
      </c>
      <c r="K177" s="9">
        <f t="shared" si="12"/>
        <v>7125</v>
      </c>
      <c r="N177" s="34">
        <v>50</v>
      </c>
      <c r="Q177" s="27"/>
      <c r="R177" s="27"/>
      <c r="T177" s="15">
        <f t="shared" si="16"/>
        <v>52.528089887640448</v>
      </c>
      <c r="U177" s="15">
        <f t="shared" si="17"/>
        <v>53</v>
      </c>
      <c r="V177" s="15">
        <v>53</v>
      </c>
    </row>
    <row r="178" spans="2:22">
      <c r="B178" s="25"/>
      <c r="C178" s="10"/>
      <c r="D178" s="31">
        <v>145</v>
      </c>
      <c r="E178" s="1" t="s">
        <v>18</v>
      </c>
      <c r="F178" s="1">
        <f t="shared" si="13"/>
        <v>22222.666670347913</v>
      </c>
      <c r="G178" s="9">
        <f t="shared" si="14"/>
        <v>200000</v>
      </c>
      <c r="H178" s="12">
        <f t="shared" si="15"/>
        <v>5.0000000000000004E-6</v>
      </c>
      <c r="I178" s="12">
        <f t="shared" si="15"/>
        <v>7.2499999999999995E-4</v>
      </c>
      <c r="J178" s="34">
        <v>50</v>
      </c>
      <c r="K178" s="9">
        <f t="shared" si="12"/>
        <v>7250</v>
      </c>
      <c r="N178" s="34">
        <v>50</v>
      </c>
      <c r="Q178" s="27"/>
      <c r="R178" s="27"/>
      <c r="T178" s="15">
        <f t="shared" si="16"/>
        <v>52.528089887640448</v>
      </c>
      <c r="U178" s="15">
        <f t="shared" si="17"/>
        <v>53</v>
      </c>
      <c r="V178" s="15">
        <v>53</v>
      </c>
    </row>
    <row r="179" spans="2:22">
      <c r="B179" s="25"/>
      <c r="C179" s="10"/>
      <c r="D179" s="31">
        <v>146</v>
      </c>
      <c r="E179" s="1" t="s">
        <v>18</v>
      </c>
      <c r="F179" s="1">
        <f t="shared" si="13"/>
        <v>22222.666670347913</v>
      </c>
      <c r="G179" s="9">
        <f t="shared" si="14"/>
        <v>200000</v>
      </c>
      <c r="H179" s="12">
        <f t="shared" si="15"/>
        <v>5.0000000000000004E-6</v>
      </c>
      <c r="I179" s="12">
        <f t="shared" si="15"/>
        <v>7.2999999999999996E-4</v>
      </c>
      <c r="J179" s="34">
        <v>50</v>
      </c>
      <c r="K179" s="9">
        <f t="shared" si="12"/>
        <v>7300</v>
      </c>
      <c r="N179" s="34">
        <v>50</v>
      </c>
      <c r="Q179" s="27"/>
      <c r="R179" s="27"/>
      <c r="T179" s="15">
        <f t="shared" si="16"/>
        <v>52.528089887640448</v>
      </c>
      <c r="U179" s="15">
        <f t="shared" si="17"/>
        <v>53</v>
      </c>
      <c r="V179" s="15">
        <v>53</v>
      </c>
    </row>
    <row r="180" spans="2:22">
      <c r="B180" s="25"/>
      <c r="C180" s="10"/>
      <c r="D180" s="31">
        <v>146.5</v>
      </c>
      <c r="E180" s="1" t="s">
        <v>18</v>
      </c>
      <c r="F180" s="1">
        <f t="shared" si="13"/>
        <v>22222.666670347913</v>
      </c>
      <c r="G180" s="9">
        <f t="shared" si="14"/>
        <v>200000</v>
      </c>
      <c r="H180" s="12">
        <f t="shared" si="15"/>
        <v>5.0000000000000004E-6</v>
      </c>
      <c r="I180" s="12">
        <f t="shared" si="15"/>
        <v>7.3249999999999997E-4</v>
      </c>
      <c r="J180" s="34">
        <v>50</v>
      </c>
      <c r="K180" s="9">
        <f t="shared" si="12"/>
        <v>7325</v>
      </c>
      <c r="N180" s="34">
        <v>50</v>
      </c>
      <c r="Q180" s="27"/>
      <c r="R180" s="27"/>
      <c r="T180" s="15">
        <f t="shared" si="16"/>
        <v>52.528089887640448</v>
      </c>
      <c r="U180" s="15">
        <f t="shared" si="17"/>
        <v>53</v>
      </c>
      <c r="V180" s="15">
        <v>53</v>
      </c>
    </row>
    <row r="181" spans="2:22">
      <c r="B181" s="25"/>
      <c r="C181" s="10"/>
      <c r="D181" s="31">
        <v>147</v>
      </c>
      <c r="E181" s="1" t="s">
        <v>18</v>
      </c>
      <c r="F181" s="1">
        <f t="shared" si="13"/>
        <v>22222.666670347913</v>
      </c>
      <c r="G181" s="9">
        <f t="shared" si="14"/>
        <v>200000</v>
      </c>
      <c r="H181" s="12">
        <f t="shared" si="15"/>
        <v>5.0000000000000004E-6</v>
      </c>
      <c r="I181" s="12">
        <f t="shared" si="15"/>
        <v>7.3499999999999998E-4</v>
      </c>
      <c r="J181" s="34">
        <v>50</v>
      </c>
      <c r="K181" s="9">
        <f t="shared" si="12"/>
        <v>7350</v>
      </c>
      <c r="N181" s="34">
        <v>50</v>
      </c>
      <c r="Q181" s="27"/>
      <c r="R181" s="27"/>
      <c r="T181" s="15">
        <f t="shared" si="16"/>
        <v>52.528089887640448</v>
      </c>
      <c r="U181" s="15">
        <f t="shared" si="17"/>
        <v>53</v>
      </c>
      <c r="V181" s="15">
        <v>53</v>
      </c>
    </row>
    <row r="182" spans="2:22">
      <c r="B182" s="25"/>
      <c r="C182" s="10"/>
      <c r="D182" s="31">
        <v>150</v>
      </c>
      <c r="E182" s="1" t="s">
        <v>18</v>
      </c>
      <c r="F182" s="1">
        <f t="shared" si="13"/>
        <v>55556.000001377994</v>
      </c>
      <c r="G182" s="9">
        <f t="shared" si="14"/>
        <v>500000</v>
      </c>
      <c r="H182" s="12">
        <f t="shared" si="15"/>
        <v>1.9999999999999999E-6</v>
      </c>
      <c r="I182" s="12">
        <f t="shared" si="15"/>
        <v>2.9999999999999997E-4</v>
      </c>
      <c r="J182" s="34">
        <v>20</v>
      </c>
      <c r="K182" s="9">
        <f t="shared" si="12"/>
        <v>3000</v>
      </c>
      <c r="N182" s="34">
        <v>20</v>
      </c>
      <c r="Q182" s="27"/>
      <c r="R182" s="27"/>
      <c r="T182" s="15">
        <f t="shared" si="16"/>
        <v>21.011235955056179</v>
      </c>
      <c r="U182" s="15">
        <f t="shared" si="17"/>
        <v>22</v>
      </c>
      <c r="V182" s="15">
        <v>22</v>
      </c>
    </row>
    <row r="183" spans="2:22">
      <c r="B183" s="25"/>
      <c r="C183" s="10"/>
      <c r="D183" s="31">
        <v>152.5</v>
      </c>
      <c r="E183" s="1" t="s">
        <v>18</v>
      </c>
      <c r="F183" s="1">
        <f t="shared" si="13"/>
        <v>55556.000001377994</v>
      </c>
      <c r="G183" s="9">
        <f t="shared" si="14"/>
        <v>500000</v>
      </c>
      <c r="H183" s="12">
        <f t="shared" si="15"/>
        <v>1.9999999999999999E-6</v>
      </c>
      <c r="I183" s="12">
        <f t="shared" si="15"/>
        <v>3.0499999999999999E-4</v>
      </c>
      <c r="J183" s="34">
        <v>20</v>
      </c>
      <c r="K183" s="9">
        <f t="shared" si="12"/>
        <v>3050</v>
      </c>
      <c r="N183" s="34">
        <v>20</v>
      </c>
      <c r="Q183" s="27"/>
      <c r="R183" s="27"/>
      <c r="T183" s="15">
        <f t="shared" si="16"/>
        <v>21.011235955056179</v>
      </c>
      <c r="U183" s="15">
        <f t="shared" si="17"/>
        <v>22</v>
      </c>
      <c r="V183" s="15">
        <v>22</v>
      </c>
    </row>
    <row r="184" spans="2:22">
      <c r="B184" s="25"/>
      <c r="C184" s="10"/>
      <c r="D184" s="31">
        <v>155</v>
      </c>
      <c r="E184" s="1" t="s">
        <v>18</v>
      </c>
      <c r="F184" s="1">
        <f t="shared" si="13"/>
        <v>55556.000001377994</v>
      </c>
      <c r="G184" s="9">
        <f t="shared" si="14"/>
        <v>500000</v>
      </c>
      <c r="H184" s="12">
        <f t="shared" si="15"/>
        <v>1.9999999999999999E-6</v>
      </c>
      <c r="I184" s="12">
        <f t="shared" si="15"/>
        <v>3.1E-4</v>
      </c>
      <c r="J184" s="34">
        <v>20</v>
      </c>
      <c r="K184" s="9">
        <f t="shared" si="12"/>
        <v>3100</v>
      </c>
      <c r="N184" s="34">
        <v>20</v>
      </c>
      <c r="Q184" s="27"/>
      <c r="R184" s="27"/>
      <c r="T184" s="15">
        <f t="shared" si="16"/>
        <v>21.011235955056179</v>
      </c>
      <c r="U184" s="15">
        <f t="shared" si="17"/>
        <v>22</v>
      </c>
      <c r="V184" s="15">
        <v>22</v>
      </c>
    </row>
    <row r="185" spans="2:22">
      <c r="B185" s="25"/>
      <c r="C185" s="10"/>
      <c r="D185" s="31">
        <v>160</v>
      </c>
      <c r="E185" s="1" t="s">
        <v>18</v>
      </c>
      <c r="F185" s="1">
        <f t="shared" si="13"/>
        <v>55556.000001377994</v>
      </c>
      <c r="G185" s="9">
        <f t="shared" si="14"/>
        <v>500000</v>
      </c>
      <c r="H185" s="12">
        <f t="shared" si="15"/>
        <v>1.9999999999999999E-6</v>
      </c>
      <c r="I185" s="12">
        <f t="shared" si="15"/>
        <v>3.2000000000000003E-4</v>
      </c>
      <c r="J185" s="34">
        <v>20</v>
      </c>
      <c r="K185" s="9">
        <f t="shared" si="12"/>
        <v>3200</v>
      </c>
      <c r="N185" s="34">
        <v>20</v>
      </c>
      <c r="Q185" s="27"/>
      <c r="R185" s="27"/>
      <c r="T185" s="15">
        <f t="shared" si="16"/>
        <v>21.011235955056179</v>
      </c>
      <c r="U185" s="15">
        <f t="shared" si="17"/>
        <v>22</v>
      </c>
      <c r="V185" s="15">
        <v>22</v>
      </c>
    </row>
    <row r="186" spans="2:22">
      <c r="B186" s="25"/>
      <c r="C186" s="10"/>
      <c r="D186" s="31">
        <v>165</v>
      </c>
      <c r="E186" s="1" t="s">
        <v>18</v>
      </c>
      <c r="F186" s="1">
        <f t="shared" si="13"/>
        <v>55556.000001377994</v>
      </c>
      <c r="G186" s="9">
        <f t="shared" si="14"/>
        <v>500000</v>
      </c>
      <c r="H186" s="12">
        <f t="shared" si="15"/>
        <v>1.9999999999999999E-6</v>
      </c>
      <c r="I186" s="12">
        <f t="shared" si="15"/>
        <v>3.3E-4</v>
      </c>
      <c r="J186" s="34">
        <v>20</v>
      </c>
      <c r="K186" s="9">
        <f t="shared" si="12"/>
        <v>3300</v>
      </c>
      <c r="N186" s="34">
        <v>20</v>
      </c>
      <c r="Q186" s="27"/>
      <c r="R186" s="27"/>
      <c r="T186" s="15">
        <f t="shared" si="16"/>
        <v>21.011235955056179</v>
      </c>
      <c r="U186" s="15">
        <f t="shared" si="17"/>
        <v>22</v>
      </c>
      <c r="V186" s="15">
        <v>22</v>
      </c>
    </row>
    <row r="187" spans="2:22">
      <c r="B187" s="25"/>
      <c r="C187" s="10"/>
      <c r="D187" s="31">
        <v>170</v>
      </c>
      <c r="E187" s="1" t="s">
        <v>18</v>
      </c>
      <c r="F187" s="1">
        <f t="shared" si="13"/>
        <v>55556.000001377994</v>
      </c>
      <c r="G187" s="9">
        <f t="shared" si="14"/>
        <v>500000</v>
      </c>
      <c r="H187" s="12">
        <f t="shared" si="15"/>
        <v>1.9999999999999999E-6</v>
      </c>
      <c r="I187" s="12">
        <f t="shared" si="15"/>
        <v>3.4000000000000002E-4</v>
      </c>
      <c r="J187" s="34">
        <v>20</v>
      </c>
      <c r="K187" s="9">
        <f t="shared" si="12"/>
        <v>3400</v>
      </c>
      <c r="N187" s="34">
        <v>20</v>
      </c>
      <c r="Q187" s="27"/>
      <c r="R187" s="27"/>
      <c r="T187" s="15">
        <f t="shared" si="16"/>
        <v>21.011235955056179</v>
      </c>
      <c r="U187" s="15">
        <f t="shared" si="17"/>
        <v>22</v>
      </c>
      <c r="V187" s="15">
        <v>22</v>
      </c>
    </row>
    <row r="188" spans="2:22">
      <c r="B188" s="25"/>
      <c r="C188" s="10"/>
      <c r="D188" s="31">
        <v>175</v>
      </c>
      <c r="E188" s="1" t="s">
        <v>18</v>
      </c>
      <c r="F188" s="1">
        <f t="shared" si="13"/>
        <v>55556.000001377994</v>
      </c>
      <c r="G188" s="9">
        <f t="shared" si="14"/>
        <v>500000</v>
      </c>
      <c r="H188" s="12">
        <f t="shared" si="15"/>
        <v>1.9999999999999999E-6</v>
      </c>
      <c r="I188" s="12">
        <f t="shared" si="15"/>
        <v>3.5E-4</v>
      </c>
      <c r="J188" s="34">
        <v>20</v>
      </c>
      <c r="K188" s="9">
        <f t="shared" si="12"/>
        <v>3500</v>
      </c>
      <c r="N188" s="34">
        <v>20</v>
      </c>
      <c r="Q188" s="27"/>
      <c r="R188" s="27"/>
      <c r="T188" s="15">
        <f t="shared" si="16"/>
        <v>21.011235955056179</v>
      </c>
      <c r="U188" s="15">
        <f t="shared" si="17"/>
        <v>22</v>
      </c>
      <c r="V188" s="15">
        <v>22</v>
      </c>
    </row>
    <row r="189" spans="2:22">
      <c r="B189" s="25"/>
      <c r="C189" s="10"/>
      <c r="D189" s="31">
        <v>180</v>
      </c>
      <c r="E189" s="1" t="s">
        <v>18</v>
      </c>
      <c r="F189" s="1">
        <f t="shared" si="13"/>
        <v>55556.000001377994</v>
      </c>
      <c r="G189" s="9">
        <f t="shared" si="14"/>
        <v>500000</v>
      </c>
      <c r="H189" s="12">
        <f t="shared" si="15"/>
        <v>1.9999999999999999E-6</v>
      </c>
      <c r="I189" s="12">
        <f t="shared" si="15"/>
        <v>3.6000000000000002E-4</v>
      </c>
      <c r="J189" s="34">
        <v>20</v>
      </c>
      <c r="K189" s="9">
        <f t="shared" si="12"/>
        <v>3600</v>
      </c>
      <c r="N189" s="34">
        <v>20</v>
      </c>
      <c r="Q189" s="27"/>
      <c r="R189" s="27"/>
      <c r="T189" s="15">
        <f t="shared" si="16"/>
        <v>21.011235955056179</v>
      </c>
      <c r="U189" s="15">
        <f t="shared" si="17"/>
        <v>22</v>
      </c>
      <c r="V189" s="15">
        <v>22</v>
      </c>
    </row>
    <row r="190" spans="2:22">
      <c r="B190" s="25"/>
      <c r="C190" s="10"/>
      <c r="D190" s="31">
        <v>185</v>
      </c>
      <c r="E190" s="1" t="s">
        <v>18</v>
      </c>
      <c r="F190" s="1">
        <f t="shared" si="13"/>
        <v>55556.000001377994</v>
      </c>
      <c r="G190" s="9">
        <f t="shared" si="14"/>
        <v>500000</v>
      </c>
      <c r="H190" s="12">
        <f t="shared" si="15"/>
        <v>1.9999999999999999E-6</v>
      </c>
      <c r="I190" s="12">
        <f t="shared" si="15"/>
        <v>3.6999999999999999E-4</v>
      </c>
      <c r="J190" s="34">
        <v>20</v>
      </c>
      <c r="K190" s="9">
        <f t="shared" si="12"/>
        <v>3700</v>
      </c>
      <c r="N190" s="34">
        <v>20</v>
      </c>
      <c r="Q190" s="27"/>
      <c r="R190" s="27"/>
      <c r="T190" s="15">
        <f t="shared" si="16"/>
        <v>21.011235955056179</v>
      </c>
      <c r="U190" s="15">
        <f t="shared" si="17"/>
        <v>22</v>
      </c>
      <c r="V190" s="15">
        <v>22</v>
      </c>
    </row>
    <row r="191" spans="2:22">
      <c r="B191" s="25"/>
      <c r="C191" s="10"/>
      <c r="D191" s="31">
        <v>190</v>
      </c>
      <c r="E191" s="1" t="s">
        <v>18</v>
      </c>
      <c r="F191" s="1">
        <f t="shared" si="13"/>
        <v>55556.000001377994</v>
      </c>
      <c r="G191" s="9">
        <f t="shared" si="14"/>
        <v>500000</v>
      </c>
      <c r="H191" s="12">
        <f t="shared" si="15"/>
        <v>1.9999999999999999E-6</v>
      </c>
      <c r="I191" s="12">
        <f t="shared" si="15"/>
        <v>3.8000000000000002E-4</v>
      </c>
      <c r="J191" s="34">
        <v>20</v>
      </c>
      <c r="K191" s="9">
        <f t="shared" si="12"/>
        <v>3800</v>
      </c>
      <c r="N191" s="34">
        <v>20</v>
      </c>
      <c r="Q191" s="27"/>
      <c r="R191" s="27"/>
      <c r="T191" s="15">
        <f t="shared" si="16"/>
        <v>21.011235955056179</v>
      </c>
      <c r="U191" s="15">
        <f t="shared" si="17"/>
        <v>22</v>
      </c>
      <c r="V191" s="15">
        <v>22</v>
      </c>
    </row>
    <row r="192" spans="2:22">
      <c r="B192" s="25"/>
      <c r="C192" s="10"/>
      <c r="D192" s="31">
        <v>195</v>
      </c>
      <c r="E192" s="1" t="s">
        <v>18</v>
      </c>
      <c r="F192" s="1">
        <f t="shared" si="13"/>
        <v>55556.000001377994</v>
      </c>
      <c r="G192" s="9">
        <f t="shared" si="14"/>
        <v>500000</v>
      </c>
      <c r="H192" s="12">
        <f t="shared" si="15"/>
        <v>1.9999999999999999E-6</v>
      </c>
      <c r="I192" s="12">
        <f t="shared" si="15"/>
        <v>3.8999999999999999E-4</v>
      </c>
      <c r="J192" s="34">
        <v>20</v>
      </c>
      <c r="K192" s="9">
        <f t="shared" si="12"/>
        <v>3900</v>
      </c>
      <c r="N192" s="34">
        <v>20</v>
      </c>
      <c r="Q192" s="27"/>
      <c r="R192" s="27"/>
      <c r="T192" s="15">
        <f t="shared" si="16"/>
        <v>21.011235955056179</v>
      </c>
      <c r="U192" s="15">
        <f t="shared" si="17"/>
        <v>22</v>
      </c>
      <c r="V192" s="15">
        <v>22</v>
      </c>
    </row>
    <row r="193" spans="2:22">
      <c r="B193" s="25"/>
      <c r="C193" s="10"/>
      <c r="D193" s="31">
        <v>200</v>
      </c>
      <c r="E193" s="1" t="s">
        <v>18</v>
      </c>
      <c r="F193" s="1">
        <f t="shared" si="13"/>
        <v>55556.000001377994</v>
      </c>
      <c r="G193" s="9">
        <f t="shared" si="14"/>
        <v>500000</v>
      </c>
      <c r="H193" s="12">
        <f t="shared" si="15"/>
        <v>1.9999999999999999E-6</v>
      </c>
      <c r="I193" s="12">
        <f t="shared" si="15"/>
        <v>4.0000000000000002E-4</v>
      </c>
      <c r="J193" s="34">
        <v>20</v>
      </c>
      <c r="K193" s="9">
        <f t="shared" ref="K193:K256" si="18">D193*J193</f>
        <v>4000</v>
      </c>
      <c r="N193" s="34">
        <v>20</v>
      </c>
      <c r="Q193" s="27"/>
      <c r="R193" s="27"/>
      <c r="T193" s="15">
        <f t="shared" si="16"/>
        <v>21.011235955056179</v>
      </c>
      <c r="U193" s="15">
        <f t="shared" si="17"/>
        <v>22</v>
      </c>
      <c r="V193" s="15">
        <v>22</v>
      </c>
    </row>
    <row r="194" spans="2:22">
      <c r="B194" s="25"/>
      <c r="C194" s="10"/>
      <c r="D194" s="31">
        <v>205</v>
      </c>
      <c r="E194" s="1" t="s">
        <v>18</v>
      </c>
      <c r="F194" s="1">
        <f t="shared" si="13"/>
        <v>55556.000001377994</v>
      </c>
      <c r="G194" s="9">
        <f t="shared" si="14"/>
        <v>500000</v>
      </c>
      <c r="H194" s="12">
        <f t="shared" si="15"/>
        <v>1.9999999999999999E-6</v>
      </c>
      <c r="I194" s="12">
        <f t="shared" si="15"/>
        <v>4.0999999999999999E-4</v>
      </c>
      <c r="J194" s="34">
        <v>20</v>
      </c>
      <c r="K194" s="9">
        <f t="shared" si="18"/>
        <v>4100</v>
      </c>
      <c r="N194" s="34">
        <v>20</v>
      </c>
      <c r="Q194" s="27"/>
      <c r="R194" s="27"/>
      <c r="T194" s="15">
        <f t="shared" si="16"/>
        <v>21.011235955056179</v>
      </c>
      <c r="U194" s="15">
        <f t="shared" si="17"/>
        <v>22</v>
      </c>
      <c r="V194" s="15">
        <v>22</v>
      </c>
    </row>
    <row r="195" spans="2:22">
      <c r="B195" s="25"/>
      <c r="C195" s="10"/>
      <c r="D195" s="31">
        <v>210</v>
      </c>
      <c r="E195" s="1" t="s">
        <v>18</v>
      </c>
      <c r="F195" s="1">
        <f t="shared" si="13"/>
        <v>55556.000001377994</v>
      </c>
      <c r="G195" s="9">
        <f t="shared" si="14"/>
        <v>500000</v>
      </c>
      <c r="H195" s="12">
        <f t="shared" si="15"/>
        <v>1.9999999999999999E-6</v>
      </c>
      <c r="I195" s="12">
        <f t="shared" si="15"/>
        <v>4.2000000000000002E-4</v>
      </c>
      <c r="J195" s="34">
        <v>20</v>
      </c>
      <c r="K195" s="9">
        <f t="shared" si="18"/>
        <v>4200</v>
      </c>
      <c r="N195" s="34">
        <v>20</v>
      </c>
      <c r="Q195" s="27"/>
      <c r="R195" s="27"/>
      <c r="T195" s="15">
        <f t="shared" si="16"/>
        <v>21.011235955056179</v>
      </c>
      <c r="U195" s="15">
        <f t="shared" si="17"/>
        <v>22</v>
      </c>
      <c r="V195" s="15">
        <v>22</v>
      </c>
    </row>
    <row r="196" spans="2:22">
      <c r="B196" s="25"/>
      <c r="C196" s="10"/>
      <c r="D196" s="31">
        <v>215</v>
      </c>
      <c r="E196" s="1" t="s">
        <v>18</v>
      </c>
      <c r="F196" s="1">
        <f t="shared" ref="F196:F259" si="19">1/(1-BINOMDIST(0,$C$7,H196,0))</f>
        <v>55556.000001377994</v>
      </c>
      <c r="G196" s="9">
        <f t="shared" ref="G196:G259" si="20">$D$493/J196</f>
        <v>500000</v>
      </c>
      <c r="H196" s="12">
        <f t="shared" ref="H196:I259" si="21">J196/$D$493</f>
        <v>1.9999999999999999E-6</v>
      </c>
      <c r="I196" s="12">
        <f t="shared" si="21"/>
        <v>4.2999999999999999E-4</v>
      </c>
      <c r="J196" s="34">
        <v>20</v>
      </c>
      <c r="K196" s="9">
        <f t="shared" si="18"/>
        <v>4300</v>
      </c>
      <c r="N196" s="34">
        <v>20</v>
      </c>
      <c r="Q196" s="27"/>
      <c r="R196" s="27"/>
      <c r="T196" s="15">
        <f t="shared" si="16"/>
        <v>21.011235955056179</v>
      </c>
      <c r="U196" s="15">
        <f t="shared" si="17"/>
        <v>22</v>
      </c>
      <c r="V196" s="15">
        <v>22</v>
      </c>
    </row>
    <row r="197" spans="2:22">
      <c r="B197" s="25"/>
      <c r="C197" s="10"/>
      <c r="D197" s="31">
        <v>220</v>
      </c>
      <c r="E197" s="1" t="s">
        <v>18</v>
      </c>
      <c r="F197" s="1">
        <f t="shared" si="19"/>
        <v>55556.000001377994</v>
      </c>
      <c r="G197" s="9">
        <f t="shared" si="20"/>
        <v>500000</v>
      </c>
      <c r="H197" s="12">
        <f t="shared" si="21"/>
        <v>1.9999999999999999E-6</v>
      </c>
      <c r="I197" s="12">
        <f t="shared" si="21"/>
        <v>4.4000000000000002E-4</v>
      </c>
      <c r="J197" s="34">
        <v>20</v>
      </c>
      <c r="K197" s="9">
        <f t="shared" si="18"/>
        <v>4400</v>
      </c>
      <c r="N197" s="34">
        <v>20</v>
      </c>
      <c r="Q197" s="27"/>
      <c r="R197" s="27"/>
      <c r="T197" s="15">
        <f t="shared" ref="T197:T260" si="22">J197*$S$3</f>
        <v>21.011235955056179</v>
      </c>
      <c r="U197" s="15">
        <f t="shared" ref="U197:U260" si="23">ROUNDUP(T197,0)</f>
        <v>22</v>
      </c>
      <c r="V197" s="15">
        <v>22</v>
      </c>
    </row>
    <row r="198" spans="2:22">
      <c r="B198" s="25"/>
      <c r="C198" s="10"/>
      <c r="D198" s="31">
        <v>225</v>
      </c>
      <c r="E198" s="1" t="s">
        <v>18</v>
      </c>
      <c r="F198" s="1">
        <f t="shared" si="19"/>
        <v>55556.000001377994</v>
      </c>
      <c r="G198" s="9">
        <f t="shared" si="20"/>
        <v>500000</v>
      </c>
      <c r="H198" s="12">
        <f t="shared" si="21"/>
        <v>1.9999999999999999E-6</v>
      </c>
      <c r="I198" s="12">
        <f t="shared" si="21"/>
        <v>4.4999999999999999E-4</v>
      </c>
      <c r="J198" s="34">
        <v>20</v>
      </c>
      <c r="K198" s="9">
        <f t="shared" si="18"/>
        <v>4500</v>
      </c>
      <c r="N198" s="34">
        <v>20</v>
      </c>
      <c r="Q198" s="27"/>
      <c r="R198" s="27"/>
      <c r="T198" s="15">
        <f t="shared" si="22"/>
        <v>21.011235955056179</v>
      </c>
      <c r="U198" s="15">
        <f t="shared" si="23"/>
        <v>22</v>
      </c>
      <c r="V198" s="15">
        <v>22</v>
      </c>
    </row>
    <row r="199" spans="2:22">
      <c r="B199" s="25"/>
      <c r="C199" s="10"/>
      <c r="D199" s="31">
        <v>230</v>
      </c>
      <c r="E199" s="1" t="s">
        <v>18</v>
      </c>
      <c r="F199" s="1">
        <f t="shared" si="19"/>
        <v>55556.000001377994</v>
      </c>
      <c r="G199" s="9">
        <f t="shared" si="20"/>
        <v>500000</v>
      </c>
      <c r="H199" s="12">
        <f t="shared" si="21"/>
        <v>1.9999999999999999E-6</v>
      </c>
      <c r="I199" s="12">
        <f t="shared" si="21"/>
        <v>4.6000000000000001E-4</v>
      </c>
      <c r="J199" s="34">
        <v>20</v>
      </c>
      <c r="K199" s="9">
        <f t="shared" si="18"/>
        <v>4600</v>
      </c>
      <c r="N199" s="34">
        <v>20</v>
      </c>
      <c r="Q199" s="27"/>
      <c r="R199" s="27"/>
      <c r="T199" s="15">
        <f t="shared" si="22"/>
        <v>21.011235955056179</v>
      </c>
      <c r="U199" s="15">
        <f t="shared" si="23"/>
        <v>22</v>
      </c>
      <c r="V199" s="15">
        <v>22</v>
      </c>
    </row>
    <row r="200" spans="2:22">
      <c r="B200" s="25"/>
      <c r="C200" s="10"/>
      <c r="D200" s="31">
        <v>235</v>
      </c>
      <c r="E200" s="1" t="s">
        <v>18</v>
      </c>
      <c r="F200" s="1">
        <f t="shared" si="19"/>
        <v>55556.000001377994</v>
      </c>
      <c r="G200" s="9">
        <f t="shared" si="20"/>
        <v>500000</v>
      </c>
      <c r="H200" s="12">
        <f t="shared" si="21"/>
        <v>1.9999999999999999E-6</v>
      </c>
      <c r="I200" s="12">
        <f t="shared" si="21"/>
        <v>4.6999999999999999E-4</v>
      </c>
      <c r="J200" s="34">
        <v>20</v>
      </c>
      <c r="K200" s="9">
        <f t="shared" si="18"/>
        <v>4700</v>
      </c>
      <c r="N200" s="34">
        <v>20</v>
      </c>
      <c r="Q200" s="27"/>
      <c r="R200" s="27"/>
      <c r="T200" s="15">
        <f t="shared" si="22"/>
        <v>21.011235955056179</v>
      </c>
      <c r="U200" s="15">
        <f t="shared" si="23"/>
        <v>22</v>
      </c>
      <c r="V200" s="15">
        <v>22</v>
      </c>
    </row>
    <row r="201" spans="2:22">
      <c r="B201" s="25"/>
      <c r="C201" s="10"/>
      <c r="D201" s="31">
        <v>245</v>
      </c>
      <c r="E201" s="1" t="s">
        <v>18</v>
      </c>
      <c r="F201" s="1">
        <f t="shared" si="19"/>
        <v>55556.000001377994</v>
      </c>
      <c r="G201" s="9">
        <f t="shared" si="20"/>
        <v>500000</v>
      </c>
      <c r="H201" s="12">
        <f t="shared" si="21"/>
        <v>1.9999999999999999E-6</v>
      </c>
      <c r="I201" s="12">
        <f t="shared" si="21"/>
        <v>4.8999999999999998E-4</v>
      </c>
      <c r="J201" s="34">
        <v>20</v>
      </c>
      <c r="K201" s="9">
        <f t="shared" si="18"/>
        <v>4900</v>
      </c>
      <c r="N201" s="34">
        <v>20</v>
      </c>
      <c r="Q201" s="27"/>
      <c r="R201" s="27"/>
      <c r="T201" s="15">
        <f t="shared" si="22"/>
        <v>21.011235955056179</v>
      </c>
      <c r="U201" s="15">
        <f t="shared" si="23"/>
        <v>22</v>
      </c>
      <c r="V201" s="15">
        <v>22</v>
      </c>
    </row>
    <row r="202" spans="2:22">
      <c r="B202" s="25"/>
      <c r="C202" s="10"/>
      <c r="D202" s="31">
        <v>250</v>
      </c>
      <c r="E202" s="1" t="s">
        <v>18</v>
      </c>
      <c r="F202" s="1">
        <f t="shared" si="19"/>
        <v>55556.000001377994</v>
      </c>
      <c r="G202" s="9">
        <f t="shared" si="20"/>
        <v>500000</v>
      </c>
      <c r="H202" s="12">
        <f t="shared" si="21"/>
        <v>1.9999999999999999E-6</v>
      </c>
      <c r="I202" s="12">
        <f t="shared" si="21"/>
        <v>5.0000000000000001E-4</v>
      </c>
      <c r="J202" s="34">
        <v>20</v>
      </c>
      <c r="K202" s="9">
        <f t="shared" si="18"/>
        <v>5000</v>
      </c>
      <c r="N202" s="34">
        <v>20</v>
      </c>
      <c r="Q202" s="27"/>
      <c r="R202" s="27"/>
      <c r="T202" s="15">
        <f t="shared" si="22"/>
        <v>21.011235955056179</v>
      </c>
      <c r="U202" s="15">
        <f t="shared" si="23"/>
        <v>22</v>
      </c>
      <c r="V202" s="15">
        <v>22</v>
      </c>
    </row>
    <row r="203" spans="2:22">
      <c r="B203" s="25"/>
      <c r="C203" s="10"/>
      <c r="D203" s="31">
        <v>255</v>
      </c>
      <c r="E203" s="1" t="s">
        <v>18</v>
      </c>
      <c r="F203" s="1">
        <f t="shared" si="19"/>
        <v>111111.5555566422</v>
      </c>
      <c r="G203" s="9">
        <f t="shared" si="20"/>
        <v>1000000</v>
      </c>
      <c r="H203" s="12">
        <f t="shared" si="21"/>
        <v>9.9999999999999995E-7</v>
      </c>
      <c r="I203" s="12">
        <f t="shared" si="21"/>
        <v>2.5500000000000002E-4</v>
      </c>
      <c r="J203" s="34">
        <v>10</v>
      </c>
      <c r="K203" s="9">
        <f t="shared" si="18"/>
        <v>2550</v>
      </c>
      <c r="N203" s="34">
        <v>10</v>
      </c>
      <c r="Q203" s="27"/>
      <c r="R203" s="27"/>
      <c r="T203" s="15">
        <f t="shared" si="22"/>
        <v>10.50561797752809</v>
      </c>
      <c r="U203" s="15">
        <f t="shared" si="23"/>
        <v>11</v>
      </c>
      <c r="V203" s="15">
        <v>11</v>
      </c>
    </row>
    <row r="204" spans="2:22">
      <c r="B204" s="25"/>
      <c r="C204" s="10"/>
      <c r="D204" s="31">
        <v>260</v>
      </c>
      <c r="E204" s="1" t="s">
        <v>18</v>
      </c>
      <c r="F204" s="1">
        <f t="shared" si="19"/>
        <v>111111.5555566422</v>
      </c>
      <c r="G204" s="9">
        <f t="shared" si="20"/>
        <v>1000000</v>
      </c>
      <c r="H204" s="12">
        <f t="shared" si="21"/>
        <v>9.9999999999999995E-7</v>
      </c>
      <c r="I204" s="12">
        <f t="shared" si="21"/>
        <v>2.5999999999999998E-4</v>
      </c>
      <c r="J204" s="34">
        <v>10</v>
      </c>
      <c r="K204" s="9">
        <f t="shared" si="18"/>
        <v>2600</v>
      </c>
      <c r="N204" s="34">
        <v>10</v>
      </c>
      <c r="Q204" s="27"/>
      <c r="R204" s="27"/>
      <c r="T204" s="15">
        <f t="shared" si="22"/>
        <v>10.50561797752809</v>
      </c>
      <c r="U204" s="15">
        <f t="shared" si="23"/>
        <v>11</v>
      </c>
      <c r="V204" s="15">
        <v>11</v>
      </c>
    </row>
    <row r="205" spans="2:22">
      <c r="B205" s="25"/>
      <c r="C205" s="10"/>
      <c r="D205" s="31">
        <v>265</v>
      </c>
      <c r="E205" s="1" t="s">
        <v>18</v>
      </c>
      <c r="F205" s="1">
        <f t="shared" si="19"/>
        <v>111111.5555566422</v>
      </c>
      <c r="G205" s="9">
        <f t="shared" si="20"/>
        <v>1000000</v>
      </c>
      <c r="H205" s="12">
        <f t="shared" si="21"/>
        <v>9.9999999999999995E-7</v>
      </c>
      <c r="I205" s="12">
        <f t="shared" si="21"/>
        <v>2.6499999999999999E-4</v>
      </c>
      <c r="J205" s="34">
        <v>10</v>
      </c>
      <c r="K205" s="9">
        <f t="shared" si="18"/>
        <v>2650</v>
      </c>
      <c r="N205" s="34">
        <v>10</v>
      </c>
      <c r="Q205" s="27"/>
      <c r="R205" s="27"/>
      <c r="T205" s="15">
        <f t="shared" si="22"/>
        <v>10.50561797752809</v>
      </c>
      <c r="U205" s="15">
        <f t="shared" si="23"/>
        <v>11</v>
      </c>
      <c r="V205" s="15">
        <v>11</v>
      </c>
    </row>
    <row r="206" spans="2:22">
      <c r="B206" s="25"/>
      <c r="C206" s="10"/>
      <c r="D206" s="31">
        <v>270</v>
      </c>
      <c r="E206" s="1" t="s">
        <v>18</v>
      </c>
      <c r="F206" s="1">
        <f t="shared" si="19"/>
        <v>111111.5555566422</v>
      </c>
      <c r="G206" s="9">
        <f t="shared" si="20"/>
        <v>1000000</v>
      </c>
      <c r="H206" s="12">
        <f t="shared" si="21"/>
        <v>9.9999999999999995E-7</v>
      </c>
      <c r="I206" s="12">
        <f t="shared" si="21"/>
        <v>2.7E-4</v>
      </c>
      <c r="J206" s="34">
        <v>10</v>
      </c>
      <c r="K206" s="9">
        <f t="shared" si="18"/>
        <v>2700</v>
      </c>
      <c r="N206" s="34">
        <v>10</v>
      </c>
      <c r="Q206" s="27"/>
      <c r="R206" s="27"/>
      <c r="T206" s="15">
        <f t="shared" si="22"/>
        <v>10.50561797752809</v>
      </c>
      <c r="U206" s="15">
        <f t="shared" si="23"/>
        <v>11</v>
      </c>
      <c r="V206" s="15">
        <v>11</v>
      </c>
    </row>
    <row r="207" spans="2:22">
      <c r="B207" s="25"/>
      <c r="C207" s="10"/>
      <c r="D207" s="31">
        <v>275</v>
      </c>
      <c r="E207" s="1" t="s">
        <v>18</v>
      </c>
      <c r="F207" s="1">
        <f t="shared" si="19"/>
        <v>111111.5555566422</v>
      </c>
      <c r="G207" s="9">
        <f t="shared" si="20"/>
        <v>1000000</v>
      </c>
      <c r="H207" s="12">
        <f t="shared" si="21"/>
        <v>9.9999999999999995E-7</v>
      </c>
      <c r="I207" s="12">
        <f t="shared" si="21"/>
        <v>2.7500000000000002E-4</v>
      </c>
      <c r="J207" s="34">
        <v>10</v>
      </c>
      <c r="K207" s="9">
        <f t="shared" si="18"/>
        <v>2750</v>
      </c>
      <c r="N207" s="34">
        <v>10</v>
      </c>
      <c r="Q207" s="27"/>
      <c r="R207" s="27"/>
      <c r="T207" s="15">
        <f t="shared" si="22"/>
        <v>10.50561797752809</v>
      </c>
      <c r="U207" s="15">
        <f t="shared" si="23"/>
        <v>11</v>
      </c>
      <c r="V207" s="15">
        <v>11</v>
      </c>
    </row>
    <row r="208" spans="2:22">
      <c r="B208" s="25"/>
      <c r="C208" s="10"/>
      <c r="D208" s="31">
        <v>276</v>
      </c>
      <c r="E208" s="1" t="s">
        <v>18</v>
      </c>
      <c r="F208" s="1">
        <f t="shared" si="19"/>
        <v>111111.5555566422</v>
      </c>
      <c r="G208" s="9">
        <f t="shared" si="20"/>
        <v>1000000</v>
      </c>
      <c r="H208" s="12">
        <f t="shared" si="21"/>
        <v>9.9999999999999995E-7</v>
      </c>
      <c r="I208" s="12">
        <f t="shared" si="21"/>
        <v>2.7599999999999999E-4</v>
      </c>
      <c r="J208" s="34">
        <v>10</v>
      </c>
      <c r="K208" s="9">
        <f t="shared" si="18"/>
        <v>2760</v>
      </c>
      <c r="N208" s="34">
        <v>10</v>
      </c>
      <c r="Q208" s="27"/>
      <c r="R208" s="27"/>
      <c r="T208" s="15">
        <f t="shared" si="22"/>
        <v>10.50561797752809</v>
      </c>
      <c r="U208" s="15">
        <f t="shared" si="23"/>
        <v>11</v>
      </c>
      <c r="V208" s="15">
        <v>11</v>
      </c>
    </row>
    <row r="209" spans="2:22">
      <c r="B209" s="25"/>
      <c r="C209" s="10"/>
      <c r="D209" s="31">
        <v>277</v>
      </c>
      <c r="E209" s="1" t="s">
        <v>18</v>
      </c>
      <c r="F209" s="1">
        <f t="shared" si="19"/>
        <v>111111.5555566422</v>
      </c>
      <c r="G209" s="9">
        <f t="shared" si="20"/>
        <v>1000000</v>
      </c>
      <c r="H209" s="12">
        <f t="shared" si="21"/>
        <v>9.9999999999999995E-7</v>
      </c>
      <c r="I209" s="12">
        <f t="shared" si="21"/>
        <v>2.7700000000000001E-4</v>
      </c>
      <c r="J209" s="34">
        <v>10</v>
      </c>
      <c r="K209" s="9">
        <f t="shared" si="18"/>
        <v>2770</v>
      </c>
      <c r="N209" s="34">
        <v>10</v>
      </c>
      <c r="Q209" s="27"/>
      <c r="R209" s="27"/>
      <c r="T209" s="15">
        <f t="shared" si="22"/>
        <v>10.50561797752809</v>
      </c>
      <c r="U209" s="15">
        <f t="shared" si="23"/>
        <v>11</v>
      </c>
      <c r="V209" s="15">
        <v>11</v>
      </c>
    </row>
    <row r="210" spans="2:22">
      <c r="B210" s="25"/>
      <c r="C210" s="10"/>
      <c r="D210" s="31">
        <v>280</v>
      </c>
      <c r="E210" s="1" t="s">
        <v>18</v>
      </c>
      <c r="F210" s="1">
        <f t="shared" si="19"/>
        <v>111111.5555566422</v>
      </c>
      <c r="G210" s="9">
        <f t="shared" si="20"/>
        <v>1000000</v>
      </c>
      <c r="H210" s="12">
        <f t="shared" si="21"/>
        <v>9.9999999999999995E-7</v>
      </c>
      <c r="I210" s="12">
        <f t="shared" si="21"/>
        <v>2.7999999999999998E-4</v>
      </c>
      <c r="J210" s="34">
        <v>10</v>
      </c>
      <c r="K210" s="9">
        <f t="shared" si="18"/>
        <v>2800</v>
      </c>
      <c r="N210" s="34">
        <v>10</v>
      </c>
      <c r="Q210" s="27"/>
      <c r="R210" s="27"/>
      <c r="T210" s="15">
        <f t="shared" si="22"/>
        <v>10.50561797752809</v>
      </c>
      <c r="U210" s="15">
        <f t="shared" si="23"/>
        <v>11</v>
      </c>
      <c r="V210" s="15">
        <v>11</v>
      </c>
    </row>
    <row r="211" spans="2:22">
      <c r="B211" s="25"/>
      <c r="C211" s="10"/>
      <c r="D211" s="31">
        <v>285</v>
      </c>
      <c r="E211" s="1" t="s">
        <v>18</v>
      </c>
      <c r="F211" s="1">
        <f t="shared" si="19"/>
        <v>111111.5555566422</v>
      </c>
      <c r="G211" s="9">
        <f t="shared" si="20"/>
        <v>1000000</v>
      </c>
      <c r="H211" s="12">
        <f t="shared" si="21"/>
        <v>9.9999999999999995E-7</v>
      </c>
      <c r="I211" s="12">
        <f t="shared" si="21"/>
        <v>2.8499999999999999E-4</v>
      </c>
      <c r="J211" s="34">
        <v>10</v>
      </c>
      <c r="K211" s="9">
        <f t="shared" si="18"/>
        <v>2850</v>
      </c>
      <c r="N211" s="34">
        <v>10</v>
      </c>
      <c r="Q211" s="27"/>
      <c r="R211" s="27"/>
      <c r="T211" s="15">
        <f t="shared" si="22"/>
        <v>10.50561797752809</v>
      </c>
      <c r="U211" s="15">
        <f t="shared" si="23"/>
        <v>11</v>
      </c>
      <c r="V211" s="15">
        <v>11</v>
      </c>
    </row>
    <row r="212" spans="2:22">
      <c r="B212" s="25"/>
      <c r="C212" s="10"/>
      <c r="D212" s="31">
        <v>286</v>
      </c>
      <c r="E212" s="1" t="s">
        <v>18</v>
      </c>
      <c r="F212" s="1">
        <f t="shared" si="19"/>
        <v>111111.5555566422</v>
      </c>
      <c r="G212" s="9">
        <f t="shared" si="20"/>
        <v>1000000</v>
      </c>
      <c r="H212" s="12">
        <f t="shared" si="21"/>
        <v>9.9999999999999995E-7</v>
      </c>
      <c r="I212" s="12">
        <f t="shared" si="21"/>
        <v>2.8600000000000001E-4</v>
      </c>
      <c r="J212" s="34">
        <v>10</v>
      </c>
      <c r="K212" s="9">
        <f t="shared" si="18"/>
        <v>2860</v>
      </c>
      <c r="N212" s="34">
        <v>10</v>
      </c>
      <c r="Q212" s="27"/>
      <c r="R212" s="27"/>
      <c r="T212" s="15">
        <f t="shared" si="22"/>
        <v>10.50561797752809</v>
      </c>
      <c r="U212" s="15">
        <f t="shared" si="23"/>
        <v>11</v>
      </c>
      <c r="V212" s="15">
        <v>11</v>
      </c>
    </row>
    <row r="213" spans="2:22">
      <c r="B213" s="25"/>
      <c r="C213" s="10"/>
      <c r="D213" s="31">
        <v>287</v>
      </c>
      <c r="E213" s="1" t="s">
        <v>18</v>
      </c>
      <c r="F213" s="1">
        <f t="shared" si="19"/>
        <v>111111.5555566422</v>
      </c>
      <c r="G213" s="9">
        <f t="shared" si="20"/>
        <v>1000000</v>
      </c>
      <c r="H213" s="12">
        <f t="shared" si="21"/>
        <v>9.9999999999999995E-7</v>
      </c>
      <c r="I213" s="12">
        <f t="shared" si="21"/>
        <v>2.8699999999999998E-4</v>
      </c>
      <c r="J213" s="34">
        <v>10</v>
      </c>
      <c r="K213" s="9">
        <f t="shared" si="18"/>
        <v>2870</v>
      </c>
      <c r="N213" s="34">
        <v>10</v>
      </c>
      <c r="Q213" s="27"/>
      <c r="R213" s="27"/>
      <c r="T213" s="15">
        <f t="shared" si="22"/>
        <v>10.50561797752809</v>
      </c>
      <c r="U213" s="15">
        <f t="shared" si="23"/>
        <v>11</v>
      </c>
      <c r="V213" s="15">
        <v>11</v>
      </c>
    </row>
    <row r="214" spans="2:22">
      <c r="B214" s="25"/>
      <c r="C214" s="10"/>
      <c r="D214" s="31">
        <v>290</v>
      </c>
      <c r="E214" s="1" t="s">
        <v>18</v>
      </c>
      <c r="F214" s="1">
        <f t="shared" si="19"/>
        <v>111111.5555566422</v>
      </c>
      <c r="G214" s="9">
        <f t="shared" si="20"/>
        <v>1000000</v>
      </c>
      <c r="H214" s="12">
        <f t="shared" si="21"/>
        <v>9.9999999999999995E-7</v>
      </c>
      <c r="I214" s="12">
        <f t="shared" si="21"/>
        <v>2.9E-4</v>
      </c>
      <c r="J214" s="34">
        <v>10</v>
      </c>
      <c r="K214" s="9">
        <f t="shared" si="18"/>
        <v>2900</v>
      </c>
      <c r="N214" s="34">
        <v>10</v>
      </c>
      <c r="Q214" s="27"/>
      <c r="R214" s="27"/>
      <c r="T214" s="15">
        <f t="shared" si="22"/>
        <v>10.50561797752809</v>
      </c>
      <c r="U214" s="15">
        <f t="shared" si="23"/>
        <v>11</v>
      </c>
      <c r="V214" s="15">
        <v>11</v>
      </c>
    </row>
    <row r="215" spans="2:22">
      <c r="B215" s="25"/>
      <c r="C215" s="10"/>
      <c r="D215" s="31">
        <v>295</v>
      </c>
      <c r="E215" s="1" t="s">
        <v>18</v>
      </c>
      <c r="F215" s="1">
        <f t="shared" si="19"/>
        <v>111111.5555566422</v>
      </c>
      <c r="G215" s="9">
        <f t="shared" si="20"/>
        <v>1000000</v>
      </c>
      <c r="H215" s="12">
        <f t="shared" si="21"/>
        <v>9.9999999999999995E-7</v>
      </c>
      <c r="I215" s="12">
        <f t="shared" si="21"/>
        <v>2.9500000000000001E-4</v>
      </c>
      <c r="J215" s="34">
        <v>10</v>
      </c>
      <c r="K215" s="9">
        <f t="shared" si="18"/>
        <v>2950</v>
      </c>
      <c r="N215" s="34">
        <v>10</v>
      </c>
      <c r="Q215" s="27"/>
      <c r="R215" s="27"/>
      <c r="T215" s="15">
        <f t="shared" si="22"/>
        <v>10.50561797752809</v>
      </c>
      <c r="U215" s="15">
        <f t="shared" si="23"/>
        <v>11</v>
      </c>
      <c r="V215" s="15">
        <v>11</v>
      </c>
    </row>
    <row r="216" spans="2:22">
      <c r="B216" s="25"/>
      <c r="C216" s="10"/>
      <c r="D216" s="31">
        <v>300</v>
      </c>
      <c r="E216" s="1" t="s">
        <v>18</v>
      </c>
      <c r="F216" s="1">
        <f t="shared" si="19"/>
        <v>111111.5555566422</v>
      </c>
      <c r="G216" s="9">
        <f t="shared" si="20"/>
        <v>1000000</v>
      </c>
      <c r="H216" s="12">
        <f t="shared" si="21"/>
        <v>9.9999999999999995E-7</v>
      </c>
      <c r="I216" s="12">
        <f t="shared" si="21"/>
        <v>2.9999999999999997E-4</v>
      </c>
      <c r="J216" s="34">
        <v>10</v>
      </c>
      <c r="K216" s="9">
        <f t="shared" si="18"/>
        <v>3000</v>
      </c>
      <c r="N216" s="34">
        <v>10</v>
      </c>
      <c r="Q216" s="27"/>
      <c r="R216" s="27"/>
      <c r="T216" s="15">
        <f t="shared" si="22"/>
        <v>10.50561797752809</v>
      </c>
      <c r="U216" s="15">
        <f t="shared" si="23"/>
        <v>11</v>
      </c>
      <c r="V216" s="15">
        <v>11</v>
      </c>
    </row>
    <row r="217" spans="2:22">
      <c r="B217" s="25"/>
      <c r="C217" s="10"/>
      <c r="D217" s="31">
        <v>305</v>
      </c>
      <c r="E217" s="1" t="s">
        <v>18</v>
      </c>
      <c r="F217" s="1">
        <f t="shared" si="19"/>
        <v>111111.5555566422</v>
      </c>
      <c r="G217" s="9">
        <f t="shared" si="20"/>
        <v>1000000</v>
      </c>
      <c r="H217" s="12">
        <f t="shared" si="21"/>
        <v>9.9999999999999995E-7</v>
      </c>
      <c r="I217" s="12">
        <f t="shared" si="21"/>
        <v>3.0499999999999999E-4</v>
      </c>
      <c r="J217" s="34">
        <v>10</v>
      </c>
      <c r="K217" s="9">
        <f t="shared" si="18"/>
        <v>3050</v>
      </c>
      <c r="N217" s="34">
        <v>10</v>
      </c>
      <c r="Q217" s="27"/>
      <c r="R217" s="27"/>
      <c r="T217" s="15">
        <f t="shared" si="22"/>
        <v>10.50561797752809</v>
      </c>
      <c r="U217" s="15">
        <f t="shared" si="23"/>
        <v>11</v>
      </c>
      <c r="V217" s="15">
        <v>11</v>
      </c>
    </row>
    <row r="218" spans="2:22">
      <c r="B218" s="25"/>
      <c r="C218" s="10"/>
      <c r="D218" s="31">
        <v>310</v>
      </c>
      <c r="E218" s="1" t="s">
        <v>18</v>
      </c>
      <c r="F218" s="1">
        <f t="shared" si="19"/>
        <v>111111.5555566422</v>
      </c>
      <c r="G218" s="9">
        <f t="shared" si="20"/>
        <v>1000000</v>
      </c>
      <c r="H218" s="12">
        <f t="shared" si="21"/>
        <v>9.9999999999999995E-7</v>
      </c>
      <c r="I218" s="12">
        <f t="shared" si="21"/>
        <v>3.1E-4</v>
      </c>
      <c r="J218" s="34">
        <v>10</v>
      </c>
      <c r="K218" s="9">
        <f t="shared" si="18"/>
        <v>3100</v>
      </c>
      <c r="N218" s="34">
        <v>10</v>
      </c>
      <c r="Q218" s="27"/>
      <c r="R218" s="27"/>
      <c r="T218" s="15">
        <f t="shared" si="22"/>
        <v>10.50561797752809</v>
      </c>
      <c r="U218" s="15">
        <f t="shared" si="23"/>
        <v>11</v>
      </c>
      <c r="V218" s="15">
        <v>11</v>
      </c>
    </row>
    <row r="219" spans="2:22">
      <c r="B219" s="25"/>
      <c r="C219" s="10"/>
      <c r="D219" s="31">
        <v>315</v>
      </c>
      <c r="E219" s="1" t="s">
        <v>18</v>
      </c>
      <c r="F219" s="1">
        <f t="shared" si="19"/>
        <v>111111.5555566422</v>
      </c>
      <c r="G219" s="9">
        <f t="shared" si="20"/>
        <v>1000000</v>
      </c>
      <c r="H219" s="12">
        <f t="shared" si="21"/>
        <v>9.9999999999999995E-7</v>
      </c>
      <c r="I219" s="12">
        <f t="shared" si="21"/>
        <v>3.1500000000000001E-4</v>
      </c>
      <c r="J219" s="34">
        <v>10</v>
      </c>
      <c r="K219" s="9">
        <f t="shared" si="18"/>
        <v>3150</v>
      </c>
      <c r="N219" s="34">
        <v>10</v>
      </c>
      <c r="Q219" s="27"/>
      <c r="R219" s="27"/>
      <c r="T219" s="15">
        <f t="shared" si="22"/>
        <v>10.50561797752809</v>
      </c>
      <c r="U219" s="15">
        <f t="shared" si="23"/>
        <v>11</v>
      </c>
      <c r="V219" s="15">
        <v>11</v>
      </c>
    </row>
    <row r="220" spans="2:22">
      <c r="B220" s="25"/>
      <c r="C220" s="10"/>
      <c r="D220" s="31">
        <v>320</v>
      </c>
      <c r="E220" s="1" t="s">
        <v>18</v>
      </c>
      <c r="F220" s="1">
        <f t="shared" si="19"/>
        <v>111111.5555566422</v>
      </c>
      <c r="G220" s="9">
        <f t="shared" si="20"/>
        <v>1000000</v>
      </c>
      <c r="H220" s="12">
        <f t="shared" si="21"/>
        <v>9.9999999999999995E-7</v>
      </c>
      <c r="I220" s="12">
        <f t="shared" si="21"/>
        <v>3.2000000000000003E-4</v>
      </c>
      <c r="J220" s="34">
        <v>10</v>
      </c>
      <c r="K220" s="9">
        <f t="shared" si="18"/>
        <v>3200</v>
      </c>
      <c r="N220" s="34">
        <v>10</v>
      </c>
      <c r="Q220" s="27"/>
      <c r="R220" s="27"/>
      <c r="T220" s="15">
        <f t="shared" si="22"/>
        <v>10.50561797752809</v>
      </c>
      <c r="U220" s="15">
        <f t="shared" si="23"/>
        <v>11</v>
      </c>
      <c r="V220" s="15">
        <v>11</v>
      </c>
    </row>
    <row r="221" spans="2:22">
      <c r="B221" s="25"/>
      <c r="C221" s="10"/>
      <c r="D221" s="31">
        <v>321</v>
      </c>
      <c r="E221" s="1" t="s">
        <v>18</v>
      </c>
      <c r="F221" s="1">
        <f t="shared" si="19"/>
        <v>111111.5555566422</v>
      </c>
      <c r="G221" s="9">
        <f t="shared" si="20"/>
        <v>1000000</v>
      </c>
      <c r="H221" s="12">
        <f t="shared" si="21"/>
        <v>9.9999999999999995E-7</v>
      </c>
      <c r="I221" s="12">
        <f t="shared" si="21"/>
        <v>3.21E-4</v>
      </c>
      <c r="J221" s="34">
        <v>10</v>
      </c>
      <c r="K221" s="9">
        <f t="shared" si="18"/>
        <v>3210</v>
      </c>
      <c r="N221" s="34">
        <v>10</v>
      </c>
      <c r="Q221" s="27"/>
      <c r="R221" s="27"/>
      <c r="T221" s="15">
        <f t="shared" si="22"/>
        <v>10.50561797752809</v>
      </c>
      <c r="U221" s="15">
        <f t="shared" si="23"/>
        <v>11</v>
      </c>
      <c r="V221" s="15">
        <v>11</v>
      </c>
    </row>
    <row r="222" spans="2:22">
      <c r="B222" s="25"/>
      <c r="C222" s="10"/>
      <c r="D222" s="31">
        <v>322</v>
      </c>
      <c r="E222" s="1" t="s">
        <v>18</v>
      </c>
      <c r="F222" s="1">
        <f t="shared" si="19"/>
        <v>111111.5555566422</v>
      </c>
      <c r="G222" s="9">
        <f t="shared" si="20"/>
        <v>1000000</v>
      </c>
      <c r="H222" s="12">
        <f t="shared" si="21"/>
        <v>9.9999999999999995E-7</v>
      </c>
      <c r="I222" s="12">
        <f t="shared" si="21"/>
        <v>3.2200000000000002E-4</v>
      </c>
      <c r="J222" s="34">
        <v>10</v>
      </c>
      <c r="K222" s="9">
        <f t="shared" si="18"/>
        <v>3220</v>
      </c>
      <c r="N222" s="34">
        <v>10</v>
      </c>
      <c r="Q222" s="27"/>
      <c r="R222" s="27"/>
      <c r="T222" s="15">
        <f t="shared" si="22"/>
        <v>10.50561797752809</v>
      </c>
      <c r="U222" s="15">
        <f t="shared" si="23"/>
        <v>11</v>
      </c>
      <c r="V222" s="15">
        <v>11</v>
      </c>
    </row>
    <row r="223" spans="2:22">
      <c r="B223" s="25"/>
      <c r="C223" s="10"/>
      <c r="D223" s="31">
        <v>323</v>
      </c>
      <c r="E223" s="1" t="s">
        <v>18</v>
      </c>
      <c r="F223" s="1">
        <f t="shared" si="19"/>
        <v>111111.5555566422</v>
      </c>
      <c r="G223" s="9">
        <f t="shared" si="20"/>
        <v>1000000</v>
      </c>
      <c r="H223" s="12">
        <f t="shared" si="21"/>
        <v>9.9999999999999995E-7</v>
      </c>
      <c r="I223" s="12">
        <f t="shared" si="21"/>
        <v>3.2299999999999999E-4</v>
      </c>
      <c r="J223" s="34">
        <v>10</v>
      </c>
      <c r="K223" s="9">
        <f t="shared" si="18"/>
        <v>3230</v>
      </c>
      <c r="N223" s="34">
        <v>10</v>
      </c>
      <c r="Q223" s="27"/>
      <c r="R223" s="27"/>
      <c r="T223" s="15">
        <f t="shared" si="22"/>
        <v>10.50561797752809</v>
      </c>
      <c r="U223" s="15">
        <f t="shared" si="23"/>
        <v>11</v>
      </c>
      <c r="V223" s="15">
        <v>11</v>
      </c>
    </row>
    <row r="224" spans="2:22">
      <c r="B224" s="25"/>
      <c r="C224" s="10"/>
      <c r="D224" s="31">
        <v>325</v>
      </c>
      <c r="E224" s="1" t="s">
        <v>18</v>
      </c>
      <c r="F224" s="1">
        <f t="shared" si="19"/>
        <v>111111.5555566422</v>
      </c>
      <c r="G224" s="9">
        <f t="shared" si="20"/>
        <v>1000000</v>
      </c>
      <c r="H224" s="12">
        <f t="shared" si="21"/>
        <v>9.9999999999999995E-7</v>
      </c>
      <c r="I224" s="12">
        <f t="shared" si="21"/>
        <v>3.2499999999999999E-4</v>
      </c>
      <c r="J224" s="34">
        <v>10</v>
      </c>
      <c r="K224" s="9">
        <f t="shared" si="18"/>
        <v>3250</v>
      </c>
      <c r="N224" s="34">
        <v>10</v>
      </c>
      <c r="Q224" s="27"/>
      <c r="R224" s="27"/>
      <c r="T224" s="15">
        <f t="shared" si="22"/>
        <v>10.50561797752809</v>
      </c>
      <c r="U224" s="15">
        <f t="shared" si="23"/>
        <v>11</v>
      </c>
      <c r="V224" s="15">
        <v>11</v>
      </c>
    </row>
    <row r="225" spans="2:22">
      <c r="B225" s="25"/>
      <c r="C225" s="10"/>
      <c r="D225" s="31">
        <v>326</v>
      </c>
      <c r="E225" s="1" t="s">
        <v>18</v>
      </c>
      <c r="F225" s="1">
        <f t="shared" si="19"/>
        <v>111111.5555566422</v>
      </c>
      <c r="G225" s="9">
        <f t="shared" si="20"/>
        <v>1000000</v>
      </c>
      <c r="H225" s="12">
        <f t="shared" si="21"/>
        <v>9.9999999999999995E-7</v>
      </c>
      <c r="I225" s="12">
        <f t="shared" si="21"/>
        <v>3.2600000000000001E-4</v>
      </c>
      <c r="J225" s="34">
        <v>10</v>
      </c>
      <c r="K225" s="9">
        <f t="shared" si="18"/>
        <v>3260</v>
      </c>
      <c r="N225" s="34">
        <v>10</v>
      </c>
      <c r="Q225" s="27"/>
      <c r="R225" s="27"/>
      <c r="T225" s="15">
        <f t="shared" si="22"/>
        <v>10.50561797752809</v>
      </c>
      <c r="U225" s="15">
        <f t="shared" si="23"/>
        <v>11</v>
      </c>
      <c r="V225" s="15">
        <v>11</v>
      </c>
    </row>
    <row r="226" spans="2:22">
      <c r="B226" s="25"/>
      <c r="C226" s="10"/>
      <c r="D226" s="31">
        <v>327</v>
      </c>
      <c r="E226" s="1" t="s">
        <v>18</v>
      </c>
      <c r="F226" s="1">
        <f t="shared" si="19"/>
        <v>111111.5555566422</v>
      </c>
      <c r="G226" s="9">
        <f t="shared" si="20"/>
        <v>1000000</v>
      </c>
      <c r="H226" s="12">
        <f t="shared" si="21"/>
        <v>9.9999999999999995E-7</v>
      </c>
      <c r="I226" s="12">
        <f t="shared" si="21"/>
        <v>3.2699999999999998E-4</v>
      </c>
      <c r="J226" s="34">
        <v>10</v>
      </c>
      <c r="K226" s="9">
        <f t="shared" si="18"/>
        <v>3270</v>
      </c>
      <c r="N226" s="34">
        <v>10</v>
      </c>
      <c r="Q226" s="27"/>
      <c r="R226" s="27"/>
      <c r="T226" s="15">
        <f t="shared" si="22"/>
        <v>10.50561797752809</v>
      </c>
      <c r="U226" s="15">
        <f t="shared" si="23"/>
        <v>11</v>
      </c>
      <c r="V226" s="15">
        <v>11</v>
      </c>
    </row>
    <row r="227" spans="2:22">
      <c r="B227" s="25"/>
      <c r="C227" s="10"/>
      <c r="D227" s="31">
        <v>328</v>
      </c>
      <c r="E227" s="1" t="s">
        <v>18</v>
      </c>
      <c r="F227" s="1">
        <f t="shared" si="19"/>
        <v>111111.5555566422</v>
      </c>
      <c r="G227" s="9">
        <f t="shared" si="20"/>
        <v>1000000</v>
      </c>
      <c r="H227" s="12">
        <f t="shared" si="21"/>
        <v>9.9999999999999995E-7</v>
      </c>
      <c r="I227" s="12">
        <f t="shared" si="21"/>
        <v>3.28E-4</v>
      </c>
      <c r="J227" s="34">
        <v>10</v>
      </c>
      <c r="K227" s="9">
        <f t="shared" si="18"/>
        <v>3280</v>
      </c>
      <c r="N227" s="34">
        <v>10</v>
      </c>
      <c r="Q227" s="27"/>
      <c r="R227" s="27"/>
      <c r="T227" s="15">
        <f t="shared" si="22"/>
        <v>10.50561797752809</v>
      </c>
      <c r="U227" s="15">
        <f t="shared" si="23"/>
        <v>11</v>
      </c>
      <c r="V227" s="15">
        <v>11</v>
      </c>
    </row>
    <row r="228" spans="2:22">
      <c r="B228" s="25"/>
      <c r="C228" s="10"/>
      <c r="D228" s="31">
        <v>330</v>
      </c>
      <c r="E228" s="1" t="s">
        <v>18</v>
      </c>
      <c r="F228" s="1">
        <f t="shared" si="19"/>
        <v>111111.5555566422</v>
      </c>
      <c r="G228" s="9">
        <f t="shared" si="20"/>
        <v>1000000</v>
      </c>
      <c r="H228" s="12">
        <f t="shared" si="21"/>
        <v>9.9999999999999995E-7</v>
      </c>
      <c r="I228" s="12">
        <f t="shared" si="21"/>
        <v>3.3E-4</v>
      </c>
      <c r="J228" s="34">
        <v>10</v>
      </c>
      <c r="K228" s="9">
        <f t="shared" si="18"/>
        <v>3300</v>
      </c>
      <c r="N228" s="34">
        <v>10</v>
      </c>
      <c r="Q228" s="27"/>
      <c r="R228" s="27"/>
      <c r="T228" s="15">
        <f t="shared" si="22"/>
        <v>10.50561797752809</v>
      </c>
      <c r="U228" s="15">
        <f t="shared" si="23"/>
        <v>11</v>
      </c>
      <c r="V228" s="15">
        <v>11</v>
      </c>
    </row>
    <row r="229" spans="2:22">
      <c r="B229" s="25"/>
      <c r="C229" s="10"/>
      <c r="D229" s="31">
        <v>335</v>
      </c>
      <c r="E229" s="1" t="s">
        <v>18</v>
      </c>
      <c r="F229" s="1">
        <f t="shared" si="19"/>
        <v>111111.5555566422</v>
      </c>
      <c r="G229" s="9">
        <f t="shared" si="20"/>
        <v>1000000</v>
      </c>
      <c r="H229" s="12">
        <f t="shared" si="21"/>
        <v>9.9999999999999995E-7</v>
      </c>
      <c r="I229" s="12">
        <f t="shared" si="21"/>
        <v>3.3500000000000001E-4</v>
      </c>
      <c r="J229" s="34">
        <v>10</v>
      </c>
      <c r="K229" s="9">
        <f t="shared" si="18"/>
        <v>3350</v>
      </c>
      <c r="N229" s="34">
        <v>10</v>
      </c>
      <c r="Q229" s="27"/>
      <c r="R229" s="27"/>
      <c r="T229" s="15">
        <f t="shared" si="22"/>
        <v>10.50561797752809</v>
      </c>
      <c r="U229" s="15">
        <f t="shared" si="23"/>
        <v>11</v>
      </c>
      <c r="V229" s="15">
        <v>11</v>
      </c>
    </row>
    <row r="230" spans="2:22">
      <c r="B230" s="25"/>
      <c r="C230" s="10"/>
      <c r="D230" s="31">
        <v>340</v>
      </c>
      <c r="E230" s="1" t="s">
        <v>18</v>
      </c>
      <c r="F230" s="1">
        <f t="shared" si="19"/>
        <v>111111.5555566422</v>
      </c>
      <c r="G230" s="9">
        <f t="shared" si="20"/>
        <v>1000000</v>
      </c>
      <c r="H230" s="12">
        <f t="shared" si="21"/>
        <v>9.9999999999999995E-7</v>
      </c>
      <c r="I230" s="12">
        <f t="shared" si="21"/>
        <v>3.4000000000000002E-4</v>
      </c>
      <c r="J230" s="34">
        <v>10</v>
      </c>
      <c r="K230" s="9">
        <f t="shared" si="18"/>
        <v>3400</v>
      </c>
      <c r="N230" s="34">
        <v>10</v>
      </c>
      <c r="Q230" s="27"/>
      <c r="R230" s="27"/>
      <c r="T230" s="15">
        <f t="shared" si="22"/>
        <v>10.50561797752809</v>
      </c>
      <c r="U230" s="15">
        <f t="shared" si="23"/>
        <v>11</v>
      </c>
      <c r="V230" s="15">
        <v>11</v>
      </c>
    </row>
    <row r="231" spans="2:22">
      <c r="B231" s="25"/>
      <c r="C231" s="10"/>
      <c r="D231" s="31">
        <v>345</v>
      </c>
      <c r="E231" s="1" t="s">
        <v>18</v>
      </c>
      <c r="F231" s="1">
        <f t="shared" si="19"/>
        <v>111111.5555566422</v>
      </c>
      <c r="G231" s="9">
        <f t="shared" si="20"/>
        <v>1000000</v>
      </c>
      <c r="H231" s="12">
        <f t="shared" si="21"/>
        <v>9.9999999999999995E-7</v>
      </c>
      <c r="I231" s="12">
        <f t="shared" si="21"/>
        <v>3.4499999999999998E-4</v>
      </c>
      <c r="J231" s="34">
        <v>10</v>
      </c>
      <c r="K231" s="9">
        <f t="shared" si="18"/>
        <v>3450</v>
      </c>
      <c r="N231" s="34">
        <v>10</v>
      </c>
      <c r="Q231" s="27"/>
      <c r="R231" s="27"/>
      <c r="T231" s="15">
        <f t="shared" si="22"/>
        <v>10.50561797752809</v>
      </c>
      <c r="U231" s="15">
        <f t="shared" si="23"/>
        <v>11</v>
      </c>
      <c r="V231" s="15">
        <v>11</v>
      </c>
    </row>
    <row r="232" spans="2:22">
      <c r="B232" s="25"/>
      <c r="C232" s="10"/>
      <c r="D232" s="31">
        <v>350</v>
      </c>
      <c r="E232" s="1" t="s">
        <v>18</v>
      </c>
      <c r="F232" s="1">
        <f t="shared" si="19"/>
        <v>111111.5555566422</v>
      </c>
      <c r="G232" s="9">
        <f t="shared" si="20"/>
        <v>1000000</v>
      </c>
      <c r="H232" s="12">
        <f t="shared" si="21"/>
        <v>9.9999999999999995E-7</v>
      </c>
      <c r="I232" s="12">
        <f t="shared" si="21"/>
        <v>3.5E-4</v>
      </c>
      <c r="J232" s="34">
        <v>10</v>
      </c>
      <c r="K232" s="9">
        <f t="shared" si="18"/>
        <v>3500</v>
      </c>
      <c r="N232" s="34">
        <v>10</v>
      </c>
      <c r="Q232" s="27"/>
      <c r="R232" s="27"/>
      <c r="T232" s="15">
        <f t="shared" si="22"/>
        <v>10.50561797752809</v>
      </c>
      <c r="U232" s="15">
        <f t="shared" si="23"/>
        <v>11</v>
      </c>
      <c r="V232" s="15">
        <v>11</v>
      </c>
    </row>
    <row r="233" spans="2:22">
      <c r="B233" s="25"/>
      <c r="C233" s="10"/>
      <c r="D233" s="31">
        <v>355</v>
      </c>
      <c r="E233" s="1" t="s">
        <v>18</v>
      </c>
      <c r="F233" s="1">
        <f t="shared" si="19"/>
        <v>222222.66666503999</v>
      </c>
      <c r="G233" s="9">
        <f t="shared" si="20"/>
        <v>2000000</v>
      </c>
      <c r="H233" s="12">
        <f t="shared" si="21"/>
        <v>4.9999999999999998E-7</v>
      </c>
      <c r="I233" s="12">
        <f t="shared" si="21"/>
        <v>1.775E-4</v>
      </c>
      <c r="J233" s="34">
        <v>5</v>
      </c>
      <c r="K233" s="9">
        <f t="shared" si="18"/>
        <v>1775</v>
      </c>
      <c r="N233" s="34">
        <v>5</v>
      </c>
      <c r="Q233" s="27"/>
      <c r="R233" s="27"/>
      <c r="T233" s="15">
        <f t="shared" si="22"/>
        <v>5.2528089887640448</v>
      </c>
      <c r="U233" s="15">
        <f t="shared" si="23"/>
        <v>6</v>
      </c>
      <c r="V233" s="15">
        <v>6</v>
      </c>
    </row>
    <row r="234" spans="2:22">
      <c r="B234" s="25"/>
      <c r="C234" s="10"/>
      <c r="D234" s="31">
        <v>360</v>
      </c>
      <c r="E234" s="1" t="s">
        <v>18</v>
      </c>
      <c r="F234" s="1">
        <f t="shared" si="19"/>
        <v>222222.66666503999</v>
      </c>
      <c r="G234" s="9">
        <f t="shared" si="20"/>
        <v>2000000</v>
      </c>
      <c r="H234" s="12">
        <f t="shared" si="21"/>
        <v>4.9999999999999998E-7</v>
      </c>
      <c r="I234" s="12">
        <f t="shared" si="21"/>
        <v>1.8000000000000001E-4</v>
      </c>
      <c r="J234" s="34">
        <v>5</v>
      </c>
      <c r="K234" s="9">
        <f t="shared" si="18"/>
        <v>1800</v>
      </c>
      <c r="N234" s="34">
        <v>5</v>
      </c>
      <c r="Q234" s="27"/>
      <c r="R234" s="27"/>
      <c r="T234" s="15">
        <f t="shared" si="22"/>
        <v>5.2528089887640448</v>
      </c>
      <c r="U234" s="15">
        <f t="shared" si="23"/>
        <v>6</v>
      </c>
      <c r="V234" s="15">
        <v>6</v>
      </c>
    </row>
    <row r="235" spans="2:22">
      <c r="B235" s="25"/>
      <c r="C235" s="10"/>
      <c r="D235" s="31">
        <v>365</v>
      </c>
      <c r="E235" s="1" t="s">
        <v>18</v>
      </c>
      <c r="F235" s="1">
        <f t="shared" si="19"/>
        <v>222222.66666503999</v>
      </c>
      <c r="G235" s="9">
        <f t="shared" si="20"/>
        <v>2000000</v>
      </c>
      <c r="H235" s="12">
        <f t="shared" si="21"/>
        <v>4.9999999999999998E-7</v>
      </c>
      <c r="I235" s="12">
        <f t="shared" si="21"/>
        <v>1.8249999999999999E-4</v>
      </c>
      <c r="J235" s="34">
        <v>5</v>
      </c>
      <c r="K235" s="9">
        <f t="shared" si="18"/>
        <v>1825</v>
      </c>
      <c r="N235" s="34">
        <v>5</v>
      </c>
      <c r="Q235" s="27"/>
      <c r="R235" s="27"/>
      <c r="T235" s="15">
        <f t="shared" si="22"/>
        <v>5.2528089887640448</v>
      </c>
      <c r="U235" s="15">
        <f t="shared" si="23"/>
        <v>6</v>
      </c>
      <c r="V235" s="15">
        <v>6</v>
      </c>
    </row>
    <row r="236" spans="2:22">
      <c r="B236" s="25"/>
      <c r="C236" s="10"/>
      <c r="D236" s="31">
        <v>370</v>
      </c>
      <c r="E236" s="1" t="s">
        <v>18</v>
      </c>
      <c r="F236" s="1">
        <f t="shared" si="19"/>
        <v>222222.66666503999</v>
      </c>
      <c r="G236" s="9">
        <f t="shared" si="20"/>
        <v>2000000</v>
      </c>
      <c r="H236" s="12">
        <f t="shared" si="21"/>
        <v>4.9999999999999998E-7</v>
      </c>
      <c r="I236" s="12">
        <f t="shared" si="21"/>
        <v>1.85E-4</v>
      </c>
      <c r="J236" s="34">
        <v>5</v>
      </c>
      <c r="K236" s="9">
        <f t="shared" si="18"/>
        <v>1850</v>
      </c>
      <c r="N236" s="34">
        <v>5</v>
      </c>
      <c r="Q236" s="27"/>
      <c r="R236" s="27"/>
      <c r="T236" s="15">
        <f t="shared" si="22"/>
        <v>5.2528089887640448</v>
      </c>
      <c r="U236" s="15">
        <f t="shared" si="23"/>
        <v>6</v>
      </c>
      <c r="V236" s="15">
        <v>6</v>
      </c>
    </row>
    <row r="237" spans="2:22">
      <c r="B237" s="25"/>
      <c r="C237" s="10"/>
      <c r="D237" s="31">
        <v>375</v>
      </c>
      <c r="E237" s="1" t="s">
        <v>18</v>
      </c>
      <c r="F237" s="1">
        <f t="shared" si="19"/>
        <v>222222.66666503999</v>
      </c>
      <c r="G237" s="9">
        <f t="shared" si="20"/>
        <v>2000000</v>
      </c>
      <c r="H237" s="12">
        <f t="shared" si="21"/>
        <v>4.9999999999999998E-7</v>
      </c>
      <c r="I237" s="12">
        <f t="shared" si="21"/>
        <v>1.875E-4</v>
      </c>
      <c r="J237" s="34">
        <v>5</v>
      </c>
      <c r="K237" s="9">
        <f t="shared" si="18"/>
        <v>1875</v>
      </c>
      <c r="N237" s="34">
        <v>5</v>
      </c>
      <c r="Q237" s="27"/>
      <c r="R237" s="27"/>
      <c r="T237" s="15">
        <f t="shared" si="22"/>
        <v>5.2528089887640448</v>
      </c>
      <c r="U237" s="15">
        <f t="shared" si="23"/>
        <v>6</v>
      </c>
      <c r="V237" s="15">
        <v>6</v>
      </c>
    </row>
    <row r="238" spans="2:22">
      <c r="B238" s="25"/>
      <c r="C238" s="10"/>
      <c r="D238" s="31">
        <v>380</v>
      </c>
      <c r="E238" s="1" t="s">
        <v>18</v>
      </c>
      <c r="F238" s="1">
        <f t="shared" si="19"/>
        <v>222222.66666503999</v>
      </c>
      <c r="G238" s="9">
        <f t="shared" si="20"/>
        <v>2000000</v>
      </c>
      <c r="H238" s="12">
        <f t="shared" si="21"/>
        <v>4.9999999999999998E-7</v>
      </c>
      <c r="I238" s="12">
        <f t="shared" si="21"/>
        <v>1.9000000000000001E-4</v>
      </c>
      <c r="J238" s="34">
        <v>5</v>
      </c>
      <c r="K238" s="9">
        <f t="shared" si="18"/>
        <v>1900</v>
      </c>
      <c r="N238" s="34">
        <v>5</v>
      </c>
      <c r="Q238" s="27"/>
      <c r="R238" s="27"/>
      <c r="T238" s="15">
        <f t="shared" si="22"/>
        <v>5.2528089887640448</v>
      </c>
      <c r="U238" s="15">
        <f t="shared" si="23"/>
        <v>6</v>
      </c>
      <c r="V238" s="15">
        <v>6</v>
      </c>
    </row>
    <row r="239" spans="2:22">
      <c r="B239" s="25"/>
      <c r="C239" s="10"/>
      <c r="D239" s="31">
        <v>385</v>
      </c>
      <c r="E239" s="1" t="s">
        <v>18</v>
      </c>
      <c r="F239" s="1">
        <f t="shared" si="19"/>
        <v>222222.66666503999</v>
      </c>
      <c r="G239" s="9">
        <f t="shared" si="20"/>
        <v>2000000</v>
      </c>
      <c r="H239" s="12">
        <f t="shared" si="21"/>
        <v>4.9999999999999998E-7</v>
      </c>
      <c r="I239" s="12">
        <f t="shared" si="21"/>
        <v>1.9249999999999999E-4</v>
      </c>
      <c r="J239" s="34">
        <v>5</v>
      </c>
      <c r="K239" s="9">
        <f t="shared" si="18"/>
        <v>1925</v>
      </c>
      <c r="N239" s="34">
        <v>5</v>
      </c>
      <c r="Q239" s="27"/>
      <c r="R239" s="27"/>
      <c r="T239" s="15">
        <f t="shared" si="22"/>
        <v>5.2528089887640448</v>
      </c>
      <c r="U239" s="15">
        <f t="shared" si="23"/>
        <v>6</v>
      </c>
      <c r="V239" s="15">
        <v>6</v>
      </c>
    </row>
    <row r="240" spans="2:22">
      <c r="B240" s="25"/>
      <c r="C240" s="10"/>
      <c r="D240" s="31">
        <v>390</v>
      </c>
      <c r="E240" s="1" t="s">
        <v>18</v>
      </c>
      <c r="F240" s="1">
        <f t="shared" si="19"/>
        <v>222222.66666503999</v>
      </c>
      <c r="G240" s="9">
        <f t="shared" si="20"/>
        <v>2000000</v>
      </c>
      <c r="H240" s="12">
        <f t="shared" si="21"/>
        <v>4.9999999999999998E-7</v>
      </c>
      <c r="I240" s="12">
        <f t="shared" si="21"/>
        <v>1.95E-4</v>
      </c>
      <c r="J240" s="34">
        <v>5</v>
      </c>
      <c r="K240" s="9">
        <f t="shared" si="18"/>
        <v>1950</v>
      </c>
      <c r="N240" s="34">
        <v>5</v>
      </c>
      <c r="Q240" s="27"/>
      <c r="R240" s="27"/>
      <c r="T240" s="15">
        <f t="shared" si="22"/>
        <v>5.2528089887640448</v>
      </c>
      <c r="U240" s="15">
        <f t="shared" si="23"/>
        <v>6</v>
      </c>
      <c r="V240" s="15">
        <v>6</v>
      </c>
    </row>
    <row r="241" spans="2:22">
      <c r="B241" s="25"/>
      <c r="C241" s="10"/>
      <c r="D241" s="31">
        <v>395</v>
      </c>
      <c r="E241" s="1" t="s">
        <v>18</v>
      </c>
      <c r="F241" s="1">
        <f t="shared" si="19"/>
        <v>222222.66666503999</v>
      </c>
      <c r="G241" s="9">
        <f t="shared" si="20"/>
        <v>2000000</v>
      </c>
      <c r="H241" s="12">
        <f t="shared" si="21"/>
        <v>4.9999999999999998E-7</v>
      </c>
      <c r="I241" s="12">
        <f t="shared" si="21"/>
        <v>1.975E-4</v>
      </c>
      <c r="J241" s="34">
        <v>5</v>
      </c>
      <c r="K241" s="9">
        <f t="shared" si="18"/>
        <v>1975</v>
      </c>
      <c r="N241" s="34">
        <v>5</v>
      </c>
      <c r="Q241" s="27"/>
      <c r="R241" s="27"/>
      <c r="T241" s="15">
        <f t="shared" si="22"/>
        <v>5.2528089887640448</v>
      </c>
      <c r="U241" s="15">
        <f t="shared" si="23"/>
        <v>6</v>
      </c>
      <c r="V241" s="15">
        <v>6</v>
      </c>
    </row>
    <row r="242" spans="2:22">
      <c r="B242" s="25"/>
      <c r="C242" s="10"/>
      <c r="D242" s="31">
        <v>400</v>
      </c>
      <c r="E242" s="1" t="s">
        <v>18</v>
      </c>
      <c r="F242" s="1">
        <f t="shared" si="19"/>
        <v>222222.66666503999</v>
      </c>
      <c r="G242" s="9">
        <f t="shared" si="20"/>
        <v>2000000</v>
      </c>
      <c r="H242" s="12">
        <f t="shared" si="21"/>
        <v>4.9999999999999998E-7</v>
      </c>
      <c r="I242" s="12">
        <f t="shared" si="21"/>
        <v>2.0000000000000001E-4</v>
      </c>
      <c r="J242" s="34">
        <v>5</v>
      </c>
      <c r="K242" s="9">
        <f t="shared" si="18"/>
        <v>2000</v>
      </c>
      <c r="N242" s="34">
        <v>5</v>
      </c>
      <c r="Q242" s="27"/>
      <c r="R242" s="27"/>
      <c r="T242" s="15">
        <f t="shared" si="22"/>
        <v>5.2528089887640448</v>
      </c>
      <c r="U242" s="15">
        <f t="shared" si="23"/>
        <v>6</v>
      </c>
      <c r="V242" s="15">
        <v>6</v>
      </c>
    </row>
    <row r="243" spans="2:22">
      <c r="B243" s="25"/>
      <c r="C243" s="10"/>
      <c r="D243" s="31">
        <v>405</v>
      </c>
      <c r="E243" s="1" t="s">
        <v>18</v>
      </c>
      <c r="F243" s="1">
        <f t="shared" si="19"/>
        <v>222222.66666503999</v>
      </c>
      <c r="G243" s="9">
        <f t="shared" si="20"/>
        <v>2000000</v>
      </c>
      <c r="H243" s="12">
        <f t="shared" si="21"/>
        <v>4.9999999999999998E-7</v>
      </c>
      <c r="I243" s="12">
        <f t="shared" si="21"/>
        <v>2.0249999999999999E-4</v>
      </c>
      <c r="J243" s="34">
        <v>5</v>
      </c>
      <c r="K243" s="9">
        <f t="shared" si="18"/>
        <v>2025</v>
      </c>
      <c r="N243" s="34">
        <v>5</v>
      </c>
      <c r="Q243" s="27"/>
      <c r="R243" s="27"/>
      <c r="T243" s="15">
        <f t="shared" si="22"/>
        <v>5.2528089887640448</v>
      </c>
      <c r="U243" s="15">
        <f t="shared" si="23"/>
        <v>6</v>
      </c>
      <c r="V243" s="15">
        <v>6</v>
      </c>
    </row>
    <row r="244" spans="2:22">
      <c r="B244" s="25"/>
      <c r="C244" s="10"/>
      <c r="D244" s="31">
        <v>410</v>
      </c>
      <c r="E244" s="1" t="s">
        <v>18</v>
      </c>
      <c r="F244" s="1">
        <f t="shared" si="19"/>
        <v>222222.66666503999</v>
      </c>
      <c r="G244" s="9">
        <f t="shared" si="20"/>
        <v>2000000</v>
      </c>
      <c r="H244" s="12">
        <f t="shared" si="21"/>
        <v>4.9999999999999998E-7</v>
      </c>
      <c r="I244" s="12">
        <f t="shared" si="21"/>
        <v>2.05E-4</v>
      </c>
      <c r="J244" s="34">
        <v>5</v>
      </c>
      <c r="K244" s="9">
        <f t="shared" si="18"/>
        <v>2050</v>
      </c>
      <c r="N244" s="34">
        <v>5</v>
      </c>
      <c r="Q244" s="27"/>
      <c r="R244" s="27"/>
      <c r="T244" s="15">
        <f t="shared" si="22"/>
        <v>5.2528089887640448</v>
      </c>
      <c r="U244" s="15">
        <f t="shared" si="23"/>
        <v>6</v>
      </c>
      <c r="V244" s="15">
        <v>6</v>
      </c>
    </row>
    <row r="245" spans="2:22">
      <c r="B245" s="25"/>
      <c r="C245" s="10"/>
      <c r="D245" s="31">
        <v>415</v>
      </c>
      <c r="E245" s="1" t="s">
        <v>18</v>
      </c>
      <c r="F245" s="1">
        <f t="shared" si="19"/>
        <v>222222.66666503999</v>
      </c>
      <c r="G245" s="9">
        <f t="shared" si="20"/>
        <v>2000000</v>
      </c>
      <c r="H245" s="12">
        <f t="shared" si="21"/>
        <v>4.9999999999999998E-7</v>
      </c>
      <c r="I245" s="12">
        <f t="shared" si="21"/>
        <v>2.075E-4</v>
      </c>
      <c r="J245" s="34">
        <v>5</v>
      </c>
      <c r="K245" s="9">
        <f t="shared" si="18"/>
        <v>2075</v>
      </c>
      <c r="N245" s="34">
        <v>5</v>
      </c>
      <c r="Q245" s="27"/>
      <c r="R245" s="27"/>
      <c r="T245" s="15">
        <f t="shared" si="22"/>
        <v>5.2528089887640448</v>
      </c>
      <c r="U245" s="15">
        <f t="shared" si="23"/>
        <v>6</v>
      </c>
      <c r="V245" s="15">
        <v>6</v>
      </c>
    </row>
    <row r="246" spans="2:22">
      <c r="B246" s="25"/>
      <c r="C246" s="10"/>
      <c r="D246" s="31">
        <v>420</v>
      </c>
      <c r="E246" s="1" t="s">
        <v>18</v>
      </c>
      <c r="F246" s="1">
        <f t="shared" si="19"/>
        <v>222222.66666503999</v>
      </c>
      <c r="G246" s="9">
        <f t="shared" si="20"/>
        <v>2000000</v>
      </c>
      <c r="H246" s="12">
        <f t="shared" si="21"/>
        <v>4.9999999999999998E-7</v>
      </c>
      <c r="I246" s="12">
        <f t="shared" si="21"/>
        <v>2.1000000000000001E-4</v>
      </c>
      <c r="J246" s="34">
        <v>5</v>
      </c>
      <c r="K246" s="9">
        <f t="shared" si="18"/>
        <v>2100</v>
      </c>
      <c r="N246" s="34">
        <v>5</v>
      </c>
      <c r="Q246" s="27"/>
      <c r="R246" s="27"/>
      <c r="T246" s="15">
        <f t="shared" si="22"/>
        <v>5.2528089887640448</v>
      </c>
      <c r="U246" s="15">
        <f t="shared" si="23"/>
        <v>6</v>
      </c>
      <c r="V246" s="15">
        <v>6</v>
      </c>
    </row>
    <row r="247" spans="2:22">
      <c r="B247" s="25"/>
      <c r="C247" s="10"/>
      <c r="D247" s="31">
        <v>425</v>
      </c>
      <c r="E247" s="1" t="s">
        <v>18</v>
      </c>
      <c r="F247" s="1">
        <f t="shared" si="19"/>
        <v>222222.66666503999</v>
      </c>
      <c r="G247" s="9">
        <f t="shared" si="20"/>
        <v>2000000</v>
      </c>
      <c r="H247" s="12">
        <f t="shared" si="21"/>
        <v>4.9999999999999998E-7</v>
      </c>
      <c r="I247" s="12">
        <f t="shared" si="21"/>
        <v>2.1249999999999999E-4</v>
      </c>
      <c r="J247" s="34">
        <v>5</v>
      </c>
      <c r="K247" s="9">
        <f t="shared" si="18"/>
        <v>2125</v>
      </c>
      <c r="N247" s="34">
        <v>5</v>
      </c>
      <c r="Q247" s="27"/>
      <c r="R247" s="27"/>
      <c r="T247" s="15">
        <f t="shared" si="22"/>
        <v>5.2528089887640448</v>
      </c>
      <c r="U247" s="15">
        <f t="shared" si="23"/>
        <v>6</v>
      </c>
      <c r="V247" s="15">
        <v>6</v>
      </c>
    </row>
    <row r="248" spans="2:22">
      <c r="B248" s="25"/>
      <c r="C248" s="10"/>
      <c r="D248" s="31">
        <v>450</v>
      </c>
      <c r="E248" s="1" t="s">
        <v>18</v>
      </c>
      <c r="F248" s="1">
        <f t="shared" si="19"/>
        <v>222222.66666503999</v>
      </c>
      <c r="G248" s="9">
        <f t="shared" si="20"/>
        <v>2000000</v>
      </c>
      <c r="H248" s="12">
        <f t="shared" si="21"/>
        <v>4.9999999999999998E-7</v>
      </c>
      <c r="I248" s="12">
        <f t="shared" si="21"/>
        <v>2.2499999999999999E-4</v>
      </c>
      <c r="J248" s="34">
        <v>5</v>
      </c>
      <c r="K248" s="9">
        <f t="shared" si="18"/>
        <v>2250</v>
      </c>
      <c r="N248" s="34">
        <v>5</v>
      </c>
      <c r="Q248" s="27"/>
      <c r="R248" s="27"/>
      <c r="T248" s="15">
        <f t="shared" si="22"/>
        <v>5.2528089887640448</v>
      </c>
      <c r="U248" s="15">
        <f t="shared" si="23"/>
        <v>6</v>
      </c>
      <c r="V248" s="15">
        <v>6</v>
      </c>
    </row>
    <row r="249" spans="2:22">
      <c r="B249" s="25"/>
      <c r="C249" s="10"/>
      <c r="D249" s="31">
        <v>455</v>
      </c>
      <c r="E249" s="1" t="s">
        <v>18</v>
      </c>
      <c r="F249" s="1">
        <f t="shared" si="19"/>
        <v>222222.66666503999</v>
      </c>
      <c r="G249" s="9">
        <f t="shared" si="20"/>
        <v>2000000</v>
      </c>
      <c r="H249" s="12">
        <f t="shared" si="21"/>
        <v>4.9999999999999998E-7</v>
      </c>
      <c r="I249" s="12">
        <f t="shared" si="21"/>
        <v>2.275E-4</v>
      </c>
      <c r="J249" s="34">
        <v>5</v>
      </c>
      <c r="K249" s="9">
        <f t="shared" si="18"/>
        <v>2275</v>
      </c>
      <c r="N249" s="34">
        <v>5</v>
      </c>
      <c r="Q249" s="27"/>
      <c r="R249" s="27"/>
      <c r="T249" s="15">
        <f t="shared" si="22"/>
        <v>5.2528089887640448</v>
      </c>
      <c r="U249" s="15">
        <f t="shared" si="23"/>
        <v>6</v>
      </c>
      <c r="V249" s="15">
        <v>6</v>
      </c>
    </row>
    <row r="250" spans="2:22">
      <c r="B250" s="25"/>
      <c r="C250" s="10"/>
      <c r="D250" s="31">
        <v>460</v>
      </c>
      <c r="E250" s="1" t="s">
        <v>18</v>
      </c>
      <c r="F250" s="1">
        <f t="shared" si="19"/>
        <v>222222.66666503999</v>
      </c>
      <c r="G250" s="9">
        <f t="shared" si="20"/>
        <v>2000000</v>
      </c>
      <c r="H250" s="12">
        <f t="shared" si="21"/>
        <v>4.9999999999999998E-7</v>
      </c>
      <c r="I250" s="12">
        <f t="shared" si="21"/>
        <v>2.3000000000000001E-4</v>
      </c>
      <c r="J250" s="34">
        <v>5</v>
      </c>
      <c r="K250" s="9">
        <f t="shared" si="18"/>
        <v>2300</v>
      </c>
      <c r="N250" s="34">
        <v>5</v>
      </c>
      <c r="Q250" s="27"/>
      <c r="R250" s="27"/>
      <c r="T250" s="15">
        <f t="shared" si="22"/>
        <v>5.2528089887640448</v>
      </c>
      <c r="U250" s="15">
        <f t="shared" si="23"/>
        <v>6</v>
      </c>
      <c r="V250" s="15">
        <v>6</v>
      </c>
    </row>
    <row r="251" spans="2:22">
      <c r="B251" s="25"/>
      <c r="C251" s="10"/>
      <c r="D251" s="31">
        <v>465</v>
      </c>
      <c r="E251" s="1" t="s">
        <v>18</v>
      </c>
      <c r="F251" s="1">
        <f t="shared" si="19"/>
        <v>222222.66666503999</v>
      </c>
      <c r="G251" s="9">
        <f t="shared" si="20"/>
        <v>2000000</v>
      </c>
      <c r="H251" s="12">
        <f t="shared" si="21"/>
        <v>4.9999999999999998E-7</v>
      </c>
      <c r="I251" s="12">
        <f t="shared" si="21"/>
        <v>2.3250000000000001E-4</v>
      </c>
      <c r="J251" s="34">
        <v>5</v>
      </c>
      <c r="K251" s="9">
        <f t="shared" si="18"/>
        <v>2325</v>
      </c>
      <c r="N251" s="34">
        <v>5</v>
      </c>
      <c r="Q251" s="27"/>
      <c r="R251" s="27"/>
      <c r="T251" s="15">
        <f t="shared" si="22"/>
        <v>5.2528089887640448</v>
      </c>
      <c r="U251" s="15">
        <f t="shared" si="23"/>
        <v>6</v>
      </c>
      <c r="V251" s="15">
        <v>6</v>
      </c>
    </row>
    <row r="252" spans="2:22">
      <c r="B252" s="25"/>
      <c r="C252" s="10"/>
      <c r="D252" s="31">
        <v>470</v>
      </c>
      <c r="E252" s="1" t="s">
        <v>18</v>
      </c>
      <c r="F252" s="1">
        <f t="shared" si="19"/>
        <v>222222.66666503999</v>
      </c>
      <c r="G252" s="9">
        <f t="shared" si="20"/>
        <v>2000000</v>
      </c>
      <c r="H252" s="12">
        <f t="shared" si="21"/>
        <v>4.9999999999999998E-7</v>
      </c>
      <c r="I252" s="12">
        <f t="shared" si="21"/>
        <v>2.3499999999999999E-4</v>
      </c>
      <c r="J252" s="34">
        <v>5</v>
      </c>
      <c r="K252" s="9">
        <f t="shared" si="18"/>
        <v>2350</v>
      </c>
      <c r="N252" s="34">
        <v>5</v>
      </c>
      <c r="Q252" s="27"/>
      <c r="R252" s="27"/>
      <c r="T252" s="15">
        <f t="shared" si="22"/>
        <v>5.2528089887640448</v>
      </c>
      <c r="U252" s="15">
        <f t="shared" si="23"/>
        <v>6</v>
      </c>
      <c r="V252" s="15">
        <v>6</v>
      </c>
    </row>
    <row r="253" spans="2:22">
      <c r="B253" s="25"/>
      <c r="C253" s="10"/>
      <c r="D253" s="31">
        <v>475</v>
      </c>
      <c r="E253" s="1" t="s">
        <v>18</v>
      </c>
      <c r="F253" s="1">
        <f t="shared" si="19"/>
        <v>222222.66666503999</v>
      </c>
      <c r="G253" s="9">
        <f t="shared" si="20"/>
        <v>2000000</v>
      </c>
      <c r="H253" s="12">
        <f t="shared" si="21"/>
        <v>4.9999999999999998E-7</v>
      </c>
      <c r="I253" s="12">
        <f t="shared" si="21"/>
        <v>2.375E-4</v>
      </c>
      <c r="J253" s="34">
        <v>5</v>
      </c>
      <c r="K253" s="9">
        <f t="shared" si="18"/>
        <v>2375</v>
      </c>
      <c r="N253" s="34">
        <v>5</v>
      </c>
      <c r="Q253" s="27"/>
      <c r="R253" s="27"/>
      <c r="T253" s="15">
        <f t="shared" si="22"/>
        <v>5.2528089887640448</v>
      </c>
      <c r="U253" s="15">
        <f t="shared" si="23"/>
        <v>6</v>
      </c>
      <c r="V253" s="15">
        <v>6</v>
      </c>
    </row>
    <row r="254" spans="2:22">
      <c r="B254" s="25"/>
      <c r="C254" s="10"/>
      <c r="D254" s="31">
        <v>500</v>
      </c>
      <c r="E254" s="1" t="s">
        <v>18</v>
      </c>
      <c r="F254" s="1">
        <f t="shared" si="19"/>
        <v>222222.66666503999</v>
      </c>
      <c r="G254" s="9">
        <f t="shared" si="20"/>
        <v>2000000</v>
      </c>
      <c r="H254" s="12">
        <f t="shared" si="21"/>
        <v>4.9999999999999998E-7</v>
      </c>
      <c r="I254" s="12">
        <f t="shared" si="21"/>
        <v>2.5000000000000001E-4</v>
      </c>
      <c r="J254" s="34">
        <v>5</v>
      </c>
      <c r="K254" s="9">
        <f t="shared" si="18"/>
        <v>2500</v>
      </c>
      <c r="N254" s="34">
        <v>5</v>
      </c>
      <c r="Q254" s="27"/>
      <c r="R254" s="27"/>
      <c r="T254" s="15">
        <f t="shared" si="22"/>
        <v>5.2528089887640448</v>
      </c>
      <c r="U254" s="15">
        <f t="shared" si="23"/>
        <v>6</v>
      </c>
      <c r="V254" s="15">
        <v>6</v>
      </c>
    </row>
    <row r="255" spans="2:22">
      <c r="B255" s="25"/>
      <c r="C255" s="10"/>
      <c r="D255" s="31">
        <v>750</v>
      </c>
      <c r="E255" s="1" t="s">
        <v>18</v>
      </c>
      <c r="F255" s="1">
        <f t="shared" si="19"/>
        <v>222222.66666503999</v>
      </c>
      <c r="G255" s="9">
        <f t="shared" si="20"/>
        <v>2000000</v>
      </c>
      <c r="H255" s="12">
        <f t="shared" si="21"/>
        <v>4.9999999999999998E-7</v>
      </c>
      <c r="I255" s="12">
        <f t="shared" si="21"/>
        <v>3.7500000000000001E-4</v>
      </c>
      <c r="J255" s="34">
        <v>5</v>
      </c>
      <c r="K255" s="9">
        <f t="shared" si="18"/>
        <v>3750</v>
      </c>
      <c r="N255" s="34">
        <v>5</v>
      </c>
      <c r="Q255" s="27"/>
      <c r="R255" s="27"/>
      <c r="T255" s="15">
        <f t="shared" si="22"/>
        <v>5.2528089887640448</v>
      </c>
      <c r="U255" s="15">
        <f t="shared" si="23"/>
        <v>6</v>
      </c>
      <c r="V255" s="15">
        <v>6</v>
      </c>
    </row>
    <row r="256" spans="2:22">
      <c r="B256" s="25"/>
      <c r="C256" s="10"/>
      <c r="D256" s="31">
        <v>1250</v>
      </c>
      <c r="E256" s="1" t="s">
        <v>18</v>
      </c>
      <c r="F256" s="1">
        <f t="shared" si="19"/>
        <v>555556.00000607315</v>
      </c>
      <c r="G256" s="9">
        <f t="shared" si="20"/>
        <v>5000000</v>
      </c>
      <c r="H256" s="12">
        <f t="shared" si="21"/>
        <v>1.9999999999999999E-7</v>
      </c>
      <c r="I256" s="12">
        <f t="shared" si="21"/>
        <v>2.5000000000000001E-4</v>
      </c>
      <c r="J256" s="34">
        <v>2</v>
      </c>
      <c r="K256" s="9">
        <f t="shared" si="18"/>
        <v>2500</v>
      </c>
      <c r="N256" s="34">
        <v>2</v>
      </c>
      <c r="Q256" s="27"/>
      <c r="R256" s="27"/>
      <c r="T256" s="15">
        <f t="shared" si="22"/>
        <v>2.101123595505618</v>
      </c>
      <c r="U256" s="15">
        <f t="shared" si="23"/>
        <v>3</v>
      </c>
      <c r="V256" s="15">
        <v>3</v>
      </c>
    </row>
    <row r="257" spans="2:22">
      <c r="B257" s="25"/>
      <c r="C257" s="10"/>
      <c r="D257" s="31">
        <v>2500</v>
      </c>
      <c r="E257" s="1" t="s">
        <v>18</v>
      </c>
      <c r="F257" s="1">
        <f t="shared" si="19"/>
        <v>1111111.5555112094</v>
      </c>
      <c r="G257" s="9">
        <f t="shared" si="20"/>
        <v>10000000</v>
      </c>
      <c r="H257" s="12">
        <f t="shared" si="21"/>
        <v>9.9999999999999995E-8</v>
      </c>
      <c r="I257" s="12">
        <f t="shared" si="21"/>
        <v>2.5000000000000001E-4</v>
      </c>
      <c r="J257" s="34">
        <v>1</v>
      </c>
      <c r="K257" s="9">
        <f t="shared" ref="K257:K320" si="24">D257*J257</f>
        <v>2500</v>
      </c>
      <c r="N257" s="34">
        <v>1</v>
      </c>
      <c r="Q257" s="27"/>
      <c r="R257" s="27"/>
      <c r="T257" s="15">
        <f t="shared" si="22"/>
        <v>1.050561797752809</v>
      </c>
      <c r="U257" s="15">
        <f t="shared" si="23"/>
        <v>2</v>
      </c>
      <c r="V257" s="15">
        <v>2</v>
      </c>
    </row>
    <row r="258" spans="2:22">
      <c r="B258" s="25"/>
      <c r="C258" s="10"/>
      <c r="D258" s="31">
        <v>5000</v>
      </c>
      <c r="E258" s="1" t="s">
        <v>18</v>
      </c>
      <c r="F258" s="1">
        <f t="shared" si="19"/>
        <v>1111111.5555112094</v>
      </c>
      <c r="G258" s="9">
        <f t="shared" si="20"/>
        <v>10000000</v>
      </c>
      <c r="H258" s="12">
        <f t="shared" si="21"/>
        <v>9.9999999999999995E-8</v>
      </c>
      <c r="I258" s="12">
        <f t="shared" si="21"/>
        <v>5.0000000000000001E-4</v>
      </c>
      <c r="J258" s="34">
        <v>1</v>
      </c>
      <c r="K258" s="9">
        <f t="shared" si="24"/>
        <v>5000</v>
      </c>
      <c r="N258" s="34">
        <v>1</v>
      </c>
      <c r="Q258" s="27"/>
      <c r="R258" s="27"/>
      <c r="T258" s="15">
        <f t="shared" si="22"/>
        <v>1.050561797752809</v>
      </c>
      <c r="U258" s="15">
        <f t="shared" si="23"/>
        <v>2</v>
      </c>
      <c r="V258" s="15">
        <v>2</v>
      </c>
    </row>
    <row r="259" spans="2:22">
      <c r="B259" s="25"/>
      <c r="C259" s="10"/>
      <c r="D259" s="29">
        <v>16</v>
      </c>
      <c r="E259" s="1" t="s">
        <v>19</v>
      </c>
      <c r="F259" s="1">
        <f t="shared" si="19"/>
        <v>7407.8518629603295</v>
      </c>
      <c r="G259" s="9">
        <f t="shared" si="20"/>
        <v>66666.666666666672</v>
      </c>
      <c r="H259" s="12">
        <f t="shared" si="21"/>
        <v>1.5E-5</v>
      </c>
      <c r="I259" s="12">
        <f t="shared" si="21"/>
        <v>2.4000000000000001E-4</v>
      </c>
      <c r="J259" s="34">
        <v>150</v>
      </c>
      <c r="K259" s="9">
        <f t="shared" si="24"/>
        <v>2400</v>
      </c>
      <c r="L259" s="94" t="s">
        <v>25</v>
      </c>
      <c r="M259" s="95"/>
      <c r="N259" s="34">
        <v>150</v>
      </c>
      <c r="Q259" s="27"/>
      <c r="R259" s="27"/>
      <c r="T259" s="15">
        <f t="shared" si="22"/>
        <v>157.58426966292134</v>
      </c>
      <c r="U259" s="15">
        <f t="shared" si="23"/>
        <v>158</v>
      </c>
      <c r="V259" s="15">
        <v>158</v>
      </c>
    </row>
    <row r="260" spans="2:22">
      <c r="B260" s="25"/>
      <c r="C260" s="10"/>
      <c r="D260" s="29">
        <v>16.5</v>
      </c>
      <c r="E260" s="1" t="s">
        <v>19</v>
      </c>
      <c r="F260" s="1">
        <f t="shared" ref="F260:F323" si="25">1/(1-BINOMDIST(0,$C$7,H260,0))</f>
        <v>7407.8518629603295</v>
      </c>
      <c r="G260" s="9">
        <f t="shared" ref="G260:G323" si="26">$D$493/J260</f>
        <v>66666.666666666672</v>
      </c>
      <c r="H260" s="12">
        <f t="shared" ref="H260:I323" si="27">J260/$D$493</f>
        <v>1.5E-5</v>
      </c>
      <c r="I260" s="12">
        <f t="shared" si="27"/>
        <v>2.475E-4</v>
      </c>
      <c r="J260" s="34">
        <v>150</v>
      </c>
      <c r="K260" s="9">
        <f t="shared" si="24"/>
        <v>2475</v>
      </c>
      <c r="L260" s="11" t="s">
        <v>4</v>
      </c>
      <c r="M260" s="32">
        <f>SUM(I259:I476)</f>
        <v>0.23964499999999997</v>
      </c>
      <c r="N260" s="34">
        <v>150</v>
      </c>
      <c r="Q260" s="27"/>
      <c r="R260" s="27"/>
      <c r="T260" s="15">
        <f t="shared" si="22"/>
        <v>157.58426966292134</v>
      </c>
      <c r="U260" s="15">
        <f t="shared" si="23"/>
        <v>158</v>
      </c>
      <c r="V260" s="15">
        <v>158</v>
      </c>
    </row>
    <row r="261" spans="2:22">
      <c r="B261" s="25"/>
      <c r="C261" s="10"/>
      <c r="D261" s="29">
        <v>17</v>
      </c>
      <c r="E261" s="1" t="s">
        <v>19</v>
      </c>
      <c r="F261" s="1">
        <f t="shared" si="25"/>
        <v>7407.8518629603295</v>
      </c>
      <c r="G261" s="9">
        <f t="shared" si="26"/>
        <v>66666.666666666672</v>
      </c>
      <c r="H261" s="12">
        <f t="shared" si="27"/>
        <v>1.5E-5</v>
      </c>
      <c r="I261" s="12">
        <f t="shared" si="27"/>
        <v>2.5500000000000002E-4</v>
      </c>
      <c r="J261" s="34">
        <v>150</v>
      </c>
      <c r="K261" s="9">
        <f t="shared" si="24"/>
        <v>2550</v>
      </c>
      <c r="L261" s="11" t="s">
        <v>7</v>
      </c>
      <c r="M261" s="4">
        <f>1/M264</f>
        <v>313.70580669448191</v>
      </c>
      <c r="N261" s="34">
        <v>150</v>
      </c>
      <c r="Q261" s="27"/>
      <c r="R261" s="27"/>
      <c r="T261" s="15">
        <f t="shared" ref="T261:T324" si="28">J261*$S$3</f>
        <v>157.58426966292134</v>
      </c>
      <c r="U261" s="15">
        <f t="shared" ref="U261:U324" si="29">ROUNDUP(T261,0)</f>
        <v>158</v>
      </c>
      <c r="V261" s="15">
        <v>158</v>
      </c>
    </row>
    <row r="262" spans="2:22">
      <c r="B262" s="25"/>
      <c r="C262" s="10"/>
      <c r="D262" s="29">
        <v>17.5</v>
      </c>
      <c r="E262" s="1" t="s">
        <v>19</v>
      </c>
      <c r="F262" s="1">
        <f t="shared" si="25"/>
        <v>7407.8518629603295</v>
      </c>
      <c r="G262" s="9">
        <f t="shared" si="26"/>
        <v>66666.666666666672</v>
      </c>
      <c r="H262" s="12">
        <f t="shared" si="27"/>
        <v>1.5E-5</v>
      </c>
      <c r="I262" s="12">
        <f t="shared" si="27"/>
        <v>2.6249999999999998E-4</v>
      </c>
      <c r="J262" s="34">
        <v>150</v>
      </c>
      <c r="K262" s="9">
        <f t="shared" si="24"/>
        <v>2625</v>
      </c>
      <c r="L262" s="11" t="s">
        <v>8</v>
      </c>
      <c r="M262" s="4">
        <f>1/M265</f>
        <v>35.303010186097005</v>
      </c>
      <c r="N262" s="34">
        <v>150</v>
      </c>
      <c r="Q262" s="27"/>
      <c r="R262" s="27"/>
      <c r="T262" s="15">
        <f t="shared" si="28"/>
        <v>157.58426966292134</v>
      </c>
      <c r="U262" s="15">
        <f t="shared" si="29"/>
        <v>158</v>
      </c>
      <c r="V262" s="15">
        <v>158</v>
      </c>
    </row>
    <row r="263" spans="2:22">
      <c r="B263" s="25"/>
      <c r="C263" s="10"/>
      <c r="D263" s="29">
        <v>18</v>
      </c>
      <c r="E263" s="1" t="s">
        <v>19</v>
      </c>
      <c r="F263" s="1">
        <f t="shared" si="25"/>
        <v>7407.8518629603295</v>
      </c>
      <c r="G263" s="9">
        <f t="shared" si="26"/>
        <v>66666.666666666672</v>
      </c>
      <c r="H263" s="12">
        <f t="shared" si="27"/>
        <v>1.5E-5</v>
      </c>
      <c r="I263" s="12">
        <f t="shared" si="27"/>
        <v>2.7E-4</v>
      </c>
      <c r="J263" s="34">
        <v>150</v>
      </c>
      <c r="K263" s="9">
        <f t="shared" si="24"/>
        <v>2700</v>
      </c>
      <c r="L263" s="11" t="s">
        <v>11</v>
      </c>
      <c r="M263" s="6">
        <f>SUM(J259:J476)</f>
        <v>31877</v>
      </c>
      <c r="N263" s="34">
        <v>150</v>
      </c>
      <c r="O263" s="10"/>
      <c r="Q263" s="27"/>
      <c r="R263" s="27"/>
      <c r="T263" s="15">
        <f t="shared" si="28"/>
        <v>157.58426966292134</v>
      </c>
      <c r="U263" s="15">
        <f t="shared" si="29"/>
        <v>158</v>
      </c>
      <c r="V263" s="15">
        <v>158</v>
      </c>
    </row>
    <row r="264" spans="2:22">
      <c r="B264" s="25"/>
      <c r="C264" s="10"/>
      <c r="D264" s="29">
        <v>18.5</v>
      </c>
      <c r="E264" s="1" t="s">
        <v>19</v>
      </c>
      <c r="F264" s="1">
        <f t="shared" si="25"/>
        <v>7407.8518629603295</v>
      </c>
      <c r="G264" s="9">
        <f t="shared" si="26"/>
        <v>66666.666666666672</v>
      </c>
      <c r="H264" s="12">
        <f t="shared" si="27"/>
        <v>1.5E-5</v>
      </c>
      <c r="I264" s="12">
        <f t="shared" si="27"/>
        <v>2.7750000000000002E-4</v>
      </c>
      <c r="J264" s="34">
        <v>150</v>
      </c>
      <c r="K264" s="9">
        <f t="shared" si="24"/>
        <v>2775</v>
      </c>
      <c r="L264" s="11" t="s">
        <v>12</v>
      </c>
      <c r="M264" s="32">
        <f>M263/C8</f>
        <v>3.1876999999999999E-3</v>
      </c>
      <c r="N264" s="34">
        <v>150</v>
      </c>
      <c r="O264" s="10"/>
      <c r="P264" s="10"/>
      <c r="Q264" s="27"/>
      <c r="R264" s="27"/>
      <c r="T264" s="15">
        <f t="shared" si="28"/>
        <v>157.58426966292134</v>
      </c>
      <c r="U264" s="15">
        <f t="shared" si="29"/>
        <v>158</v>
      </c>
      <c r="V264" s="15">
        <v>158</v>
      </c>
    </row>
    <row r="265" spans="2:22">
      <c r="B265" s="25"/>
      <c r="C265" s="10"/>
      <c r="D265" s="29">
        <v>19</v>
      </c>
      <c r="E265" s="1" t="s">
        <v>19</v>
      </c>
      <c r="F265" s="1">
        <f t="shared" si="25"/>
        <v>8547.4530010799135</v>
      </c>
      <c r="G265" s="9">
        <f t="shared" si="26"/>
        <v>76923.076923076922</v>
      </c>
      <c r="H265" s="12">
        <f t="shared" si="27"/>
        <v>1.2999999999999999E-5</v>
      </c>
      <c r="I265" s="12">
        <f t="shared" si="27"/>
        <v>2.4699999999999999E-4</v>
      </c>
      <c r="J265" s="34">
        <v>130</v>
      </c>
      <c r="K265" s="9">
        <f t="shared" si="24"/>
        <v>2470</v>
      </c>
      <c r="L265" s="11" t="s">
        <v>13</v>
      </c>
      <c r="M265" s="32">
        <f>1-BINOMDIST(0,$C$7,M264,0)</f>
        <v>2.8326196398793746E-2</v>
      </c>
      <c r="N265" s="34">
        <v>130</v>
      </c>
      <c r="O265" s="10"/>
      <c r="P265" s="10"/>
      <c r="Q265" s="27"/>
      <c r="R265" s="27"/>
      <c r="T265" s="15">
        <f t="shared" si="28"/>
        <v>136.57303370786516</v>
      </c>
      <c r="U265" s="15">
        <f t="shared" si="29"/>
        <v>137</v>
      </c>
      <c r="V265" s="15">
        <v>137</v>
      </c>
    </row>
    <row r="266" spans="2:22">
      <c r="B266" s="25"/>
      <c r="C266" s="10"/>
      <c r="D266" s="29">
        <v>19.5</v>
      </c>
      <c r="E266" s="1" t="s">
        <v>19</v>
      </c>
      <c r="F266" s="1">
        <f t="shared" si="25"/>
        <v>8547.4530010799135</v>
      </c>
      <c r="G266" s="9">
        <f t="shared" si="26"/>
        <v>76923.076923076922</v>
      </c>
      <c r="H266" s="12">
        <f t="shared" si="27"/>
        <v>1.2999999999999999E-5</v>
      </c>
      <c r="I266" s="12">
        <f t="shared" si="27"/>
        <v>2.5349999999999998E-4</v>
      </c>
      <c r="J266" s="34">
        <v>130</v>
      </c>
      <c r="K266" s="9">
        <f t="shared" si="24"/>
        <v>2535</v>
      </c>
      <c r="L266" s="11" t="s">
        <v>21</v>
      </c>
      <c r="M266" s="4">
        <f>SUM(K259:K476)/SUM(J259:J476)</f>
        <v>75.178028045299115</v>
      </c>
      <c r="N266" s="34">
        <v>130</v>
      </c>
      <c r="O266" s="10"/>
      <c r="P266" s="10"/>
      <c r="Q266" s="27"/>
      <c r="R266" s="27"/>
      <c r="T266" s="15">
        <f t="shared" si="28"/>
        <v>136.57303370786516</v>
      </c>
      <c r="U266" s="15">
        <f t="shared" si="29"/>
        <v>137</v>
      </c>
      <c r="V266" s="15">
        <v>137</v>
      </c>
    </row>
    <row r="267" spans="2:22">
      <c r="B267" s="25"/>
      <c r="C267" s="10"/>
      <c r="D267" s="29">
        <v>20</v>
      </c>
      <c r="E267" s="1" t="s">
        <v>19</v>
      </c>
      <c r="F267" s="1">
        <f t="shared" si="25"/>
        <v>8547.4530010799135</v>
      </c>
      <c r="G267" s="9">
        <f t="shared" si="26"/>
        <v>76923.076923076922</v>
      </c>
      <c r="H267" s="12">
        <f t="shared" si="27"/>
        <v>1.2999999999999999E-5</v>
      </c>
      <c r="I267" s="12">
        <f t="shared" si="27"/>
        <v>2.5999999999999998E-4</v>
      </c>
      <c r="J267" s="34">
        <v>130</v>
      </c>
      <c r="K267" s="9">
        <f t="shared" si="24"/>
        <v>2600</v>
      </c>
      <c r="N267" s="34">
        <v>130</v>
      </c>
      <c r="Q267" s="27"/>
      <c r="R267" s="27"/>
      <c r="T267" s="15">
        <f t="shared" si="28"/>
        <v>136.57303370786516</v>
      </c>
      <c r="U267" s="15">
        <f t="shared" si="29"/>
        <v>137</v>
      </c>
      <c r="V267" s="15">
        <v>137</v>
      </c>
    </row>
    <row r="268" spans="2:22">
      <c r="B268" s="25"/>
      <c r="C268" s="10"/>
      <c r="D268" s="29">
        <v>20.5</v>
      </c>
      <c r="E268" s="1" t="s">
        <v>19</v>
      </c>
      <c r="F268" s="1">
        <f t="shared" si="25"/>
        <v>8547.4530010799135</v>
      </c>
      <c r="G268" s="9">
        <f t="shared" si="26"/>
        <v>76923.076923076922</v>
      </c>
      <c r="H268" s="12">
        <f t="shared" si="27"/>
        <v>1.2999999999999999E-5</v>
      </c>
      <c r="I268" s="12">
        <f t="shared" si="27"/>
        <v>2.6650000000000003E-4</v>
      </c>
      <c r="J268" s="34">
        <v>130</v>
      </c>
      <c r="K268" s="9">
        <f t="shared" si="24"/>
        <v>2665</v>
      </c>
      <c r="N268" s="34">
        <v>130</v>
      </c>
      <c r="Q268" s="27"/>
      <c r="R268" s="27"/>
      <c r="T268" s="15">
        <f t="shared" si="28"/>
        <v>136.57303370786516</v>
      </c>
      <c r="U268" s="15">
        <f t="shared" si="29"/>
        <v>137</v>
      </c>
      <c r="V268" s="15">
        <v>137</v>
      </c>
    </row>
    <row r="269" spans="2:22">
      <c r="B269" s="25"/>
      <c r="C269" s="10"/>
      <c r="D269" s="29">
        <v>21</v>
      </c>
      <c r="E269" s="1" t="s">
        <v>19</v>
      </c>
      <c r="F269" s="1">
        <f t="shared" si="25"/>
        <v>8547.4530010799135</v>
      </c>
      <c r="G269" s="9">
        <f t="shared" si="26"/>
        <v>76923.076923076922</v>
      </c>
      <c r="H269" s="12">
        <f t="shared" si="27"/>
        <v>1.2999999999999999E-5</v>
      </c>
      <c r="I269" s="12">
        <f t="shared" si="27"/>
        <v>2.7300000000000002E-4</v>
      </c>
      <c r="J269" s="34">
        <v>130</v>
      </c>
      <c r="K269" s="9">
        <f t="shared" si="24"/>
        <v>2730</v>
      </c>
      <c r="N269" s="34">
        <v>130</v>
      </c>
      <c r="Q269" s="27"/>
      <c r="R269" s="27"/>
      <c r="T269" s="15">
        <f t="shared" si="28"/>
        <v>136.57303370786516</v>
      </c>
      <c r="U269" s="15">
        <f t="shared" si="29"/>
        <v>137</v>
      </c>
      <c r="V269" s="15">
        <v>137</v>
      </c>
    </row>
    <row r="270" spans="2:22">
      <c r="B270" s="25"/>
      <c r="C270" s="10"/>
      <c r="D270" s="29">
        <v>21.5</v>
      </c>
      <c r="E270" s="1" t="s">
        <v>19</v>
      </c>
      <c r="F270" s="1">
        <f t="shared" si="25"/>
        <v>8547.4530010799135</v>
      </c>
      <c r="G270" s="9">
        <f t="shared" si="26"/>
        <v>76923.076923076922</v>
      </c>
      <c r="H270" s="12">
        <f t="shared" si="27"/>
        <v>1.2999999999999999E-5</v>
      </c>
      <c r="I270" s="12">
        <f t="shared" si="27"/>
        <v>2.7950000000000002E-4</v>
      </c>
      <c r="J270" s="34">
        <v>130</v>
      </c>
      <c r="K270" s="9">
        <f t="shared" si="24"/>
        <v>2795</v>
      </c>
      <c r="N270" s="34">
        <v>130</v>
      </c>
      <c r="Q270" s="27"/>
      <c r="R270" s="27"/>
      <c r="T270" s="15">
        <f t="shared" si="28"/>
        <v>136.57303370786516</v>
      </c>
      <c r="U270" s="15">
        <f t="shared" si="29"/>
        <v>137</v>
      </c>
      <c r="V270" s="15">
        <v>137</v>
      </c>
    </row>
    <row r="271" spans="2:22">
      <c r="B271" s="25"/>
      <c r="C271" s="10"/>
      <c r="D271" s="29">
        <v>22</v>
      </c>
      <c r="E271" s="1" t="s">
        <v>19</v>
      </c>
      <c r="F271" s="1">
        <f t="shared" si="25"/>
        <v>8547.4530010799135</v>
      </c>
      <c r="G271" s="9">
        <f t="shared" si="26"/>
        <v>76923.076923076922</v>
      </c>
      <c r="H271" s="12">
        <f t="shared" si="27"/>
        <v>1.2999999999999999E-5</v>
      </c>
      <c r="I271" s="12">
        <f t="shared" si="27"/>
        <v>2.8600000000000001E-4</v>
      </c>
      <c r="J271" s="34">
        <v>130</v>
      </c>
      <c r="K271" s="9">
        <f t="shared" si="24"/>
        <v>2860</v>
      </c>
      <c r="N271" s="34">
        <v>130</v>
      </c>
      <c r="Q271" s="27"/>
      <c r="R271" s="27"/>
      <c r="T271" s="15">
        <f t="shared" si="28"/>
        <v>136.57303370786516</v>
      </c>
      <c r="U271" s="15">
        <f t="shared" si="29"/>
        <v>137</v>
      </c>
      <c r="V271" s="15">
        <v>137</v>
      </c>
    </row>
    <row r="272" spans="2:22">
      <c r="B272" s="25"/>
      <c r="C272" s="10"/>
      <c r="D272" s="29">
        <v>22.5</v>
      </c>
      <c r="E272" s="1" t="s">
        <v>19</v>
      </c>
      <c r="F272" s="1">
        <f t="shared" si="25"/>
        <v>11111.555562962529</v>
      </c>
      <c r="G272" s="9">
        <f t="shared" si="26"/>
        <v>100000</v>
      </c>
      <c r="H272" s="12">
        <f t="shared" si="27"/>
        <v>1.0000000000000001E-5</v>
      </c>
      <c r="I272" s="12">
        <f t="shared" si="27"/>
        <v>2.2499999999999999E-4</v>
      </c>
      <c r="J272" s="34">
        <v>100</v>
      </c>
      <c r="K272" s="9">
        <f t="shared" si="24"/>
        <v>2250</v>
      </c>
      <c r="N272" s="34">
        <v>100</v>
      </c>
      <c r="Q272" s="27"/>
      <c r="R272" s="27"/>
      <c r="T272" s="15">
        <f t="shared" si="28"/>
        <v>105.0561797752809</v>
      </c>
      <c r="U272" s="15">
        <f t="shared" si="29"/>
        <v>106</v>
      </c>
      <c r="V272" s="15">
        <v>106</v>
      </c>
    </row>
    <row r="273" spans="2:22">
      <c r="B273" s="25"/>
      <c r="C273" s="10"/>
      <c r="D273" s="29">
        <v>23</v>
      </c>
      <c r="E273" s="1" t="s">
        <v>19</v>
      </c>
      <c r="F273" s="1">
        <f t="shared" si="25"/>
        <v>11111.555562962529</v>
      </c>
      <c r="G273" s="9">
        <f t="shared" si="26"/>
        <v>100000</v>
      </c>
      <c r="H273" s="12">
        <f t="shared" si="27"/>
        <v>1.0000000000000001E-5</v>
      </c>
      <c r="I273" s="12">
        <f t="shared" si="27"/>
        <v>2.3000000000000001E-4</v>
      </c>
      <c r="J273" s="34">
        <v>100</v>
      </c>
      <c r="K273" s="9">
        <f t="shared" si="24"/>
        <v>2300</v>
      </c>
      <c r="N273" s="34">
        <v>100</v>
      </c>
      <c r="Q273" s="27"/>
      <c r="R273" s="27"/>
      <c r="T273" s="15">
        <f t="shared" si="28"/>
        <v>105.0561797752809</v>
      </c>
      <c r="U273" s="15">
        <f t="shared" si="29"/>
        <v>106</v>
      </c>
      <c r="V273" s="15">
        <v>106</v>
      </c>
    </row>
    <row r="274" spans="2:22">
      <c r="B274" s="25"/>
      <c r="C274" s="10"/>
      <c r="D274" s="29">
        <v>23.5</v>
      </c>
      <c r="E274" s="1" t="s">
        <v>19</v>
      </c>
      <c r="F274" s="1">
        <f t="shared" si="25"/>
        <v>11111.555562962529</v>
      </c>
      <c r="G274" s="9">
        <f t="shared" si="26"/>
        <v>100000</v>
      </c>
      <c r="H274" s="12">
        <f t="shared" si="27"/>
        <v>1.0000000000000001E-5</v>
      </c>
      <c r="I274" s="12">
        <f t="shared" si="27"/>
        <v>2.3499999999999999E-4</v>
      </c>
      <c r="J274" s="34">
        <v>100</v>
      </c>
      <c r="K274" s="9">
        <f t="shared" si="24"/>
        <v>2350</v>
      </c>
      <c r="N274" s="34">
        <v>100</v>
      </c>
      <c r="Q274" s="27"/>
      <c r="R274" s="27"/>
      <c r="T274" s="15">
        <f t="shared" si="28"/>
        <v>105.0561797752809</v>
      </c>
      <c r="U274" s="15">
        <f t="shared" si="29"/>
        <v>106</v>
      </c>
      <c r="V274" s="15">
        <v>106</v>
      </c>
    </row>
    <row r="275" spans="2:22">
      <c r="B275" s="25"/>
      <c r="C275" s="10"/>
      <c r="D275" s="29">
        <v>24</v>
      </c>
      <c r="E275" s="1" t="s">
        <v>19</v>
      </c>
      <c r="F275" s="1">
        <f t="shared" si="25"/>
        <v>7407.8518629603295</v>
      </c>
      <c r="G275" s="9">
        <f t="shared" si="26"/>
        <v>66666.666666666672</v>
      </c>
      <c r="H275" s="12">
        <f t="shared" si="27"/>
        <v>1.5E-5</v>
      </c>
      <c r="I275" s="12">
        <f t="shared" si="27"/>
        <v>3.6000000000000002E-4</v>
      </c>
      <c r="J275" s="34">
        <v>150</v>
      </c>
      <c r="K275" s="9">
        <f t="shared" si="24"/>
        <v>3600</v>
      </c>
      <c r="N275" s="34">
        <v>100</v>
      </c>
      <c r="Q275" s="27"/>
      <c r="R275" s="27"/>
      <c r="T275" s="15">
        <f t="shared" si="28"/>
        <v>157.58426966292134</v>
      </c>
      <c r="U275" s="15">
        <f t="shared" si="29"/>
        <v>158</v>
      </c>
      <c r="V275" s="15">
        <v>106</v>
      </c>
    </row>
    <row r="276" spans="2:22">
      <c r="B276" s="25"/>
      <c r="C276" s="10"/>
      <c r="D276" s="29">
        <v>24.5</v>
      </c>
      <c r="E276" s="1" t="s">
        <v>19</v>
      </c>
      <c r="F276" s="1">
        <f t="shared" si="25"/>
        <v>11111.555562962529</v>
      </c>
      <c r="G276" s="9">
        <f t="shared" si="26"/>
        <v>100000</v>
      </c>
      <c r="H276" s="12">
        <f t="shared" si="27"/>
        <v>1.0000000000000001E-5</v>
      </c>
      <c r="I276" s="12">
        <f t="shared" si="27"/>
        <v>2.4499999999999999E-4</v>
      </c>
      <c r="J276" s="34">
        <v>100</v>
      </c>
      <c r="K276" s="9">
        <f t="shared" si="24"/>
        <v>2450</v>
      </c>
      <c r="N276" s="34">
        <v>100</v>
      </c>
      <c r="Q276" s="27"/>
      <c r="R276" s="27"/>
      <c r="T276" s="15">
        <f t="shared" si="28"/>
        <v>105.0561797752809</v>
      </c>
      <c r="U276" s="15">
        <f t="shared" si="29"/>
        <v>106</v>
      </c>
      <c r="V276" s="15">
        <v>106</v>
      </c>
    </row>
    <row r="277" spans="2:22">
      <c r="B277" s="25"/>
      <c r="C277" s="10"/>
      <c r="D277" s="29">
        <v>25</v>
      </c>
      <c r="E277" s="1" t="s">
        <v>19</v>
      </c>
      <c r="F277" s="1">
        <f t="shared" si="25"/>
        <v>11111.555562962529</v>
      </c>
      <c r="G277" s="9">
        <f t="shared" si="26"/>
        <v>100000</v>
      </c>
      <c r="H277" s="12">
        <f t="shared" si="27"/>
        <v>1.0000000000000001E-5</v>
      </c>
      <c r="I277" s="12">
        <f t="shared" si="27"/>
        <v>2.5000000000000001E-4</v>
      </c>
      <c r="J277" s="34">
        <v>100</v>
      </c>
      <c r="K277" s="9">
        <f t="shared" si="24"/>
        <v>2500</v>
      </c>
      <c r="N277" s="34">
        <v>100</v>
      </c>
      <c r="Q277" s="27"/>
      <c r="R277" s="27"/>
      <c r="T277" s="15">
        <f t="shared" si="28"/>
        <v>105.0561797752809</v>
      </c>
      <c r="U277" s="15">
        <f t="shared" si="29"/>
        <v>106</v>
      </c>
      <c r="V277" s="15">
        <v>106</v>
      </c>
    </row>
    <row r="278" spans="2:22">
      <c r="B278" s="25"/>
      <c r="C278" s="10"/>
      <c r="D278" s="29">
        <v>25.5</v>
      </c>
      <c r="E278" s="1" t="s">
        <v>19</v>
      </c>
      <c r="F278" s="1">
        <f t="shared" si="25"/>
        <v>7407.8518629603295</v>
      </c>
      <c r="G278" s="9">
        <f t="shared" si="26"/>
        <v>66666.666666666672</v>
      </c>
      <c r="H278" s="12">
        <f t="shared" si="27"/>
        <v>1.5E-5</v>
      </c>
      <c r="I278" s="12">
        <f t="shared" si="27"/>
        <v>3.8249999999999997E-4</v>
      </c>
      <c r="J278" s="34">
        <v>150</v>
      </c>
      <c r="K278" s="9">
        <f t="shared" si="24"/>
        <v>3825</v>
      </c>
      <c r="N278" s="34">
        <v>100</v>
      </c>
      <c r="Q278" s="27"/>
      <c r="R278" s="27"/>
      <c r="T278" s="15">
        <f t="shared" si="28"/>
        <v>157.58426966292134</v>
      </c>
      <c r="U278" s="15">
        <f t="shared" si="29"/>
        <v>158</v>
      </c>
      <c r="V278" s="15">
        <v>106</v>
      </c>
    </row>
    <row r="279" spans="2:22">
      <c r="B279" s="25"/>
      <c r="C279" s="10"/>
      <c r="D279" s="29">
        <v>26</v>
      </c>
      <c r="E279" s="1" t="s">
        <v>19</v>
      </c>
      <c r="F279" s="1">
        <f t="shared" si="25"/>
        <v>11111.555562962529</v>
      </c>
      <c r="G279" s="9">
        <f t="shared" si="26"/>
        <v>100000</v>
      </c>
      <c r="H279" s="12">
        <f t="shared" si="27"/>
        <v>1.0000000000000001E-5</v>
      </c>
      <c r="I279" s="12">
        <f t="shared" si="27"/>
        <v>2.5999999999999998E-4</v>
      </c>
      <c r="J279" s="34">
        <v>100</v>
      </c>
      <c r="K279" s="9">
        <f t="shared" si="24"/>
        <v>2600</v>
      </c>
      <c r="N279" s="34">
        <v>100</v>
      </c>
      <c r="Q279" s="27"/>
      <c r="R279" s="27"/>
      <c r="T279" s="15">
        <f t="shared" si="28"/>
        <v>105.0561797752809</v>
      </c>
      <c r="U279" s="15">
        <f t="shared" si="29"/>
        <v>106</v>
      </c>
      <c r="V279" s="15">
        <v>106</v>
      </c>
    </row>
    <row r="280" spans="2:22">
      <c r="B280" s="25"/>
      <c r="C280" s="10"/>
      <c r="D280" s="29">
        <v>26.5</v>
      </c>
      <c r="E280" s="1" t="s">
        <v>19</v>
      </c>
      <c r="F280" s="1">
        <f t="shared" si="25"/>
        <v>4444.8889074076333</v>
      </c>
      <c r="G280" s="9">
        <f t="shared" si="26"/>
        <v>40000</v>
      </c>
      <c r="H280" s="12">
        <f t="shared" si="27"/>
        <v>2.5000000000000001E-5</v>
      </c>
      <c r="I280" s="12">
        <f t="shared" si="27"/>
        <v>6.625E-4</v>
      </c>
      <c r="J280" s="34">
        <v>250</v>
      </c>
      <c r="K280" s="9">
        <f t="shared" si="24"/>
        <v>6625</v>
      </c>
      <c r="N280" s="34">
        <v>250</v>
      </c>
      <c r="Q280" s="27"/>
      <c r="R280" s="27"/>
      <c r="T280" s="15">
        <f t="shared" si="28"/>
        <v>262.64044943820227</v>
      </c>
      <c r="U280" s="15">
        <f t="shared" si="29"/>
        <v>263</v>
      </c>
      <c r="V280" s="15">
        <v>263</v>
      </c>
    </row>
    <row r="281" spans="2:22">
      <c r="B281" s="25"/>
      <c r="C281" s="10"/>
      <c r="D281" s="29">
        <v>27</v>
      </c>
      <c r="E281" s="1" t="s">
        <v>19</v>
      </c>
      <c r="F281" s="1">
        <f t="shared" si="25"/>
        <v>4444.8889074076333</v>
      </c>
      <c r="G281" s="9">
        <f t="shared" si="26"/>
        <v>40000</v>
      </c>
      <c r="H281" s="12">
        <f t="shared" si="27"/>
        <v>2.5000000000000001E-5</v>
      </c>
      <c r="I281" s="12">
        <f t="shared" si="27"/>
        <v>6.7500000000000004E-4</v>
      </c>
      <c r="J281" s="34">
        <v>250</v>
      </c>
      <c r="K281" s="9">
        <f t="shared" si="24"/>
        <v>6750</v>
      </c>
      <c r="N281" s="34">
        <v>250</v>
      </c>
      <c r="Q281" s="27"/>
      <c r="R281" s="27"/>
      <c r="T281" s="15">
        <f t="shared" si="28"/>
        <v>262.64044943820227</v>
      </c>
      <c r="U281" s="15">
        <f t="shared" si="29"/>
        <v>263</v>
      </c>
      <c r="V281" s="15">
        <v>263</v>
      </c>
    </row>
    <row r="282" spans="2:22">
      <c r="B282" s="25"/>
      <c r="C282" s="10"/>
      <c r="D282" s="29">
        <v>27.5</v>
      </c>
      <c r="E282" s="1" t="s">
        <v>19</v>
      </c>
      <c r="F282" s="1">
        <f t="shared" si="25"/>
        <v>4444.8889074076333</v>
      </c>
      <c r="G282" s="9">
        <f t="shared" si="26"/>
        <v>40000</v>
      </c>
      <c r="H282" s="12">
        <f t="shared" si="27"/>
        <v>2.5000000000000001E-5</v>
      </c>
      <c r="I282" s="12">
        <f t="shared" si="27"/>
        <v>6.8749999999999996E-4</v>
      </c>
      <c r="J282" s="34">
        <v>250</v>
      </c>
      <c r="K282" s="9">
        <f t="shared" si="24"/>
        <v>6875</v>
      </c>
      <c r="N282" s="34">
        <v>250</v>
      </c>
      <c r="Q282" s="27"/>
      <c r="R282" s="27"/>
      <c r="T282" s="15">
        <f t="shared" si="28"/>
        <v>262.64044943820227</v>
      </c>
      <c r="U282" s="15">
        <f t="shared" si="29"/>
        <v>263</v>
      </c>
      <c r="V282" s="15">
        <v>263</v>
      </c>
    </row>
    <row r="283" spans="2:22">
      <c r="B283" s="25"/>
      <c r="C283" s="10"/>
      <c r="D283" s="29">
        <v>28</v>
      </c>
      <c r="E283" s="1" t="s">
        <v>19</v>
      </c>
      <c r="F283" s="1">
        <f t="shared" si="25"/>
        <v>4444.8889074076333</v>
      </c>
      <c r="G283" s="9">
        <f t="shared" si="26"/>
        <v>40000</v>
      </c>
      <c r="H283" s="12">
        <f t="shared" si="27"/>
        <v>2.5000000000000001E-5</v>
      </c>
      <c r="I283" s="12">
        <f t="shared" si="27"/>
        <v>6.9999999999999999E-4</v>
      </c>
      <c r="J283" s="34">
        <v>250</v>
      </c>
      <c r="K283" s="9">
        <f t="shared" si="24"/>
        <v>7000</v>
      </c>
      <c r="N283" s="34">
        <v>250</v>
      </c>
      <c r="Q283" s="27"/>
      <c r="R283" s="27"/>
      <c r="T283" s="15">
        <f t="shared" si="28"/>
        <v>262.64044943820227</v>
      </c>
      <c r="U283" s="15">
        <f t="shared" si="29"/>
        <v>263</v>
      </c>
      <c r="V283" s="15">
        <v>263</v>
      </c>
    </row>
    <row r="284" spans="2:22">
      <c r="B284" s="25"/>
      <c r="C284" s="10"/>
      <c r="D284" s="29">
        <v>28.5</v>
      </c>
      <c r="E284" s="1" t="s">
        <v>19</v>
      </c>
      <c r="F284" s="1">
        <f t="shared" si="25"/>
        <v>4444.8889074076333</v>
      </c>
      <c r="G284" s="9">
        <f t="shared" si="26"/>
        <v>40000</v>
      </c>
      <c r="H284" s="12">
        <f t="shared" si="27"/>
        <v>2.5000000000000001E-5</v>
      </c>
      <c r="I284" s="12">
        <f t="shared" si="27"/>
        <v>7.1250000000000003E-4</v>
      </c>
      <c r="J284" s="34">
        <v>250</v>
      </c>
      <c r="K284" s="9">
        <f t="shared" si="24"/>
        <v>7125</v>
      </c>
      <c r="N284" s="34">
        <v>250</v>
      </c>
      <c r="Q284" s="27"/>
      <c r="R284" s="27"/>
      <c r="T284" s="15">
        <f t="shared" si="28"/>
        <v>262.64044943820227</v>
      </c>
      <c r="U284" s="15">
        <f t="shared" si="29"/>
        <v>263</v>
      </c>
      <c r="V284" s="15">
        <v>263</v>
      </c>
    </row>
    <row r="285" spans="2:22">
      <c r="B285" s="25"/>
      <c r="C285" s="10"/>
      <c r="D285" s="29">
        <v>29</v>
      </c>
      <c r="E285" s="1" t="s">
        <v>19</v>
      </c>
      <c r="F285" s="1">
        <f t="shared" si="25"/>
        <v>4444.8889074076333</v>
      </c>
      <c r="G285" s="9">
        <f t="shared" si="26"/>
        <v>40000</v>
      </c>
      <c r="H285" s="12">
        <f t="shared" si="27"/>
        <v>2.5000000000000001E-5</v>
      </c>
      <c r="I285" s="12">
        <f t="shared" si="27"/>
        <v>7.2499999999999995E-4</v>
      </c>
      <c r="J285" s="34">
        <v>250</v>
      </c>
      <c r="K285" s="9">
        <f t="shared" si="24"/>
        <v>7250</v>
      </c>
      <c r="N285" s="34">
        <v>250</v>
      </c>
      <c r="Q285" s="27"/>
      <c r="R285" s="27"/>
      <c r="T285" s="15">
        <f t="shared" si="28"/>
        <v>262.64044943820227</v>
      </c>
      <c r="U285" s="15">
        <f t="shared" si="29"/>
        <v>263</v>
      </c>
      <c r="V285" s="15">
        <v>263</v>
      </c>
    </row>
    <row r="286" spans="2:22">
      <c r="B286" s="25"/>
      <c r="C286" s="10"/>
      <c r="D286" s="29">
        <v>29.5</v>
      </c>
      <c r="E286" s="1" t="s">
        <v>19</v>
      </c>
      <c r="F286" s="1">
        <f t="shared" si="25"/>
        <v>4444.8889074076333</v>
      </c>
      <c r="G286" s="9">
        <f t="shared" si="26"/>
        <v>40000</v>
      </c>
      <c r="H286" s="12">
        <f t="shared" si="27"/>
        <v>2.5000000000000001E-5</v>
      </c>
      <c r="I286" s="12">
        <f t="shared" si="27"/>
        <v>7.3749999999999998E-4</v>
      </c>
      <c r="J286" s="34">
        <v>250</v>
      </c>
      <c r="K286" s="9">
        <f t="shared" si="24"/>
        <v>7375</v>
      </c>
      <c r="N286" s="34">
        <v>250</v>
      </c>
      <c r="Q286" s="27"/>
      <c r="R286" s="27"/>
      <c r="T286" s="15">
        <f t="shared" si="28"/>
        <v>262.64044943820227</v>
      </c>
      <c r="U286" s="15">
        <f t="shared" si="29"/>
        <v>263</v>
      </c>
      <c r="V286" s="15">
        <v>263</v>
      </c>
    </row>
    <row r="287" spans="2:22">
      <c r="B287" s="25"/>
      <c r="C287" s="10"/>
      <c r="D287" s="29">
        <v>30</v>
      </c>
      <c r="E287" s="1" t="s">
        <v>19</v>
      </c>
      <c r="F287" s="1">
        <f t="shared" si="25"/>
        <v>4444.8889074076333</v>
      </c>
      <c r="G287" s="9">
        <f t="shared" si="26"/>
        <v>40000</v>
      </c>
      <c r="H287" s="12">
        <f t="shared" si="27"/>
        <v>2.5000000000000001E-5</v>
      </c>
      <c r="I287" s="12">
        <f t="shared" si="27"/>
        <v>7.5000000000000002E-4</v>
      </c>
      <c r="J287" s="34">
        <v>250</v>
      </c>
      <c r="K287" s="9">
        <f t="shared" si="24"/>
        <v>7500</v>
      </c>
      <c r="N287" s="34">
        <v>250</v>
      </c>
      <c r="Q287" s="27"/>
      <c r="R287" s="27"/>
      <c r="T287" s="15">
        <f t="shared" si="28"/>
        <v>262.64044943820227</v>
      </c>
      <c r="U287" s="15">
        <f t="shared" si="29"/>
        <v>263</v>
      </c>
      <c r="V287" s="15">
        <v>263</v>
      </c>
    </row>
    <row r="288" spans="2:22">
      <c r="B288" s="25"/>
      <c r="C288" s="10"/>
      <c r="D288" s="29">
        <v>34</v>
      </c>
      <c r="E288" s="1" t="s">
        <v>19</v>
      </c>
      <c r="F288" s="1">
        <f t="shared" si="25"/>
        <v>4444.8889074076333</v>
      </c>
      <c r="G288" s="9">
        <f t="shared" si="26"/>
        <v>40000</v>
      </c>
      <c r="H288" s="12">
        <f t="shared" si="27"/>
        <v>2.5000000000000001E-5</v>
      </c>
      <c r="I288" s="12">
        <f t="shared" si="27"/>
        <v>8.4999999999999995E-4</v>
      </c>
      <c r="J288" s="34">
        <v>250</v>
      </c>
      <c r="K288" s="9">
        <f t="shared" si="24"/>
        <v>8500</v>
      </c>
      <c r="N288" s="34">
        <v>250</v>
      </c>
      <c r="Q288" s="27"/>
      <c r="R288" s="27"/>
      <c r="T288" s="15">
        <f t="shared" si="28"/>
        <v>262.64044943820227</v>
      </c>
      <c r="U288" s="15">
        <f t="shared" si="29"/>
        <v>263</v>
      </c>
      <c r="V288" s="15">
        <v>263</v>
      </c>
    </row>
    <row r="289" spans="2:22">
      <c r="B289" s="25"/>
      <c r="C289" s="10"/>
      <c r="D289" s="29">
        <v>35</v>
      </c>
      <c r="E289" s="1" t="s">
        <v>19</v>
      </c>
      <c r="F289" s="1">
        <f t="shared" si="25"/>
        <v>4462.7380818086131</v>
      </c>
      <c r="G289" s="9">
        <f t="shared" si="26"/>
        <v>40160.642570281125</v>
      </c>
      <c r="H289" s="12">
        <f t="shared" si="27"/>
        <v>2.4899999999999999E-5</v>
      </c>
      <c r="I289" s="12">
        <f t="shared" si="27"/>
        <v>8.7149999999999999E-4</v>
      </c>
      <c r="J289" s="34">
        <v>249</v>
      </c>
      <c r="K289" s="9">
        <f t="shared" si="24"/>
        <v>8715</v>
      </c>
      <c r="N289" s="34">
        <v>249</v>
      </c>
      <c r="Q289" s="27"/>
      <c r="R289" s="27"/>
      <c r="T289" s="15">
        <f t="shared" si="28"/>
        <v>261.58988764044943</v>
      </c>
      <c r="U289" s="15">
        <f t="shared" si="29"/>
        <v>262</v>
      </c>
      <c r="V289" s="15">
        <v>263</v>
      </c>
    </row>
    <row r="290" spans="2:22">
      <c r="B290" s="25"/>
      <c r="C290" s="10"/>
      <c r="D290" s="29">
        <v>36</v>
      </c>
      <c r="E290" s="1" t="s">
        <v>19</v>
      </c>
      <c r="F290" s="1">
        <f t="shared" si="25"/>
        <v>4444.8889074076333</v>
      </c>
      <c r="G290" s="9">
        <f t="shared" si="26"/>
        <v>40000</v>
      </c>
      <c r="H290" s="12">
        <f t="shared" si="27"/>
        <v>2.5000000000000001E-5</v>
      </c>
      <c r="I290" s="12">
        <f t="shared" si="27"/>
        <v>8.9999999999999998E-4</v>
      </c>
      <c r="J290" s="34">
        <v>250</v>
      </c>
      <c r="K290" s="9">
        <f t="shared" si="24"/>
        <v>9000</v>
      </c>
      <c r="N290" s="34">
        <v>250</v>
      </c>
      <c r="Q290" s="27"/>
      <c r="R290" s="27"/>
      <c r="T290" s="15">
        <f t="shared" si="28"/>
        <v>262.64044943820227</v>
      </c>
      <c r="U290" s="15">
        <f t="shared" si="29"/>
        <v>263</v>
      </c>
      <c r="V290" s="15">
        <v>263</v>
      </c>
    </row>
    <row r="291" spans="2:22">
      <c r="B291" s="25"/>
      <c r="C291" s="10"/>
      <c r="D291" s="29">
        <v>36.5</v>
      </c>
      <c r="E291" s="1" t="s">
        <v>19</v>
      </c>
      <c r="F291" s="1">
        <f t="shared" si="25"/>
        <v>4444.8889074076333</v>
      </c>
      <c r="G291" s="9">
        <f t="shared" si="26"/>
        <v>40000</v>
      </c>
      <c r="H291" s="12">
        <f t="shared" si="27"/>
        <v>2.5000000000000001E-5</v>
      </c>
      <c r="I291" s="12">
        <f t="shared" si="27"/>
        <v>9.1250000000000001E-4</v>
      </c>
      <c r="J291" s="34">
        <v>250</v>
      </c>
      <c r="K291" s="9">
        <f t="shared" si="24"/>
        <v>9125</v>
      </c>
      <c r="N291" s="34">
        <v>250</v>
      </c>
      <c r="Q291" s="27"/>
      <c r="R291" s="27"/>
      <c r="T291" s="15">
        <f t="shared" si="28"/>
        <v>262.64044943820227</v>
      </c>
      <c r="U291" s="15">
        <f t="shared" si="29"/>
        <v>263</v>
      </c>
      <c r="V291" s="15">
        <v>263</v>
      </c>
    </row>
    <row r="292" spans="2:22">
      <c r="B292" s="25"/>
      <c r="C292" s="10"/>
      <c r="D292" s="29">
        <v>37</v>
      </c>
      <c r="E292" s="1" t="s">
        <v>19</v>
      </c>
      <c r="F292" s="1">
        <f t="shared" si="25"/>
        <v>4444.8889074076333</v>
      </c>
      <c r="G292" s="9">
        <f t="shared" si="26"/>
        <v>40000</v>
      </c>
      <c r="H292" s="12">
        <f t="shared" si="27"/>
        <v>2.5000000000000001E-5</v>
      </c>
      <c r="I292" s="12">
        <f t="shared" si="27"/>
        <v>9.2500000000000004E-4</v>
      </c>
      <c r="J292" s="34">
        <v>250</v>
      </c>
      <c r="K292" s="9">
        <f t="shared" si="24"/>
        <v>9250</v>
      </c>
      <c r="N292" s="34">
        <v>250</v>
      </c>
      <c r="Q292" s="27"/>
      <c r="R292" s="27"/>
      <c r="T292" s="15">
        <f t="shared" si="28"/>
        <v>262.64044943820227</v>
      </c>
      <c r="U292" s="15">
        <f t="shared" si="29"/>
        <v>263</v>
      </c>
      <c r="V292" s="15">
        <v>263</v>
      </c>
    </row>
    <row r="293" spans="2:22">
      <c r="B293" s="25"/>
      <c r="C293" s="10"/>
      <c r="D293" s="29">
        <v>40</v>
      </c>
      <c r="E293" s="1" t="s">
        <v>19</v>
      </c>
      <c r="F293" s="1">
        <f t="shared" si="25"/>
        <v>4444.8889074076333</v>
      </c>
      <c r="G293" s="9">
        <f t="shared" si="26"/>
        <v>40000</v>
      </c>
      <c r="H293" s="12">
        <f t="shared" si="27"/>
        <v>2.5000000000000001E-5</v>
      </c>
      <c r="I293" s="12">
        <f t="shared" si="27"/>
        <v>1E-3</v>
      </c>
      <c r="J293" s="34">
        <v>250</v>
      </c>
      <c r="K293" s="9">
        <f t="shared" si="24"/>
        <v>10000</v>
      </c>
      <c r="N293" s="34">
        <v>250</v>
      </c>
      <c r="Q293" s="27"/>
      <c r="R293" s="27"/>
      <c r="T293" s="15">
        <f t="shared" si="28"/>
        <v>262.64044943820227</v>
      </c>
      <c r="U293" s="15">
        <f t="shared" si="29"/>
        <v>263</v>
      </c>
      <c r="V293" s="15">
        <v>263</v>
      </c>
    </row>
    <row r="294" spans="2:22">
      <c r="B294" s="25"/>
      <c r="C294" s="10"/>
      <c r="D294" s="29">
        <v>41</v>
      </c>
      <c r="E294" s="1" t="s">
        <v>19</v>
      </c>
      <c r="F294" s="1">
        <f t="shared" si="25"/>
        <v>4444.8889074076333</v>
      </c>
      <c r="G294" s="9">
        <f t="shared" si="26"/>
        <v>40000</v>
      </c>
      <c r="H294" s="12">
        <f t="shared" si="27"/>
        <v>2.5000000000000001E-5</v>
      </c>
      <c r="I294" s="12">
        <f t="shared" si="27"/>
        <v>1.0250000000000001E-3</v>
      </c>
      <c r="J294" s="34">
        <v>250</v>
      </c>
      <c r="K294" s="9">
        <f t="shared" si="24"/>
        <v>10250</v>
      </c>
      <c r="N294" s="34">
        <v>250</v>
      </c>
      <c r="Q294" s="27"/>
      <c r="R294" s="27"/>
      <c r="T294" s="15">
        <f t="shared" si="28"/>
        <v>262.64044943820227</v>
      </c>
      <c r="U294" s="15">
        <f t="shared" si="29"/>
        <v>263</v>
      </c>
      <c r="V294" s="15">
        <v>263</v>
      </c>
    </row>
    <row r="295" spans="2:22">
      <c r="B295" s="25"/>
      <c r="C295" s="10"/>
      <c r="D295" s="29">
        <v>41.5</v>
      </c>
      <c r="E295" s="1" t="s">
        <v>19</v>
      </c>
      <c r="F295" s="1">
        <f t="shared" si="25"/>
        <v>4444.8889074076333</v>
      </c>
      <c r="G295" s="9">
        <f t="shared" si="26"/>
        <v>40000</v>
      </c>
      <c r="H295" s="12">
        <f t="shared" si="27"/>
        <v>2.5000000000000001E-5</v>
      </c>
      <c r="I295" s="12">
        <f t="shared" si="27"/>
        <v>1.0375E-3</v>
      </c>
      <c r="J295" s="34">
        <v>250</v>
      </c>
      <c r="K295" s="9">
        <f t="shared" si="24"/>
        <v>10375</v>
      </c>
      <c r="N295" s="34">
        <v>250</v>
      </c>
      <c r="Q295" s="27"/>
      <c r="R295" s="27"/>
      <c r="T295" s="15">
        <f t="shared" si="28"/>
        <v>262.64044943820227</v>
      </c>
      <c r="U295" s="15">
        <f t="shared" si="29"/>
        <v>263</v>
      </c>
      <c r="V295" s="15">
        <v>263</v>
      </c>
    </row>
    <row r="296" spans="2:22">
      <c r="B296" s="25"/>
      <c r="C296" s="10"/>
      <c r="D296" s="29">
        <v>42</v>
      </c>
      <c r="E296" s="1" t="s">
        <v>19</v>
      </c>
      <c r="F296" s="1">
        <f t="shared" si="25"/>
        <v>4444.8889074076333</v>
      </c>
      <c r="G296" s="9">
        <f t="shared" si="26"/>
        <v>40000</v>
      </c>
      <c r="H296" s="12">
        <f t="shared" si="27"/>
        <v>2.5000000000000001E-5</v>
      </c>
      <c r="I296" s="12">
        <f t="shared" si="27"/>
        <v>1.0499999999999999E-3</v>
      </c>
      <c r="J296" s="34">
        <v>250</v>
      </c>
      <c r="K296" s="9">
        <f t="shared" si="24"/>
        <v>10500</v>
      </c>
      <c r="N296" s="34">
        <v>250</v>
      </c>
      <c r="Q296" s="27"/>
      <c r="R296" s="27"/>
      <c r="T296" s="15">
        <f t="shared" si="28"/>
        <v>262.64044943820227</v>
      </c>
      <c r="U296" s="15">
        <f t="shared" si="29"/>
        <v>263</v>
      </c>
      <c r="V296" s="15">
        <v>263</v>
      </c>
    </row>
    <row r="297" spans="2:22">
      <c r="B297" s="25"/>
      <c r="C297" s="10"/>
      <c r="D297" s="29">
        <v>42.5</v>
      </c>
      <c r="E297" s="1" t="s">
        <v>19</v>
      </c>
      <c r="F297" s="1">
        <f t="shared" si="25"/>
        <v>4444.8889074076333</v>
      </c>
      <c r="G297" s="9">
        <f t="shared" si="26"/>
        <v>40000</v>
      </c>
      <c r="H297" s="12">
        <f t="shared" si="27"/>
        <v>2.5000000000000001E-5</v>
      </c>
      <c r="I297" s="12">
        <f t="shared" si="27"/>
        <v>1.0625000000000001E-3</v>
      </c>
      <c r="J297" s="34">
        <v>250</v>
      </c>
      <c r="K297" s="9">
        <f t="shared" si="24"/>
        <v>10625</v>
      </c>
      <c r="N297" s="34">
        <v>250</v>
      </c>
      <c r="Q297" s="27"/>
      <c r="R297" s="27"/>
      <c r="T297" s="15">
        <f t="shared" si="28"/>
        <v>262.64044943820227</v>
      </c>
      <c r="U297" s="15">
        <f t="shared" si="29"/>
        <v>263</v>
      </c>
      <c r="V297" s="15">
        <v>263</v>
      </c>
    </row>
    <row r="298" spans="2:22">
      <c r="B298" s="25"/>
      <c r="C298" s="10"/>
      <c r="D298" s="29">
        <v>43.5</v>
      </c>
      <c r="E298" s="1" t="s">
        <v>19</v>
      </c>
      <c r="F298" s="1">
        <f t="shared" si="25"/>
        <v>4444.8889074076333</v>
      </c>
      <c r="G298" s="9">
        <f t="shared" si="26"/>
        <v>40000</v>
      </c>
      <c r="H298" s="12">
        <f t="shared" si="27"/>
        <v>2.5000000000000001E-5</v>
      </c>
      <c r="I298" s="12">
        <f t="shared" si="27"/>
        <v>1.0874999999999999E-3</v>
      </c>
      <c r="J298" s="34">
        <v>250</v>
      </c>
      <c r="K298" s="9">
        <f t="shared" si="24"/>
        <v>10875</v>
      </c>
      <c r="N298" s="34">
        <v>250</v>
      </c>
      <c r="Q298" s="27"/>
      <c r="R298" s="27"/>
      <c r="T298" s="15">
        <f t="shared" si="28"/>
        <v>262.64044943820227</v>
      </c>
      <c r="U298" s="15">
        <f t="shared" si="29"/>
        <v>263</v>
      </c>
      <c r="V298" s="15">
        <v>263</v>
      </c>
    </row>
    <row r="299" spans="2:22">
      <c r="B299" s="25"/>
      <c r="C299" s="10"/>
      <c r="D299" s="29">
        <v>44</v>
      </c>
      <c r="E299" s="1" t="s">
        <v>19</v>
      </c>
      <c r="F299" s="1">
        <f t="shared" si="25"/>
        <v>4444.8889074076333</v>
      </c>
      <c r="G299" s="9">
        <f t="shared" si="26"/>
        <v>40000</v>
      </c>
      <c r="H299" s="12">
        <f t="shared" si="27"/>
        <v>2.5000000000000001E-5</v>
      </c>
      <c r="I299" s="12">
        <f t="shared" si="27"/>
        <v>1.1000000000000001E-3</v>
      </c>
      <c r="J299" s="34">
        <v>250</v>
      </c>
      <c r="K299" s="9">
        <f t="shared" si="24"/>
        <v>11000</v>
      </c>
      <c r="N299" s="34">
        <v>250</v>
      </c>
      <c r="Q299" s="27"/>
      <c r="R299" s="27"/>
      <c r="T299" s="15">
        <f t="shared" si="28"/>
        <v>262.64044943820227</v>
      </c>
      <c r="U299" s="15">
        <f t="shared" si="29"/>
        <v>263</v>
      </c>
      <c r="V299" s="15">
        <v>263</v>
      </c>
    </row>
    <row r="300" spans="2:22">
      <c r="B300" s="25"/>
      <c r="C300" s="10"/>
      <c r="D300" s="29">
        <v>44.5</v>
      </c>
      <c r="E300" s="1" t="s">
        <v>19</v>
      </c>
      <c r="F300" s="1">
        <f t="shared" si="25"/>
        <v>4444.8889074076333</v>
      </c>
      <c r="G300" s="9">
        <f t="shared" si="26"/>
        <v>40000</v>
      </c>
      <c r="H300" s="12">
        <f t="shared" si="27"/>
        <v>2.5000000000000001E-5</v>
      </c>
      <c r="I300" s="12">
        <f t="shared" si="27"/>
        <v>1.1125E-3</v>
      </c>
      <c r="J300" s="34">
        <v>250</v>
      </c>
      <c r="K300" s="9">
        <f t="shared" si="24"/>
        <v>11125</v>
      </c>
      <c r="N300" s="34">
        <v>250</v>
      </c>
      <c r="Q300" s="27"/>
      <c r="R300" s="27"/>
      <c r="T300" s="15">
        <f t="shared" si="28"/>
        <v>262.64044943820227</v>
      </c>
      <c r="U300" s="15">
        <f t="shared" si="29"/>
        <v>263</v>
      </c>
      <c r="V300" s="15">
        <v>263</v>
      </c>
    </row>
    <row r="301" spans="2:22">
      <c r="B301" s="25"/>
      <c r="C301" s="10"/>
      <c r="D301" s="29">
        <v>45</v>
      </c>
      <c r="E301" s="1" t="s">
        <v>19</v>
      </c>
      <c r="F301" s="1">
        <f t="shared" si="25"/>
        <v>4444.8889074076333</v>
      </c>
      <c r="G301" s="9">
        <f t="shared" si="26"/>
        <v>40000</v>
      </c>
      <c r="H301" s="12">
        <f t="shared" si="27"/>
        <v>2.5000000000000001E-5</v>
      </c>
      <c r="I301" s="12">
        <f t="shared" si="27"/>
        <v>1.1249999999999999E-3</v>
      </c>
      <c r="J301" s="34">
        <v>250</v>
      </c>
      <c r="K301" s="9">
        <f t="shared" si="24"/>
        <v>11250</v>
      </c>
      <c r="N301" s="34">
        <v>250</v>
      </c>
      <c r="Q301" s="27"/>
      <c r="R301" s="27"/>
      <c r="T301" s="15">
        <f t="shared" si="28"/>
        <v>262.64044943820227</v>
      </c>
      <c r="U301" s="15">
        <f t="shared" si="29"/>
        <v>263</v>
      </c>
      <c r="V301" s="15">
        <v>263</v>
      </c>
    </row>
    <row r="302" spans="2:22">
      <c r="B302" s="25"/>
      <c r="C302" s="10"/>
      <c r="D302" s="29">
        <v>46</v>
      </c>
      <c r="E302" s="1" t="s">
        <v>19</v>
      </c>
      <c r="F302" s="1">
        <f t="shared" si="25"/>
        <v>4444.8889074076333</v>
      </c>
      <c r="G302" s="9">
        <f t="shared" si="26"/>
        <v>40000</v>
      </c>
      <c r="H302" s="12">
        <f t="shared" si="27"/>
        <v>2.5000000000000001E-5</v>
      </c>
      <c r="I302" s="12">
        <f t="shared" si="27"/>
        <v>1.15E-3</v>
      </c>
      <c r="J302" s="34">
        <v>250</v>
      </c>
      <c r="K302" s="9">
        <f t="shared" si="24"/>
        <v>11500</v>
      </c>
      <c r="N302" s="34">
        <v>250</v>
      </c>
      <c r="Q302" s="27"/>
      <c r="R302" s="27"/>
      <c r="T302" s="15">
        <f t="shared" si="28"/>
        <v>262.64044943820227</v>
      </c>
      <c r="U302" s="15">
        <f t="shared" si="29"/>
        <v>263</v>
      </c>
      <c r="V302" s="15">
        <v>263</v>
      </c>
    </row>
    <row r="303" spans="2:22">
      <c r="B303" s="25"/>
      <c r="C303" s="10"/>
      <c r="D303" s="29">
        <v>46.5</v>
      </c>
      <c r="E303" s="1" t="s">
        <v>19</v>
      </c>
      <c r="F303" s="1">
        <f t="shared" si="25"/>
        <v>2778.2222518528574</v>
      </c>
      <c r="G303" s="9">
        <f t="shared" si="26"/>
        <v>25000</v>
      </c>
      <c r="H303" s="12">
        <f t="shared" si="27"/>
        <v>4.0000000000000003E-5</v>
      </c>
      <c r="I303" s="12">
        <f t="shared" si="27"/>
        <v>1.8600000000000001E-3</v>
      </c>
      <c r="J303" s="34">
        <v>400</v>
      </c>
      <c r="K303" s="9">
        <f t="shared" si="24"/>
        <v>18600</v>
      </c>
      <c r="N303" s="34">
        <v>400</v>
      </c>
      <c r="Q303" s="27"/>
      <c r="R303" s="27"/>
      <c r="T303" s="15">
        <f t="shared" si="28"/>
        <v>420.22471910112358</v>
      </c>
      <c r="U303" s="15">
        <f t="shared" si="29"/>
        <v>421</v>
      </c>
      <c r="V303" s="15">
        <v>421</v>
      </c>
    </row>
    <row r="304" spans="2:22">
      <c r="B304" s="25"/>
      <c r="C304" s="10"/>
      <c r="D304" s="29">
        <v>47</v>
      </c>
      <c r="E304" s="1" t="s">
        <v>19</v>
      </c>
      <c r="F304" s="1">
        <f t="shared" si="25"/>
        <v>2778.2222518528574</v>
      </c>
      <c r="G304" s="9">
        <f t="shared" si="26"/>
        <v>25000</v>
      </c>
      <c r="H304" s="12">
        <f t="shared" si="27"/>
        <v>4.0000000000000003E-5</v>
      </c>
      <c r="I304" s="12">
        <f t="shared" si="27"/>
        <v>1.8799999999999999E-3</v>
      </c>
      <c r="J304" s="34">
        <v>400</v>
      </c>
      <c r="K304" s="9">
        <f t="shared" si="24"/>
        <v>18800</v>
      </c>
      <c r="N304" s="34">
        <v>400</v>
      </c>
      <c r="Q304" s="27"/>
      <c r="R304" s="27"/>
      <c r="T304" s="15">
        <f t="shared" si="28"/>
        <v>420.22471910112358</v>
      </c>
      <c r="U304" s="15">
        <f t="shared" si="29"/>
        <v>421</v>
      </c>
      <c r="V304" s="15">
        <v>421</v>
      </c>
    </row>
    <row r="305" spans="2:22">
      <c r="B305" s="25"/>
      <c r="C305" s="10"/>
      <c r="D305" s="29">
        <v>47.5</v>
      </c>
      <c r="E305" s="1" t="s">
        <v>19</v>
      </c>
      <c r="F305" s="1">
        <f t="shared" si="25"/>
        <v>2778.2222518528574</v>
      </c>
      <c r="G305" s="9">
        <f t="shared" si="26"/>
        <v>25000</v>
      </c>
      <c r="H305" s="12">
        <f t="shared" si="27"/>
        <v>4.0000000000000003E-5</v>
      </c>
      <c r="I305" s="12">
        <f t="shared" si="27"/>
        <v>1.9E-3</v>
      </c>
      <c r="J305" s="34">
        <v>400</v>
      </c>
      <c r="K305" s="9">
        <f t="shared" si="24"/>
        <v>19000</v>
      </c>
      <c r="N305" s="34">
        <v>400</v>
      </c>
      <c r="Q305" s="27"/>
      <c r="R305" s="27"/>
      <c r="T305" s="15">
        <f t="shared" si="28"/>
        <v>420.22471910112358</v>
      </c>
      <c r="U305" s="15">
        <f t="shared" si="29"/>
        <v>421</v>
      </c>
      <c r="V305" s="15">
        <v>421</v>
      </c>
    </row>
    <row r="306" spans="2:22">
      <c r="B306" s="25"/>
      <c r="C306" s="10"/>
      <c r="D306" s="29">
        <v>48</v>
      </c>
      <c r="E306" s="1" t="s">
        <v>19</v>
      </c>
      <c r="F306" s="1">
        <f t="shared" si="25"/>
        <v>2778.2222518528574</v>
      </c>
      <c r="G306" s="9">
        <f t="shared" si="26"/>
        <v>25000</v>
      </c>
      <c r="H306" s="12">
        <f t="shared" si="27"/>
        <v>4.0000000000000003E-5</v>
      </c>
      <c r="I306" s="12">
        <f t="shared" si="27"/>
        <v>1.92E-3</v>
      </c>
      <c r="J306" s="34">
        <v>400</v>
      </c>
      <c r="K306" s="9">
        <f t="shared" si="24"/>
        <v>19200</v>
      </c>
      <c r="N306" s="34">
        <v>400</v>
      </c>
      <c r="Q306" s="27"/>
      <c r="R306" s="27"/>
      <c r="T306" s="15">
        <f t="shared" si="28"/>
        <v>420.22471910112358</v>
      </c>
      <c r="U306" s="15">
        <f t="shared" si="29"/>
        <v>421</v>
      </c>
      <c r="V306" s="15">
        <v>421</v>
      </c>
    </row>
    <row r="307" spans="2:22">
      <c r="B307" s="25"/>
      <c r="C307" s="10"/>
      <c r="D307" s="29">
        <v>48.5</v>
      </c>
      <c r="E307" s="1" t="s">
        <v>19</v>
      </c>
      <c r="F307" s="1">
        <f t="shared" si="25"/>
        <v>2778.2222518528574</v>
      </c>
      <c r="G307" s="9">
        <f t="shared" si="26"/>
        <v>25000</v>
      </c>
      <c r="H307" s="12">
        <f t="shared" si="27"/>
        <v>4.0000000000000003E-5</v>
      </c>
      <c r="I307" s="12">
        <f t="shared" si="27"/>
        <v>1.9400000000000001E-3</v>
      </c>
      <c r="J307" s="34">
        <v>400</v>
      </c>
      <c r="K307" s="9">
        <f t="shared" si="24"/>
        <v>19400</v>
      </c>
      <c r="N307" s="34">
        <v>400</v>
      </c>
      <c r="Q307" s="27"/>
      <c r="R307" s="27"/>
      <c r="T307" s="15">
        <f t="shared" si="28"/>
        <v>420.22471910112358</v>
      </c>
      <c r="U307" s="15">
        <f t="shared" si="29"/>
        <v>421</v>
      </c>
      <c r="V307" s="15">
        <v>421</v>
      </c>
    </row>
    <row r="308" spans="2:22">
      <c r="B308" s="25"/>
      <c r="C308" s="10"/>
      <c r="D308" s="29">
        <v>49</v>
      </c>
      <c r="E308" s="1" t="s">
        <v>19</v>
      </c>
      <c r="F308" s="1">
        <f t="shared" si="25"/>
        <v>2778.2222518528574</v>
      </c>
      <c r="G308" s="9">
        <f t="shared" si="26"/>
        <v>25000</v>
      </c>
      <c r="H308" s="12">
        <f t="shared" si="27"/>
        <v>4.0000000000000003E-5</v>
      </c>
      <c r="I308" s="12">
        <f t="shared" si="27"/>
        <v>1.9599999999999999E-3</v>
      </c>
      <c r="J308" s="34">
        <v>400</v>
      </c>
      <c r="K308" s="9">
        <f t="shared" si="24"/>
        <v>19600</v>
      </c>
      <c r="N308" s="34">
        <v>400</v>
      </c>
      <c r="Q308" s="27"/>
      <c r="R308" s="27"/>
      <c r="T308" s="15">
        <f t="shared" si="28"/>
        <v>420.22471910112358</v>
      </c>
      <c r="U308" s="15">
        <f t="shared" si="29"/>
        <v>421</v>
      </c>
      <c r="V308" s="15">
        <v>421</v>
      </c>
    </row>
    <row r="309" spans="2:22">
      <c r="B309" s="25"/>
      <c r="C309" s="10"/>
      <c r="D309" s="29">
        <v>49.5</v>
      </c>
      <c r="E309" s="1" t="s">
        <v>19</v>
      </c>
      <c r="F309" s="1">
        <f t="shared" si="25"/>
        <v>2778.2222518528574</v>
      </c>
      <c r="G309" s="9">
        <f t="shared" si="26"/>
        <v>25000</v>
      </c>
      <c r="H309" s="12">
        <f t="shared" si="27"/>
        <v>4.0000000000000003E-5</v>
      </c>
      <c r="I309" s="12">
        <f t="shared" si="27"/>
        <v>1.98E-3</v>
      </c>
      <c r="J309" s="34">
        <v>400</v>
      </c>
      <c r="K309" s="9">
        <f t="shared" si="24"/>
        <v>19800</v>
      </c>
      <c r="N309" s="34">
        <v>400</v>
      </c>
      <c r="Q309" s="27"/>
      <c r="R309" s="27"/>
      <c r="T309" s="15">
        <f t="shared" si="28"/>
        <v>420.22471910112358</v>
      </c>
      <c r="U309" s="15">
        <f t="shared" si="29"/>
        <v>421</v>
      </c>
      <c r="V309" s="15">
        <v>421</v>
      </c>
    </row>
    <row r="310" spans="2:22">
      <c r="B310" s="25"/>
      <c r="C310" s="10"/>
      <c r="D310" s="29">
        <v>50</v>
      </c>
      <c r="E310" s="1" t="s">
        <v>19</v>
      </c>
      <c r="F310" s="1">
        <f t="shared" si="25"/>
        <v>2222.66670370464</v>
      </c>
      <c r="G310" s="9">
        <f t="shared" si="26"/>
        <v>20000</v>
      </c>
      <c r="H310" s="12">
        <f t="shared" si="27"/>
        <v>5.0000000000000002E-5</v>
      </c>
      <c r="I310" s="12">
        <f t="shared" si="27"/>
        <v>2.5000000000000001E-3</v>
      </c>
      <c r="J310" s="34">
        <v>500</v>
      </c>
      <c r="K310" s="9">
        <f t="shared" si="24"/>
        <v>25000</v>
      </c>
      <c r="N310" s="34">
        <v>500</v>
      </c>
      <c r="Q310" s="27"/>
      <c r="R310" s="27"/>
      <c r="T310" s="15">
        <f t="shared" si="28"/>
        <v>525.28089887640454</v>
      </c>
      <c r="U310" s="15">
        <f t="shared" si="29"/>
        <v>526</v>
      </c>
      <c r="V310" s="15">
        <v>526</v>
      </c>
    </row>
    <row r="311" spans="2:22">
      <c r="B311" s="25"/>
      <c r="C311" s="10"/>
      <c r="D311" s="29">
        <v>51</v>
      </c>
      <c r="E311" s="1" t="s">
        <v>19</v>
      </c>
      <c r="F311" s="1">
        <f t="shared" si="25"/>
        <v>2222.66670370464</v>
      </c>
      <c r="G311" s="9">
        <f t="shared" si="26"/>
        <v>20000</v>
      </c>
      <c r="H311" s="12">
        <f t="shared" si="27"/>
        <v>5.0000000000000002E-5</v>
      </c>
      <c r="I311" s="12">
        <f t="shared" si="27"/>
        <v>2.5500000000000002E-3</v>
      </c>
      <c r="J311" s="34">
        <v>500</v>
      </c>
      <c r="K311" s="9">
        <f t="shared" si="24"/>
        <v>25500</v>
      </c>
      <c r="N311" s="34">
        <v>500</v>
      </c>
      <c r="Q311" s="27"/>
      <c r="R311" s="27"/>
      <c r="T311" s="15">
        <f t="shared" si="28"/>
        <v>525.28089887640454</v>
      </c>
      <c r="U311" s="15">
        <f t="shared" si="29"/>
        <v>526</v>
      </c>
      <c r="V311" s="15">
        <v>526</v>
      </c>
    </row>
    <row r="312" spans="2:22">
      <c r="B312" s="25"/>
      <c r="C312" s="10"/>
      <c r="D312" s="29">
        <v>51.5</v>
      </c>
      <c r="E312" s="1" t="s">
        <v>19</v>
      </c>
      <c r="F312" s="1">
        <f t="shared" si="25"/>
        <v>2222.66670370464</v>
      </c>
      <c r="G312" s="9">
        <f t="shared" si="26"/>
        <v>20000</v>
      </c>
      <c r="H312" s="12">
        <f t="shared" si="27"/>
        <v>5.0000000000000002E-5</v>
      </c>
      <c r="I312" s="12">
        <f t="shared" si="27"/>
        <v>2.575E-3</v>
      </c>
      <c r="J312" s="34">
        <v>500</v>
      </c>
      <c r="K312" s="9">
        <f t="shared" si="24"/>
        <v>25750</v>
      </c>
      <c r="N312" s="34">
        <v>500</v>
      </c>
      <c r="Q312" s="27"/>
      <c r="R312" s="27"/>
      <c r="T312" s="15">
        <f t="shared" si="28"/>
        <v>525.28089887640454</v>
      </c>
      <c r="U312" s="15">
        <f t="shared" si="29"/>
        <v>526</v>
      </c>
      <c r="V312" s="15">
        <v>526</v>
      </c>
    </row>
    <row r="313" spans="2:22">
      <c r="B313" s="25"/>
      <c r="C313" s="10"/>
      <c r="D313" s="29">
        <v>52</v>
      </c>
      <c r="E313" s="1" t="s">
        <v>19</v>
      </c>
      <c r="F313" s="1">
        <f t="shared" si="25"/>
        <v>2222.66670370464</v>
      </c>
      <c r="G313" s="9">
        <f t="shared" si="26"/>
        <v>20000</v>
      </c>
      <c r="H313" s="12">
        <f t="shared" si="27"/>
        <v>5.0000000000000002E-5</v>
      </c>
      <c r="I313" s="12">
        <f t="shared" si="27"/>
        <v>2.5999999999999999E-3</v>
      </c>
      <c r="J313" s="34">
        <v>500</v>
      </c>
      <c r="K313" s="9">
        <f t="shared" si="24"/>
        <v>26000</v>
      </c>
      <c r="N313" s="34">
        <v>500</v>
      </c>
      <c r="Q313" s="27"/>
      <c r="R313" s="27"/>
      <c r="T313" s="15">
        <f t="shared" si="28"/>
        <v>525.28089887640454</v>
      </c>
      <c r="U313" s="15">
        <f t="shared" si="29"/>
        <v>526</v>
      </c>
      <c r="V313" s="15">
        <v>526</v>
      </c>
    </row>
    <row r="314" spans="2:22">
      <c r="B314" s="25"/>
      <c r="C314" s="10"/>
      <c r="D314" s="29">
        <v>52.5</v>
      </c>
      <c r="E314" s="1" t="s">
        <v>19</v>
      </c>
      <c r="F314" s="1">
        <f t="shared" si="25"/>
        <v>2222.66670370464</v>
      </c>
      <c r="G314" s="9">
        <f t="shared" si="26"/>
        <v>20000</v>
      </c>
      <c r="H314" s="12">
        <f t="shared" si="27"/>
        <v>5.0000000000000002E-5</v>
      </c>
      <c r="I314" s="12">
        <f t="shared" si="27"/>
        <v>2.6250000000000002E-3</v>
      </c>
      <c r="J314" s="34">
        <v>500</v>
      </c>
      <c r="K314" s="9">
        <f t="shared" si="24"/>
        <v>26250</v>
      </c>
      <c r="N314" s="34">
        <v>500</v>
      </c>
      <c r="Q314" s="27"/>
      <c r="R314" s="27"/>
      <c r="T314" s="15">
        <f t="shared" si="28"/>
        <v>525.28089887640454</v>
      </c>
      <c r="U314" s="15">
        <f t="shared" si="29"/>
        <v>526</v>
      </c>
      <c r="V314" s="15">
        <v>526</v>
      </c>
    </row>
    <row r="315" spans="2:22">
      <c r="B315" s="25"/>
      <c r="C315" s="10"/>
      <c r="D315" s="29">
        <v>53</v>
      </c>
      <c r="E315" s="1" t="s">
        <v>19</v>
      </c>
      <c r="F315" s="1">
        <f t="shared" si="25"/>
        <v>2222.66670370464</v>
      </c>
      <c r="G315" s="9">
        <f t="shared" si="26"/>
        <v>20000</v>
      </c>
      <c r="H315" s="12">
        <f t="shared" si="27"/>
        <v>5.0000000000000002E-5</v>
      </c>
      <c r="I315" s="12">
        <f t="shared" si="27"/>
        <v>2.65E-3</v>
      </c>
      <c r="J315" s="34">
        <v>500</v>
      </c>
      <c r="K315" s="9">
        <f t="shared" si="24"/>
        <v>26500</v>
      </c>
      <c r="N315" s="34">
        <v>500</v>
      </c>
      <c r="Q315" s="27"/>
      <c r="R315" s="27"/>
      <c r="T315" s="15">
        <f t="shared" si="28"/>
        <v>525.28089887640454</v>
      </c>
      <c r="U315" s="15">
        <f t="shared" si="29"/>
        <v>526</v>
      </c>
      <c r="V315" s="15">
        <v>526</v>
      </c>
    </row>
    <row r="316" spans="2:22">
      <c r="B316" s="25"/>
      <c r="C316" s="10"/>
      <c r="D316" s="29">
        <v>53.5</v>
      </c>
      <c r="E316" s="1" t="s">
        <v>19</v>
      </c>
      <c r="F316" s="1">
        <f t="shared" si="25"/>
        <v>2222.66670370464</v>
      </c>
      <c r="G316" s="9">
        <f t="shared" si="26"/>
        <v>20000</v>
      </c>
      <c r="H316" s="12">
        <f t="shared" si="27"/>
        <v>5.0000000000000002E-5</v>
      </c>
      <c r="I316" s="12">
        <f t="shared" si="27"/>
        <v>2.6749999999999999E-3</v>
      </c>
      <c r="J316" s="34">
        <v>500</v>
      </c>
      <c r="K316" s="9">
        <f t="shared" si="24"/>
        <v>26750</v>
      </c>
      <c r="N316" s="34">
        <v>500</v>
      </c>
      <c r="Q316" s="27"/>
      <c r="R316" s="27"/>
      <c r="T316" s="15">
        <f t="shared" si="28"/>
        <v>525.28089887640454</v>
      </c>
      <c r="U316" s="15">
        <f t="shared" si="29"/>
        <v>526</v>
      </c>
      <c r="V316" s="15">
        <v>526</v>
      </c>
    </row>
    <row r="317" spans="2:22">
      <c r="B317" s="25"/>
      <c r="C317" s="10"/>
      <c r="D317" s="29">
        <v>54</v>
      </c>
      <c r="E317" s="1" t="s">
        <v>19</v>
      </c>
      <c r="F317" s="1">
        <f t="shared" si="25"/>
        <v>2222.66670370464</v>
      </c>
      <c r="G317" s="9">
        <f t="shared" si="26"/>
        <v>20000</v>
      </c>
      <c r="H317" s="12">
        <f t="shared" si="27"/>
        <v>5.0000000000000002E-5</v>
      </c>
      <c r="I317" s="12">
        <f t="shared" si="27"/>
        <v>2.7000000000000001E-3</v>
      </c>
      <c r="J317" s="34">
        <v>500</v>
      </c>
      <c r="K317" s="9">
        <f t="shared" si="24"/>
        <v>27000</v>
      </c>
      <c r="N317" s="34">
        <v>500</v>
      </c>
      <c r="Q317" s="27"/>
      <c r="R317" s="27"/>
      <c r="T317" s="15">
        <f t="shared" si="28"/>
        <v>525.28089887640454</v>
      </c>
      <c r="U317" s="15">
        <f t="shared" si="29"/>
        <v>526</v>
      </c>
      <c r="V317" s="15">
        <v>526</v>
      </c>
    </row>
    <row r="318" spans="2:22">
      <c r="B318" s="25"/>
      <c r="C318" s="10"/>
      <c r="D318" s="29">
        <v>54.5</v>
      </c>
      <c r="E318" s="1" t="s">
        <v>19</v>
      </c>
      <c r="F318" s="1">
        <f t="shared" si="25"/>
        <v>2020.6465053881798</v>
      </c>
      <c r="G318" s="9">
        <f t="shared" si="26"/>
        <v>18181.81818181818</v>
      </c>
      <c r="H318" s="12">
        <f t="shared" si="27"/>
        <v>5.5000000000000002E-5</v>
      </c>
      <c r="I318" s="12">
        <f t="shared" si="27"/>
        <v>2.9975000000000002E-3</v>
      </c>
      <c r="J318" s="34">
        <v>550</v>
      </c>
      <c r="K318" s="9">
        <f t="shared" si="24"/>
        <v>29975</v>
      </c>
      <c r="N318" s="34">
        <v>500</v>
      </c>
      <c r="Q318" s="27"/>
      <c r="R318" s="27"/>
      <c r="T318" s="15">
        <f t="shared" si="28"/>
        <v>577.8089887640449</v>
      </c>
      <c r="U318" s="15">
        <f t="shared" si="29"/>
        <v>578</v>
      </c>
      <c r="V318" s="15">
        <v>526</v>
      </c>
    </row>
    <row r="319" spans="2:22">
      <c r="B319" s="25"/>
      <c r="C319" s="10"/>
      <c r="D319" s="29">
        <v>55</v>
      </c>
      <c r="E319" s="1" t="s">
        <v>19</v>
      </c>
      <c r="F319" s="1">
        <f t="shared" si="25"/>
        <v>2020.6465053881798</v>
      </c>
      <c r="G319" s="9">
        <f t="shared" si="26"/>
        <v>18181.81818181818</v>
      </c>
      <c r="H319" s="12">
        <f t="shared" si="27"/>
        <v>5.5000000000000002E-5</v>
      </c>
      <c r="I319" s="12">
        <f t="shared" si="27"/>
        <v>3.0249999999999999E-3</v>
      </c>
      <c r="J319" s="34">
        <v>550</v>
      </c>
      <c r="K319" s="9">
        <f t="shared" si="24"/>
        <v>30250</v>
      </c>
      <c r="N319" s="34">
        <v>500</v>
      </c>
      <c r="Q319" s="27"/>
      <c r="R319" s="27"/>
      <c r="T319" s="15">
        <f t="shared" si="28"/>
        <v>577.8089887640449</v>
      </c>
      <c r="U319" s="15">
        <f t="shared" si="29"/>
        <v>578</v>
      </c>
      <c r="V319" s="15">
        <v>526</v>
      </c>
    </row>
    <row r="320" spans="2:22">
      <c r="B320" s="25"/>
      <c r="C320" s="10"/>
      <c r="D320" s="29">
        <v>60</v>
      </c>
      <c r="E320" s="1" t="s">
        <v>19</v>
      </c>
      <c r="F320" s="1">
        <f t="shared" si="25"/>
        <v>2020.6465053881798</v>
      </c>
      <c r="G320" s="9">
        <f t="shared" si="26"/>
        <v>18181.81818181818</v>
      </c>
      <c r="H320" s="12">
        <f t="shared" si="27"/>
        <v>5.5000000000000002E-5</v>
      </c>
      <c r="I320" s="12">
        <f t="shared" si="27"/>
        <v>3.3E-3</v>
      </c>
      <c r="J320" s="34">
        <v>550</v>
      </c>
      <c r="K320" s="9">
        <f t="shared" si="24"/>
        <v>33000</v>
      </c>
      <c r="N320" s="34">
        <v>550</v>
      </c>
      <c r="Q320" s="27"/>
      <c r="R320" s="27"/>
      <c r="T320" s="15">
        <f t="shared" si="28"/>
        <v>577.8089887640449</v>
      </c>
      <c r="U320" s="15">
        <f t="shared" si="29"/>
        <v>578</v>
      </c>
      <c r="V320" s="15">
        <v>578</v>
      </c>
    </row>
    <row r="321" spans="2:22">
      <c r="B321" s="25"/>
      <c r="C321" s="10"/>
      <c r="D321" s="29">
        <v>62</v>
      </c>
      <c r="E321" s="1" t="s">
        <v>19</v>
      </c>
      <c r="F321" s="1">
        <f t="shared" si="25"/>
        <v>2020.6465053881798</v>
      </c>
      <c r="G321" s="9">
        <f t="shared" si="26"/>
        <v>18181.81818181818</v>
      </c>
      <c r="H321" s="12">
        <f t="shared" si="27"/>
        <v>5.5000000000000002E-5</v>
      </c>
      <c r="I321" s="12">
        <f t="shared" si="27"/>
        <v>3.4099999999999998E-3</v>
      </c>
      <c r="J321" s="34">
        <v>550</v>
      </c>
      <c r="K321" s="9">
        <f t="shared" ref="K321:K384" si="30">D321*J321</f>
        <v>34100</v>
      </c>
      <c r="N321" s="34">
        <v>550</v>
      </c>
      <c r="Q321" s="27"/>
      <c r="R321" s="27"/>
      <c r="T321" s="15">
        <f t="shared" si="28"/>
        <v>577.8089887640449</v>
      </c>
      <c r="U321" s="15">
        <f t="shared" si="29"/>
        <v>578</v>
      </c>
      <c r="V321" s="15">
        <v>578</v>
      </c>
    </row>
    <row r="322" spans="2:22">
      <c r="B322" s="25"/>
      <c r="C322" s="10"/>
      <c r="D322" s="29">
        <v>65</v>
      </c>
      <c r="E322" s="1" t="s">
        <v>19</v>
      </c>
      <c r="F322" s="1">
        <f t="shared" si="25"/>
        <v>2020.6465053881798</v>
      </c>
      <c r="G322" s="9">
        <f t="shared" si="26"/>
        <v>18181.81818181818</v>
      </c>
      <c r="H322" s="12">
        <f t="shared" si="27"/>
        <v>5.5000000000000002E-5</v>
      </c>
      <c r="I322" s="12">
        <f t="shared" si="27"/>
        <v>3.5750000000000001E-3</v>
      </c>
      <c r="J322" s="34">
        <v>550</v>
      </c>
      <c r="K322" s="9">
        <f t="shared" si="30"/>
        <v>35750</v>
      </c>
      <c r="N322" s="34">
        <v>550</v>
      </c>
      <c r="Q322" s="27"/>
      <c r="R322" s="27"/>
      <c r="T322" s="15">
        <f t="shared" si="28"/>
        <v>577.8089887640449</v>
      </c>
      <c r="U322" s="15">
        <f t="shared" si="29"/>
        <v>578</v>
      </c>
      <c r="V322" s="15">
        <v>578</v>
      </c>
    </row>
    <row r="323" spans="2:22">
      <c r="B323" s="25"/>
      <c r="C323" s="10"/>
      <c r="D323" s="29">
        <v>67.5</v>
      </c>
      <c r="E323" s="1" t="s">
        <v>19</v>
      </c>
      <c r="F323" s="1">
        <f t="shared" si="25"/>
        <v>2020.6465053881798</v>
      </c>
      <c r="G323" s="9">
        <f t="shared" si="26"/>
        <v>18181.81818181818</v>
      </c>
      <c r="H323" s="12">
        <f t="shared" si="27"/>
        <v>5.5000000000000002E-5</v>
      </c>
      <c r="I323" s="12">
        <f t="shared" si="27"/>
        <v>3.7125000000000001E-3</v>
      </c>
      <c r="J323" s="34">
        <v>550</v>
      </c>
      <c r="K323" s="9">
        <f t="shared" si="30"/>
        <v>37125</v>
      </c>
      <c r="N323" s="34">
        <v>550</v>
      </c>
      <c r="Q323" s="27"/>
      <c r="R323" s="27"/>
      <c r="T323" s="15">
        <f t="shared" si="28"/>
        <v>577.8089887640449</v>
      </c>
      <c r="U323" s="15">
        <f t="shared" si="29"/>
        <v>578</v>
      </c>
      <c r="V323" s="15">
        <v>578</v>
      </c>
    </row>
    <row r="324" spans="2:22">
      <c r="B324" s="25"/>
      <c r="C324" s="10"/>
      <c r="D324" s="29">
        <v>70</v>
      </c>
      <c r="E324" s="1" t="s">
        <v>19</v>
      </c>
      <c r="F324" s="1">
        <f t="shared" ref="F324:F387" si="31">1/(1-BINOMDIST(0,$C$7,H324,0))</f>
        <v>2020.6465053881798</v>
      </c>
      <c r="G324" s="9">
        <f t="shared" ref="G324:G387" si="32">$D$493/J324</f>
        <v>18181.81818181818</v>
      </c>
      <c r="H324" s="12">
        <f t="shared" ref="H324:I387" si="33">J324/$D$493</f>
        <v>5.5000000000000002E-5</v>
      </c>
      <c r="I324" s="12">
        <f t="shared" si="33"/>
        <v>3.8500000000000001E-3</v>
      </c>
      <c r="J324" s="34">
        <v>550</v>
      </c>
      <c r="K324" s="9">
        <f t="shared" si="30"/>
        <v>38500</v>
      </c>
      <c r="N324" s="34">
        <v>550</v>
      </c>
      <c r="Q324" s="27"/>
      <c r="R324" s="27"/>
      <c r="T324" s="15">
        <f t="shared" si="28"/>
        <v>577.8089887640449</v>
      </c>
      <c r="U324" s="15">
        <f t="shared" si="29"/>
        <v>578</v>
      </c>
      <c r="V324" s="15">
        <v>578</v>
      </c>
    </row>
    <row r="325" spans="2:22">
      <c r="B325" s="25"/>
      <c r="C325" s="10"/>
      <c r="D325" s="29">
        <v>71</v>
      </c>
      <c r="E325" s="1" t="s">
        <v>19</v>
      </c>
      <c r="F325" s="1">
        <f t="shared" si="31"/>
        <v>2020.6465053881798</v>
      </c>
      <c r="G325" s="9">
        <f t="shared" si="32"/>
        <v>18181.81818181818</v>
      </c>
      <c r="H325" s="12">
        <f t="shared" si="33"/>
        <v>5.5000000000000002E-5</v>
      </c>
      <c r="I325" s="12">
        <f t="shared" si="33"/>
        <v>3.9050000000000001E-3</v>
      </c>
      <c r="J325" s="34">
        <v>550</v>
      </c>
      <c r="K325" s="9">
        <f t="shared" si="30"/>
        <v>39050</v>
      </c>
      <c r="N325" s="34">
        <v>550</v>
      </c>
      <c r="Q325" s="27"/>
      <c r="R325" s="27"/>
      <c r="T325" s="15">
        <f t="shared" ref="T325:T388" si="34">J325*$S$3</f>
        <v>577.8089887640449</v>
      </c>
      <c r="U325" s="15">
        <f t="shared" ref="U325:U388" si="35">ROUNDUP(T325,0)</f>
        <v>578</v>
      </c>
      <c r="V325" s="15">
        <v>578</v>
      </c>
    </row>
    <row r="326" spans="2:22">
      <c r="B326" s="25"/>
      <c r="C326" s="10"/>
      <c r="D326" s="29">
        <v>71.5</v>
      </c>
      <c r="E326" s="1" t="s">
        <v>19</v>
      </c>
      <c r="F326" s="1">
        <f t="shared" si="31"/>
        <v>2020.6465053881798</v>
      </c>
      <c r="G326" s="9">
        <f t="shared" si="32"/>
        <v>18181.81818181818</v>
      </c>
      <c r="H326" s="12">
        <f t="shared" si="33"/>
        <v>5.5000000000000002E-5</v>
      </c>
      <c r="I326" s="12">
        <f t="shared" si="33"/>
        <v>3.9325000000000002E-3</v>
      </c>
      <c r="J326" s="34">
        <v>550</v>
      </c>
      <c r="K326" s="9">
        <f t="shared" si="30"/>
        <v>39325</v>
      </c>
      <c r="N326" s="34">
        <v>550</v>
      </c>
      <c r="Q326" s="27"/>
      <c r="R326" s="27"/>
      <c r="T326" s="15">
        <f t="shared" si="34"/>
        <v>577.8089887640449</v>
      </c>
      <c r="U326" s="15">
        <f t="shared" si="35"/>
        <v>578</v>
      </c>
      <c r="V326" s="15">
        <v>578</v>
      </c>
    </row>
    <row r="327" spans="2:22">
      <c r="B327" s="25"/>
      <c r="C327" s="10"/>
      <c r="D327" s="29">
        <v>72</v>
      </c>
      <c r="E327" s="1" t="s">
        <v>19</v>
      </c>
      <c r="F327" s="1">
        <f t="shared" si="31"/>
        <v>2020.6465053881798</v>
      </c>
      <c r="G327" s="9">
        <f t="shared" si="32"/>
        <v>18181.81818181818</v>
      </c>
      <c r="H327" s="12">
        <f t="shared" si="33"/>
        <v>5.5000000000000002E-5</v>
      </c>
      <c r="I327" s="12">
        <f t="shared" si="33"/>
        <v>3.96E-3</v>
      </c>
      <c r="J327" s="34">
        <v>550</v>
      </c>
      <c r="K327" s="9">
        <f t="shared" si="30"/>
        <v>39600</v>
      </c>
      <c r="N327" s="34">
        <v>550</v>
      </c>
      <c r="Q327" s="27"/>
      <c r="R327" s="27"/>
      <c r="T327" s="15">
        <f t="shared" si="34"/>
        <v>577.8089887640449</v>
      </c>
      <c r="U327" s="15">
        <f t="shared" si="35"/>
        <v>578</v>
      </c>
      <c r="V327" s="15">
        <v>578</v>
      </c>
    </row>
    <row r="328" spans="2:22">
      <c r="B328" s="25"/>
      <c r="C328" s="10"/>
      <c r="D328" s="29">
        <v>72.5</v>
      </c>
      <c r="E328" s="1" t="s">
        <v>19</v>
      </c>
      <c r="F328" s="1">
        <f t="shared" si="31"/>
        <v>2469.5802802479238</v>
      </c>
      <c r="G328" s="9">
        <f t="shared" si="32"/>
        <v>22222.222222222223</v>
      </c>
      <c r="H328" s="12">
        <f t="shared" si="33"/>
        <v>4.5000000000000003E-5</v>
      </c>
      <c r="I328" s="12">
        <f t="shared" si="33"/>
        <v>3.2625000000000002E-3</v>
      </c>
      <c r="J328" s="34">
        <v>450</v>
      </c>
      <c r="K328" s="9">
        <f t="shared" si="30"/>
        <v>32625</v>
      </c>
      <c r="N328" s="34">
        <v>450</v>
      </c>
      <c r="Q328" s="27"/>
      <c r="R328" s="27"/>
      <c r="T328" s="15">
        <f t="shared" si="34"/>
        <v>472.75280898876406</v>
      </c>
      <c r="U328" s="15">
        <f t="shared" si="35"/>
        <v>473</v>
      </c>
      <c r="V328" s="15">
        <v>473</v>
      </c>
    </row>
    <row r="329" spans="2:22">
      <c r="B329" s="25"/>
      <c r="C329" s="10"/>
      <c r="D329" s="29">
        <v>75</v>
      </c>
      <c r="E329" s="1" t="s">
        <v>19</v>
      </c>
      <c r="F329" s="1">
        <f t="shared" si="31"/>
        <v>2469.5802802479238</v>
      </c>
      <c r="G329" s="9">
        <f t="shared" si="32"/>
        <v>22222.222222222223</v>
      </c>
      <c r="H329" s="12">
        <f t="shared" si="33"/>
        <v>4.5000000000000003E-5</v>
      </c>
      <c r="I329" s="12">
        <f t="shared" si="33"/>
        <v>3.375E-3</v>
      </c>
      <c r="J329" s="34">
        <v>450</v>
      </c>
      <c r="K329" s="9">
        <f t="shared" si="30"/>
        <v>33750</v>
      </c>
      <c r="N329" s="34">
        <v>450</v>
      </c>
      <c r="Q329" s="27"/>
      <c r="R329" s="27"/>
      <c r="T329" s="15">
        <f t="shared" si="34"/>
        <v>472.75280898876406</v>
      </c>
      <c r="U329" s="15">
        <f t="shared" si="35"/>
        <v>473</v>
      </c>
      <c r="V329" s="15">
        <v>473</v>
      </c>
    </row>
    <row r="330" spans="2:22">
      <c r="B330" s="25"/>
      <c r="C330" s="10"/>
      <c r="D330" s="29">
        <v>76</v>
      </c>
      <c r="E330" s="1" t="s">
        <v>19</v>
      </c>
      <c r="F330" s="1">
        <f t="shared" si="31"/>
        <v>2469.5802802479238</v>
      </c>
      <c r="G330" s="9">
        <f t="shared" si="32"/>
        <v>22222.222222222223</v>
      </c>
      <c r="H330" s="12">
        <f t="shared" si="33"/>
        <v>4.5000000000000003E-5</v>
      </c>
      <c r="I330" s="12">
        <f t="shared" si="33"/>
        <v>3.4199999999999999E-3</v>
      </c>
      <c r="J330" s="34">
        <v>450</v>
      </c>
      <c r="K330" s="9">
        <f t="shared" si="30"/>
        <v>34200</v>
      </c>
      <c r="N330" s="34">
        <v>450</v>
      </c>
      <c r="Q330" s="27"/>
      <c r="R330" s="27"/>
      <c r="T330" s="15">
        <f t="shared" si="34"/>
        <v>472.75280898876406</v>
      </c>
      <c r="U330" s="15">
        <f t="shared" si="35"/>
        <v>473</v>
      </c>
      <c r="V330" s="15">
        <v>473</v>
      </c>
    </row>
    <row r="331" spans="2:22">
      <c r="B331" s="25"/>
      <c r="C331" s="10"/>
      <c r="D331" s="29">
        <v>76.5</v>
      </c>
      <c r="E331" s="1" t="s">
        <v>19</v>
      </c>
      <c r="F331" s="1">
        <f t="shared" si="31"/>
        <v>2469.5802802479238</v>
      </c>
      <c r="G331" s="9">
        <f t="shared" si="32"/>
        <v>22222.222222222223</v>
      </c>
      <c r="H331" s="12">
        <f t="shared" si="33"/>
        <v>4.5000000000000003E-5</v>
      </c>
      <c r="I331" s="12">
        <f t="shared" si="33"/>
        <v>3.4424999999999998E-3</v>
      </c>
      <c r="J331" s="34">
        <v>450</v>
      </c>
      <c r="K331" s="9">
        <f t="shared" si="30"/>
        <v>34425</v>
      </c>
      <c r="N331" s="34">
        <v>450</v>
      </c>
      <c r="Q331" s="27"/>
      <c r="R331" s="27"/>
      <c r="T331" s="15">
        <f t="shared" si="34"/>
        <v>472.75280898876406</v>
      </c>
      <c r="U331" s="15">
        <f t="shared" si="35"/>
        <v>473</v>
      </c>
      <c r="V331" s="15">
        <v>473</v>
      </c>
    </row>
    <row r="332" spans="2:22">
      <c r="B332" s="25"/>
      <c r="C332" s="10"/>
      <c r="D332" s="29">
        <v>77</v>
      </c>
      <c r="E332" s="1" t="s">
        <v>19</v>
      </c>
      <c r="F332" s="1">
        <f t="shared" si="31"/>
        <v>2469.5802802479238</v>
      </c>
      <c r="G332" s="9">
        <f t="shared" si="32"/>
        <v>22222.222222222223</v>
      </c>
      <c r="H332" s="12">
        <f t="shared" si="33"/>
        <v>4.5000000000000003E-5</v>
      </c>
      <c r="I332" s="12">
        <f t="shared" si="33"/>
        <v>3.4650000000000002E-3</v>
      </c>
      <c r="J332" s="34">
        <v>450</v>
      </c>
      <c r="K332" s="9">
        <f t="shared" si="30"/>
        <v>34650</v>
      </c>
      <c r="N332" s="34">
        <v>450</v>
      </c>
      <c r="Q332" s="27"/>
      <c r="R332" s="27"/>
      <c r="T332" s="15">
        <f t="shared" si="34"/>
        <v>472.75280898876406</v>
      </c>
      <c r="U332" s="15">
        <f t="shared" si="35"/>
        <v>473</v>
      </c>
      <c r="V332" s="15">
        <v>473</v>
      </c>
    </row>
    <row r="333" spans="2:22">
      <c r="B333" s="25"/>
      <c r="C333" s="10"/>
      <c r="D333" s="29">
        <v>77.5</v>
      </c>
      <c r="E333" s="1" t="s">
        <v>19</v>
      </c>
      <c r="F333" s="1">
        <f t="shared" si="31"/>
        <v>2469.5802802479238</v>
      </c>
      <c r="G333" s="9">
        <f t="shared" si="32"/>
        <v>22222.222222222223</v>
      </c>
      <c r="H333" s="12">
        <f t="shared" si="33"/>
        <v>4.5000000000000003E-5</v>
      </c>
      <c r="I333" s="12">
        <f t="shared" si="33"/>
        <v>3.4875000000000001E-3</v>
      </c>
      <c r="J333" s="34">
        <v>450</v>
      </c>
      <c r="K333" s="9">
        <f t="shared" si="30"/>
        <v>34875</v>
      </c>
      <c r="N333" s="34">
        <v>450</v>
      </c>
      <c r="Q333" s="27"/>
      <c r="R333" s="27"/>
      <c r="T333" s="15">
        <f t="shared" si="34"/>
        <v>472.75280898876406</v>
      </c>
      <c r="U333" s="15">
        <f t="shared" si="35"/>
        <v>473</v>
      </c>
      <c r="V333" s="15">
        <v>473</v>
      </c>
    </row>
    <row r="334" spans="2:22">
      <c r="B334" s="25"/>
      <c r="C334" s="10"/>
      <c r="D334" s="29">
        <v>80</v>
      </c>
      <c r="E334" s="1" t="s">
        <v>19</v>
      </c>
      <c r="F334" s="1">
        <f t="shared" si="31"/>
        <v>2469.5802802479238</v>
      </c>
      <c r="G334" s="9">
        <f t="shared" si="32"/>
        <v>22222.222222222223</v>
      </c>
      <c r="H334" s="12">
        <f t="shared" si="33"/>
        <v>4.5000000000000003E-5</v>
      </c>
      <c r="I334" s="12">
        <f t="shared" si="33"/>
        <v>3.5999999999999999E-3</v>
      </c>
      <c r="J334" s="34">
        <v>450</v>
      </c>
      <c r="K334" s="9">
        <f t="shared" si="30"/>
        <v>36000</v>
      </c>
      <c r="N334" s="34">
        <v>450</v>
      </c>
      <c r="Q334" s="27"/>
      <c r="R334" s="27"/>
      <c r="T334" s="15">
        <f t="shared" si="34"/>
        <v>472.75280898876406</v>
      </c>
      <c r="U334" s="15">
        <f t="shared" si="35"/>
        <v>473</v>
      </c>
      <c r="V334" s="15">
        <v>473</v>
      </c>
    </row>
    <row r="335" spans="2:22">
      <c r="B335" s="25"/>
      <c r="C335" s="10"/>
      <c r="D335" s="29">
        <v>81</v>
      </c>
      <c r="E335" s="1" t="s">
        <v>19</v>
      </c>
      <c r="F335" s="1">
        <f t="shared" si="31"/>
        <v>2469.5802802479238</v>
      </c>
      <c r="G335" s="9">
        <f t="shared" si="32"/>
        <v>22222.222222222223</v>
      </c>
      <c r="H335" s="12">
        <f t="shared" si="33"/>
        <v>4.5000000000000003E-5</v>
      </c>
      <c r="I335" s="12">
        <f t="shared" si="33"/>
        <v>3.6449999999999998E-3</v>
      </c>
      <c r="J335" s="34">
        <v>450</v>
      </c>
      <c r="K335" s="9">
        <f t="shared" si="30"/>
        <v>36450</v>
      </c>
      <c r="N335" s="34">
        <v>450</v>
      </c>
      <c r="Q335" s="27"/>
      <c r="R335" s="27"/>
      <c r="T335" s="15">
        <f t="shared" si="34"/>
        <v>472.75280898876406</v>
      </c>
      <c r="U335" s="15">
        <f t="shared" si="35"/>
        <v>473</v>
      </c>
      <c r="V335" s="15">
        <v>473</v>
      </c>
    </row>
    <row r="336" spans="2:22">
      <c r="B336" s="25"/>
      <c r="C336" s="10"/>
      <c r="D336" s="29">
        <v>81.5</v>
      </c>
      <c r="E336" s="1" t="s">
        <v>19</v>
      </c>
      <c r="F336" s="1">
        <f t="shared" si="31"/>
        <v>4444.8889074076333</v>
      </c>
      <c r="G336" s="9">
        <f t="shared" si="32"/>
        <v>40000</v>
      </c>
      <c r="H336" s="12">
        <f t="shared" si="33"/>
        <v>2.5000000000000001E-5</v>
      </c>
      <c r="I336" s="12">
        <f t="shared" si="33"/>
        <v>2.0374999999999998E-3</v>
      </c>
      <c r="J336" s="34">
        <v>250</v>
      </c>
      <c r="K336" s="9">
        <f t="shared" si="30"/>
        <v>20375</v>
      </c>
      <c r="N336" s="34">
        <v>250</v>
      </c>
      <c r="Q336" s="27"/>
      <c r="R336" s="27"/>
      <c r="T336" s="15">
        <f t="shared" si="34"/>
        <v>262.64044943820227</v>
      </c>
      <c r="U336" s="15">
        <f t="shared" si="35"/>
        <v>263</v>
      </c>
      <c r="V336" s="15">
        <v>263</v>
      </c>
    </row>
    <row r="337" spans="2:22">
      <c r="B337" s="25"/>
      <c r="C337" s="10"/>
      <c r="D337" s="29">
        <v>82</v>
      </c>
      <c r="E337" s="1" t="s">
        <v>19</v>
      </c>
      <c r="F337" s="1">
        <f t="shared" si="31"/>
        <v>4444.8889074076333</v>
      </c>
      <c r="G337" s="9">
        <f t="shared" si="32"/>
        <v>40000</v>
      </c>
      <c r="H337" s="12">
        <f t="shared" si="33"/>
        <v>2.5000000000000001E-5</v>
      </c>
      <c r="I337" s="12">
        <f t="shared" si="33"/>
        <v>2.0500000000000002E-3</v>
      </c>
      <c r="J337" s="34">
        <v>250</v>
      </c>
      <c r="K337" s="9">
        <f t="shared" si="30"/>
        <v>20500</v>
      </c>
      <c r="N337" s="34">
        <v>250</v>
      </c>
      <c r="Q337" s="27"/>
      <c r="R337" s="27"/>
      <c r="T337" s="15">
        <f t="shared" si="34"/>
        <v>262.64044943820227</v>
      </c>
      <c r="U337" s="15">
        <f t="shared" si="35"/>
        <v>263</v>
      </c>
      <c r="V337" s="15">
        <v>263</v>
      </c>
    </row>
    <row r="338" spans="2:22">
      <c r="B338" s="25"/>
      <c r="C338" s="10"/>
      <c r="D338" s="29">
        <v>82.5</v>
      </c>
      <c r="E338" s="1" t="s">
        <v>19</v>
      </c>
      <c r="F338" s="1">
        <f t="shared" si="31"/>
        <v>4444.8889074076333</v>
      </c>
      <c r="G338" s="9">
        <f t="shared" si="32"/>
        <v>40000</v>
      </c>
      <c r="H338" s="12">
        <f t="shared" si="33"/>
        <v>2.5000000000000001E-5</v>
      </c>
      <c r="I338" s="12">
        <f t="shared" si="33"/>
        <v>2.0625000000000001E-3</v>
      </c>
      <c r="J338" s="34">
        <v>250</v>
      </c>
      <c r="K338" s="9">
        <f t="shared" si="30"/>
        <v>20625</v>
      </c>
      <c r="N338" s="34">
        <v>250</v>
      </c>
      <c r="Q338" s="27"/>
      <c r="R338" s="27"/>
      <c r="T338" s="15">
        <f t="shared" si="34"/>
        <v>262.64044943820227</v>
      </c>
      <c r="U338" s="15">
        <f t="shared" si="35"/>
        <v>263</v>
      </c>
      <c r="V338" s="15">
        <v>263</v>
      </c>
    </row>
    <row r="339" spans="2:22">
      <c r="B339" s="25"/>
      <c r="C339" s="10"/>
      <c r="D339" s="29">
        <v>83</v>
      </c>
      <c r="E339" s="1" t="s">
        <v>19</v>
      </c>
      <c r="F339" s="1">
        <f t="shared" si="31"/>
        <v>4444.8889074076333</v>
      </c>
      <c r="G339" s="9">
        <f t="shared" si="32"/>
        <v>40000</v>
      </c>
      <c r="H339" s="12">
        <f t="shared" si="33"/>
        <v>2.5000000000000001E-5</v>
      </c>
      <c r="I339" s="12">
        <f t="shared" si="33"/>
        <v>2.075E-3</v>
      </c>
      <c r="J339" s="34">
        <v>250</v>
      </c>
      <c r="K339" s="9">
        <f t="shared" si="30"/>
        <v>20750</v>
      </c>
      <c r="N339" s="34">
        <v>250</v>
      </c>
      <c r="Q339" s="27"/>
      <c r="R339" s="27"/>
      <c r="T339" s="15">
        <f t="shared" si="34"/>
        <v>262.64044943820227</v>
      </c>
      <c r="U339" s="15">
        <f t="shared" si="35"/>
        <v>263</v>
      </c>
      <c r="V339" s="15">
        <v>263</v>
      </c>
    </row>
    <row r="340" spans="2:22">
      <c r="B340" s="25"/>
      <c r="C340" s="10"/>
      <c r="D340" s="29">
        <v>85</v>
      </c>
      <c r="E340" s="1" t="s">
        <v>19</v>
      </c>
      <c r="F340" s="1">
        <f t="shared" si="31"/>
        <v>4444.8889074076333</v>
      </c>
      <c r="G340" s="9">
        <f t="shared" si="32"/>
        <v>40000</v>
      </c>
      <c r="H340" s="12">
        <f t="shared" si="33"/>
        <v>2.5000000000000001E-5</v>
      </c>
      <c r="I340" s="12">
        <f t="shared" si="33"/>
        <v>2.1250000000000002E-3</v>
      </c>
      <c r="J340" s="34">
        <v>250</v>
      </c>
      <c r="K340" s="9">
        <f t="shared" si="30"/>
        <v>21250</v>
      </c>
      <c r="N340" s="34">
        <v>250</v>
      </c>
      <c r="Q340" s="27"/>
      <c r="R340" s="27"/>
      <c r="T340" s="15">
        <f t="shared" si="34"/>
        <v>262.64044943820227</v>
      </c>
      <c r="U340" s="15">
        <f t="shared" si="35"/>
        <v>263</v>
      </c>
      <c r="V340" s="15">
        <v>263</v>
      </c>
    </row>
    <row r="341" spans="2:22">
      <c r="B341" s="25"/>
      <c r="C341" s="10"/>
      <c r="D341" s="29">
        <v>86</v>
      </c>
      <c r="E341" s="1" t="s">
        <v>19</v>
      </c>
      <c r="F341" s="1">
        <f t="shared" si="31"/>
        <v>4444.8889074076333</v>
      </c>
      <c r="G341" s="9">
        <f t="shared" si="32"/>
        <v>40000</v>
      </c>
      <c r="H341" s="12">
        <f t="shared" si="33"/>
        <v>2.5000000000000001E-5</v>
      </c>
      <c r="I341" s="12">
        <f t="shared" si="33"/>
        <v>2.15E-3</v>
      </c>
      <c r="J341" s="34">
        <v>250</v>
      </c>
      <c r="K341" s="9">
        <f t="shared" si="30"/>
        <v>21500</v>
      </c>
      <c r="N341" s="34">
        <v>250</v>
      </c>
      <c r="Q341" s="27"/>
      <c r="R341" s="27"/>
      <c r="T341" s="15">
        <f t="shared" si="34"/>
        <v>262.64044943820227</v>
      </c>
      <c r="U341" s="15">
        <f t="shared" si="35"/>
        <v>263</v>
      </c>
      <c r="V341" s="15">
        <v>263</v>
      </c>
    </row>
    <row r="342" spans="2:22">
      <c r="B342" s="25"/>
      <c r="C342" s="10"/>
      <c r="D342" s="29">
        <v>86.5</v>
      </c>
      <c r="E342" s="1" t="s">
        <v>19</v>
      </c>
      <c r="F342" s="1">
        <f t="shared" si="31"/>
        <v>4444.8889074076333</v>
      </c>
      <c r="G342" s="9">
        <f t="shared" si="32"/>
        <v>40000</v>
      </c>
      <c r="H342" s="12">
        <f t="shared" si="33"/>
        <v>2.5000000000000001E-5</v>
      </c>
      <c r="I342" s="12">
        <f t="shared" si="33"/>
        <v>2.1624999999999999E-3</v>
      </c>
      <c r="J342" s="34">
        <v>250</v>
      </c>
      <c r="K342" s="9">
        <f t="shared" si="30"/>
        <v>21625</v>
      </c>
      <c r="N342" s="34">
        <v>250</v>
      </c>
      <c r="Q342" s="27"/>
      <c r="R342" s="27"/>
      <c r="T342" s="15">
        <f t="shared" si="34"/>
        <v>262.64044943820227</v>
      </c>
      <c r="U342" s="15">
        <f t="shared" si="35"/>
        <v>263</v>
      </c>
      <c r="V342" s="15">
        <v>263</v>
      </c>
    </row>
    <row r="343" spans="2:22">
      <c r="B343" s="25"/>
      <c r="C343" s="10"/>
      <c r="D343" s="29">
        <v>87</v>
      </c>
      <c r="E343" s="1" t="s">
        <v>19</v>
      </c>
      <c r="F343" s="1">
        <f t="shared" si="31"/>
        <v>4444.8889074076333</v>
      </c>
      <c r="G343" s="9">
        <f t="shared" si="32"/>
        <v>40000</v>
      </c>
      <c r="H343" s="12">
        <f t="shared" si="33"/>
        <v>2.5000000000000001E-5</v>
      </c>
      <c r="I343" s="12">
        <f t="shared" si="33"/>
        <v>2.1749999999999999E-3</v>
      </c>
      <c r="J343" s="34">
        <v>250</v>
      </c>
      <c r="K343" s="9">
        <f t="shared" si="30"/>
        <v>21750</v>
      </c>
      <c r="N343" s="34">
        <v>250</v>
      </c>
      <c r="Q343" s="27"/>
      <c r="R343" s="27"/>
      <c r="T343" s="15">
        <f t="shared" si="34"/>
        <v>262.64044943820227</v>
      </c>
      <c r="U343" s="15">
        <f t="shared" si="35"/>
        <v>263</v>
      </c>
      <c r="V343" s="15">
        <v>263</v>
      </c>
    </row>
    <row r="344" spans="2:22">
      <c r="B344" s="25"/>
      <c r="C344" s="10"/>
      <c r="D344" s="29">
        <v>87.5</v>
      </c>
      <c r="E344" s="1" t="s">
        <v>19</v>
      </c>
      <c r="F344" s="1">
        <f t="shared" si="31"/>
        <v>4444.8889074076333</v>
      </c>
      <c r="G344" s="9">
        <f t="shared" si="32"/>
        <v>40000</v>
      </c>
      <c r="H344" s="12">
        <f t="shared" si="33"/>
        <v>2.5000000000000001E-5</v>
      </c>
      <c r="I344" s="12">
        <f t="shared" si="33"/>
        <v>2.1875000000000002E-3</v>
      </c>
      <c r="J344" s="34">
        <v>250</v>
      </c>
      <c r="K344" s="9">
        <f t="shared" si="30"/>
        <v>21875</v>
      </c>
      <c r="N344" s="34">
        <v>250</v>
      </c>
      <c r="Q344" s="27"/>
      <c r="R344" s="27"/>
      <c r="T344" s="15">
        <f t="shared" si="34"/>
        <v>262.64044943820227</v>
      </c>
      <c r="U344" s="15">
        <f t="shared" si="35"/>
        <v>263</v>
      </c>
      <c r="V344" s="15">
        <v>263</v>
      </c>
    </row>
    <row r="345" spans="2:22">
      <c r="B345" s="25"/>
      <c r="C345" s="10"/>
      <c r="D345" s="29">
        <v>88</v>
      </c>
      <c r="E345" s="1" t="s">
        <v>19</v>
      </c>
      <c r="F345" s="1">
        <f t="shared" si="31"/>
        <v>4444.8889074076333</v>
      </c>
      <c r="G345" s="9">
        <f t="shared" si="32"/>
        <v>40000</v>
      </c>
      <c r="H345" s="12">
        <f t="shared" si="33"/>
        <v>2.5000000000000001E-5</v>
      </c>
      <c r="I345" s="12">
        <f t="shared" si="33"/>
        <v>2.2000000000000001E-3</v>
      </c>
      <c r="J345" s="34">
        <v>250</v>
      </c>
      <c r="K345" s="9">
        <f t="shared" si="30"/>
        <v>22000</v>
      </c>
      <c r="N345" s="34">
        <v>250</v>
      </c>
      <c r="Q345" s="27"/>
      <c r="R345" s="27"/>
      <c r="T345" s="15">
        <f t="shared" si="34"/>
        <v>262.64044943820227</v>
      </c>
      <c r="U345" s="15">
        <f t="shared" si="35"/>
        <v>263</v>
      </c>
      <c r="V345" s="15">
        <v>263</v>
      </c>
    </row>
    <row r="346" spans="2:22">
      <c r="B346" s="25"/>
      <c r="C346" s="10"/>
      <c r="D346" s="29">
        <v>90</v>
      </c>
      <c r="E346" s="1" t="s">
        <v>19</v>
      </c>
      <c r="F346" s="1">
        <f t="shared" si="31"/>
        <v>4444.8889074076333</v>
      </c>
      <c r="G346" s="9">
        <f t="shared" si="32"/>
        <v>40000</v>
      </c>
      <c r="H346" s="12">
        <f t="shared" si="33"/>
        <v>2.5000000000000001E-5</v>
      </c>
      <c r="I346" s="12">
        <f t="shared" si="33"/>
        <v>2.2499999999999998E-3</v>
      </c>
      <c r="J346" s="34">
        <v>250</v>
      </c>
      <c r="K346" s="9">
        <f t="shared" si="30"/>
        <v>22500</v>
      </c>
      <c r="N346" s="34">
        <v>250</v>
      </c>
      <c r="Q346" s="27"/>
      <c r="R346" s="27"/>
      <c r="T346" s="15">
        <f t="shared" si="34"/>
        <v>262.64044943820227</v>
      </c>
      <c r="U346" s="15">
        <f t="shared" si="35"/>
        <v>263</v>
      </c>
      <c r="V346" s="15">
        <v>263</v>
      </c>
    </row>
    <row r="347" spans="2:22">
      <c r="B347" s="25"/>
      <c r="C347" s="10"/>
      <c r="D347" s="29">
        <v>91</v>
      </c>
      <c r="E347" s="1" t="s">
        <v>19</v>
      </c>
      <c r="F347" s="1">
        <f t="shared" si="31"/>
        <v>4444.8889074076333</v>
      </c>
      <c r="G347" s="9">
        <f t="shared" si="32"/>
        <v>40000</v>
      </c>
      <c r="H347" s="12">
        <f t="shared" si="33"/>
        <v>2.5000000000000001E-5</v>
      </c>
      <c r="I347" s="12">
        <f t="shared" si="33"/>
        <v>2.2750000000000001E-3</v>
      </c>
      <c r="J347" s="34">
        <v>250</v>
      </c>
      <c r="K347" s="9">
        <f t="shared" si="30"/>
        <v>22750</v>
      </c>
      <c r="N347" s="34">
        <v>250</v>
      </c>
      <c r="Q347" s="27"/>
      <c r="R347" s="27"/>
      <c r="T347" s="15">
        <f t="shared" si="34"/>
        <v>262.64044943820227</v>
      </c>
      <c r="U347" s="15">
        <f t="shared" si="35"/>
        <v>263</v>
      </c>
      <c r="V347" s="15">
        <v>263</v>
      </c>
    </row>
    <row r="348" spans="2:22">
      <c r="B348" s="25"/>
      <c r="C348" s="10"/>
      <c r="D348" s="29">
        <v>91.5</v>
      </c>
      <c r="E348" s="1" t="s">
        <v>19</v>
      </c>
      <c r="F348" s="1">
        <f t="shared" si="31"/>
        <v>11111.555562962529</v>
      </c>
      <c r="G348" s="9">
        <f t="shared" si="32"/>
        <v>100000</v>
      </c>
      <c r="H348" s="12">
        <f t="shared" si="33"/>
        <v>1.0000000000000001E-5</v>
      </c>
      <c r="I348" s="12">
        <f t="shared" si="33"/>
        <v>9.1500000000000001E-4</v>
      </c>
      <c r="J348" s="34">
        <v>100</v>
      </c>
      <c r="K348" s="9">
        <f t="shared" si="30"/>
        <v>9150</v>
      </c>
      <c r="N348" s="34">
        <v>100</v>
      </c>
      <c r="Q348" s="27"/>
      <c r="R348" s="27"/>
      <c r="T348" s="15">
        <f t="shared" si="34"/>
        <v>105.0561797752809</v>
      </c>
      <c r="U348" s="15">
        <f t="shared" si="35"/>
        <v>106</v>
      </c>
      <c r="V348" s="15">
        <v>106</v>
      </c>
    </row>
    <row r="349" spans="2:22">
      <c r="B349" s="25"/>
      <c r="C349" s="10"/>
      <c r="D349" s="29">
        <v>92</v>
      </c>
      <c r="E349" s="1" t="s">
        <v>19</v>
      </c>
      <c r="F349" s="1">
        <f t="shared" si="31"/>
        <v>11111.555562962529</v>
      </c>
      <c r="G349" s="9">
        <f t="shared" si="32"/>
        <v>100000</v>
      </c>
      <c r="H349" s="12">
        <f t="shared" si="33"/>
        <v>1.0000000000000001E-5</v>
      </c>
      <c r="I349" s="12">
        <f t="shared" si="33"/>
        <v>9.2000000000000003E-4</v>
      </c>
      <c r="J349" s="34">
        <v>100</v>
      </c>
      <c r="K349" s="9">
        <f t="shared" si="30"/>
        <v>9200</v>
      </c>
      <c r="N349" s="34">
        <v>100</v>
      </c>
      <c r="Q349" s="27"/>
      <c r="R349" s="27"/>
      <c r="T349" s="15">
        <f t="shared" si="34"/>
        <v>105.0561797752809</v>
      </c>
      <c r="U349" s="15">
        <f t="shared" si="35"/>
        <v>106</v>
      </c>
      <c r="V349" s="15">
        <v>106</v>
      </c>
    </row>
    <row r="350" spans="2:22">
      <c r="B350" s="25"/>
      <c r="C350" s="10"/>
      <c r="D350" s="29">
        <v>92.5</v>
      </c>
      <c r="E350" s="1" t="s">
        <v>19</v>
      </c>
      <c r="F350" s="1">
        <f t="shared" si="31"/>
        <v>11111.555562962529</v>
      </c>
      <c r="G350" s="9">
        <f t="shared" si="32"/>
        <v>100000</v>
      </c>
      <c r="H350" s="12">
        <f t="shared" si="33"/>
        <v>1.0000000000000001E-5</v>
      </c>
      <c r="I350" s="12">
        <f t="shared" si="33"/>
        <v>9.2500000000000004E-4</v>
      </c>
      <c r="J350" s="34">
        <v>100</v>
      </c>
      <c r="K350" s="9">
        <f t="shared" si="30"/>
        <v>9250</v>
      </c>
      <c r="N350" s="34">
        <v>100</v>
      </c>
      <c r="Q350" s="27"/>
      <c r="R350" s="27"/>
      <c r="T350" s="15">
        <f t="shared" si="34"/>
        <v>105.0561797752809</v>
      </c>
      <c r="U350" s="15">
        <f t="shared" si="35"/>
        <v>106</v>
      </c>
      <c r="V350" s="15">
        <v>106</v>
      </c>
    </row>
    <row r="351" spans="2:22">
      <c r="B351" s="25"/>
      <c r="C351" s="10"/>
      <c r="D351" s="29">
        <v>93</v>
      </c>
      <c r="E351" s="1" t="s">
        <v>19</v>
      </c>
      <c r="F351" s="1">
        <f t="shared" si="31"/>
        <v>11111.555562962529</v>
      </c>
      <c r="G351" s="9">
        <f t="shared" si="32"/>
        <v>100000</v>
      </c>
      <c r="H351" s="12">
        <f t="shared" si="33"/>
        <v>1.0000000000000001E-5</v>
      </c>
      <c r="I351" s="12">
        <f t="shared" si="33"/>
        <v>9.3000000000000005E-4</v>
      </c>
      <c r="J351" s="34">
        <v>100</v>
      </c>
      <c r="K351" s="9">
        <f t="shared" si="30"/>
        <v>9300</v>
      </c>
      <c r="N351" s="34">
        <v>100</v>
      </c>
      <c r="Q351" s="27"/>
      <c r="R351" s="27"/>
      <c r="T351" s="15">
        <f t="shared" si="34"/>
        <v>105.0561797752809</v>
      </c>
      <c r="U351" s="15">
        <f t="shared" si="35"/>
        <v>106</v>
      </c>
      <c r="V351" s="15">
        <v>106</v>
      </c>
    </row>
    <row r="352" spans="2:22">
      <c r="B352" s="25"/>
      <c r="C352" s="10"/>
      <c r="D352" s="29">
        <v>95</v>
      </c>
      <c r="E352" s="1" t="s">
        <v>19</v>
      </c>
      <c r="F352" s="1">
        <f t="shared" si="31"/>
        <v>11111.555562962529</v>
      </c>
      <c r="G352" s="9">
        <f t="shared" si="32"/>
        <v>100000</v>
      </c>
      <c r="H352" s="12">
        <f t="shared" si="33"/>
        <v>1.0000000000000001E-5</v>
      </c>
      <c r="I352" s="12">
        <f t="shared" si="33"/>
        <v>9.5E-4</v>
      </c>
      <c r="J352" s="34">
        <v>100</v>
      </c>
      <c r="K352" s="9">
        <f t="shared" si="30"/>
        <v>9500</v>
      </c>
      <c r="N352" s="34">
        <v>100</v>
      </c>
      <c r="Q352" s="27"/>
      <c r="R352" s="27"/>
      <c r="T352" s="15">
        <f t="shared" si="34"/>
        <v>105.0561797752809</v>
      </c>
      <c r="U352" s="15">
        <f t="shared" si="35"/>
        <v>106</v>
      </c>
      <c r="V352" s="15">
        <v>106</v>
      </c>
    </row>
    <row r="353" spans="2:22">
      <c r="B353" s="25"/>
      <c r="C353" s="10"/>
      <c r="D353" s="29">
        <v>96</v>
      </c>
      <c r="E353" s="1" t="s">
        <v>19</v>
      </c>
      <c r="F353" s="1">
        <f t="shared" si="31"/>
        <v>11111.555562962529</v>
      </c>
      <c r="G353" s="9">
        <f t="shared" si="32"/>
        <v>100000</v>
      </c>
      <c r="H353" s="12">
        <f t="shared" si="33"/>
        <v>1.0000000000000001E-5</v>
      </c>
      <c r="I353" s="12">
        <f t="shared" si="33"/>
        <v>9.6000000000000002E-4</v>
      </c>
      <c r="J353" s="34">
        <v>100</v>
      </c>
      <c r="K353" s="9">
        <f t="shared" si="30"/>
        <v>9600</v>
      </c>
      <c r="N353" s="34">
        <v>100</v>
      </c>
      <c r="Q353" s="27"/>
      <c r="R353" s="27"/>
      <c r="T353" s="15">
        <f t="shared" si="34"/>
        <v>105.0561797752809</v>
      </c>
      <c r="U353" s="15">
        <f t="shared" si="35"/>
        <v>106</v>
      </c>
      <c r="V353" s="15">
        <v>106</v>
      </c>
    </row>
    <row r="354" spans="2:22">
      <c r="B354" s="25"/>
      <c r="C354" s="10"/>
      <c r="D354" s="29">
        <v>96.5</v>
      </c>
      <c r="E354" s="1" t="s">
        <v>19</v>
      </c>
      <c r="F354" s="1">
        <f t="shared" si="31"/>
        <v>11111.555562962529</v>
      </c>
      <c r="G354" s="9">
        <f t="shared" si="32"/>
        <v>100000</v>
      </c>
      <c r="H354" s="12">
        <f t="shared" si="33"/>
        <v>1.0000000000000001E-5</v>
      </c>
      <c r="I354" s="12">
        <f t="shared" si="33"/>
        <v>9.6500000000000004E-4</v>
      </c>
      <c r="J354" s="34">
        <v>100</v>
      </c>
      <c r="K354" s="9">
        <f t="shared" si="30"/>
        <v>9650</v>
      </c>
      <c r="N354" s="34">
        <v>100</v>
      </c>
      <c r="Q354" s="27"/>
      <c r="R354" s="27"/>
      <c r="T354" s="15">
        <f t="shared" si="34"/>
        <v>105.0561797752809</v>
      </c>
      <c r="U354" s="15">
        <f t="shared" si="35"/>
        <v>106</v>
      </c>
      <c r="V354" s="15">
        <v>106</v>
      </c>
    </row>
    <row r="355" spans="2:22">
      <c r="B355" s="25"/>
      <c r="C355" s="10"/>
      <c r="D355" s="29">
        <v>97</v>
      </c>
      <c r="E355" s="1" t="s">
        <v>19</v>
      </c>
      <c r="F355" s="1">
        <f t="shared" si="31"/>
        <v>11111.555562962529</v>
      </c>
      <c r="G355" s="9">
        <f t="shared" si="32"/>
        <v>100000</v>
      </c>
      <c r="H355" s="12">
        <f t="shared" si="33"/>
        <v>1.0000000000000001E-5</v>
      </c>
      <c r="I355" s="12">
        <f t="shared" si="33"/>
        <v>9.7000000000000005E-4</v>
      </c>
      <c r="J355" s="34">
        <v>100</v>
      </c>
      <c r="K355" s="9">
        <f t="shared" si="30"/>
        <v>9700</v>
      </c>
      <c r="N355" s="34">
        <v>100</v>
      </c>
      <c r="Q355" s="27"/>
      <c r="R355" s="27"/>
      <c r="T355" s="15">
        <f t="shared" si="34"/>
        <v>105.0561797752809</v>
      </c>
      <c r="U355" s="15">
        <f t="shared" si="35"/>
        <v>106</v>
      </c>
      <c r="V355" s="15">
        <v>106</v>
      </c>
    </row>
    <row r="356" spans="2:22">
      <c r="B356" s="25"/>
      <c r="C356" s="10"/>
      <c r="D356" s="29">
        <v>97.5</v>
      </c>
      <c r="E356" s="1" t="s">
        <v>19</v>
      </c>
      <c r="F356" s="1">
        <f t="shared" si="31"/>
        <v>11111.555562962529</v>
      </c>
      <c r="G356" s="9">
        <f t="shared" si="32"/>
        <v>100000</v>
      </c>
      <c r="H356" s="12">
        <f t="shared" si="33"/>
        <v>1.0000000000000001E-5</v>
      </c>
      <c r="I356" s="12">
        <f t="shared" si="33"/>
        <v>9.7499999999999996E-4</v>
      </c>
      <c r="J356" s="34">
        <v>100</v>
      </c>
      <c r="K356" s="9">
        <f t="shared" si="30"/>
        <v>9750</v>
      </c>
      <c r="N356" s="34">
        <v>100</v>
      </c>
      <c r="Q356" s="27"/>
      <c r="R356" s="27"/>
      <c r="T356" s="15">
        <f t="shared" si="34"/>
        <v>105.0561797752809</v>
      </c>
      <c r="U356" s="15">
        <f t="shared" si="35"/>
        <v>106</v>
      </c>
      <c r="V356" s="15">
        <v>106</v>
      </c>
    </row>
    <row r="357" spans="2:22">
      <c r="B357" s="25"/>
      <c r="C357" s="10"/>
      <c r="D357" s="29">
        <v>98</v>
      </c>
      <c r="E357" s="1" t="s">
        <v>19</v>
      </c>
      <c r="F357" s="1">
        <f t="shared" si="31"/>
        <v>11111.555562962529</v>
      </c>
      <c r="G357" s="9">
        <f t="shared" si="32"/>
        <v>100000</v>
      </c>
      <c r="H357" s="12">
        <f t="shared" si="33"/>
        <v>1.0000000000000001E-5</v>
      </c>
      <c r="I357" s="12">
        <f t="shared" si="33"/>
        <v>9.7999999999999997E-4</v>
      </c>
      <c r="J357" s="34">
        <v>100</v>
      </c>
      <c r="K357" s="9">
        <f t="shared" si="30"/>
        <v>9800</v>
      </c>
      <c r="N357" s="34">
        <v>100</v>
      </c>
      <c r="Q357" s="27"/>
      <c r="R357" s="27"/>
      <c r="T357" s="15">
        <f t="shared" si="34"/>
        <v>105.0561797752809</v>
      </c>
      <c r="U357" s="15">
        <f t="shared" si="35"/>
        <v>106</v>
      </c>
      <c r="V357" s="15">
        <v>106</v>
      </c>
    </row>
    <row r="358" spans="2:22">
      <c r="B358" s="25"/>
      <c r="C358" s="10"/>
      <c r="D358" s="29">
        <v>100</v>
      </c>
      <c r="E358" s="1" t="s">
        <v>19</v>
      </c>
      <c r="F358" s="1">
        <f t="shared" si="31"/>
        <v>11111.555562962529</v>
      </c>
      <c r="G358" s="9">
        <f t="shared" si="32"/>
        <v>100000</v>
      </c>
      <c r="H358" s="12">
        <f t="shared" si="33"/>
        <v>1.0000000000000001E-5</v>
      </c>
      <c r="I358" s="12">
        <f t="shared" si="33"/>
        <v>1E-3</v>
      </c>
      <c r="J358" s="34">
        <v>100</v>
      </c>
      <c r="K358" s="9">
        <f t="shared" si="30"/>
        <v>10000</v>
      </c>
      <c r="N358" s="34">
        <v>100</v>
      </c>
      <c r="Q358" s="27"/>
      <c r="R358" s="27"/>
      <c r="T358" s="15">
        <f t="shared" si="34"/>
        <v>105.0561797752809</v>
      </c>
      <c r="U358" s="15">
        <f t="shared" si="35"/>
        <v>106</v>
      </c>
      <c r="V358" s="15">
        <v>106</v>
      </c>
    </row>
    <row r="359" spans="2:22">
      <c r="B359" s="25"/>
      <c r="C359" s="10"/>
      <c r="D359" s="29">
        <v>105</v>
      </c>
      <c r="E359" s="1" t="s">
        <v>19</v>
      </c>
      <c r="F359" s="1">
        <f t="shared" si="31"/>
        <v>11111.555562962529</v>
      </c>
      <c r="G359" s="9">
        <f t="shared" si="32"/>
        <v>100000</v>
      </c>
      <c r="H359" s="12">
        <f t="shared" si="33"/>
        <v>1.0000000000000001E-5</v>
      </c>
      <c r="I359" s="12">
        <f t="shared" si="33"/>
        <v>1.0499999999999999E-3</v>
      </c>
      <c r="J359" s="34">
        <v>100</v>
      </c>
      <c r="K359" s="9">
        <f t="shared" si="30"/>
        <v>10500</v>
      </c>
      <c r="N359" s="34">
        <v>100</v>
      </c>
      <c r="Q359" s="27"/>
      <c r="R359" s="27"/>
      <c r="T359" s="15">
        <f t="shared" si="34"/>
        <v>105.0561797752809</v>
      </c>
      <c r="U359" s="15">
        <f t="shared" si="35"/>
        <v>106</v>
      </c>
      <c r="V359" s="15">
        <v>106</v>
      </c>
    </row>
    <row r="360" spans="2:22">
      <c r="B360" s="25"/>
      <c r="C360" s="10"/>
      <c r="D360" s="29">
        <v>110</v>
      </c>
      <c r="E360" s="1" t="s">
        <v>19</v>
      </c>
      <c r="F360" s="1">
        <f t="shared" si="31"/>
        <v>11111.555562962529</v>
      </c>
      <c r="G360" s="9">
        <f t="shared" si="32"/>
        <v>100000</v>
      </c>
      <c r="H360" s="12">
        <f t="shared" si="33"/>
        <v>1.0000000000000001E-5</v>
      </c>
      <c r="I360" s="12">
        <f t="shared" si="33"/>
        <v>1.1000000000000001E-3</v>
      </c>
      <c r="J360" s="34">
        <v>100</v>
      </c>
      <c r="K360" s="9">
        <f t="shared" si="30"/>
        <v>11000</v>
      </c>
      <c r="N360" s="34">
        <v>100</v>
      </c>
      <c r="Q360" s="27"/>
      <c r="R360" s="27"/>
      <c r="T360" s="15">
        <f t="shared" si="34"/>
        <v>105.0561797752809</v>
      </c>
      <c r="U360" s="15">
        <f t="shared" si="35"/>
        <v>106</v>
      </c>
      <c r="V360" s="15">
        <v>106</v>
      </c>
    </row>
    <row r="361" spans="2:22">
      <c r="B361" s="25"/>
      <c r="C361" s="10"/>
      <c r="D361" s="29">
        <v>115</v>
      </c>
      <c r="E361" s="1" t="s">
        <v>19</v>
      </c>
      <c r="F361" s="1">
        <f t="shared" si="31"/>
        <v>11111.555562962529</v>
      </c>
      <c r="G361" s="9">
        <f t="shared" si="32"/>
        <v>100000</v>
      </c>
      <c r="H361" s="12">
        <f t="shared" si="33"/>
        <v>1.0000000000000001E-5</v>
      </c>
      <c r="I361" s="12">
        <f t="shared" si="33"/>
        <v>1.15E-3</v>
      </c>
      <c r="J361" s="34">
        <v>100</v>
      </c>
      <c r="K361" s="9">
        <f t="shared" si="30"/>
        <v>11500</v>
      </c>
      <c r="N361" s="34">
        <v>100</v>
      </c>
      <c r="Q361" s="27"/>
      <c r="R361" s="27"/>
      <c r="T361" s="15">
        <f t="shared" si="34"/>
        <v>105.0561797752809</v>
      </c>
      <c r="U361" s="15">
        <f t="shared" si="35"/>
        <v>106</v>
      </c>
      <c r="V361" s="15">
        <v>106</v>
      </c>
    </row>
    <row r="362" spans="2:22">
      <c r="B362" s="25"/>
      <c r="C362" s="10"/>
      <c r="D362" s="29">
        <v>120</v>
      </c>
      <c r="E362" s="1" t="s">
        <v>19</v>
      </c>
      <c r="F362" s="1">
        <f t="shared" si="31"/>
        <v>11111.555562962529</v>
      </c>
      <c r="G362" s="9">
        <f t="shared" si="32"/>
        <v>100000</v>
      </c>
      <c r="H362" s="12">
        <f t="shared" si="33"/>
        <v>1.0000000000000001E-5</v>
      </c>
      <c r="I362" s="12">
        <f t="shared" si="33"/>
        <v>1.1999999999999999E-3</v>
      </c>
      <c r="J362" s="34">
        <v>100</v>
      </c>
      <c r="K362" s="9">
        <f t="shared" si="30"/>
        <v>12000</v>
      </c>
      <c r="N362" s="34">
        <v>100</v>
      </c>
      <c r="Q362" s="27"/>
      <c r="R362" s="27"/>
      <c r="T362" s="15">
        <f t="shared" si="34"/>
        <v>105.0561797752809</v>
      </c>
      <c r="U362" s="15">
        <f t="shared" si="35"/>
        <v>106</v>
      </c>
      <c r="V362" s="15">
        <v>106</v>
      </c>
    </row>
    <row r="363" spans="2:22">
      <c r="B363" s="25"/>
      <c r="C363" s="10"/>
      <c r="D363" s="29">
        <v>125</v>
      </c>
      <c r="E363" s="1" t="s">
        <v>19</v>
      </c>
      <c r="F363" s="1">
        <f t="shared" si="31"/>
        <v>11111.555562962529</v>
      </c>
      <c r="G363" s="9">
        <f t="shared" si="32"/>
        <v>100000</v>
      </c>
      <c r="H363" s="12">
        <f t="shared" si="33"/>
        <v>1.0000000000000001E-5</v>
      </c>
      <c r="I363" s="12">
        <f t="shared" si="33"/>
        <v>1.25E-3</v>
      </c>
      <c r="J363" s="34">
        <v>100</v>
      </c>
      <c r="K363" s="9">
        <f t="shared" si="30"/>
        <v>12500</v>
      </c>
      <c r="N363" s="34">
        <v>100</v>
      </c>
      <c r="Q363" s="27"/>
      <c r="R363" s="27"/>
      <c r="T363" s="15">
        <f t="shared" si="34"/>
        <v>105.0561797752809</v>
      </c>
      <c r="U363" s="15">
        <f t="shared" si="35"/>
        <v>106</v>
      </c>
      <c r="V363" s="15">
        <v>106</v>
      </c>
    </row>
    <row r="364" spans="2:22">
      <c r="B364" s="25"/>
      <c r="C364" s="10"/>
      <c r="D364" s="29">
        <v>130</v>
      </c>
      <c r="E364" s="1" t="s">
        <v>19</v>
      </c>
      <c r="F364" s="1">
        <f t="shared" si="31"/>
        <v>11111.555562962529</v>
      </c>
      <c r="G364" s="9">
        <f t="shared" si="32"/>
        <v>100000</v>
      </c>
      <c r="H364" s="12">
        <f t="shared" si="33"/>
        <v>1.0000000000000001E-5</v>
      </c>
      <c r="I364" s="12">
        <f t="shared" si="33"/>
        <v>1.2999999999999999E-3</v>
      </c>
      <c r="J364" s="34">
        <v>100</v>
      </c>
      <c r="K364" s="9">
        <f t="shared" si="30"/>
        <v>13000</v>
      </c>
      <c r="N364" s="34">
        <v>100</v>
      </c>
      <c r="Q364" s="27"/>
      <c r="R364" s="27"/>
      <c r="T364" s="15">
        <f t="shared" si="34"/>
        <v>105.0561797752809</v>
      </c>
      <c r="U364" s="15">
        <f t="shared" si="35"/>
        <v>106</v>
      </c>
      <c r="V364" s="15">
        <v>106</v>
      </c>
    </row>
    <row r="365" spans="2:22">
      <c r="B365" s="25"/>
      <c r="C365" s="10"/>
      <c r="D365" s="29">
        <v>135</v>
      </c>
      <c r="E365" s="1" t="s">
        <v>19</v>
      </c>
      <c r="F365" s="1">
        <f t="shared" si="31"/>
        <v>11111.555562962529</v>
      </c>
      <c r="G365" s="9">
        <f t="shared" si="32"/>
        <v>100000</v>
      </c>
      <c r="H365" s="12">
        <f t="shared" si="33"/>
        <v>1.0000000000000001E-5</v>
      </c>
      <c r="I365" s="12">
        <f t="shared" si="33"/>
        <v>1.3500000000000001E-3</v>
      </c>
      <c r="J365" s="34">
        <v>100</v>
      </c>
      <c r="K365" s="9">
        <f t="shared" si="30"/>
        <v>13500</v>
      </c>
      <c r="N365" s="34">
        <v>100</v>
      </c>
      <c r="Q365" s="27"/>
      <c r="R365" s="27"/>
      <c r="T365" s="15">
        <f t="shared" si="34"/>
        <v>105.0561797752809</v>
      </c>
      <c r="U365" s="15">
        <f t="shared" si="35"/>
        <v>106</v>
      </c>
      <c r="V365" s="15">
        <v>106</v>
      </c>
    </row>
    <row r="366" spans="2:22">
      <c r="B366" s="25"/>
      <c r="C366" s="10"/>
      <c r="D366" s="29">
        <v>136</v>
      </c>
      <c r="E366" s="1" t="s">
        <v>19</v>
      </c>
      <c r="F366" s="1">
        <f t="shared" si="31"/>
        <v>11111.555562962529</v>
      </c>
      <c r="G366" s="9">
        <f t="shared" si="32"/>
        <v>100000</v>
      </c>
      <c r="H366" s="12">
        <f t="shared" si="33"/>
        <v>1.0000000000000001E-5</v>
      </c>
      <c r="I366" s="12">
        <f t="shared" si="33"/>
        <v>1.3600000000000001E-3</v>
      </c>
      <c r="J366" s="34">
        <v>100</v>
      </c>
      <c r="K366" s="9">
        <f t="shared" si="30"/>
        <v>13600</v>
      </c>
      <c r="N366" s="34">
        <v>100</v>
      </c>
      <c r="Q366" s="27"/>
      <c r="R366" s="27"/>
      <c r="T366" s="15">
        <f t="shared" si="34"/>
        <v>105.0561797752809</v>
      </c>
      <c r="U366" s="15">
        <f t="shared" si="35"/>
        <v>106</v>
      </c>
      <c r="V366" s="15">
        <v>106</v>
      </c>
    </row>
    <row r="367" spans="2:22">
      <c r="B367" s="25"/>
      <c r="C367" s="10"/>
      <c r="D367" s="29">
        <v>136.5</v>
      </c>
      <c r="E367" s="1" t="s">
        <v>19</v>
      </c>
      <c r="F367" s="1">
        <f t="shared" si="31"/>
        <v>11111.555562962529</v>
      </c>
      <c r="G367" s="9">
        <f t="shared" si="32"/>
        <v>100000</v>
      </c>
      <c r="H367" s="12">
        <f t="shared" si="33"/>
        <v>1.0000000000000001E-5</v>
      </c>
      <c r="I367" s="12">
        <f t="shared" si="33"/>
        <v>1.3649999999999999E-3</v>
      </c>
      <c r="J367" s="34">
        <v>100</v>
      </c>
      <c r="K367" s="9">
        <f t="shared" si="30"/>
        <v>13650</v>
      </c>
      <c r="N367" s="34">
        <v>100</v>
      </c>
      <c r="Q367" s="27"/>
      <c r="R367" s="27"/>
      <c r="T367" s="15">
        <f t="shared" si="34"/>
        <v>105.0561797752809</v>
      </c>
      <c r="U367" s="15">
        <f t="shared" si="35"/>
        <v>106</v>
      </c>
      <c r="V367" s="15">
        <v>106</v>
      </c>
    </row>
    <row r="368" spans="2:22">
      <c r="B368" s="25"/>
      <c r="C368" s="10"/>
      <c r="D368" s="29">
        <v>137</v>
      </c>
      <c r="E368" s="1" t="s">
        <v>19</v>
      </c>
      <c r="F368" s="1">
        <f t="shared" si="31"/>
        <v>11111.555562962529</v>
      </c>
      <c r="G368" s="9">
        <f t="shared" si="32"/>
        <v>100000</v>
      </c>
      <c r="H368" s="12">
        <f t="shared" si="33"/>
        <v>1.0000000000000001E-5</v>
      </c>
      <c r="I368" s="12">
        <f t="shared" si="33"/>
        <v>1.3699999999999999E-3</v>
      </c>
      <c r="J368" s="34">
        <v>100</v>
      </c>
      <c r="K368" s="9">
        <f t="shared" si="30"/>
        <v>13700</v>
      </c>
      <c r="N368" s="34">
        <v>100</v>
      </c>
      <c r="Q368" s="27"/>
      <c r="R368" s="27"/>
      <c r="T368" s="15">
        <f t="shared" si="34"/>
        <v>105.0561797752809</v>
      </c>
      <c r="U368" s="15">
        <f t="shared" si="35"/>
        <v>106</v>
      </c>
      <c r="V368" s="15">
        <v>106</v>
      </c>
    </row>
    <row r="369" spans="2:22">
      <c r="B369" s="25"/>
      <c r="C369" s="10"/>
      <c r="D369" s="29">
        <v>137.5</v>
      </c>
      <c r="E369" s="1" t="s">
        <v>19</v>
      </c>
      <c r="F369" s="1">
        <f t="shared" si="31"/>
        <v>11111.555562962529</v>
      </c>
      <c r="G369" s="9">
        <f t="shared" si="32"/>
        <v>100000</v>
      </c>
      <c r="H369" s="12">
        <f t="shared" si="33"/>
        <v>1.0000000000000001E-5</v>
      </c>
      <c r="I369" s="12">
        <f t="shared" si="33"/>
        <v>1.3749999999999999E-3</v>
      </c>
      <c r="J369" s="34">
        <v>100</v>
      </c>
      <c r="K369" s="9">
        <f t="shared" si="30"/>
        <v>13750</v>
      </c>
      <c r="N369" s="34">
        <v>100</v>
      </c>
      <c r="Q369" s="27"/>
      <c r="R369" s="27"/>
      <c r="T369" s="15">
        <f t="shared" si="34"/>
        <v>105.0561797752809</v>
      </c>
      <c r="U369" s="15">
        <f t="shared" si="35"/>
        <v>106</v>
      </c>
      <c r="V369" s="15">
        <v>106</v>
      </c>
    </row>
    <row r="370" spans="2:22">
      <c r="B370" s="25"/>
      <c r="C370" s="10"/>
      <c r="D370" s="29">
        <v>140</v>
      </c>
      <c r="E370" s="1" t="s">
        <v>19</v>
      </c>
      <c r="F370" s="1">
        <f t="shared" si="31"/>
        <v>11111.555562962529</v>
      </c>
      <c r="G370" s="9">
        <f t="shared" si="32"/>
        <v>100000</v>
      </c>
      <c r="H370" s="12">
        <f t="shared" si="33"/>
        <v>1.0000000000000001E-5</v>
      </c>
      <c r="I370" s="12">
        <f t="shared" si="33"/>
        <v>1.4E-3</v>
      </c>
      <c r="J370" s="34">
        <v>100</v>
      </c>
      <c r="K370" s="9">
        <f t="shared" si="30"/>
        <v>14000</v>
      </c>
      <c r="N370" s="34">
        <v>100</v>
      </c>
      <c r="Q370" s="27"/>
      <c r="R370" s="27"/>
      <c r="T370" s="15">
        <f t="shared" si="34"/>
        <v>105.0561797752809</v>
      </c>
      <c r="U370" s="15">
        <f t="shared" si="35"/>
        <v>106</v>
      </c>
      <c r="V370" s="15">
        <v>106</v>
      </c>
    </row>
    <row r="371" spans="2:22">
      <c r="B371" s="25"/>
      <c r="C371" s="10"/>
      <c r="D371" s="29">
        <v>141</v>
      </c>
      <c r="E371" s="1" t="s">
        <v>19</v>
      </c>
      <c r="F371" s="1">
        <f t="shared" si="31"/>
        <v>11111.555562962529</v>
      </c>
      <c r="G371" s="9">
        <f t="shared" si="32"/>
        <v>100000</v>
      </c>
      <c r="H371" s="12">
        <f t="shared" si="33"/>
        <v>1.0000000000000001E-5</v>
      </c>
      <c r="I371" s="12">
        <f t="shared" si="33"/>
        <v>1.41E-3</v>
      </c>
      <c r="J371" s="34">
        <v>100</v>
      </c>
      <c r="K371" s="9">
        <f t="shared" si="30"/>
        <v>14100</v>
      </c>
      <c r="N371" s="34">
        <v>100</v>
      </c>
      <c r="Q371" s="27"/>
      <c r="R371" s="27"/>
      <c r="T371" s="15">
        <f t="shared" si="34"/>
        <v>105.0561797752809</v>
      </c>
      <c r="U371" s="15">
        <f t="shared" si="35"/>
        <v>106</v>
      </c>
      <c r="V371" s="15">
        <v>106</v>
      </c>
    </row>
    <row r="372" spans="2:22">
      <c r="B372" s="25"/>
      <c r="C372" s="10"/>
      <c r="D372" s="29">
        <v>141.5</v>
      </c>
      <c r="E372" s="1" t="s">
        <v>19</v>
      </c>
      <c r="F372" s="1">
        <f t="shared" si="31"/>
        <v>11111.555562962529</v>
      </c>
      <c r="G372" s="9">
        <f t="shared" si="32"/>
        <v>100000</v>
      </c>
      <c r="H372" s="12">
        <f t="shared" si="33"/>
        <v>1.0000000000000001E-5</v>
      </c>
      <c r="I372" s="12">
        <f t="shared" si="33"/>
        <v>1.415E-3</v>
      </c>
      <c r="J372" s="34">
        <v>100</v>
      </c>
      <c r="K372" s="9">
        <f t="shared" si="30"/>
        <v>14150</v>
      </c>
      <c r="N372" s="34">
        <v>100</v>
      </c>
      <c r="Q372" s="27"/>
      <c r="R372" s="27"/>
      <c r="T372" s="15">
        <f t="shared" si="34"/>
        <v>105.0561797752809</v>
      </c>
      <c r="U372" s="15">
        <f t="shared" si="35"/>
        <v>106</v>
      </c>
      <c r="V372" s="15">
        <v>106</v>
      </c>
    </row>
    <row r="373" spans="2:22">
      <c r="B373" s="25"/>
      <c r="C373" s="10"/>
      <c r="D373" s="29">
        <v>142</v>
      </c>
      <c r="E373" s="1" t="s">
        <v>19</v>
      </c>
      <c r="F373" s="1">
        <f t="shared" si="31"/>
        <v>11111.555562962529</v>
      </c>
      <c r="G373" s="9">
        <f t="shared" si="32"/>
        <v>100000</v>
      </c>
      <c r="H373" s="12">
        <f t="shared" si="33"/>
        <v>1.0000000000000001E-5</v>
      </c>
      <c r="I373" s="12">
        <f t="shared" si="33"/>
        <v>1.42E-3</v>
      </c>
      <c r="J373" s="34">
        <v>100</v>
      </c>
      <c r="K373" s="9">
        <f t="shared" si="30"/>
        <v>14200</v>
      </c>
      <c r="N373" s="34">
        <v>100</v>
      </c>
      <c r="Q373" s="27"/>
      <c r="R373" s="27"/>
      <c r="T373" s="15">
        <f t="shared" si="34"/>
        <v>105.0561797752809</v>
      </c>
      <c r="U373" s="15">
        <f t="shared" si="35"/>
        <v>106</v>
      </c>
      <c r="V373" s="15">
        <v>106</v>
      </c>
    </row>
    <row r="374" spans="2:22">
      <c r="B374" s="25"/>
      <c r="C374" s="10"/>
      <c r="D374" s="29">
        <v>142.5</v>
      </c>
      <c r="E374" s="1" t="s">
        <v>19</v>
      </c>
      <c r="F374" s="1">
        <f t="shared" si="31"/>
        <v>11111.555562962529</v>
      </c>
      <c r="G374" s="9">
        <f t="shared" si="32"/>
        <v>100000</v>
      </c>
      <c r="H374" s="12">
        <f t="shared" si="33"/>
        <v>1.0000000000000001E-5</v>
      </c>
      <c r="I374" s="12">
        <f t="shared" si="33"/>
        <v>1.4250000000000001E-3</v>
      </c>
      <c r="J374" s="34">
        <v>100</v>
      </c>
      <c r="K374" s="9">
        <f t="shared" si="30"/>
        <v>14250</v>
      </c>
      <c r="N374" s="34">
        <v>100</v>
      </c>
      <c r="Q374" s="27"/>
      <c r="R374" s="27"/>
      <c r="T374" s="15">
        <f t="shared" si="34"/>
        <v>105.0561797752809</v>
      </c>
      <c r="U374" s="15">
        <f t="shared" si="35"/>
        <v>106</v>
      </c>
      <c r="V374" s="15">
        <v>106</v>
      </c>
    </row>
    <row r="375" spans="2:22">
      <c r="B375" s="25"/>
      <c r="C375" s="10"/>
      <c r="D375" s="29">
        <v>145</v>
      </c>
      <c r="E375" s="1" t="s">
        <v>19</v>
      </c>
      <c r="F375" s="1">
        <f t="shared" si="31"/>
        <v>11111.555562962529</v>
      </c>
      <c r="G375" s="9">
        <f t="shared" si="32"/>
        <v>100000</v>
      </c>
      <c r="H375" s="12">
        <f t="shared" si="33"/>
        <v>1.0000000000000001E-5</v>
      </c>
      <c r="I375" s="12">
        <f t="shared" si="33"/>
        <v>1.4499999999999999E-3</v>
      </c>
      <c r="J375" s="34">
        <v>100</v>
      </c>
      <c r="K375" s="9">
        <f t="shared" si="30"/>
        <v>14500</v>
      </c>
      <c r="N375" s="34">
        <v>100</v>
      </c>
      <c r="Q375" s="27"/>
      <c r="R375" s="27"/>
      <c r="T375" s="15">
        <f t="shared" si="34"/>
        <v>105.0561797752809</v>
      </c>
      <c r="U375" s="15">
        <f t="shared" si="35"/>
        <v>106</v>
      </c>
      <c r="V375" s="15">
        <v>106</v>
      </c>
    </row>
    <row r="376" spans="2:22">
      <c r="B376" s="25"/>
      <c r="C376" s="10"/>
      <c r="D376" s="29">
        <v>146</v>
      </c>
      <c r="E376" s="1" t="s">
        <v>19</v>
      </c>
      <c r="F376" s="1">
        <f t="shared" si="31"/>
        <v>11111.555562962529</v>
      </c>
      <c r="G376" s="9">
        <f t="shared" si="32"/>
        <v>100000</v>
      </c>
      <c r="H376" s="12">
        <f t="shared" si="33"/>
        <v>1.0000000000000001E-5</v>
      </c>
      <c r="I376" s="12">
        <f t="shared" si="33"/>
        <v>1.4599999999999999E-3</v>
      </c>
      <c r="J376" s="34">
        <v>100</v>
      </c>
      <c r="K376" s="9">
        <f t="shared" si="30"/>
        <v>14600</v>
      </c>
      <c r="N376" s="34">
        <v>100</v>
      </c>
      <c r="Q376" s="27"/>
      <c r="R376" s="27"/>
      <c r="T376" s="15">
        <f t="shared" si="34"/>
        <v>105.0561797752809</v>
      </c>
      <c r="U376" s="15">
        <f t="shared" si="35"/>
        <v>106</v>
      </c>
      <c r="V376" s="15">
        <v>106</v>
      </c>
    </row>
    <row r="377" spans="2:22">
      <c r="B377" s="25"/>
      <c r="C377" s="10"/>
      <c r="D377" s="29">
        <v>146.5</v>
      </c>
      <c r="E377" s="1" t="s">
        <v>19</v>
      </c>
      <c r="F377" s="1">
        <f t="shared" si="31"/>
        <v>11111.555562962529</v>
      </c>
      <c r="G377" s="9">
        <f t="shared" si="32"/>
        <v>100000</v>
      </c>
      <c r="H377" s="12">
        <f t="shared" si="33"/>
        <v>1.0000000000000001E-5</v>
      </c>
      <c r="I377" s="12">
        <f t="shared" si="33"/>
        <v>1.4649999999999999E-3</v>
      </c>
      <c r="J377" s="34">
        <v>100</v>
      </c>
      <c r="K377" s="9">
        <f t="shared" si="30"/>
        <v>14650</v>
      </c>
      <c r="N377" s="34">
        <v>100</v>
      </c>
      <c r="Q377" s="27"/>
      <c r="R377" s="27"/>
      <c r="T377" s="15">
        <f t="shared" si="34"/>
        <v>105.0561797752809</v>
      </c>
      <c r="U377" s="15">
        <f t="shared" si="35"/>
        <v>106</v>
      </c>
      <c r="V377" s="15">
        <v>106</v>
      </c>
    </row>
    <row r="378" spans="2:22">
      <c r="B378" s="25"/>
      <c r="C378" s="10"/>
      <c r="D378" s="29">
        <v>147</v>
      </c>
      <c r="E378" s="1" t="s">
        <v>19</v>
      </c>
      <c r="F378" s="1">
        <f t="shared" si="31"/>
        <v>11111.555562962529</v>
      </c>
      <c r="G378" s="9">
        <f t="shared" si="32"/>
        <v>100000</v>
      </c>
      <c r="H378" s="12">
        <f t="shared" si="33"/>
        <v>1.0000000000000001E-5</v>
      </c>
      <c r="I378" s="12">
        <f t="shared" si="33"/>
        <v>1.47E-3</v>
      </c>
      <c r="J378" s="34">
        <v>100</v>
      </c>
      <c r="K378" s="9">
        <f t="shared" si="30"/>
        <v>14700</v>
      </c>
      <c r="N378" s="34">
        <v>100</v>
      </c>
      <c r="Q378" s="27"/>
      <c r="R378" s="27"/>
      <c r="T378" s="15">
        <f t="shared" si="34"/>
        <v>105.0561797752809</v>
      </c>
      <c r="U378" s="15">
        <f t="shared" si="35"/>
        <v>106</v>
      </c>
      <c r="V378" s="15">
        <v>106</v>
      </c>
    </row>
    <row r="379" spans="2:22">
      <c r="B379" s="25"/>
      <c r="C379" s="10"/>
      <c r="D379" s="29">
        <v>147.5</v>
      </c>
      <c r="E379" s="1" t="s">
        <v>19</v>
      </c>
      <c r="F379" s="1">
        <f t="shared" si="31"/>
        <v>11111.555562962529</v>
      </c>
      <c r="G379" s="9">
        <f t="shared" si="32"/>
        <v>100000</v>
      </c>
      <c r="H379" s="12">
        <f t="shared" si="33"/>
        <v>1.0000000000000001E-5</v>
      </c>
      <c r="I379" s="12">
        <f t="shared" si="33"/>
        <v>1.475E-3</v>
      </c>
      <c r="J379" s="34">
        <v>100</v>
      </c>
      <c r="K379" s="9">
        <f t="shared" si="30"/>
        <v>14750</v>
      </c>
      <c r="N379" s="34">
        <v>100</v>
      </c>
      <c r="Q379" s="27"/>
      <c r="R379" s="27"/>
      <c r="T379" s="15">
        <f t="shared" si="34"/>
        <v>105.0561797752809</v>
      </c>
      <c r="U379" s="15">
        <f t="shared" si="35"/>
        <v>106</v>
      </c>
      <c r="V379" s="15">
        <v>106</v>
      </c>
    </row>
    <row r="380" spans="2:22">
      <c r="B380" s="25"/>
      <c r="C380" s="10"/>
      <c r="D380" s="29">
        <v>150</v>
      </c>
      <c r="E380" s="1" t="s">
        <v>19</v>
      </c>
      <c r="F380" s="1">
        <f t="shared" si="31"/>
        <v>11111.555562962529</v>
      </c>
      <c r="G380" s="9">
        <f t="shared" si="32"/>
        <v>100000</v>
      </c>
      <c r="H380" s="12">
        <f t="shared" si="33"/>
        <v>1.0000000000000001E-5</v>
      </c>
      <c r="I380" s="12">
        <f t="shared" si="33"/>
        <v>1.5E-3</v>
      </c>
      <c r="J380" s="34">
        <v>100</v>
      </c>
      <c r="K380" s="9">
        <f t="shared" si="30"/>
        <v>15000</v>
      </c>
      <c r="N380" s="34">
        <v>100</v>
      </c>
      <c r="Q380" s="27"/>
      <c r="R380" s="27"/>
      <c r="T380" s="15">
        <f t="shared" si="34"/>
        <v>105.0561797752809</v>
      </c>
      <c r="U380" s="15">
        <f t="shared" si="35"/>
        <v>106</v>
      </c>
      <c r="V380" s="15">
        <v>106</v>
      </c>
    </row>
    <row r="381" spans="2:22">
      <c r="B381" s="25"/>
      <c r="C381" s="10"/>
      <c r="D381" s="29">
        <v>152.5</v>
      </c>
      <c r="E381" s="1" t="s">
        <v>19</v>
      </c>
      <c r="F381" s="1">
        <f t="shared" si="31"/>
        <v>22222.666670347913</v>
      </c>
      <c r="G381" s="9">
        <f t="shared" si="32"/>
        <v>200000</v>
      </c>
      <c r="H381" s="12">
        <f t="shared" si="33"/>
        <v>5.0000000000000004E-6</v>
      </c>
      <c r="I381" s="12">
        <f t="shared" si="33"/>
        <v>7.6250000000000005E-4</v>
      </c>
      <c r="J381" s="34">
        <v>50</v>
      </c>
      <c r="K381" s="9">
        <f t="shared" si="30"/>
        <v>7625</v>
      </c>
      <c r="N381" s="34">
        <v>50</v>
      </c>
      <c r="Q381" s="27"/>
      <c r="R381" s="27"/>
      <c r="T381" s="15">
        <f t="shared" si="34"/>
        <v>52.528089887640448</v>
      </c>
      <c r="U381" s="15">
        <f t="shared" si="35"/>
        <v>53</v>
      </c>
      <c r="V381" s="15">
        <v>53</v>
      </c>
    </row>
    <row r="382" spans="2:22">
      <c r="B382" s="25"/>
      <c r="C382" s="10"/>
      <c r="D382" s="29">
        <v>155</v>
      </c>
      <c r="E382" s="1" t="s">
        <v>19</v>
      </c>
      <c r="F382" s="1">
        <f t="shared" si="31"/>
        <v>55556.000001377994</v>
      </c>
      <c r="G382" s="9">
        <f t="shared" si="32"/>
        <v>500000</v>
      </c>
      <c r="H382" s="12">
        <f t="shared" si="33"/>
        <v>1.9999999999999999E-6</v>
      </c>
      <c r="I382" s="12">
        <f t="shared" si="33"/>
        <v>3.1E-4</v>
      </c>
      <c r="J382" s="34">
        <v>20</v>
      </c>
      <c r="K382" s="9">
        <f t="shared" si="30"/>
        <v>3100</v>
      </c>
      <c r="N382" s="34">
        <v>20</v>
      </c>
      <c r="Q382" s="27"/>
      <c r="R382" s="27"/>
      <c r="T382" s="15">
        <f t="shared" si="34"/>
        <v>21.011235955056179</v>
      </c>
      <c r="U382" s="15">
        <f t="shared" si="35"/>
        <v>22</v>
      </c>
      <c r="V382" s="15">
        <v>22</v>
      </c>
    </row>
    <row r="383" spans="2:22">
      <c r="B383" s="25"/>
      <c r="C383" s="10"/>
      <c r="D383" s="29">
        <v>160</v>
      </c>
      <c r="E383" s="1" t="s">
        <v>19</v>
      </c>
      <c r="F383" s="1">
        <f t="shared" si="31"/>
        <v>55556.000001377994</v>
      </c>
      <c r="G383" s="9">
        <f t="shared" si="32"/>
        <v>500000</v>
      </c>
      <c r="H383" s="12">
        <f t="shared" si="33"/>
        <v>1.9999999999999999E-6</v>
      </c>
      <c r="I383" s="12">
        <f t="shared" si="33"/>
        <v>3.2000000000000003E-4</v>
      </c>
      <c r="J383" s="34">
        <v>20</v>
      </c>
      <c r="K383" s="9">
        <f t="shared" si="30"/>
        <v>3200</v>
      </c>
      <c r="N383" s="34">
        <v>20</v>
      </c>
      <c r="Q383" s="27"/>
      <c r="R383" s="27"/>
      <c r="T383" s="15">
        <f t="shared" si="34"/>
        <v>21.011235955056179</v>
      </c>
      <c r="U383" s="15">
        <f t="shared" si="35"/>
        <v>22</v>
      </c>
      <c r="V383" s="15">
        <v>22</v>
      </c>
    </row>
    <row r="384" spans="2:22">
      <c r="B384" s="25"/>
      <c r="C384" s="10"/>
      <c r="D384" s="29">
        <v>165</v>
      </c>
      <c r="E384" s="1" t="s">
        <v>19</v>
      </c>
      <c r="F384" s="1">
        <f t="shared" si="31"/>
        <v>55556.000001377994</v>
      </c>
      <c r="G384" s="9">
        <f t="shared" si="32"/>
        <v>500000</v>
      </c>
      <c r="H384" s="12">
        <f t="shared" si="33"/>
        <v>1.9999999999999999E-6</v>
      </c>
      <c r="I384" s="12">
        <f t="shared" si="33"/>
        <v>3.3E-4</v>
      </c>
      <c r="J384" s="34">
        <v>20</v>
      </c>
      <c r="K384" s="9">
        <f t="shared" si="30"/>
        <v>3300</v>
      </c>
      <c r="N384" s="34">
        <v>20</v>
      </c>
      <c r="Q384" s="27"/>
      <c r="R384" s="27"/>
      <c r="T384" s="15">
        <f t="shared" si="34"/>
        <v>21.011235955056179</v>
      </c>
      <c r="U384" s="15">
        <f t="shared" si="35"/>
        <v>22</v>
      </c>
      <c r="V384" s="15">
        <v>22</v>
      </c>
    </row>
    <row r="385" spans="2:22">
      <c r="B385" s="25"/>
      <c r="C385" s="10"/>
      <c r="D385" s="29">
        <v>170</v>
      </c>
      <c r="E385" s="1" t="s">
        <v>19</v>
      </c>
      <c r="F385" s="1">
        <f t="shared" si="31"/>
        <v>55556.000001377994</v>
      </c>
      <c r="G385" s="9">
        <f t="shared" si="32"/>
        <v>500000</v>
      </c>
      <c r="H385" s="12">
        <f t="shared" si="33"/>
        <v>1.9999999999999999E-6</v>
      </c>
      <c r="I385" s="12">
        <f t="shared" si="33"/>
        <v>3.4000000000000002E-4</v>
      </c>
      <c r="J385" s="34">
        <v>20</v>
      </c>
      <c r="K385" s="9">
        <f t="shared" ref="K385:K448" si="36">D385*J385</f>
        <v>3400</v>
      </c>
      <c r="N385" s="34">
        <v>20</v>
      </c>
      <c r="Q385" s="27"/>
      <c r="R385" s="27"/>
      <c r="T385" s="15">
        <f t="shared" si="34"/>
        <v>21.011235955056179</v>
      </c>
      <c r="U385" s="15">
        <f t="shared" si="35"/>
        <v>22</v>
      </c>
      <c r="V385" s="15">
        <v>22</v>
      </c>
    </row>
    <row r="386" spans="2:22">
      <c r="B386" s="25"/>
      <c r="C386" s="10"/>
      <c r="D386" s="29">
        <v>175</v>
      </c>
      <c r="E386" s="1" t="s">
        <v>19</v>
      </c>
      <c r="F386" s="1">
        <f t="shared" si="31"/>
        <v>55556.000001377994</v>
      </c>
      <c r="G386" s="9">
        <f t="shared" si="32"/>
        <v>500000</v>
      </c>
      <c r="H386" s="12">
        <f t="shared" si="33"/>
        <v>1.9999999999999999E-6</v>
      </c>
      <c r="I386" s="12">
        <f t="shared" si="33"/>
        <v>3.5E-4</v>
      </c>
      <c r="J386" s="34">
        <v>20</v>
      </c>
      <c r="K386" s="9">
        <f t="shared" si="36"/>
        <v>3500</v>
      </c>
      <c r="N386" s="34">
        <v>20</v>
      </c>
      <c r="Q386" s="27"/>
      <c r="R386" s="27"/>
      <c r="T386" s="15">
        <f t="shared" si="34"/>
        <v>21.011235955056179</v>
      </c>
      <c r="U386" s="15">
        <f t="shared" si="35"/>
        <v>22</v>
      </c>
      <c r="V386" s="15">
        <v>22</v>
      </c>
    </row>
    <row r="387" spans="2:22">
      <c r="B387" s="25"/>
      <c r="C387" s="10"/>
      <c r="D387" s="29">
        <v>180</v>
      </c>
      <c r="E387" s="1" t="s">
        <v>19</v>
      </c>
      <c r="F387" s="1">
        <f t="shared" si="31"/>
        <v>55556.000001377994</v>
      </c>
      <c r="G387" s="9">
        <f t="shared" si="32"/>
        <v>500000</v>
      </c>
      <c r="H387" s="12">
        <f t="shared" si="33"/>
        <v>1.9999999999999999E-6</v>
      </c>
      <c r="I387" s="12">
        <f t="shared" si="33"/>
        <v>3.6000000000000002E-4</v>
      </c>
      <c r="J387" s="34">
        <v>20</v>
      </c>
      <c r="K387" s="9">
        <f t="shared" si="36"/>
        <v>3600</v>
      </c>
      <c r="N387" s="34">
        <v>20</v>
      </c>
      <c r="Q387" s="27"/>
      <c r="R387" s="27"/>
      <c r="T387" s="15">
        <f t="shared" si="34"/>
        <v>21.011235955056179</v>
      </c>
      <c r="U387" s="15">
        <f t="shared" si="35"/>
        <v>22</v>
      </c>
      <c r="V387" s="15">
        <v>22</v>
      </c>
    </row>
    <row r="388" spans="2:22">
      <c r="B388" s="25"/>
      <c r="C388" s="10"/>
      <c r="D388" s="29">
        <v>185</v>
      </c>
      <c r="E388" s="1" t="s">
        <v>19</v>
      </c>
      <c r="F388" s="1">
        <f t="shared" ref="F388:F451" si="37">1/(1-BINOMDIST(0,$C$7,H388,0))</f>
        <v>55556.000001377994</v>
      </c>
      <c r="G388" s="9">
        <f t="shared" ref="G388:G451" si="38">$D$493/J388</f>
        <v>500000</v>
      </c>
      <c r="H388" s="12">
        <f t="shared" ref="H388:I451" si="39">J388/$D$493</f>
        <v>1.9999999999999999E-6</v>
      </c>
      <c r="I388" s="12">
        <f t="shared" si="39"/>
        <v>3.6999999999999999E-4</v>
      </c>
      <c r="J388" s="34">
        <v>20</v>
      </c>
      <c r="K388" s="9">
        <f t="shared" si="36"/>
        <v>3700</v>
      </c>
      <c r="N388" s="34">
        <v>20</v>
      </c>
      <c r="Q388" s="27"/>
      <c r="R388" s="27"/>
      <c r="T388" s="15">
        <f t="shared" si="34"/>
        <v>21.011235955056179</v>
      </c>
      <c r="U388" s="15">
        <f t="shared" si="35"/>
        <v>22</v>
      </c>
      <c r="V388" s="15">
        <v>22</v>
      </c>
    </row>
    <row r="389" spans="2:22">
      <c r="B389" s="25"/>
      <c r="C389" s="10"/>
      <c r="D389" s="29">
        <v>190</v>
      </c>
      <c r="E389" s="1" t="s">
        <v>19</v>
      </c>
      <c r="F389" s="1">
        <f t="shared" si="37"/>
        <v>55556.000001377994</v>
      </c>
      <c r="G389" s="9">
        <f t="shared" si="38"/>
        <v>500000</v>
      </c>
      <c r="H389" s="12">
        <f t="shared" si="39"/>
        <v>1.9999999999999999E-6</v>
      </c>
      <c r="I389" s="12">
        <f t="shared" si="39"/>
        <v>3.8000000000000002E-4</v>
      </c>
      <c r="J389" s="34">
        <v>20</v>
      </c>
      <c r="K389" s="9">
        <f t="shared" si="36"/>
        <v>3800</v>
      </c>
      <c r="N389" s="34">
        <v>20</v>
      </c>
      <c r="Q389" s="27"/>
      <c r="R389" s="27"/>
      <c r="T389" s="15">
        <f t="shared" ref="T389:T452" si="40">J389*$S$3</f>
        <v>21.011235955056179</v>
      </c>
      <c r="U389" s="15">
        <f t="shared" ref="U389:U452" si="41">ROUNDUP(T389,0)</f>
        <v>22</v>
      </c>
      <c r="V389" s="15">
        <v>22</v>
      </c>
    </row>
    <row r="390" spans="2:22">
      <c r="B390" s="25"/>
      <c r="C390" s="10"/>
      <c r="D390" s="29">
        <v>195</v>
      </c>
      <c r="E390" s="1" t="s">
        <v>19</v>
      </c>
      <c r="F390" s="1">
        <f t="shared" si="37"/>
        <v>55556.000001377994</v>
      </c>
      <c r="G390" s="9">
        <f t="shared" si="38"/>
        <v>500000</v>
      </c>
      <c r="H390" s="12">
        <f t="shared" si="39"/>
        <v>1.9999999999999999E-6</v>
      </c>
      <c r="I390" s="12">
        <f t="shared" si="39"/>
        <v>3.8999999999999999E-4</v>
      </c>
      <c r="J390" s="34">
        <v>20</v>
      </c>
      <c r="K390" s="9">
        <f t="shared" si="36"/>
        <v>3900</v>
      </c>
      <c r="N390" s="34">
        <v>20</v>
      </c>
      <c r="Q390" s="27"/>
      <c r="R390" s="27"/>
      <c r="T390" s="15">
        <f t="shared" si="40"/>
        <v>21.011235955056179</v>
      </c>
      <c r="U390" s="15">
        <f t="shared" si="41"/>
        <v>22</v>
      </c>
      <c r="V390" s="15">
        <v>22</v>
      </c>
    </row>
    <row r="391" spans="2:22">
      <c r="B391" s="25"/>
      <c r="C391" s="10"/>
      <c r="D391" s="29">
        <v>200</v>
      </c>
      <c r="E391" s="1" t="s">
        <v>19</v>
      </c>
      <c r="F391" s="1">
        <f t="shared" si="37"/>
        <v>55556.000001377994</v>
      </c>
      <c r="G391" s="9">
        <f t="shared" si="38"/>
        <v>500000</v>
      </c>
      <c r="H391" s="12">
        <f t="shared" si="39"/>
        <v>1.9999999999999999E-6</v>
      </c>
      <c r="I391" s="12">
        <f t="shared" si="39"/>
        <v>4.0000000000000002E-4</v>
      </c>
      <c r="J391" s="34">
        <v>20</v>
      </c>
      <c r="K391" s="9">
        <f t="shared" si="36"/>
        <v>4000</v>
      </c>
      <c r="N391" s="34">
        <v>20</v>
      </c>
      <c r="Q391" s="27"/>
      <c r="R391" s="27"/>
      <c r="T391" s="15">
        <f t="shared" si="40"/>
        <v>21.011235955056179</v>
      </c>
      <c r="U391" s="15">
        <f t="shared" si="41"/>
        <v>22</v>
      </c>
      <c r="V391" s="15">
        <v>22</v>
      </c>
    </row>
    <row r="392" spans="2:22">
      <c r="B392" s="25"/>
      <c r="C392" s="10"/>
      <c r="D392" s="29">
        <v>205</v>
      </c>
      <c r="E392" s="1" t="s">
        <v>19</v>
      </c>
      <c r="F392" s="1">
        <f t="shared" si="37"/>
        <v>55556.000001377994</v>
      </c>
      <c r="G392" s="9">
        <f t="shared" si="38"/>
        <v>500000</v>
      </c>
      <c r="H392" s="12">
        <f t="shared" si="39"/>
        <v>1.9999999999999999E-6</v>
      </c>
      <c r="I392" s="12">
        <f t="shared" si="39"/>
        <v>4.0999999999999999E-4</v>
      </c>
      <c r="J392" s="34">
        <v>20</v>
      </c>
      <c r="K392" s="9">
        <f t="shared" si="36"/>
        <v>4100</v>
      </c>
      <c r="N392" s="34">
        <v>20</v>
      </c>
      <c r="Q392" s="27"/>
      <c r="R392" s="27"/>
      <c r="T392" s="15">
        <f t="shared" si="40"/>
        <v>21.011235955056179</v>
      </c>
      <c r="U392" s="15">
        <f t="shared" si="41"/>
        <v>22</v>
      </c>
      <c r="V392" s="15">
        <v>22</v>
      </c>
    </row>
    <row r="393" spans="2:22">
      <c r="B393" s="25"/>
      <c r="C393" s="10"/>
      <c r="D393" s="29">
        <v>210</v>
      </c>
      <c r="E393" s="1" t="s">
        <v>19</v>
      </c>
      <c r="F393" s="1">
        <f t="shared" si="37"/>
        <v>55556.000001377994</v>
      </c>
      <c r="G393" s="9">
        <f t="shared" si="38"/>
        <v>500000</v>
      </c>
      <c r="H393" s="12">
        <f t="shared" si="39"/>
        <v>1.9999999999999999E-6</v>
      </c>
      <c r="I393" s="12">
        <f t="shared" si="39"/>
        <v>4.2000000000000002E-4</v>
      </c>
      <c r="J393" s="34">
        <v>20</v>
      </c>
      <c r="K393" s="9">
        <f t="shared" si="36"/>
        <v>4200</v>
      </c>
      <c r="N393" s="34">
        <v>20</v>
      </c>
      <c r="Q393" s="27"/>
      <c r="R393" s="27"/>
      <c r="T393" s="15">
        <f t="shared" si="40"/>
        <v>21.011235955056179</v>
      </c>
      <c r="U393" s="15">
        <f t="shared" si="41"/>
        <v>22</v>
      </c>
      <c r="V393" s="15">
        <v>22</v>
      </c>
    </row>
    <row r="394" spans="2:22">
      <c r="B394" s="25"/>
      <c r="C394" s="10"/>
      <c r="D394" s="29">
        <v>215</v>
      </c>
      <c r="E394" s="1" t="s">
        <v>19</v>
      </c>
      <c r="F394" s="1">
        <f t="shared" si="37"/>
        <v>55556.000001377994</v>
      </c>
      <c r="G394" s="9">
        <f t="shared" si="38"/>
        <v>500000</v>
      </c>
      <c r="H394" s="12">
        <f t="shared" si="39"/>
        <v>1.9999999999999999E-6</v>
      </c>
      <c r="I394" s="12">
        <f t="shared" si="39"/>
        <v>4.2999999999999999E-4</v>
      </c>
      <c r="J394" s="34">
        <v>20</v>
      </c>
      <c r="K394" s="9">
        <f t="shared" si="36"/>
        <v>4300</v>
      </c>
      <c r="N394" s="34">
        <v>20</v>
      </c>
      <c r="Q394" s="27"/>
      <c r="R394" s="27"/>
      <c r="T394" s="15">
        <f t="shared" si="40"/>
        <v>21.011235955056179</v>
      </c>
      <c r="U394" s="15">
        <f t="shared" si="41"/>
        <v>22</v>
      </c>
      <c r="V394" s="15">
        <v>22</v>
      </c>
    </row>
    <row r="395" spans="2:22">
      <c r="B395" s="25"/>
      <c r="C395" s="10"/>
      <c r="D395" s="29">
        <v>220</v>
      </c>
      <c r="E395" s="1" t="s">
        <v>19</v>
      </c>
      <c r="F395" s="1">
        <f t="shared" si="37"/>
        <v>55556.000001377994</v>
      </c>
      <c r="G395" s="9">
        <f t="shared" si="38"/>
        <v>500000</v>
      </c>
      <c r="H395" s="12">
        <f t="shared" si="39"/>
        <v>1.9999999999999999E-6</v>
      </c>
      <c r="I395" s="12">
        <f t="shared" si="39"/>
        <v>4.4000000000000002E-4</v>
      </c>
      <c r="J395" s="34">
        <v>20</v>
      </c>
      <c r="K395" s="9">
        <f t="shared" si="36"/>
        <v>4400</v>
      </c>
      <c r="N395" s="34">
        <v>20</v>
      </c>
      <c r="Q395" s="27"/>
      <c r="R395" s="27"/>
      <c r="T395" s="15">
        <f t="shared" si="40"/>
        <v>21.011235955056179</v>
      </c>
      <c r="U395" s="15">
        <f t="shared" si="41"/>
        <v>22</v>
      </c>
      <c r="V395" s="15">
        <v>22</v>
      </c>
    </row>
    <row r="396" spans="2:22">
      <c r="B396" s="25"/>
      <c r="C396" s="10"/>
      <c r="D396" s="29">
        <v>225</v>
      </c>
      <c r="E396" s="1" t="s">
        <v>19</v>
      </c>
      <c r="F396" s="1">
        <f t="shared" si="37"/>
        <v>55556.000001377994</v>
      </c>
      <c r="G396" s="9">
        <f t="shared" si="38"/>
        <v>500000</v>
      </c>
      <c r="H396" s="12">
        <f t="shared" si="39"/>
        <v>1.9999999999999999E-6</v>
      </c>
      <c r="I396" s="12">
        <f t="shared" si="39"/>
        <v>4.4999999999999999E-4</v>
      </c>
      <c r="J396" s="34">
        <v>20</v>
      </c>
      <c r="K396" s="9">
        <f t="shared" si="36"/>
        <v>4500</v>
      </c>
      <c r="N396" s="34">
        <v>20</v>
      </c>
      <c r="Q396" s="27"/>
      <c r="R396" s="27"/>
      <c r="T396" s="15">
        <f t="shared" si="40"/>
        <v>21.011235955056179</v>
      </c>
      <c r="U396" s="15">
        <f t="shared" si="41"/>
        <v>22</v>
      </c>
      <c r="V396" s="15">
        <v>22</v>
      </c>
    </row>
    <row r="397" spans="2:22">
      <c r="B397" s="25"/>
      <c r="C397" s="10"/>
      <c r="D397" s="29">
        <v>230</v>
      </c>
      <c r="E397" s="1" t="s">
        <v>19</v>
      </c>
      <c r="F397" s="1">
        <f t="shared" si="37"/>
        <v>55556.000001377994</v>
      </c>
      <c r="G397" s="9">
        <f t="shared" si="38"/>
        <v>500000</v>
      </c>
      <c r="H397" s="12">
        <f t="shared" si="39"/>
        <v>1.9999999999999999E-6</v>
      </c>
      <c r="I397" s="12">
        <f t="shared" si="39"/>
        <v>4.6000000000000001E-4</v>
      </c>
      <c r="J397" s="34">
        <v>20</v>
      </c>
      <c r="K397" s="9">
        <f t="shared" si="36"/>
        <v>4600</v>
      </c>
      <c r="N397" s="34">
        <v>20</v>
      </c>
      <c r="Q397" s="27"/>
      <c r="R397" s="27"/>
      <c r="T397" s="15">
        <f t="shared" si="40"/>
        <v>21.011235955056179</v>
      </c>
      <c r="U397" s="15">
        <f t="shared" si="41"/>
        <v>22</v>
      </c>
      <c r="V397" s="15">
        <v>22</v>
      </c>
    </row>
    <row r="398" spans="2:22">
      <c r="B398" s="25"/>
      <c r="C398" s="10"/>
      <c r="D398" s="29">
        <v>235</v>
      </c>
      <c r="E398" s="1" t="s">
        <v>19</v>
      </c>
      <c r="F398" s="1">
        <f t="shared" si="37"/>
        <v>55556.000001377994</v>
      </c>
      <c r="G398" s="9">
        <f t="shared" si="38"/>
        <v>500000</v>
      </c>
      <c r="H398" s="12">
        <f t="shared" si="39"/>
        <v>1.9999999999999999E-6</v>
      </c>
      <c r="I398" s="12">
        <f t="shared" si="39"/>
        <v>4.6999999999999999E-4</v>
      </c>
      <c r="J398" s="34">
        <v>20</v>
      </c>
      <c r="K398" s="9">
        <f t="shared" si="36"/>
        <v>4700</v>
      </c>
      <c r="N398" s="34">
        <v>20</v>
      </c>
      <c r="Q398" s="27"/>
      <c r="R398" s="27"/>
      <c r="T398" s="15">
        <f t="shared" si="40"/>
        <v>21.011235955056179</v>
      </c>
      <c r="U398" s="15">
        <f t="shared" si="41"/>
        <v>22</v>
      </c>
      <c r="V398" s="15">
        <v>22</v>
      </c>
    </row>
    <row r="399" spans="2:22">
      <c r="B399" s="25"/>
      <c r="C399" s="10"/>
      <c r="D399" s="29">
        <v>240</v>
      </c>
      <c r="E399" s="1" t="s">
        <v>19</v>
      </c>
      <c r="F399" s="1">
        <f t="shared" si="37"/>
        <v>55556.000001377994</v>
      </c>
      <c r="G399" s="9">
        <f t="shared" si="38"/>
        <v>500000</v>
      </c>
      <c r="H399" s="12">
        <f t="shared" si="39"/>
        <v>1.9999999999999999E-6</v>
      </c>
      <c r="I399" s="12">
        <f t="shared" si="39"/>
        <v>4.8000000000000001E-4</v>
      </c>
      <c r="J399" s="34">
        <v>20</v>
      </c>
      <c r="K399" s="9">
        <f t="shared" si="36"/>
        <v>4800</v>
      </c>
      <c r="N399" s="34">
        <v>20</v>
      </c>
      <c r="Q399" s="27"/>
      <c r="R399" s="27"/>
      <c r="T399" s="15">
        <f t="shared" si="40"/>
        <v>21.011235955056179</v>
      </c>
      <c r="U399" s="15">
        <f t="shared" si="41"/>
        <v>22</v>
      </c>
      <c r="V399" s="15">
        <v>22</v>
      </c>
    </row>
    <row r="400" spans="2:22">
      <c r="B400" s="25"/>
      <c r="C400" s="10"/>
      <c r="D400" s="29">
        <v>245</v>
      </c>
      <c r="E400" s="1" t="s">
        <v>19</v>
      </c>
      <c r="F400" s="1">
        <f t="shared" si="37"/>
        <v>55556.000001377994</v>
      </c>
      <c r="G400" s="9">
        <f t="shared" si="38"/>
        <v>500000</v>
      </c>
      <c r="H400" s="12">
        <f t="shared" si="39"/>
        <v>1.9999999999999999E-6</v>
      </c>
      <c r="I400" s="12">
        <f t="shared" si="39"/>
        <v>4.8999999999999998E-4</v>
      </c>
      <c r="J400" s="34">
        <v>20</v>
      </c>
      <c r="K400" s="9">
        <f t="shared" si="36"/>
        <v>4900</v>
      </c>
      <c r="N400" s="34">
        <v>20</v>
      </c>
      <c r="Q400" s="27"/>
      <c r="R400" s="27"/>
      <c r="T400" s="15">
        <f t="shared" si="40"/>
        <v>21.011235955056179</v>
      </c>
      <c r="U400" s="15">
        <f t="shared" si="41"/>
        <v>22</v>
      </c>
      <c r="V400" s="15">
        <v>22</v>
      </c>
    </row>
    <row r="401" spans="2:22">
      <c r="B401" s="25"/>
      <c r="C401" s="10"/>
      <c r="D401" s="29">
        <v>250</v>
      </c>
      <c r="E401" s="1" t="s">
        <v>19</v>
      </c>
      <c r="F401" s="1">
        <f t="shared" si="37"/>
        <v>55556.000001377994</v>
      </c>
      <c r="G401" s="9">
        <f t="shared" si="38"/>
        <v>500000</v>
      </c>
      <c r="H401" s="12">
        <f t="shared" si="39"/>
        <v>1.9999999999999999E-6</v>
      </c>
      <c r="I401" s="12">
        <f t="shared" si="39"/>
        <v>5.0000000000000001E-4</v>
      </c>
      <c r="J401" s="34">
        <v>20</v>
      </c>
      <c r="K401" s="9">
        <f t="shared" si="36"/>
        <v>5000</v>
      </c>
      <c r="N401" s="34">
        <v>20</v>
      </c>
      <c r="Q401" s="27"/>
      <c r="R401" s="27"/>
      <c r="T401" s="15">
        <f t="shared" si="40"/>
        <v>21.011235955056179</v>
      </c>
      <c r="U401" s="15">
        <f t="shared" si="41"/>
        <v>22</v>
      </c>
      <c r="V401" s="15">
        <v>22</v>
      </c>
    </row>
    <row r="402" spans="2:22">
      <c r="B402" s="25"/>
      <c r="C402" s="10"/>
      <c r="D402" s="29">
        <v>255</v>
      </c>
      <c r="E402" s="1" t="s">
        <v>19</v>
      </c>
      <c r="F402" s="1">
        <f t="shared" si="37"/>
        <v>55556.000001377994</v>
      </c>
      <c r="G402" s="9">
        <f t="shared" si="38"/>
        <v>500000</v>
      </c>
      <c r="H402" s="12">
        <f t="shared" si="39"/>
        <v>1.9999999999999999E-6</v>
      </c>
      <c r="I402" s="12">
        <f t="shared" si="39"/>
        <v>5.1000000000000004E-4</v>
      </c>
      <c r="J402" s="34">
        <v>20</v>
      </c>
      <c r="K402" s="9">
        <f t="shared" si="36"/>
        <v>5100</v>
      </c>
      <c r="N402" s="34">
        <v>20</v>
      </c>
      <c r="Q402" s="27"/>
      <c r="R402" s="27"/>
      <c r="T402" s="15">
        <f t="shared" si="40"/>
        <v>21.011235955056179</v>
      </c>
      <c r="U402" s="15">
        <f t="shared" si="41"/>
        <v>22</v>
      </c>
      <c r="V402" s="15">
        <v>22</v>
      </c>
    </row>
    <row r="403" spans="2:22">
      <c r="B403" s="25"/>
      <c r="C403" s="10"/>
      <c r="D403" s="29">
        <v>260</v>
      </c>
      <c r="E403" s="1" t="s">
        <v>19</v>
      </c>
      <c r="F403" s="1">
        <f t="shared" si="37"/>
        <v>55556.000001377994</v>
      </c>
      <c r="G403" s="9">
        <f t="shared" si="38"/>
        <v>500000</v>
      </c>
      <c r="H403" s="12">
        <f t="shared" si="39"/>
        <v>1.9999999999999999E-6</v>
      </c>
      <c r="I403" s="12">
        <f t="shared" si="39"/>
        <v>5.1999999999999995E-4</v>
      </c>
      <c r="J403" s="34">
        <v>20</v>
      </c>
      <c r="K403" s="9">
        <f t="shared" si="36"/>
        <v>5200</v>
      </c>
      <c r="N403" s="34">
        <v>20</v>
      </c>
      <c r="Q403" s="27"/>
      <c r="R403" s="27"/>
      <c r="T403" s="15">
        <f t="shared" si="40"/>
        <v>21.011235955056179</v>
      </c>
      <c r="U403" s="15">
        <f t="shared" si="41"/>
        <v>22</v>
      </c>
      <c r="V403" s="15">
        <v>22</v>
      </c>
    </row>
    <row r="404" spans="2:22">
      <c r="B404" s="25"/>
      <c r="C404" s="10"/>
      <c r="D404" s="29">
        <v>265</v>
      </c>
      <c r="E404" s="1" t="s">
        <v>19</v>
      </c>
      <c r="F404" s="1">
        <f t="shared" si="37"/>
        <v>55556.000001377994</v>
      </c>
      <c r="G404" s="9">
        <f t="shared" si="38"/>
        <v>500000</v>
      </c>
      <c r="H404" s="12">
        <f t="shared" si="39"/>
        <v>1.9999999999999999E-6</v>
      </c>
      <c r="I404" s="12">
        <f t="shared" si="39"/>
        <v>5.2999999999999998E-4</v>
      </c>
      <c r="J404" s="34">
        <v>20</v>
      </c>
      <c r="K404" s="9">
        <f t="shared" si="36"/>
        <v>5300</v>
      </c>
      <c r="N404" s="34">
        <v>20</v>
      </c>
      <c r="Q404" s="27"/>
      <c r="R404" s="27"/>
      <c r="T404" s="15">
        <f t="shared" si="40"/>
        <v>21.011235955056179</v>
      </c>
      <c r="U404" s="15">
        <f t="shared" si="41"/>
        <v>22</v>
      </c>
      <c r="V404" s="15">
        <v>22</v>
      </c>
    </row>
    <row r="405" spans="2:22">
      <c r="B405" s="25"/>
      <c r="C405" s="10"/>
      <c r="D405" s="29">
        <v>270</v>
      </c>
      <c r="E405" s="1" t="s">
        <v>19</v>
      </c>
      <c r="F405" s="1">
        <f t="shared" si="37"/>
        <v>55556.000001377994</v>
      </c>
      <c r="G405" s="9">
        <f t="shared" si="38"/>
        <v>500000</v>
      </c>
      <c r="H405" s="12">
        <f t="shared" si="39"/>
        <v>1.9999999999999999E-6</v>
      </c>
      <c r="I405" s="12">
        <f t="shared" si="39"/>
        <v>5.4000000000000001E-4</v>
      </c>
      <c r="J405" s="34">
        <v>20</v>
      </c>
      <c r="K405" s="9">
        <f t="shared" si="36"/>
        <v>5400</v>
      </c>
      <c r="N405" s="34">
        <v>20</v>
      </c>
      <c r="Q405" s="27"/>
      <c r="R405" s="27"/>
      <c r="T405" s="15">
        <f t="shared" si="40"/>
        <v>21.011235955056179</v>
      </c>
      <c r="U405" s="15">
        <f t="shared" si="41"/>
        <v>22</v>
      </c>
      <c r="V405" s="15">
        <v>22</v>
      </c>
    </row>
    <row r="406" spans="2:22">
      <c r="B406" s="25"/>
      <c r="C406" s="10"/>
      <c r="D406" s="29">
        <v>275</v>
      </c>
      <c r="E406" s="1" t="s">
        <v>19</v>
      </c>
      <c r="F406" s="1">
        <f t="shared" si="37"/>
        <v>55556.000001377994</v>
      </c>
      <c r="G406" s="9">
        <f t="shared" si="38"/>
        <v>500000</v>
      </c>
      <c r="H406" s="12">
        <f t="shared" si="39"/>
        <v>1.9999999999999999E-6</v>
      </c>
      <c r="I406" s="12">
        <f t="shared" si="39"/>
        <v>5.5000000000000003E-4</v>
      </c>
      <c r="J406" s="34">
        <v>20</v>
      </c>
      <c r="K406" s="9">
        <f t="shared" si="36"/>
        <v>5500</v>
      </c>
      <c r="N406" s="34">
        <v>20</v>
      </c>
      <c r="Q406" s="27"/>
      <c r="R406" s="27"/>
      <c r="T406" s="15">
        <f t="shared" si="40"/>
        <v>21.011235955056179</v>
      </c>
      <c r="U406" s="15">
        <f t="shared" si="41"/>
        <v>22</v>
      </c>
      <c r="V406" s="15">
        <v>22</v>
      </c>
    </row>
    <row r="407" spans="2:22">
      <c r="B407" s="25"/>
      <c r="C407" s="10"/>
      <c r="D407" s="29">
        <v>276</v>
      </c>
      <c r="E407" s="1" t="s">
        <v>19</v>
      </c>
      <c r="F407" s="1">
        <f t="shared" si="37"/>
        <v>55556.000001377994</v>
      </c>
      <c r="G407" s="9">
        <f t="shared" si="38"/>
        <v>500000</v>
      </c>
      <c r="H407" s="12">
        <f t="shared" si="39"/>
        <v>1.9999999999999999E-6</v>
      </c>
      <c r="I407" s="12">
        <f t="shared" si="39"/>
        <v>5.5199999999999997E-4</v>
      </c>
      <c r="J407" s="34">
        <v>20</v>
      </c>
      <c r="K407" s="9">
        <f t="shared" si="36"/>
        <v>5520</v>
      </c>
      <c r="N407" s="34">
        <v>20</v>
      </c>
      <c r="Q407" s="27"/>
      <c r="R407" s="27"/>
      <c r="T407" s="15">
        <f t="shared" si="40"/>
        <v>21.011235955056179</v>
      </c>
      <c r="U407" s="15">
        <f t="shared" si="41"/>
        <v>22</v>
      </c>
      <c r="V407" s="15">
        <v>22</v>
      </c>
    </row>
    <row r="408" spans="2:22">
      <c r="B408" s="25"/>
      <c r="C408" s="10"/>
      <c r="D408" s="29">
        <v>277</v>
      </c>
      <c r="E408" s="1" t="s">
        <v>19</v>
      </c>
      <c r="F408" s="1">
        <f t="shared" si="37"/>
        <v>55556.000001377994</v>
      </c>
      <c r="G408" s="9">
        <f t="shared" si="38"/>
        <v>500000</v>
      </c>
      <c r="H408" s="12">
        <f t="shared" si="39"/>
        <v>1.9999999999999999E-6</v>
      </c>
      <c r="I408" s="12">
        <f t="shared" si="39"/>
        <v>5.5400000000000002E-4</v>
      </c>
      <c r="J408" s="34">
        <v>20</v>
      </c>
      <c r="K408" s="9">
        <f t="shared" si="36"/>
        <v>5540</v>
      </c>
      <c r="N408" s="34">
        <v>20</v>
      </c>
      <c r="Q408" s="27"/>
      <c r="R408" s="27"/>
      <c r="T408" s="15">
        <f t="shared" si="40"/>
        <v>21.011235955056179</v>
      </c>
      <c r="U408" s="15">
        <f t="shared" si="41"/>
        <v>22</v>
      </c>
      <c r="V408" s="15">
        <v>22</v>
      </c>
    </row>
    <row r="409" spans="2:22">
      <c r="B409" s="25"/>
      <c r="C409" s="10"/>
      <c r="D409" s="29">
        <v>280</v>
      </c>
      <c r="E409" s="1" t="s">
        <v>19</v>
      </c>
      <c r="F409" s="1">
        <f t="shared" si="37"/>
        <v>55556.000001377994</v>
      </c>
      <c r="G409" s="9">
        <f t="shared" si="38"/>
        <v>500000</v>
      </c>
      <c r="H409" s="12">
        <f t="shared" si="39"/>
        <v>1.9999999999999999E-6</v>
      </c>
      <c r="I409" s="12">
        <f t="shared" si="39"/>
        <v>5.5999999999999995E-4</v>
      </c>
      <c r="J409" s="34">
        <v>20</v>
      </c>
      <c r="K409" s="9">
        <f t="shared" si="36"/>
        <v>5600</v>
      </c>
      <c r="N409" s="34">
        <v>20</v>
      </c>
      <c r="Q409" s="27"/>
      <c r="R409" s="27"/>
      <c r="T409" s="15">
        <f t="shared" si="40"/>
        <v>21.011235955056179</v>
      </c>
      <c r="U409" s="15">
        <f t="shared" si="41"/>
        <v>22</v>
      </c>
      <c r="V409" s="15">
        <v>22</v>
      </c>
    </row>
    <row r="410" spans="2:22">
      <c r="B410" s="25"/>
      <c r="C410" s="10"/>
      <c r="D410" s="29">
        <v>285</v>
      </c>
      <c r="E410" s="1" t="s">
        <v>19</v>
      </c>
      <c r="F410" s="1">
        <f t="shared" si="37"/>
        <v>55556.000001377994</v>
      </c>
      <c r="G410" s="9">
        <f t="shared" si="38"/>
        <v>500000</v>
      </c>
      <c r="H410" s="12">
        <f t="shared" si="39"/>
        <v>1.9999999999999999E-6</v>
      </c>
      <c r="I410" s="12">
        <f t="shared" si="39"/>
        <v>5.6999999999999998E-4</v>
      </c>
      <c r="J410" s="34">
        <v>20</v>
      </c>
      <c r="K410" s="9">
        <f t="shared" si="36"/>
        <v>5700</v>
      </c>
      <c r="N410" s="34">
        <v>20</v>
      </c>
      <c r="Q410" s="27"/>
      <c r="R410" s="27"/>
      <c r="T410" s="15">
        <f t="shared" si="40"/>
        <v>21.011235955056179</v>
      </c>
      <c r="U410" s="15">
        <f t="shared" si="41"/>
        <v>22</v>
      </c>
      <c r="V410" s="15">
        <v>22</v>
      </c>
    </row>
    <row r="411" spans="2:22">
      <c r="B411" s="25"/>
      <c r="C411" s="10"/>
      <c r="D411" s="29">
        <v>286</v>
      </c>
      <c r="E411" s="1" t="s">
        <v>19</v>
      </c>
      <c r="F411" s="1">
        <f t="shared" si="37"/>
        <v>55556.000001377994</v>
      </c>
      <c r="G411" s="9">
        <f t="shared" si="38"/>
        <v>500000</v>
      </c>
      <c r="H411" s="12">
        <f t="shared" si="39"/>
        <v>1.9999999999999999E-6</v>
      </c>
      <c r="I411" s="12">
        <f t="shared" si="39"/>
        <v>5.7200000000000003E-4</v>
      </c>
      <c r="J411" s="34">
        <v>20</v>
      </c>
      <c r="K411" s="9">
        <f t="shared" si="36"/>
        <v>5720</v>
      </c>
      <c r="N411" s="34">
        <v>20</v>
      </c>
      <c r="Q411" s="27"/>
      <c r="R411" s="27"/>
      <c r="T411" s="15">
        <f t="shared" si="40"/>
        <v>21.011235955056179</v>
      </c>
      <c r="U411" s="15">
        <f t="shared" si="41"/>
        <v>22</v>
      </c>
      <c r="V411" s="15">
        <v>22</v>
      </c>
    </row>
    <row r="412" spans="2:22">
      <c r="B412" s="25"/>
      <c r="C412" s="10"/>
      <c r="D412" s="29">
        <v>287</v>
      </c>
      <c r="E412" s="1" t="s">
        <v>19</v>
      </c>
      <c r="F412" s="1">
        <f t="shared" si="37"/>
        <v>55556.000001377994</v>
      </c>
      <c r="G412" s="9">
        <f t="shared" si="38"/>
        <v>500000</v>
      </c>
      <c r="H412" s="12">
        <f t="shared" si="39"/>
        <v>1.9999999999999999E-6</v>
      </c>
      <c r="I412" s="12">
        <f t="shared" si="39"/>
        <v>5.7399999999999997E-4</v>
      </c>
      <c r="J412" s="34">
        <v>20</v>
      </c>
      <c r="K412" s="9">
        <f t="shared" si="36"/>
        <v>5740</v>
      </c>
      <c r="N412" s="34">
        <v>20</v>
      </c>
      <c r="Q412" s="27"/>
      <c r="R412" s="27"/>
      <c r="T412" s="15">
        <f t="shared" si="40"/>
        <v>21.011235955056179</v>
      </c>
      <c r="U412" s="15">
        <f t="shared" si="41"/>
        <v>22</v>
      </c>
      <c r="V412" s="15">
        <v>22</v>
      </c>
    </row>
    <row r="413" spans="2:22">
      <c r="B413" s="25"/>
      <c r="C413" s="10"/>
      <c r="D413" s="29">
        <v>290</v>
      </c>
      <c r="E413" s="1" t="s">
        <v>19</v>
      </c>
      <c r="F413" s="1">
        <f t="shared" si="37"/>
        <v>55556.000001377994</v>
      </c>
      <c r="G413" s="9">
        <f t="shared" si="38"/>
        <v>500000</v>
      </c>
      <c r="H413" s="12">
        <f t="shared" si="39"/>
        <v>1.9999999999999999E-6</v>
      </c>
      <c r="I413" s="12">
        <f t="shared" si="39"/>
        <v>5.8E-4</v>
      </c>
      <c r="J413" s="34">
        <v>20</v>
      </c>
      <c r="K413" s="9">
        <f t="shared" si="36"/>
        <v>5800</v>
      </c>
      <c r="N413" s="34">
        <v>20</v>
      </c>
      <c r="Q413" s="27"/>
      <c r="R413" s="27"/>
      <c r="T413" s="15">
        <f t="shared" si="40"/>
        <v>21.011235955056179</v>
      </c>
      <c r="U413" s="15">
        <f t="shared" si="41"/>
        <v>22</v>
      </c>
      <c r="V413" s="15">
        <v>22</v>
      </c>
    </row>
    <row r="414" spans="2:22">
      <c r="B414" s="25"/>
      <c r="C414" s="10"/>
      <c r="D414" s="29">
        <v>295</v>
      </c>
      <c r="E414" s="1" t="s">
        <v>19</v>
      </c>
      <c r="F414" s="1">
        <f t="shared" si="37"/>
        <v>55556.000001377994</v>
      </c>
      <c r="G414" s="9">
        <f t="shared" si="38"/>
        <v>500000</v>
      </c>
      <c r="H414" s="12">
        <f t="shared" si="39"/>
        <v>1.9999999999999999E-6</v>
      </c>
      <c r="I414" s="12">
        <f t="shared" si="39"/>
        <v>5.9000000000000003E-4</v>
      </c>
      <c r="J414" s="34">
        <v>20</v>
      </c>
      <c r="K414" s="9">
        <f t="shared" si="36"/>
        <v>5900</v>
      </c>
      <c r="N414" s="34">
        <v>20</v>
      </c>
      <c r="Q414" s="27"/>
      <c r="R414" s="27"/>
      <c r="T414" s="15">
        <f t="shared" si="40"/>
        <v>21.011235955056179</v>
      </c>
      <c r="U414" s="15">
        <f t="shared" si="41"/>
        <v>22</v>
      </c>
      <c r="V414" s="15">
        <v>22</v>
      </c>
    </row>
    <row r="415" spans="2:22">
      <c r="B415" s="25"/>
      <c r="C415" s="10"/>
      <c r="D415" s="29">
        <v>300</v>
      </c>
      <c r="E415" s="1" t="s">
        <v>19</v>
      </c>
      <c r="F415" s="1">
        <f t="shared" si="37"/>
        <v>111111.5555566422</v>
      </c>
      <c r="G415" s="9">
        <f t="shared" si="38"/>
        <v>1000000</v>
      </c>
      <c r="H415" s="12">
        <f t="shared" si="39"/>
        <v>9.9999999999999995E-7</v>
      </c>
      <c r="I415" s="12">
        <f t="shared" si="39"/>
        <v>2.9999999999999997E-4</v>
      </c>
      <c r="J415" s="34">
        <v>10</v>
      </c>
      <c r="K415" s="9">
        <f t="shared" si="36"/>
        <v>3000</v>
      </c>
      <c r="N415" s="34">
        <v>10</v>
      </c>
      <c r="Q415" s="27"/>
      <c r="R415" s="27"/>
      <c r="T415" s="15">
        <f t="shared" si="40"/>
        <v>10.50561797752809</v>
      </c>
      <c r="U415" s="15">
        <f t="shared" si="41"/>
        <v>11</v>
      </c>
      <c r="V415" s="15">
        <v>11</v>
      </c>
    </row>
    <row r="416" spans="2:22">
      <c r="B416" s="25"/>
      <c r="C416" s="10"/>
      <c r="D416" s="29">
        <v>305</v>
      </c>
      <c r="E416" s="1" t="s">
        <v>19</v>
      </c>
      <c r="F416" s="1">
        <f t="shared" si="37"/>
        <v>111111.5555566422</v>
      </c>
      <c r="G416" s="9">
        <f t="shared" si="38"/>
        <v>1000000</v>
      </c>
      <c r="H416" s="12">
        <f t="shared" si="39"/>
        <v>9.9999999999999995E-7</v>
      </c>
      <c r="I416" s="12">
        <f t="shared" si="39"/>
        <v>3.0499999999999999E-4</v>
      </c>
      <c r="J416" s="34">
        <v>10</v>
      </c>
      <c r="K416" s="9">
        <f t="shared" si="36"/>
        <v>3050</v>
      </c>
      <c r="N416" s="34">
        <v>10</v>
      </c>
      <c r="Q416" s="27"/>
      <c r="R416" s="27"/>
      <c r="T416" s="15">
        <f t="shared" si="40"/>
        <v>10.50561797752809</v>
      </c>
      <c r="U416" s="15">
        <f t="shared" si="41"/>
        <v>11</v>
      </c>
      <c r="V416" s="15">
        <v>11</v>
      </c>
    </row>
    <row r="417" spans="2:22">
      <c r="B417" s="25"/>
      <c r="C417" s="10"/>
      <c r="D417" s="29">
        <v>310</v>
      </c>
      <c r="E417" s="1" t="s">
        <v>19</v>
      </c>
      <c r="F417" s="1">
        <f t="shared" si="37"/>
        <v>111111.5555566422</v>
      </c>
      <c r="G417" s="9">
        <f t="shared" si="38"/>
        <v>1000000</v>
      </c>
      <c r="H417" s="12">
        <f t="shared" si="39"/>
        <v>9.9999999999999995E-7</v>
      </c>
      <c r="I417" s="12">
        <f t="shared" si="39"/>
        <v>3.1E-4</v>
      </c>
      <c r="J417" s="34">
        <v>10</v>
      </c>
      <c r="K417" s="9">
        <f t="shared" si="36"/>
        <v>3100</v>
      </c>
      <c r="N417" s="34">
        <v>10</v>
      </c>
      <c r="Q417" s="27"/>
      <c r="R417" s="27"/>
      <c r="T417" s="15">
        <f t="shared" si="40"/>
        <v>10.50561797752809</v>
      </c>
      <c r="U417" s="15">
        <f t="shared" si="41"/>
        <v>11</v>
      </c>
      <c r="V417" s="15">
        <v>11</v>
      </c>
    </row>
    <row r="418" spans="2:22">
      <c r="B418" s="25"/>
      <c r="C418" s="10"/>
      <c r="D418" s="29">
        <v>315</v>
      </c>
      <c r="E418" s="1" t="s">
        <v>19</v>
      </c>
      <c r="F418" s="1">
        <f t="shared" si="37"/>
        <v>111111.5555566422</v>
      </c>
      <c r="G418" s="9">
        <f t="shared" si="38"/>
        <v>1000000</v>
      </c>
      <c r="H418" s="12">
        <f t="shared" si="39"/>
        <v>9.9999999999999995E-7</v>
      </c>
      <c r="I418" s="12">
        <f t="shared" si="39"/>
        <v>3.1500000000000001E-4</v>
      </c>
      <c r="J418" s="34">
        <v>10</v>
      </c>
      <c r="K418" s="9">
        <f t="shared" si="36"/>
        <v>3150</v>
      </c>
      <c r="N418" s="34">
        <v>10</v>
      </c>
      <c r="Q418" s="27"/>
      <c r="R418" s="27"/>
      <c r="T418" s="15">
        <f t="shared" si="40"/>
        <v>10.50561797752809</v>
      </c>
      <c r="U418" s="15">
        <f t="shared" si="41"/>
        <v>11</v>
      </c>
      <c r="V418" s="15">
        <v>11</v>
      </c>
    </row>
    <row r="419" spans="2:22">
      <c r="B419" s="25"/>
      <c r="C419" s="10"/>
      <c r="D419" s="29">
        <v>320</v>
      </c>
      <c r="E419" s="1" t="s">
        <v>19</v>
      </c>
      <c r="F419" s="1">
        <f t="shared" si="37"/>
        <v>111111.5555566422</v>
      </c>
      <c r="G419" s="9">
        <f t="shared" si="38"/>
        <v>1000000</v>
      </c>
      <c r="H419" s="12">
        <f t="shared" si="39"/>
        <v>9.9999999999999995E-7</v>
      </c>
      <c r="I419" s="12">
        <f t="shared" si="39"/>
        <v>3.2000000000000003E-4</v>
      </c>
      <c r="J419" s="34">
        <v>10</v>
      </c>
      <c r="K419" s="9">
        <f t="shared" si="36"/>
        <v>3200</v>
      </c>
      <c r="N419" s="34">
        <v>10</v>
      </c>
      <c r="Q419" s="27"/>
      <c r="R419" s="27"/>
      <c r="T419" s="15">
        <f t="shared" si="40"/>
        <v>10.50561797752809</v>
      </c>
      <c r="U419" s="15">
        <f t="shared" si="41"/>
        <v>11</v>
      </c>
      <c r="V419" s="15">
        <v>11</v>
      </c>
    </row>
    <row r="420" spans="2:22">
      <c r="B420" s="25"/>
      <c r="C420" s="10"/>
      <c r="D420" s="29">
        <v>321</v>
      </c>
      <c r="E420" s="1" t="s">
        <v>19</v>
      </c>
      <c r="F420" s="1">
        <f t="shared" si="37"/>
        <v>111111.5555566422</v>
      </c>
      <c r="G420" s="9">
        <f t="shared" si="38"/>
        <v>1000000</v>
      </c>
      <c r="H420" s="12">
        <f t="shared" si="39"/>
        <v>9.9999999999999995E-7</v>
      </c>
      <c r="I420" s="12">
        <f t="shared" si="39"/>
        <v>3.21E-4</v>
      </c>
      <c r="J420" s="34">
        <v>10</v>
      </c>
      <c r="K420" s="9">
        <f t="shared" si="36"/>
        <v>3210</v>
      </c>
      <c r="N420" s="34">
        <v>10</v>
      </c>
      <c r="Q420" s="27"/>
      <c r="R420" s="27"/>
      <c r="T420" s="15">
        <f t="shared" si="40"/>
        <v>10.50561797752809</v>
      </c>
      <c r="U420" s="15">
        <f t="shared" si="41"/>
        <v>11</v>
      </c>
      <c r="V420" s="15">
        <v>11</v>
      </c>
    </row>
    <row r="421" spans="2:22">
      <c r="B421" s="25"/>
      <c r="C421" s="10"/>
      <c r="D421" s="29">
        <v>322</v>
      </c>
      <c r="E421" s="1" t="s">
        <v>19</v>
      </c>
      <c r="F421" s="1">
        <f t="shared" si="37"/>
        <v>111111.5555566422</v>
      </c>
      <c r="G421" s="9">
        <f t="shared" si="38"/>
        <v>1000000</v>
      </c>
      <c r="H421" s="12">
        <f t="shared" si="39"/>
        <v>9.9999999999999995E-7</v>
      </c>
      <c r="I421" s="12">
        <f t="shared" si="39"/>
        <v>3.2200000000000002E-4</v>
      </c>
      <c r="J421" s="34">
        <v>10</v>
      </c>
      <c r="K421" s="9">
        <f t="shared" si="36"/>
        <v>3220</v>
      </c>
      <c r="N421" s="34">
        <v>10</v>
      </c>
      <c r="Q421" s="27"/>
      <c r="R421" s="27"/>
      <c r="T421" s="15">
        <f t="shared" si="40"/>
        <v>10.50561797752809</v>
      </c>
      <c r="U421" s="15">
        <f t="shared" si="41"/>
        <v>11</v>
      </c>
      <c r="V421" s="15">
        <v>11</v>
      </c>
    </row>
    <row r="422" spans="2:22">
      <c r="B422" s="25"/>
      <c r="C422" s="10"/>
      <c r="D422" s="29">
        <v>323</v>
      </c>
      <c r="E422" s="1" t="s">
        <v>19</v>
      </c>
      <c r="F422" s="1">
        <f t="shared" si="37"/>
        <v>111111.5555566422</v>
      </c>
      <c r="G422" s="9">
        <f t="shared" si="38"/>
        <v>1000000</v>
      </c>
      <c r="H422" s="12">
        <f t="shared" si="39"/>
        <v>9.9999999999999995E-7</v>
      </c>
      <c r="I422" s="12">
        <f t="shared" si="39"/>
        <v>3.2299999999999999E-4</v>
      </c>
      <c r="J422" s="34">
        <v>10</v>
      </c>
      <c r="K422" s="9">
        <f t="shared" si="36"/>
        <v>3230</v>
      </c>
      <c r="N422" s="34">
        <v>10</v>
      </c>
      <c r="Q422" s="27"/>
      <c r="R422" s="27"/>
      <c r="T422" s="15">
        <f t="shared" si="40"/>
        <v>10.50561797752809</v>
      </c>
      <c r="U422" s="15">
        <f t="shared" si="41"/>
        <v>11</v>
      </c>
      <c r="V422" s="15">
        <v>11</v>
      </c>
    </row>
    <row r="423" spans="2:22">
      <c r="B423" s="25"/>
      <c r="C423" s="10"/>
      <c r="D423" s="29">
        <v>325</v>
      </c>
      <c r="E423" s="1" t="s">
        <v>19</v>
      </c>
      <c r="F423" s="1">
        <f t="shared" si="37"/>
        <v>111111.5555566422</v>
      </c>
      <c r="G423" s="9">
        <f t="shared" si="38"/>
        <v>1000000</v>
      </c>
      <c r="H423" s="12">
        <f t="shared" si="39"/>
        <v>9.9999999999999995E-7</v>
      </c>
      <c r="I423" s="12">
        <f t="shared" si="39"/>
        <v>3.2499999999999999E-4</v>
      </c>
      <c r="J423" s="34">
        <v>10</v>
      </c>
      <c r="K423" s="9">
        <f t="shared" si="36"/>
        <v>3250</v>
      </c>
      <c r="N423" s="34">
        <v>10</v>
      </c>
      <c r="Q423" s="27"/>
      <c r="R423" s="27"/>
      <c r="T423" s="15">
        <f t="shared" si="40"/>
        <v>10.50561797752809</v>
      </c>
      <c r="U423" s="15">
        <f t="shared" si="41"/>
        <v>11</v>
      </c>
      <c r="V423" s="15">
        <v>11</v>
      </c>
    </row>
    <row r="424" spans="2:22">
      <c r="B424" s="25"/>
      <c r="C424" s="10"/>
      <c r="D424" s="29">
        <v>326</v>
      </c>
      <c r="E424" s="1" t="s">
        <v>19</v>
      </c>
      <c r="F424" s="1">
        <f t="shared" si="37"/>
        <v>111111.5555566422</v>
      </c>
      <c r="G424" s="9">
        <f t="shared" si="38"/>
        <v>1000000</v>
      </c>
      <c r="H424" s="12">
        <f t="shared" si="39"/>
        <v>9.9999999999999995E-7</v>
      </c>
      <c r="I424" s="12">
        <f t="shared" si="39"/>
        <v>3.2600000000000001E-4</v>
      </c>
      <c r="J424" s="34">
        <v>10</v>
      </c>
      <c r="K424" s="9">
        <f t="shared" si="36"/>
        <v>3260</v>
      </c>
      <c r="N424" s="34">
        <v>10</v>
      </c>
      <c r="Q424" s="27"/>
      <c r="R424" s="27"/>
      <c r="T424" s="15">
        <f t="shared" si="40"/>
        <v>10.50561797752809</v>
      </c>
      <c r="U424" s="15">
        <f t="shared" si="41"/>
        <v>11</v>
      </c>
      <c r="V424" s="15">
        <v>11</v>
      </c>
    </row>
    <row r="425" spans="2:22">
      <c r="B425" s="25"/>
      <c r="C425" s="10"/>
      <c r="D425" s="29">
        <v>327</v>
      </c>
      <c r="E425" s="1" t="s">
        <v>19</v>
      </c>
      <c r="F425" s="1">
        <f t="shared" si="37"/>
        <v>111111.5555566422</v>
      </c>
      <c r="G425" s="9">
        <f t="shared" si="38"/>
        <v>1000000</v>
      </c>
      <c r="H425" s="12">
        <f t="shared" si="39"/>
        <v>9.9999999999999995E-7</v>
      </c>
      <c r="I425" s="12">
        <f t="shared" si="39"/>
        <v>3.2699999999999998E-4</v>
      </c>
      <c r="J425" s="34">
        <v>10</v>
      </c>
      <c r="K425" s="9">
        <f t="shared" si="36"/>
        <v>3270</v>
      </c>
      <c r="N425" s="34">
        <v>10</v>
      </c>
      <c r="Q425" s="27"/>
      <c r="R425" s="27"/>
      <c r="T425" s="15">
        <f t="shared" si="40"/>
        <v>10.50561797752809</v>
      </c>
      <c r="U425" s="15">
        <f t="shared" si="41"/>
        <v>11</v>
      </c>
      <c r="V425" s="15">
        <v>11</v>
      </c>
    </row>
    <row r="426" spans="2:22">
      <c r="B426" s="25"/>
      <c r="C426" s="10"/>
      <c r="D426" s="29">
        <v>328</v>
      </c>
      <c r="E426" s="1" t="s">
        <v>19</v>
      </c>
      <c r="F426" s="1">
        <f t="shared" si="37"/>
        <v>111111.5555566422</v>
      </c>
      <c r="G426" s="9">
        <f t="shared" si="38"/>
        <v>1000000</v>
      </c>
      <c r="H426" s="12">
        <f t="shared" si="39"/>
        <v>9.9999999999999995E-7</v>
      </c>
      <c r="I426" s="12">
        <f t="shared" si="39"/>
        <v>3.28E-4</v>
      </c>
      <c r="J426" s="34">
        <v>10</v>
      </c>
      <c r="K426" s="9">
        <f t="shared" si="36"/>
        <v>3280</v>
      </c>
      <c r="N426" s="34">
        <v>10</v>
      </c>
      <c r="Q426" s="27"/>
      <c r="R426" s="27"/>
      <c r="T426" s="15">
        <f t="shared" si="40"/>
        <v>10.50561797752809</v>
      </c>
      <c r="U426" s="15">
        <f t="shared" si="41"/>
        <v>11</v>
      </c>
      <c r="V426" s="15">
        <v>11</v>
      </c>
    </row>
    <row r="427" spans="2:22">
      <c r="B427" s="25"/>
      <c r="C427" s="10"/>
      <c r="D427" s="29">
        <v>330</v>
      </c>
      <c r="E427" s="1" t="s">
        <v>19</v>
      </c>
      <c r="F427" s="1">
        <f t="shared" si="37"/>
        <v>111111.5555566422</v>
      </c>
      <c r="G427" s="9">
        <f t="shared" si="38"/>
        <v>1000000</v>
      </c>
      <c r="H427" s="12">
        <f t="shared" si="39"/>
        <v>9.9999999999999995E-7</v>
      </c>
      <c r="I427" s="12">
        <f t="shared" si="39"/>
        <v>3.3E-4</v>
      </c>
      <c r="J427" s="34">
        <v>10</v>
      </c>
      <c r="K427" s="9">
        <f t="shared" si="36"/>
        <v>3300</v>
      </c>
      <c r="N427" s="34">
        <v>10</v>
      </c>
      <c r="Q427" s="27"/>
      <c r="R427" s="27"/>
      <c r="T427" s="15">
        <f t="shared" si="40"/>
        <v>10.50561797752809</v>
      </c>
      <c r="U427" s="15">
        <f t="shared" si="41"/>
        <v>11</v>
      </c>
      <c r="V427" s="15">
        <v>11</v>
      </c>
    </row>
    <row r="428" spans="2:22">
      <c r="B428" s="25"/>
      <c r="C428" s="10"/>
      <c r="D428" s="29">
        <v>331</v>
      </c>
      <c r="E428" s="1" t="s">
        <v>19</v>
      </c>
      <c r="F428" s="1">
        <f t="shared" si="37"/>
        <v>111111.5555566422</v>
      </c>
      <c r="G428" s="9">
        <f t="shared" si="38"/>
        <v>1000000</v>
      </c>
      <c r="H428" s="12">
        <f t="shared" si="39"/>
        <v>9.9999999999999995E-7</v>
      </c>
      <c r="I428" s="12">
        <f t="shared" si="39"/>
        <v>3.3100000000000002E-4</v>
      </c>
      <c r="J428" s="34">
        <v>10</v>
      </c>
      <c r="K428" s="9">
        <f t="shared" si="36"/>
        <v>3310</v>
      </c>
      <c r="N428" s="34">
        <v>10</v>
      </c>
      <c r="Q428" s="27"/>
      <c r="R428" s="27"/>
      <c r="T428" s="15">
        <f t="shared" si="40"/>
        <v>10.50561797752809</v>
      </c>
      <c r="U428" s="15">
        <f t="shared" si="41"/>
        <v>11</v>
      </c>
      <c r="V428" s="15">
        <v>11</v>
      </c>
    </row>
    <row r="429" spans="2:22">
      <c r="B429" s="25"/>
      <c r="C429" s="10"/>
      <c r="D429" s="29">
        <v>332</v>
      </c>
      <c r="E429" s="1" t="s">
        <v>19</v>
      </c>
      <c r="F429" s="1">
        <f t="shared" si="37"/>
        <v>111111.5555566422</v>
      </c>
      <c r="G429" s="9">
        <f t="shared" si="38"/>
        <v>1000000</v>
      </c>
      <c r="H429" s="12">
        <f t="shared" si="39"/>
        <v>9.9999999999999995E-7</v>
      </c>
      <c r="I429" s="12">
        <f t="shared" si="39"/>
        <v>3.3199999999999999E-4</v>
      </c>
      <c r="J429" s="34">
        <v>10</v>
      </c>
      <c r="K429" s="9">
        <f t="shared" si="36"/>
        <v>3320</v>
      </c>
      <c r="N429" s="34">
        <v>10</v>
      </c>
      <c r="Q429" s="27"/>
      <c r="R429" s="27"/>
      <c r="T429" s="15">
        <f t="shared" si="40"/>
        <v>10.50561797752809</v>
      </c>
      <c r="U429" s="15">
        <f t="shared" si="41"/>
        <v>11</v>
      </c>
      <c r="V429" s="15">
        <v>11</v>
      </c>
    </row>
    <row r="430" spans="2:22">
      <c r="B430" s="25"/>
      <c r="C430" s="10"/>
      <c r="D430" s="29">
        <v>333</v>
      </c>
      <c r="E430" s="1" t="s">
        <v>19</v>
      </c>
      <c r="F430" s="1">
        <f t="shared" si="37"/>
        <v>111111.5555566422</v>
      </c>
      <c r="G430" s="9">
        <f t="shared" si="38"/>
        <v>1000000</v>
      </c>
      <c r="H430" s="12">
        <f t="shared" si="39"/>
        <v>9.9999999999999995E-7</v>
      </c>
      <c r="I430" s="12">
        <f t="shared" si="39"/>
        <v>3.3300000000000002E-4</v>
      </c>
      <c r="J430" s="34">
        <v>10</v>
      </c>
      <c r="K430" s="9">
        <f t="shared" si="36"/>
        <v>3330</v>
      </c>
      <c r="N430" s="34">
        <v>10</v>
      </c>
      <c r="Q430" s="27"/>
      <c r="R430" s="27"/>
      <c r="T430" s="15">
        <f t="shared" si="40"/>
        <v>10.50561797752809</v>
      </c>
      <c r="U430" s="15">
        <f t="shared" si="41"/>
        <v>11</v>
      </c>
      <c r="V430" s="15">
        <v>11</v>
      </c>
    </row>
    <row r="431" spans="2:22">
      <c r="B431" s="25"/>
      <c r="C431" s="10"/>
      <c r="D431" s="29">
        <v>335</v>
      </c>
      <c r="E431" s="1" t="s">
        <v>19</v>
      </c>
      <c r="F431" s="1">
        <f t="shared" si="37"/>
        <v>111111.5555566422</v>
      </c>
      <c r="G431" s="9">
        <f t="shared" si="38"/>
        <v>1000000</v>
      </c>
      <c r="H431" s="12">
        <f t="shared" si="39"/>
        <v>9.9999999999999995E-7</v>
      </c>
      <c r="I431" s="12">
        <f t="shared" si="39"/>
        <v>3.3500000000000001E-4</v>
      </c>
      <c r="J431" s="34">
        <v>10</v>
      </c>
      <c r="K431" s="9">
        <f t="shared" si="36"/>
        <v>3350</v>
      </c>
      <c r="N431" s="34">
        <v>10</v>
      </c>
      <c r="Q431" s="27"/>
      <c r="R431" s="27"/>
      <c r="T431" s="15">
        <f t="shared" si="40"/>
        <v>10.50561797752809</v>
      </c>
      <c r="U431" s="15">
        <f t="shared" si="41"/>
        <v>11</v>
      </c>
      <c r="V431" s="15">
        <v>11</v>
      </c>
    </row>
    <row r="432" spans="2:22">
      <c r="B432" s="25"/>
      <c r="C432" s="10"/>
      <c r="D432" s="29">
        <v>336</v>
      </c>
      <c r="E432" s="1" t="s">
        <v>19</v>
      </c>
      <c r="F432" s="1">
        <f t="shared" si="37"/>
        <v>111111.5555566422</v>
      </c>
      <c r="G432" s="9">
        <f t="shared" si="38"/>
        <v>1000000</v>
      </c>
      <c r="H432" s="12">
        <f t="shared" si="39"/>
        <v>9.9999999999999995E-7</v>
      </c>
      <c r="I432" s="12">
        <f t="shared" si="39"/>
        <v>3.3599999999999998E-4</v>
      </c>
      <c r="J432" s="34">
        <v>10</v>
      </c>
      <c r="K432" s="9">
        <f t="shared" si="36"/>
        <v>3360</v>
      </c>
      <c r="N432" s="34">
        <v>10</v>
      </c>
      <c r="Q432" s="27"/>
      <c r="R432" s="27"/>
      <c r="T432" s="15">
        <f t="shared" si="40"/>
        <v>10.50561797752809</v>
      </c>
      <c r="U432" s="15">
        <f t="shared" si="41"/>
        <v>11</v>
      </c>
      <c r="V432" s="15">
        <v>11</v>
      </c>
    </row>
    <row r="433" spans="2:22">
      <c r="B433" s="25"/>
      <c r="C433" s="10"/>
      <c r="D433" s="29">
        <v>337</v>
      </c>
      <c r="E433" s="1" t="s">
        <v>19</v>
      </c>
      <c r="F433" s="1">
        <f t="shared" si="37"/>
        <v>111111.5555566422</v>
      </c>
      <c r="G433" s="9">
        <f t="shared" si="38"/>
        <v>1000000</v>
      </c>
      <c r="H433" s="12">
        <f t="shared" si="39"/>
        <v>9.9999999999999995E-7</v>
      </c>
      <c r="I433" s="12">
        <f t="shared" si="39"/>
        <v>3.3700000000000001E-4</v>
      </c>
      <c r="J433" s="34">
        <v>10</v>
      </c>
      <c r="K433" s="9">
        <f t="shared" si="36"/>
        <v>3370</v>
      </c>
      <c r="N433" s="34">
        <v>10</v>
      </c>
      <c r="Q433" s="27"/>
      <c r="R433" s="27"/>
      <c r="T433" s="15">
        <f t="shared" si="40"/>
        <v>10.50561797752809</v>
      </c>
      <c r="U433" s="15">
        <f t="shared" si="41"/>
        <v>11</v>
      </c>
      <c r="V433" s="15">
        <v>11</v>
      </c>
    </row>
    <row r="434" spans="2:22">
      <c r="B434" s="25"/>
      <c r="C434" s="10"/>
      <c r="D434" s="29">
        <v>338</v>
      </c>
      <c r="E434" s="1" t="s">
        <v>19</v>
      </c>
      <c r="F434" s="1">
        <f t="shared" si="37"/>
        <v>111111.5555566422</v>
      </c>
      <c r="G434" s="9">
        <f t="shared" si="38"/>
        <v>1000000</v>
      </c>
      <c r="H434" s="12">
        <f t="shared" si="39"/>
        <v>9.9999999999999995E-7</v>
      </c>
      <c r="I434" s="12">
        <f t="shared" si="39"/>
        <v>3.3799999999999998E-4</v>
      </c>
      <c r="J434" s="34">
        <v>10</v>
      </c>
      <c r="K434" s="9">
        <f t="shared" si="36"/>
        <v>3380</v>
      </c>
      <c r="N434" s="34">
        <v>10</v>
      </c>
      <c r="Q434" s="27"/>
      <c r="R434" s="27"/>
      <c r="T434" s="15">
        <f t="shared" si="40"/>
        <v>10.50561797752809</v>
      </c>
      <c r="U434" s="15">
        <f t="shared" si="41"/>
        <v>11</v>
      </c>
      <c r="V434" s="15">
        <v>11</v>
      </c>
    </row>
    <row r="435" spans="2:22">
      <c r="B435" s="25"/>
      <c r="C435" s="10"/>
      <c r="D435" s="29">
        <v>340</v>
      </c>
      <c r="E435" s="1" t="s">
        <v>19</v>
      </c>
      <c r="F435" s="1">
        <f t="shared" si="37"/>
        <v>111111.5555566422</v>
      </c>
      <c r="G435" s="9">
        <f t="shared" si="38"/>
        <v>1000000</v>
      </c>
      <c r="H435" s="12">
        <f t="shared" si="39"/>
        <v>9.9999999999999995E-7</v>
      </c>
      <c r="I435" s="12">
        <f t="shared" si="39"/>
        <v>3.4000000000000002E-4</v>
      </c>
      <c r="J435" s="34">
        <v>10</v>
      </c>
      <c r="K435" s="9">
        <f t="shared" si="36"/>
        <v>3400</v>
      </c>
      <c r="N435" s="34">
        <v>10</v>
      </c>
      <c r="Q435" s="27"/>
      <c r="R435" s="27"/>
      <c r="T435" s="15">
        <f t="shared" si="40"/>
        <v>10.50561797752809</v>
      </c>
      <c r="U435" s="15">
        <f t="shared" si="41"/>
        <v>11</v>
      </c>
      <c r="V435" s="15">
        <v>11</v>
      </c>
    </row>
    <row r="436" spans="2:22">
      <c r="B436" s="25"/>
      <c r="C436" s="10"/>
      <c r="D436" s="29">
        <v>345</v>
      </c>
      <c r="E436" s="1" t="s">
        <v>19</v>
      </c>
      <c r="F436" s="1">
        <f t="shared" si="37"/>
        <v>111111.5555566422</v>
      </c>
      <c r="G436" s="9">
        <f t="shared" si="38"/>
        <v>1000000</v>
      </c>
      <c r="H436" s="12">
        <f t="shared" si="39"/>
        <v>9.9999999999999995E-7</v>
      </c>
      <c r="I436" s="12">
        <f t="shared" si="39"/>
        <v>3.4499999999999998E-4</v>
      </c>
      <c r="J436" s="34">
        <v>10</v>
      </c>
      <c r="K436" s="9">
        <f t="shared" si="36"/>
        <v>3450</v>
      </c>
      <c r="N436" s="34">
        <v>10</v>
      </c>
      <c r="Q436" s="27"/>
      <c r="R436" s="27"/>
      <c r="T436" s="15">
        <f t="shared" si="40"/>
        <v>10.50561797752809</v>
      </c>
      <c r="U436" s="15">
        <f t="shared" si="41"/>
        <v>11</v>
      </c>
      <c r="V436" s="15">
        <v>11</v>
      </c>
    </row>
    <row r="437" spans="2:22">
      <c r="B437" s="25"/>
      <c r="C437" s="10"/>
      <c r="D437" s="29">
        <v>350</v>
      </c>
      <c r="E437" s="1" t="s">
        <v>19</v>
      </c>
      <c r="F437" s="1">
        <f t="shared" si="37"/>
        <v>111111.5555566422</v>
      </c>
      <c r="G437" s="9">
        <f t="shared" si="38"/>
        <v>1000000</v>
      </c>
      <c r="H437" s="12">
        <f t="shared" si="39"/>
        <v>9.9999999999999995E-7</v>
      </c>
      <c r="I437" s="12">
        <f t="shared" si="39"/>
        <v>3.5E-4</v>
      </c>
      <c r="J437" s="34">
        <v>10</v>
      </c>
      <c r="K437" s="9">
        <f t="shared" si="36"/>
        <v>3500</v>
      </c>
      <c r="N437" s="34">
        <v>10</v>
      </c>
      <c r="Q437" s="27"/>
      <c r="R437" s="27"/>
      <c r="T437" s="15">
        <f t="shared" si="40"/>
        <v>10.50561797752809</v>
      </c>
      <c r="U437" s="15">
        <f t="shared" si="41"/>
        <v>11</v>
      </c>
      <c r="V437" s="15">
        <v>11</v>
      </c>
    </row>
    <row r="438" spans="2:22">
      <c r="B438" s="25"/>
      <c r="C438" s="10"/>
      <c r="D438" s="29">
        <v>355</v>
      </c>
      <c r="E438" s="1" t="s">
        <v>19</v>
      </c>
      <c r="F438" s="1">
        <f t="shared" si="37"/>
        <v>111111.5555566422</v>
      </c>
      <c r="G438" s="9">
        <f t="shared" si="38"/>
        <v>1000000</v>
      </c>
      <c r="H438" s="12">
        <f t="shared" si="39"/>
        <v>9.9999999999999995E-7</v>
      </c>
      <c r="I438" s="12">
        <f t="shared" si="39"/>
        <v>3.5500000000000001E-4</v>
      </c>
      <c r="J438" s="34">
        <v>10</v>
      </c>
      <c r="K438" s="9">
        <f t="shared" si="36"/>
        <v>3550</v>
      </c>
      <c r="N438" s="34">
        <v>10</v>
      </c>
      <c r="Q438" s="27"/>
      <c r="R438" s="27"/>
      <c r="T438" s="15">
        <f t="shared" si="40"/>
        <v>10.50561797752809</v>
      </c>
      <c r="U438" s="15">
        <f t="shared" si="41"/>
        <v>11</v>
      </c>
      <c r="V438" s="15">
        <v>11</v>
      </c>
    </row>
    <row r="439" spans="2:22">
      <c r="B439" s="25"/>
      <c r="C439" s="10"/>
      <c r="D439" s="29">
        <v>360</v>
      </c>
      <c r="E439" s="1" t="s">
        <v>19</v>
      </c>
      <c r="F439" s="1">
        <f t="shared" si="37"/>
        <v>111111.5555566422</v>
      </c>
      <c r="G439" s="9">
        <f t="shared" si="38"/>
        <v>1000000</v>
      </c>
      <c r="H439" s="12">
        <f t="shared" si="39"/>
        <v>9.9999999999999995E-7</v>
      </c>
      <c r="I439" s="12">
        <f t="shared" si="39"/>
        <v>3.6000000000000002E-4</v>
      </c>
      <c r="J439" s="34">
        <v>10</v>
      </c>
      <c r="K439" s="9">
        <f t="shared" si="36"/>
        <v>3600</v>
      </c>
      <c r="N439" s="34">
        <v>10</v>
      </c>
      <c r="Q439" s="27"/>
      <c r="R439" s="27"/>
      <c r="T439" s="15">
        <f t="shared" si="40"/>
        <v>10.50561797752809</v>
      </c>
      <c r="U439" s="15">
        <f t="shared" si="41"/>
        <v>11</v>
      </c>
      <c r="V439" s="15">
        <v>11</v>
      </c>
    </row>
    <row r="440" spans="2:22">
      <c r="B440" s="25"/>
      <c r="C440" s="10"/>
      <c r="D440" s="29">
        <v>365</v>
      </c>
      <c r="E440" s="1" t="s">
        <v>19</v>
      </c>
      <c r="F440" s="1">
        <f t="shared" si="37"/>
        <v>111111.5555566422</v>
      </c>
      <c r="G440" s="9">
        <f t="shared" si="38"/>
        <v>1000000</v>
      </c>
      <c r="H440" s="12">
        <f t="shared" si="39"/>
        <v>9.9999999999999995E-7</v>
      </c>
      <c r="I440" s="12">
        <f t="shared" si="39"/>
        <v>3.6499999999999998E-4</v>
      </c>
      <c r="J440" s="34">
        <v>10</v>
      </c>
      <c r="K440" s="9">
        <f t="shared" si="36"/>
        <v>3650</v>
      </c>
      <c r="N440" s="34">
        <v>10</v>
      </c>
      <c r="Q440" s="27"/>
      <c r="R440" s="27"/>
      <c r="T440" s="15">
        <f t="shared" si="40"/>
        <v>10.50561797752809</v>
      </c>
      <c r="U440" s="15">
        <f t="shared" si="41"/>
        <v>11</v>
      </c>
      <c r="V440" s="15">
        <v>11</v>
      </c>
    </row>
    <row r="441" spans="2:22">
      <c r="B441" s="25"/>
      <c r="C441" s="10"/>
      <c r="D441" s="29">
        <v>370</v>
      </c>
      <c r="E441" s="1" t="s">
        <v>19</v>
      </c>
      <c r="F441" s="1">
        <f t="shared" si="37"/>
        <v>111111.5555566422</v>
      </c>
      <c r="G441" s="9">
        <f t="shared" si="38"/>
        <v>1000000</v>
      </c>
      <c r="H441" s="12">
        <f t="shared" si="39"/>
        <v>9.9999999999999995E-7</v>
      </c>
      <c r="I441" s="12">
        <f t="shared" si="39"/>
        <v>3.6999999999999999E-4</v>
      </c>
      <c r="J441" s="34">
        <v>10</v>
      </c>
      <c r="K441" s="9">
        <f t="shared" si="36"/>
        <v>3700</v>
      </c>
      <c r="N441" s="34">
        <v>10</v>
      </c>
      <c r="Q441" s="27"/>
      <c r="R441" s="27"/>
      <c r="T441" s="15">
        <f t="shared" si="40"/>
        <v>10.50561797752809</v>
      </c>
      <c r="U441" s="15">
        <f t="shared" si="41"/>
        <v>11</v>
      </c>
      <c r="V441" s="15">
        <v>11</v>
      </c>
    </row>
    <row r="442" spans="2:22">
      <c r="B442" s="25"/>
      <c r="C442" s="10"/>
      <c r="D442" s="29">
        <v>375</v>
      </c>
      <c r="E442" s="1" t="s">
        <v>19</v>
      </c>
      <c r="F442" s="1">
        <f t="shared" si="37"/>
        <v>111111.5555566422</v>
      </c>
      <c r="G442" s="9">
        <f t="shared" si="38"/>
        <v>1000000</v>
      </c>
      <c r="H442" s="12">
        <f t="shared" si="39"/>
        <v>9.9999999999999995E-7</v>
      </c>
      <c r="I442" s="12">
        <f t="shared" si="39"/>
        <v>3.7500000000000001E-4</v>
      </c>
      <c r="J442" s="34">
        <v>10</v>
      </c>
      <c r="K442" s="9">
        <f t="shared" si="36"/>
        <v>3750</v>
      </c>
      <c r="N442" s="34">
        <v>10</v>
      </c>
      <c r="Q442" s="27"/>
      <c r="R442" s="27"/>
      <c r="T442" s="15">
        <f t="shared" si="40"/>
        <v>10.50561797752809</v>
      </c>
      <c r="U442" s="15">
        <f t="shared" si="41"/>
        <v>11</v>
      </c>
      <c r="V442" s="15">
        <v>11</v>
      </c>
    </row>
    <row r="443" spans="2:22">
      <c r="B443" s="25"/>
      <c r="C443" s="10"/>
      <c r="D443" s="29">
        <v>380</v>
      </c>
      <c r="E443" s="1" t="s">
        <v>19</v>
      </c>
      <c r="F443" s="1">
        <f t="shared" si="37"/>
        <v>111111.5555566422</v>
      </c>
      <c r="G443" s="9">
        <f t="shared" si="38"/>
        <v>1000000</v>
      </c>
      <c r="H443" s="12">
        <f t="shared" si="39"/>
        <v>9.9999999999999995E-7</v>
      </c>
      <c r="I443" s="12">
        <f t="shared" si="39"/>
        <v>3.8000000000000002E-4</v>
      </c>
      <c r="J443" s="34">
        <v>10</v>
      </c>
      <c r="K443" s="9">
        <f t="shared" si="36"/>
        <v>3800</v>
      </c>
      <c r="N443" s="34">
        <v>10</v>
      </c>
      <c r="Q443" s="27"/>
      <c r="R443" s="27"/>
      <c r="T443" s="15">
        <f t="shared" si="40"/>
        <v>10.50561797752809</v>
      </c>
      <c r="U443" s="15">
        <f t="shared" si="41"/>
        <v>11</v>
      </c>
      <c r="V443" s="15">
        <v>11</v>
      </c>
    </row>
    <row r="444" spans="2:22">
      <c r="B444" s="25"/>
      <c r="C444" s="10"/>
      <c r="D444" s="29">
        <v>385</v>
      </c>
      <c r="E444" s="1" t="s">
        <v>19</v>
      </c>
      <c r="F444" s="1">
        <f t="shared" si="37"/>
        <v>111111.5555566422</v>
      </c>
      <c r="G444" s="9">
        <f t="shared" si="38"/>
        <v>1000000</v>
      </c>
      <c r="H444" s="12">
        <f t="shared" si="39"/>
        <v>9.9999999999999995E-7</v>
      </c>
      <c r="I444" s="12">
        <f t="shared" si="39"/>
        <v>3.8499999999999998E-4</v>
      </c>
      <c r="J444" s="34">
        <v>10</v>
      </c>
      <c r="K444" s="9">
        <f t="shared" si="36"/>
        <v>3850</v>
      </c>
      <c r="N444" s="34">
        <v>10</v>
      </c>
      <c r="Q444" s="27"/>
      <c r="R444" s="27"/>
      <c r="T444" s="15">
        <f t="shared" si="40"/>
        <v>10.50561797752809</v>
      </c>
      <c r="U444" s="15">
        <f t="shared" si="41"/>
        <v>11</v>
      </c>
      <c r="V444" s="15">
        <v>11</v>
      </c>
    </row>
    <row r="445" spans="2:22">
      <c r="B445" s="25"/>
      <c r="C445" s="10"/>
      <c r="D445" s="29">
        <v>390</v>
      </c>
      <c r="E445" s="1" t="s">
        <v>19</v>
      </c>
      <c r="F445" s="1">
        <f t="shared" si="37"/>
        <v>111111.5555566422</v>
      </c>
      <c r="G445" s="9">
        <f t="shared" si="38"/>
        <v>1000000</v>
      </c>
      <c r="H445" s="12">
        <f t="shared" si="39"/>
        <v>9.9999999999999995E-7</v>
      </c>
      <c r="I445" s="12">
        <f t="shared" si="39"/>
        <v>3.8999999999999999E-4</v>
      </c>
      <c r="J445" s="34">
        <v>10</v>
      </c>
      <c r="K445" s="9">
        <f t="shared" si="36"/>
        <v>3900</v>
      </c>
      <c r="N445" s="34">
        <v>10</v>
      </c>
      <c r="Q445" s="27"/>
      <c r="R445" s="27"/>
      <c r="T445" s="15">
        <f t="shared" si="40"/>
        <v>10.50561797752809</v>
      </c>
      <c r="U445" s="15">
        <f t="shared" si="41"/>
        <v>11</v>
      </c>
      <c r="V445" s="15">
        <v>11</v>
      </c>
    </row>
    <row r="446" spans="2:22">
      <c r="B446" s="25"/>
      <c r="C446" s="10"/>
      <c r="D446" s="29">
        <v>395</v>
      </c>
      <c r="E446" s="1" t="s">
        <v>19</v>
      </c>
      <c r="F446" s="1">
        <f t="shared" si="37"/>
        <v>111111.5555566422</v>
      </c>
      <c r="G446" s="9">
        <f t="shared" si="38"/>
        <v>1000000</v>
      </c>
      <c r="H446" s="12">
        <f t="shared" si="39"/>
        <v>9.9999999999999995E-7</v>
      </c>
      <c r="I446" s="12">
        <f t="shared" si="39"/>
        <v>3.9500000000000001E-4</v>
      </c>
      <c r="J446" s="34">
        <v>10</v>
      </c>
      <c r="K446" s="9">
        <f t="shared" si="36"/>
        <v>3950</v>
      </c>
      <c r="N446" s="34">
        <v>10</v>
      </c>
      <c r="Q446" s="27"/>
      <c r="R446" s="27"/>
      <c r="T446" s="15">
        <f t="shared" si="40"/>
        <v>10.50561797752809</v>
      </c>
      <c r="U446" s="15">
        <f t="shared" si="41"/>
        <v>11</v>
      </c>
      <c r="V446" s="15">
        <v>11</v>
      </c>
    </row>
    <row r="447" spans="2:22">
      <c r="B447" s="25"/>
      <c r="C447" s="10"/>
      <c r="D447" s="29">
        <v>400</v>
      </c>
      <c r="E447" s="1" t="s">
        <v>19</v>
      </c>
      <c r="F447" s="1">
        <f t="shared" si="37"/>
        <v>111111.5555566422</v>
      </c>
      <c r="G447" s="9">
        <f t="shared" si="38"/>
        <v>1000000</v>
      </c>
      <c r="H447" s="12">
        <f t="shared" si="39"/>
        <v>9.9999999999999995E-7</v>
      </c>
      <c r="I447" s="12">
        <f t="shared" si="39"/>
        <v>4.0000000000000002E-4</v>
      </c>
      <c r="J447" s="34">
        <v>10</v>
      </c>
      <c r="K447" s="9">
        <f t="shared" si="36"/>
        <v>4000</v>
      </c>
      <c r="N447" s="34">
        <v>10</v>
      </c>
      <c r="Q447" s="27"/>
      <c r="R447" s="27"/>
      <c r="T447" s="15">
        <f t="shared" si="40"/>
        <v>10.50561797752809</v>
      </c>
      <c r="U447" s="15">
        <f t="shared" si="41"/>
        <v>11</v>
      </c>
      <c r="V447" s="15">
        <v>11</v>
      </c>
    </row>
    <row r="448" spans="2:22">
      <c r="B448" s="25"/>
      <c r="C448" s="10"/>
      <c r="D448" s="29">
        <v>405</v>
      </c>
      <c r="E448" s="1" t="s">
        <v>19</v>
      </c>
      <c r="F448" s="1">
        <f t="shared" si="37"/>
        <v>111111.5555566422</v>
      </c>
      <c r="G448" s="9">
        <f t="shared" si="38"/>
        <v>1000000</v>
      </c>
      <c r="H448" s="12">
        <f t="shared" si="39"/>
        <v>9.9999999999999995E-7</v>
      </c>
      <c r="I448" s="12">
        <f t="shared" si="39"/>
        <v>4.0499999999999998E-4</v>
      </c>
      <c r="J448" s="34">
        <v>10</v>
      </c>
      <c r="K448" s="9">
        <f t="shared" si="36"/>
        <v>4050</v>
      </c>
      <c r="N448" s="34">
        <v>10</v>
      </c>
      <c r="Q448" s="27"/>
      <c r="R448" s="27"/>
      <c r="T448" s="15">
        <f t="shared" si="40"/>
        <v>10.50561797752809</v>
      </c>
      <c r="U448" s="15">
        <f t="shared" si="41"/>
        <v>11</v>
      </c>
      <c r="V448" s="15">
        <v>11</v>
      </c>
    </row>
    <row r="449" spans="2:22">
      <c r="B449" s="25"/>
      <c r="C449" s="10"/>
      <c r="D449" s="29">
        <v>410</v>
      </c>
      <c r="E449" s="1" t="s">
        <v>19</v>
      </c>
      <c r="F449" s="1">
        <f t="shared" si="37"/>
        <v>111111.5555566422</v>
      </c>
      <c r="G449" s="9">
        <f t="shared" si="38"/>
        <v>1000000</v>
      </c>
      <c r="H449" s="12">
        <f t="shared" si="39"/>
        <v>9.9999999999999995E-7</v>
      </c>
      <c r="I449" s="12">
        <f t="shared" si="39"/>
        <v>4.0999999999999999E-4</v>
      </c>
      <c r="J449" s="34">
        <v>10</v>
      </c>
      <c r="K449" s="9">
        <f t="shared" ref="K449:K476" si="42">D449*J449</f>
        <v>4100</v>
      </c>
      <c r="N449" s="34">
        <v>10</v>
      </c>
      <c r="Q449" s="27"/>
      <c r="R449" s="27"/>
      <c r="T449" s="15">
        <f t="shared" si="40"/>
        <v>10.50561797752809</v>
      </c>
      <c r="U449" s="15">
        <f t="shared" si="41"/>
        <v>11</v>
      </c>
      <c r="V449" s="15">
        <v>11</v>
      </c>
    </row>
    <row r="450" spans="2:22">
      <c r="B450" s="25"/>
      <c r="C450" s="10"/>
      <c r="D450" s="29">
        <v>415</v>
      </c>
      <c r="E450" s="1" t="s">
        <v>19</v>
      </c>
      <c r="F450" s="1">
        <f t="shared" si="37"/>
        <v>111111.5555566422</v>
      </c>
      <c r="G450" s="9">
        <f t="shared" si="38"/>
        <v>1000000</v>
      </c>
      <c r="H450" s="12">
        <f t="shared" si="39"/>
        <v>9.9999999999999995E-7</v>
      </c>
      <c r="I450" s="12">
        <f t="shared" si="39"/>
        <v>4.15E-4</v>
      </c>
      <c r="J450" s="34">
        <v>10</v>
      </c>
      <c r="K450" s="9">
        <f t="shared" si="42"/>
        <v>4150</v>
      </c>
      <c r="N450" s="34">
        <v>10</v>
      </c>
      <c r="Q450" s="27"/>
      <c r="R450" s="27"/>
      <c r="T450" s="15">
        <f t="shared" si="40"/>
        <v>10.50561797752809</v>
      </c>
      <c r="U450" s="15">
        <f t="shared" si="41"/>
        <v>11</v>
      </c>
      <c r="V450" s="15">
        <v>11</v>
      </c>
    </row>
    <row r="451" spans="2:22">
      <c r="B451" s="25"/>
      <c r="C451" s="10"/>
      <c r="D451" s="29">
        <v>420</v>
      </c>
      <c r="E451" s="1" t="s">
        <v>19</v>
      </c>
      <c r="F451" s="1">
        <f t="shared" si="37"/>
        <v>111111.5555566422</v>
      </c>
      <c r="G451" s="9">
        <f t="shared" si="38"/>
        <v>1000000</v>
      </c>
      <c r="H451" s="12">
        <f t="shared" si="39"/>
        <v>9.9999999999999995E-7</v>
      </c>
      <c r="I451" s="12">
        <f t="shared" si="39"/>
        <v>4.2000000000000002E-4</v>
      </c>
      <c r="J451" s="34">
        <v>10</v>
      </c>
      <c r="K451" s="9">
        <f t="shared" si="42"/>
        <v>4200</v>
      </c>
      <c r="N451" s="34">
        <v>10</v>
      </c>
      <c r="Q451" s="27"/>
      <c r="R451" s="27"/>
      <c r="T451" s="15">
        <f t="shared" si="40"/>
        <v>10.50561797752809</v>
      </c>
      <c r="U451" s="15">
        <f t="shared" si="41"/>
        <v>11</v>
      </c>
      <c r="V451" s="15">
        <v>11</v>
      </c>
    </row>
    <row r="452" spans="2:22">
      <c r="B452" s="25"/>
      <c r="C452" s="10"/>
      <c r="D452" s="29">
        <v>425</v>
      </c>
      <c r="E452" s="1" t="s">
        <v>19</v>
      </c>
      <c r="F452" s="1">
        <f t="shared" ref="F452:F491" si="43">1/(1-BINOMDIST(0,$C$7,H452,0))</f>
        <v>111111.5555566422</v>
      </c>
      <c r="G452" s="9">
        <f t="shared" ref="G452:G491" si="44">$D$493/J452</f>
        <v>1000000</v>
      </c>
      <c r="H452" s="12">
        <f t="shared" ref="H452:I491" si="45">J452/$D$493</f>
        <v>9.9999999999999995E-7</v>
      </c>
      <c r="I452" s="12">
        <f t="shared" si="45"/>
        <v>4.2499999999999998E-4</v>
      </c>
      <c r="J452" s="34">
        <v>10</v>
      </c>
      <c r="K452" s="9">
        <f t="shared" si="42"/>
        <v>4250</v>
      </c>
      <c r="N452" s="34">
        <v>10</v>
      </c>
      <c r="Q452" s="27"/>
      <c r="R452" s="27"/>
      <c r="T452" s="15">
        <f t="shared" si="40"/>
        <v>10.50561797752809</v>
      </c>
      <c r="U452" s="15">
        <f t="shared" si="41"/>
        <v>11</v>
      </c>
      <c r="V452" s="15">
        <v>11</v>
      </c>
    </row>
    <row r="453" spans="2:22">
      <c r="B453" s="25"/>
      <c r="C453" s="10"/>
      <c r="D453" s="29">
        <v>430</v>
      </c>
      <c r="E453" s="1" t="s">
        <v>19</v>
      </c>
      <c r="F453" s="1">
        <f t="shared" si="43"/>
        <v>111111.5555566422</v>
      </c>
      <c r="G453" s="9">
        <f t="shared" si="44"/>
        <v>1000000</v>
      </c>
      <c r="H453" s="12">
        <f t="shared" si="45"/>
        <v>9.9999999999999995E-7</v>
      </c>
      <c r="I453" s="12">
        <f t="shared" si="45"/>
        <v>4.2999999999999999E-4</v>
      </c>
      <c r="J453" s="34">
        <v>10</v>
      </c>
      <c r="K453" s="9">
        <f t="shared" si="42"/>
        <v>4300</v>
      </c>
      <c r="N453" s="34">
        <v>10</v>
      </c>
      <c r="Q453" s="27"/>
      <c r="R453" s="27"/>
      <c r="T453" s="15">
        <f t="shared" ref="T453:T491" si="46">J453*$S$3</f>
        <v>10.50561797752809</v>
      </c>
      <c r="U453" s="15">
        <f t="shared" ref="U453:U491" si="47">ROUNDUP(T453,0)</f>
        <v>11</v>
      </c>
      <c r="V453" s="15">
        <v>11</v>
      </c>
    </row>
    <row r="454" spans="2:22">
      <c r="B454" s="25"/>
      <c r="C454" s="10"/>
      <c r="D454" s="29">
        <v>435</v>
      </c>
      <c r="E454" s="1" t="s">
        <v>19</v>
      </c>
      <c r="F454" s="1">
        <f t="shared" si="43"/>
        <v>185185.62963183477</v>
      </c>
      <c r="G454" s="9">
        <f t="shared" si="44"/>
        <v>1666666.6666666667</v>
      </c>
      <c r="H454" s="12">
        <f t="shared" si="45"/>
        <v>5.9999999999999997E-7</v>
      </c>
      <c r="I454" s="12">
        <f t="shared" si="45"/>
        <v>2.61E-4</v>
      </c>
      <c r="J454" s="34">
        <v>6</v>
      </c>
      <c r="K454" s="9">
        <f t="shared" si="42"/>
        <v>2610</v>
      </c>
      <c r="N454" s="34">
        <v>6</v>
      </c>
      <c r="Q454" s="27"/>
      <c r="R454" s="27"/>
      <c r="T454" s="15">
        <f t="shared" si="46"/>
        <v>6.3033707865168545</v>
      </c>
      <c r="U454" s="15">
        <f t="shared" si="47"/>
        <v>7</v>
      </c>
      <c r="V454" s="15">
        <v>6</v>
      </c>
    </row>
    <row r="455" spans="2:22">
      <c r="B455" s="25"/>
      <c r="C455" s="10"/>
      <c r="D455" s="29">
        <v>440</v>
      </c>
      <c r="E455" s="1" t="s">
        <v>19</v>
      </c>
      <c r="F455" s="1">
        <f t="shared" si="43"/>
        <v>185185.62963183477</v>
      </c>
      <c r="G455" s="9">
        <f t="shared" si="44"/>
        <v>1666666.6666666667</v>
      </c>
      <c r="H455" s="12">
        <f t="shared" si="45"/>
        <v>5.9999999999999997E-7</v>
      </c>
      <c r="I455" s="12">
        <f t="shared" si="45"/>
        <v>2.6400000000000002E-4</v>
      </c>
      <c r="J455" s="34">
        <v>6</v>
      </c>
      <c r="K455" s="9">
        <f t="shared" si="42"/>
        <v>2640</v>
      </c>
      <c r="N455" s="34">
        <v>6</v>
      </c>
      <c r="Q455" s="27"/>
      <c r="R455" s="27"/>
      <c r="T455" s="15">
        <f t="shared" si="46"/>
        <v>6.3033707865168545</v>
      </c>
      <c r="U455" s="15">
        <f t="shared" si="47"/>
        <v>7</v>
      </c>
      <c r="V455" s="15">
        <v>6</v>
      </c>
    </row>
    <row r="456" spans="2:22">
      <c r="B456" s="25"/>
      <c r="C456" s="10"/>
      <c r="D456" s="29">
        <v>445</v>
      </c>
      <c r="E456" s="1" t="s">
        <v>19</v>
      </c>
      <c r="F456" s="1">
        <f t="shared" si="43"/>
        <v>185185.62963183477</v>
      </c>
      <c r="G456" s="9">
        <f t="shared" si="44"/>
        <v>1666666.6666666667</v>
      </c>
      <c r="H456" s="12">
        <f t="shared" si="45"/>
        <v>5.9999999999999997E-7</v>
      </c>
      <c r="I456" s="12">
        <f t="shared" si="45"/>
        <v>2.6699999999999998E-4</v>
      </c>
      <c r="J456" s="34">
        <v>6</v>
      </c>
      <c r="K456" s="9">
        <f t="shared" si="42"/>
        <v>2670</v>
      </c>
      <c r="N456" s="34">
        <v>6</v>
      </c>
      <c r="Q456" s="27"/>
      <c r="R456" s="27"/>
      <c r="T456" s="15">
        <f t="shared" si="46"/>
        <v>6.3033707865168545</v>
      </c>
      <c r="U456" s="15">
        <f t="shared" si="47"/>
        <v>7</v>
      </c>
      <c r="V456" s="15">
        <v>6</v>
      </c>
    </row>
    <row r="457" spans="2:22">
      <c r="B457" s="25"/>
      <c r="C457" s="10"/>
      <c r="D457" s="29">
        <v>450</v>
      </c>
      <c r="E457" s="1" t="s">
        <v>19</v>
      </c>
      <c r="F457" s="1">
        <f t="shared" si="43"/>
        <v>185185.62963183477</v>
      </c>
      <c r="G457" s="9">
        <f t="shared" si="44"/>
        <v>1666666.6666666667</v>
      </c>
      <c r="H457" s="12">
        <f t="shared" si="45"/>
        <v>5.9999999999999997E-7</v>
      </c>
      <c r="I457" s="12">
        <f t="shared" si="45"/>
        <v>2.7E-4</v>
      </c>
      <c r="J457" s="34">
        <v>6</v>
      </c>
      <c r="K457" s="9">
        <f t="shared" si="42"/>
        <v>2700</v>
      </c>
      <c r="N457" s="34">
        <v>6</v>
      </c>
      <c r="Q457" s="27"/>
      <c r="R457" s="27"/>
      <c r="T457" s="15">
        <f t="shared" si="46"/>
        <v>6.3033707865168545</v>
      </c>
      <c r="U457" s="15">
        <f t="shared" si="47"/>
        <v>7</v>
      </c>
      <c r="V457" s="15">
        <v>6</v>
      </c>
    </row>
    <row r="458" spans="2:22">
      <c r="B458" s="25"/>
      <c r="C458" s="10"/>
      <c r="D458" s="29">
        <v>455</v>
      </c>
      <c r="E458" s="1" t="s">
        <v>19</v>
      </c>
      <c r="F458" s="1">
        <f t="shared" si="43"/>
        <v>185185.62963183477</v>
      </c>
      <c r="G458" s="9">
        <f t="shared" si="44"/>
        <v>1666666.6666666667</v>
      </c>
      <c r="H458" s="12">
        <f t="shared" si="45"/>
        <v>5.9999999999999997E-7</v>
      </c>
      <c r="I458" s="12">
        <f t="shared" si="45"/>
        <v>2.7300000000000002E-4</v>
      </c>
      <c r="J458" s="34">
        <v>6</v>
      </c>
      <c r="K458" s="9">
        <f t="shared" si="42"/>
        <v>2730</v>
      </c>
      <c r="N458" s="34">
        <v>6</v>
      </c>
      <c r="Q458" s="27"/>
      <c r="R458" s="27"/>
      <c r="T458" s="15">
        <f t="shared" si="46"/>
        <v>6.3033707865168545</v>
      </c>
      <c r="U458" s="15">
        <f t="shared" si="47"/>
        <v>7</v>
      </c>
      <c r="V458" s="15">
        <v>6</v>
      </c>
    </row>
    <row r="459" spans="2:22">
      <c r="B459" s="25"/>
      <c r="C459" s="10"/>
      <c r="D459" s="29">
        <v>460</v>
      </c>
      <c r="E459" s="1" t="s">
        <v>19</v>
      </c>
      <c r="F459" s="1">
        <f t="shared" si="43"/>
        <v>185185.62963183477</v>
      </c>
      <c r="G459" s="9">
        <f t="shared" si="44"/>
        <v>1666666.6666666667</v>
      </c>
      <c r="H459" s="12">
        <f t="shared" si="45"/>
        <v>5.9999999999999997E-7</v>
      </c>
      <c r="I459" s="12">
        <f t="shared" si="45"/>
        <v>2.7599999999999999E-4</v>
      </c>
      <c r="J459" s="34">
        <v>6</v>
      </c>
      <c r="K459" s="9">
        <f t="shared" si="42"/>
        <v>2760</v>
      </c>
      <c r="N459" s="34">
        <v>6</v>
      </c>
      <c r="Q459" s="27"/>
      <c r="R459" s="27"/>
      <c r="T459" s="15">
        <f t="shared" si="46"/>
        <v>6.3033707865168545</v>
      </c>
      <c r="U459" s="15">
        <f t="shared" si="47"/>
        <v>7</v>
      </c>
      <c r="V459" s="15">
        <v>6</v>
      </c>
    </row>
    <row r="460" spans="2:22">
      <c r="B460" s="25"/>
      <c r="C460" s="10"/>
      <c r="D460" s="29">
        <v>465</v>
      </c>
      <c r="E460" s="1" t="s">
        <v>19</v>
      </c>
      <c r="F460" s="1">
        <f t="shared" si="43"/>
        <v>185185.62963183477</v>
      </c>
      <c r="G460" s="9">
        <f t="shared" si="44"/>
        <v>1666666.6666666667</v>
      </c>
      <c r="H460" s="12">
        <f t="shared" si="45"/>
        <v>5.9999999999999997E-7</v>
      </c>
      <c r="I460" s="12">
        <f t="shared" si="45"/>
        <v>2.7900000000000001E-4</v>
      </c>
      <c r="J460" s="34">
        <v>6</v>
      </c>
      <c r="K460" s="9">
        <f t="shared" si="42"/>
        <v>2790</v>
      </c>
      <c r="N460" s="34">
        <v>6</v>
      </c>
      <c r="Q460" s="27"/>
      <c r="R460" s="27"/>
      <c r="T460" s="15">
        <f t="shared" si="46"/>
        <v>6.3033707865168545</v>
      </c>
      <c r="U460" s="15">
        <f t="shared" si="47"/>
        <v>7</v>
      </c>
      <c r="V460" s="15">
        <v>6</v>
      </c>
    </row>
    <row r="461" spans="2:22">
      <c r="B461" s="25"/>
      <c r="C461" s="10"/>
      <c r="D461" s="29">
        <v>470</v>
      </c>
      <c r="E461" s="1" t="s">
        <v>19</v>
      </c>
      <c r="F461" s="1">
        <f t="shared" si="43"/>
        <v>185185.62963183477</v>
      </c>
      <c r="G461" s="9">
        <f t="shared" si="44"/>
        <v>1666666.6666666667</v>
      </c>
      <c r="H461" s="12">
        <f t="shared" si="45"/>
        <v>5.9999999999999997E-7</v>
      </c>
      <c r="I461" s="12">
        <f t="shared" si="45"/>
        <v>2.8200000000000002E-4</v>
      </c>
      <c r="J461" s="34">
        <v>6</v>
      </c>
      <c r="K461" s="9">
        <f t="shared" si="42"/>
        <v>2820</v>
      </c>
      <c r="N461" s="34">
        <v>6</v>
      </c>
      <c r="Q461" s="27"/>
      <c r="R461" s="27"/>
      <c r="T461" s="15">
        <f t="shared" si="46"/>
        <v>6.3033707865168545</v>
      </c>
      <c r="U461" s="15">
        <f t="shared" si="47"/>
        <v>7</v>
      </c>
      <c r="V461" s="15">
        <v>6</v>
      </c>
    </row>
    <row r="462" spans="2:22">
      <c r="B462" s="25"/>
      <c r="C462" s="10"/>
      <c r="D462" s="29">
        <v>475</v>
      </c>
      <c r="E462" s="1" t="s">
        <v>19</v>
      </c>
      <c r="F462" s="1">
        <f t="shared" si="43"/>
        <v>185185.62963183477</v>
      </c>
      <c r="G462" s="9">
        <f t="shared" si="44"/>
        <v>1666666.6666666667</v>
      </c>
      <c r="H462" s="12">
        <f t="shared" si="45"/>
        <v>5.9999999999999997E-7</v>
      </c>
      <c r="I462" s="12">
        <f t="shared" si="45"/>
        <v>2.8499999999999999E-4</v>
      </c>
      <c r="J462" s="34">
        <v>6</v>
      </c>
      <c r="K462" s="9">
        <f t="shared" si="42"/>
        <v>2850</v>
      </c>
      <c r="N462" s="34">
        <v>6</v>
      </c>
      <c r="Q462" s="27"/>
      <c r="R462" s="27"/>
      <c r="T462" s="15">
        <f t="shared" si="46"/>
        <v>6.3033707865168545</v>
      </c>
      <c r="U462" s="15">
        <f t="shared" si="47"/>
        <v>7</v>
      </c>
      <c r="V462" s="15">
        <v>6</v>
      </c>
    </row>
    <row r="463" spans="2:22">
      <c r="B463" s="25"/>
      <c r="C463" s="10"/>
      <c r="D463" s="29">
        <v>480</v>
      </c>
      <c r="E463" s="1" t="s">
        <v>19</v>
      </c>
      <c r="F463" s="1">
        <f t="shared" si="43"/>
        <v>185185.62963183477</v>
      </c>
      <c r="G463" s="9">
        <f t="shared" si="44"/>
        <v>1666666.6666666667</v>
      </c>
      <c r="H463" s="12">
        <f t="shared" si="45"/>
        <v>5.9999999999999997E-7</v>
      </c>
      <c r="I463" s="12">
        <f t="shared" si="45"/>
        <v>2.8800000000000001E-4</v>
      </c>
      <c r="J463" s="34">
        <v>6</v>
      </c>
      <c r="K463" s="9">
        <f t="shared" si="42"/>
        <v>2880</v>
      </c>
      <c r="N463" s="34">
        <v>6</v>
      </c>
      <c r="Q463" s="27"/>
      <c r="R463" s="27"/>
      <c r="T463" s="15">
        <f t="shared" si="46"/>
        <v>6.3033707865168545</v>
      </c>
      <c r="U463" s="15">
        <f t="shared" si="47"/>
        <v>7</v>
      </c>
      <c r="V463" s="15">
        <v>6</v>
      </c>
    </row>
    <row r="464" spans="2:22">
      <c r="B464" s="25"/>
      <c r="C464" s="10"/>
      <c r="D464" s="29">
        <v>485</v>
      </c>
      <c r="E464" s="1" t="s">
        <v>19</v>
      </c>
      <c r="F464" s="1">
        <f t="shared" si="43"/>
        <v>185185.62963183477</v>
      </c>
      <c r="G464" s="9">
        <f t="shared" si="44"/>
        <v>1666666.6666666667</v>
      </c>
      <c r="H464" s="12">
        <f t="shared" si="45"/>
        <v>5.9999999999999997E-7</v>
      </c>
      <c r="I464" s="12">
        <f t="shared" si="45"/>
        <v>2.9100000000000003E-4</v>
      </c>
      <c r="J464" s="34">
        <v>6</v>
      </c>
      <c r="K464" s="9">
        <f t="shared" si="42"/>
        <v>2910</v>
      </c>
      <c r="N464" s="34">
        <v>6</v>
      </c>
      <c r="Q464" s="27"/>
      <c r="R464" s="27"/>
      <c r="T464" s="15">
        <f t="shared" si="46"/>
        <v>6.3033707865168545</v>
      </c>
      <c r="U464" s="15">
        <f t="shared" si="47"/>
        <v>7</v>
      </c>
      <c r="V464" s="15">
        <v>6</v>
      </c>
    </row>
    <row r="465" spans="1:22">
      <c r="B465" s="25"/>
      <c r="C465" s="10"/>
      <c r="D465" s="29">
        <v>490</v>
      </c>
      <c r="E465" s="1" t="s">
        <v>19</v>
      </c>
      <c r="F465" s="1">
        <f t="shared" si="43"/>
        <v>185185.62963183477</v>
      </c>
      <c r="G465" s="9">
        <f t="shared" si="44"/>
        <v>1666666.6666666667</v>
      </c>
      <c r="H465" s="12">
        <f t="shared" si="45"/>
        <v>5.9999999999999997E-7</v>
      </c>
      <c r="I465" s="12">
        <f t="shared" si="45"/>
        <v>2.9399999999999999E-4</v>
      </c>
      <c r="J465" s="34">
        <v>6</v>
      </c>
      <c r="K465" s="9">
        <f t="shared" si="42"/>
        <v>2940</v>
      </c>
      <c r="N465" s="34">
        <v>6</v>
      </c>
      <c r="Q465" s="27"/>
      <c r="R465" s="27"/>
      <c r="T465" s="15">
        <f t="shared" si="46"/>
        <v>6.3033707865168545</v>
      </c>
      <c r="U465" s="15">
        <f t="shared" si="47"/>
        <v>7</v>
      </c>
      <c r="V465" s="15">
        <v>6</v>
      </c>
    </row>
    <row r="466" spans="1:22">
      <c r="B466" s="25"/>
      <c r="C466" s="10"/>
      <c r="D466" s="29">
        <v>495</v>
      </c>
      <c r="E466" s="1" t="s">
        <v>19</v>
      </c>
      <c r="F466" s="1">
        <f t="shared" si="43"/>
        <v>185185.62963183477</v>
      </c>
      <c r="G466" s="9">
        <f t="shared" si="44"/>
        <v>1666666.6666666667</v>
      </c>
      <c r="H466" s="12">
        <f t="shared" si="45"/>
        <v>5.9999999999999997E-7</v>
      </c>
      <c r="I466" s="12">
        <f t="shared" si="45"/>
        <v>2.9700000000000001E-4</v>
      </c>
      <c r="J466" s="34">
        <v>6</v>
      </c>
      <c r="K466" s="9">
        <f t="shared" si="42"/>
        <v>2970</v>
      </c>
      <c r="N466" s="34">
        <v>6</v>
      </c>
      <c r="Q466" s="27"/>
      <c r="R466" s="27"/>
      <c r="T466" s="15">
        <f t="shared" si="46"/>
        <v>6.3033707865168545</v>
      </c>
      <c r="U466" s="15">
        <f t="shared" si="47"/>
        <v>7</v>
      </c>
      <c r="V466" s="15">
        <v>6</v>
      </c>
    </row>
    <row r="467" spans="1:22">
      <c r="B467" s="25"/>
      <c r="C467" s="10"/>
      <c r="D467" s="29">
        <v>500</v>
      </c>
      <c r="E467" s="1" t="s">
        <v>19</v>
      </c>
      <c r="F467" s="1">
        <f t="shared" si="43"/>
        <v>222222.66666503999</v>
      </c>
      <c r="G467" s="9">
        <f t="shared" si="44"/>
        <v>2000000</v>
      </c>
      <c r="H467" s="12">
        <f t="shared" si="45"/>
        <v>4.9999999999999998E-7</v>
      </c>
      <c r="I467" s="12">
        <f t="shared" si="45"/>
        <v>2.5000000000000001E-4</v>
      </c>
      <c r="J467" s="34">
        <v>5</v>
      </c>
      <c r="K467" s="9">
        <f t="shared" si="42"/>
        <v>2500</v>
      </c>
      <c r="N467" s="34">
        <v>5</v>
      </c>
      <c r="Q467" s="27"/>
      <c r="R467" s="27"/>
      <c r="T467" s="15">
        <f t="shared" si="46"/>
        <v>5.2528089887640448</v>
      </c>
      <c r="U467" s="15">
        <f t="shared" si="47"/>
        <v>6</v>
      </c>
      <c r="V467" s="15">
        <v>5</v>
      </c>
    </row>
    <row r="468" spans="1:22">
      <c r="B468" s="25"/>
      <c r="C468" s="10"/>
      <c r="D468" s="29">
        <v>750</v>
      </c>
      <c r="E468" s="1" t="s">
        <v>19</v>
      </c>
      <c r="F468" s="1">
        <f t="shared" si="43"/>
        <v>222222.66666503999</v>
      </c>
      <c r="G468" s="9">
        <f t="shared" si="44"/>
        <v>2000000</v>
      </c>
      <c r="H468" s="12">
        <f t="shared" si="45"/>
        <v>4.9999999999999998E-7</v>
      </c>
      <c r="I468" s="12">
        <f t="shared" si="45"/>
        <v>3.7500000000000001E-4</v>
      </c>
      <c r="J468" s="34">
        <v>5</v>
      </c>
      <c r="K468" s="9">
        <f t="shared" si="42"/>
        <v>3750</v>
      </c>
      <c r="N468" s="34">
        <v>5</v>
      </c>
      <c r="Q468" s="27"/>
      <c r="R468" s="27"/>
      <c r="T468" s="15">
        <f t="shared" si="46"/>
        <v>5.2528089887640448</v>
      </c>
      <c r="U468" s="15">
        <f t="shared" si="47"/>
        <v>6</v>
      </c>
      <c r="V468" s="15">
        <v>5</v>
      </c>
    </row>
    <row r="469" spans="1:22">
      <c r="B469" s="25"/>
      <c r="C469" s="10"/>
      <c r="D469" s="29">
        <v>1000</v>
      </c>
      <c r="E469" s="1" t="s">
        <v>19</v>
      </c>
      <c r="F469" s="1">
        <f t="shared" si="43"/>
        <v>222222.66666503999</v>
      </c>
      <c r="G469" s="9">
        <f t="shared" si="44"/>
        <v>2000000</v>
      </c>
      <c r="H469" s="12">
        <f t="shared" si="45"/>
        <v>4.9999999999999998E-7</v>
      </c>
      <c r="I469" s="12">
        <f t="shared" si="45"/>
        <v>5.0000000000000001E-4</v>
      </c>
      <c r="J469" s="34">
        <v>5</v>
      </c>
      <c r="K469" s="9">
        <f t="shared" si="42"/>
        <v>5000</v>
      </c>
      <c r="N469" s="34">
        <v>5</v>
      </c>
      <c r="Q469" s="27"/>
      <c r="R469" s="27"/>
      <c r="T469" s="15">
        <f t="shared" si="46"/>
        <v>5.2528089887640448</v>
      </c>
      <c r="U469" s="15">
        <f t="shared" si="47"/>
        <v>6</v>
      </c>
      <c r="V469" s="15">
        <v>5</v>
      </c>
    </row>
    <row r="470" spans="1:22">
      <c r="B470" s="25"/>
      <c r="C470" s="10"/>
      <c r="D470" s="29">
        <v>1250</v>
      </c>
      <c r="E470" s="1" t="s">
        <v>19</v>
      </c>
      <c r="F470" s="1">
        <f t="shared" si="43"/>
        <v>222222.66666503999</v>
      </c>
      <c r="G470" s="9">
        <f t="shared" si="44"/>
        <v>2000000</v>
      </c>
      <c r="H470" s="12">
        <f t="shared" si="45"/>
        <v>4.9999999999999998E-7</v>
      </c>
      <c r="I470" s="12">
        <f t="shared" si="45"/>
        <v>6.2500000000000001E-4</v>
      </c>
      <c r="J470" s="34">
        <v>5</v>
      </c>
      <c r="K470" s="9">
        <f t="shared" si="42"/>
        <v>6250</v>
      </c>
      <c r="N470" s="34">
        <v>5</v>
      </c>
      <c r="Q470" s="27"/>
      <c r="R470" s="27"/>
      <c r="T470" s="15">
        <f t="shared" si="46"/>
        <v>5.2528089887640448</v>
      </c>
      <c r="U470" s="15">
        <f t="shared" si="47"/>
        <v>6</v>
      </c>
      <c r="V470" s="15">
        <v>5</v>
      </c>
    </row>
    <row r="471" spans="1:22">
      <c r="B471" s="25"/>
      <c r="C471" s="10"/>
      <c r="D471" s="29">
        <v>1500</v>
      </c>
      <c r="E471" s="1" t="s">
        <v>19</v>
      </c>
      <c r="F471" s="1">
        <f t="shared" si="43"/>
        <v>222222.66666503999</v>
      </c>
      <c r="G471" s="9">
        <f t="shared" si="44"/>
        <v>2000000</v>
      </c>
      <c r="H471" s="12">
        <f t="shared" si="45"/>
        <v>4.9999999999999998E-7</v>
      </c>
      <c r="I471" s="12">
        <f t="shared" si="45"/>
        <v>7.5000000000000002E-4</v>
      </c>
      <c r="J471" s="34">
        <v>5</v>
      </c>
      <c r="K471" s="9">
        <f t="shared" si="42"/>
        <v>7500</v>
      </c>
      <c r="N471" s="34">
        <v>5</v>
      </c>
      <c r="Q471" s="27"/>
      <c r="R471" s="27"/>
      <c r="T471" s="15">
        <f t="shared" si="46"/>
        <v>5.2528089887640448</v>
      </c>
      <c r="U471" s="15">
        <f t="shared" si="47"/>
        <v>6</v>
      </c>
      <c r="V471" s="15">
        <v>5</v>
      </c>
    </row>
    <row r="472" spans="1:22">
      <c r="B472" s="25"/>
      <c r="C472" s="10"/>
      <c r="D472" s="29">
        <v>2500</v>
      </c>
      <c r="E472" s="1" t="s">
        <v>19</v>
      </c>
      <c r="F472" s="1">
        <f t="shared" si="43"/>
        <v>370370.81482258352</v>
      </c>
      <c r="G472" s="9">
        <f t="shared" si="44"/>
        <v>3333333.3333333335</v>
      </c>
      <c r="H472" s="12">
        <f t="shared" si="45"/>
        <v>2.9999999999999999E-7</v>
      </c>
      <c r="I472" s="12">
        <f t="shared" si="45"/>
        <v>7.5000000000000002E-4</v>
      </c>
      <c r="J472" s="34">
        <v>3</v>
      </c>
      <c r="K472" s="9">
        <f t="shared" si="42"/>
        <v>7500</v>
      </c>
      <c r="N472" s="34">
        <v>3</v>
      </c>
      <c r="Q472" s="27"/>
      <c r="R472" s="27"/>
      <c r="T472" s="15">
        <f t="shared" si="46"/>
        <v>3.1516853932584272</v>
      </c>
      <c r="U472" s="15">
        <f t="shared" si="47"/>
        <v>4</v>
      </c>
      <c r="V472" s="15">
        <v>3</v>
      </c>
    </row>
    <row r="473" spans="1:22">
      <c r="B473" s="25"/>
      <c r="C473" s="10"/>
      <c r="D473" s="29">
        <v>5000</v>
      </c>
      <c r="E473" s="1" t="s">
        <v>19</v>
      </c>
      <c r="F473" s="1">
        <f t="shared" si="43"/>
        <v>370370.81482258352</v>
      </c>
      <c r="G473" s="9">
        <f t="shared" si="44"/>
        <v>3333333.3333333335</v>
      </c>
      <c r="H473" s="12">
        <f t="shared" si="45"/>
        <v>2.9999999999999999E-7</v>
      </c>
      <c r="I473" s="12">
        <f t="shared" si="45"/>
        <v>1.5E-3</v>
      </c>
      <c r="J473" s="34">
        <v>3</v>
      </c>
      <c r="K473" s="9">
        <f t="shared" si="42"/>
        <v>15000</v>
      </c>
      <c r="N473" s="34">
        <v>3</v>
      </c>
      <c r="Q473" s="27"/>
      <c r="R473" s="27"/>
      <c r="T473" s="15">
        <f t="shared" si="46"/>
        <v>3.1516853932584272</v>
      </c>
      <c r="U473" s="15">
        <f t="shared" si="47"/>
        <v>4</v>
      </c>
      <c r="V473" s="15">
        <v>3</v>
      </c>
    </row>
    <row r="474" spans="1:22">
      <c r="B474" s="25"/>
      <c r="C474" s="10"/>
      <c r="D474" s="29">
        <v>7500</v>
      </c>
      <c r="E474" s="1" t="s">
        <v>19</v>
      </c>
      <c r="F474" s="1">
        <f t="shared" si="43"/>
        <v>370370.81482258352</v>
      </c>
      <c r="G474" s="9">
        <f t="shared" si="44"/>
        <v>3333333.3333333335</v>
      </c>
      <c r="H474" s="12">
        <f t="shared" si="45"/>
        <v>2.9999999999999999E-7</v>
      </c>
      <c r="I474" s="12">
        <f t="shared" si="45"/>
        <v>2.2499999999999998E-3</v>
      </c>
      <c r="J474" s="34">
        <v>3</v>
      </c>
      <c r="K474" s="9">
        <f t="shared" si="42"/>
        <v>22500</v>
      </c>
      <c r="N474" s="34">
        <v>3</v>
      </c>
      <c r="Q474" s="27"/>
      <c r="R474" s="27"/>
      <c r="T474" s="15">
        <f t="shared" si="46"/>
        <v>3.1516853932584272</v>
      </c>
      <c r="U474" s="15">
        <f t="shared" si="47"/>
        <v>4</v>
      </c>
      <c r="V474" s="15">
        <v>2</v>
      </c>
    </row>
    <row r="475" spans="1:22">
      <c r="B475" s="25"/>
      <c r="C475" s="10"/>
      <c r="D475" s="29">
        <v>10000</v>
      </c>
      <c r="E475" s="1" t="s">
        <v>19</v>
      </c>
      <c r="F475" s="1">
        <f t="shared" si="43"/>
        <v>370370.81482258352</v>
      </c>
      <c r="G475" s="9">
        <f t="shared" si="44"/>
        <v>3333333.3333333335</v>
      </c>
      <c r="H475" s="12">
        <f t="shared" si="45"/>
        <v>2.9999999999999999E-7</v>
      </c>
      <c r="I475" s="12">
        <f t="shared" si="45"/>
        <v>3.0000000000000001E-3</v>
      </c>
      <c r="J475" s="34">
        <v>3</v>
      </c>
      <c r="K475" s="9">
        <f t="shared" si="42"/>
        <v>30000</v>
      </c>
      <c r="N475" s="34">
        <v>3</v>
      </c>
      <c r="Q475" s="27"/>
      <c r="R475" s="27"/>
      <c r="T475" s="15">
        <f t="shared" si="46"/>
        <v>3.1516853932584272</v>
      </c>
      <c r="U475" s="15">
        <f t="shared" si="47"/>
        <v>4</v>
      </c>
      <c r="V475" s="15">
        <v>2</v>
      </c>
    </row>
    <row r="476" spans="1:22">
      <c r="B476" s="25"/>
      <c r="C476" s="10"/>
      <c r="D476" s="29">
        <v>20000</v>
      </c>
      <c r="E476" s="1" t="s">
        <v>19</v>
      </c>
      <c r="F476" s="1">
        <f t="shared" si="43"/>
        <v>370370.81482258352</v>
      </c>
      <c r="G476" s="9">
        <f t="shared" si="44"/>
        <v>3333333.3333333335</v>
      </c>
      <c r="H476" s="12">
        <f t="shared" si="45"/>
        <v>2.9999999999999999E-7</v>
      </c>
      <c r="I476" s="12">
        <f t="shared" si="45"/>
        <v>6.0000000000000001E-3</v>
      </c>
      <c r="J476" s="34">
        <v>3</v>
      </c>
      <c r="K476" s="9">
        <f t="shared" si="42"/>
        <v>60000</v>
      </c>
      <c r="N476" s="34">
        <v>3</v>
      </c>
      <c r="Q476" s="27"/>
      <c r="R476" s="27"/>
      <c r="T476" s="15">
        <f t="shared" si="46"/>
        <v>3.1516853932584272</v>
      </c>
      <c r="U476" s="15">
        <f t="shared" si="47"/>
        <v>4</v>
      </c>
      <c r="V476" s="15">
        <v>2</v>
      </c>
    </row>
    <row r="477" spans="1:22">
      <c r="A477" s="14"/>
      <c r="D477" s="28">
        <v>25</v>
      </c>
      <c r="E477" s="1" t="s">
        <v>20</v>
      </c>
      <c r="F477" s="1">
        <f t="shared" si="43"/>
        <v>13889.333339251691</v>
      </c>
      <c r="G477" s="9">
        <f t="shared" si="44"/>
        <v>125000</v>
      </c>
      <c r="H477" s="12">
        <f t="shared" si="45"/>
        <v>7.9999999999999996E-6</v>
      </c>
      <c r="I477" s="12">
        <f t="shared" si="45"/>
        <v>2.0000000000000001E-4</v>
      </c>
      <c r="J477" s="34">
        <v>80</v>
      </c>
      <c r="K477" s="9">
        <f>D477*J477</f>
        <v>2000</v>
      </c>
      <c r="L477" s="96" t="s">
        <v>23</v>
      </c>
      <c r="M477" s="97"/>
      <c r="N477" s="34">
        <v>53</v>
      </c>
      <c r="Q477" s="16"/>
      <c r="R477" s="16"/>
      <c r="S477" s="10"/>
      <c r="T477" s="15">
        <f t="shared" si="46"/>
        <v>84.044943820224717</v>
      </c>
      <c r="U477" s="15">
        <f t="shared" si="47"/>
        <v>85</v>
      </c>
      <c r="V477" s="15">
        <v>53</v>
      </c>
    </row>
    <row r="478" spans="1:22">
      <c r="A478" s="14"/>
      <c r="D478" s="28">
        <v>30</v>
      </c>
      <c r="E478" s="1" t="s">
        <v>20</v>
      </c>
      <c r="F478" s="1">
        <f t="shared" si="43"/>
        <v>7407.8518629603295</v>
      </c>
      <c r="G478" s="9">
        <f t="shared" si="44"/>
        <v>66666.666666666672</v>
      </c>
      <c r="H478" s="12">
        <f t="shared" si="45"/>
        <v>1.5E-5</v>
      </c>
      <c r="I478" s="12">
        <f t="shared" si="45"/>
        <v>4.4999999999999999E-4</v>
      </c>
      <c r="J478" s="34">
        <v>150</v>
      </c>
      <c r="K478" s="9">
        <f t="shared" ref="K478:K491" si="48">D478*J478</f>
        <v>4500</v>
      </c>
      <c r="L478" s="11" t="s">
        <v>4</v>
      </c>
      <c r="M478" s="32">
        <f>SUM(I477:I491)</f>
        <v>0.31851250000000003</v>
      </c>
      <c r="N478" s="34">
        <v>106</v>
      </c>
      <c r="Q478" s="16"/>
      <c r="R478" s="16"/>
      <c r="S478" s="10"/>
      <c r="T478" s="15">
        <f t="shared" si="46"/>
        <v>157.58426966292134</v>
      </c>
      <c r="U478" s="15">
        <f t="shared" si="47"/>
        <v>158</v>
      </c>
      <c r="V478" s="15">
        <v>106</v>
      </c>
    </row>
    <row r="479" spans="1:22">
      <c r="A479" s="14"/>
      <c r="D479" s="28">
        <v>50</v>
      </c>
      <c r="E479" s="1" t="s">
        <v>20</v>
      </c>
      <c r="F479" s="1">
        <f t="shared" si="43"/>
        <v>1949.7622254594698</v>
      </c>
      <c r="G479" s="9">
        <f t="shared" si="44"/>
        <v>17543.859649122805</v>
      </c>
      <c r="H479" s="12">
        <f t="shared" si="45"/>
        <v>5.7000000000000003E-5</v>
      </c>
      <c r="I479" s="12">
        <f t="shared" si="45"/>
        <v>2.8500000000000001E-3</v>
      </c>
      <c r="J479" s="34">
        <v>570</v>
      </c>
      <c r="K479" s="9">
        <f t="shared" si="48"/>
        <v>28500</v>
      </c>
      <c r="L479" s="11" t="s">
        <v>7</v>
      </c>
      <c r="M479" s="4">
        <f>1/M482</f>
        <v>465.31106044390674</v>
      </c>
      <c r="N479" s="34">
        <v>526</v>
      </c>
      <c r="Q479" s="16"/>
      <c r="R479" s="16"/>
      <c r="S479" s="10"/>
      <c r="T479" s="15">
        <f t="shared" si="46"/>
        <v>598.82022471910113</v>
      </c>
      <c r="U479" s="15">
        <f t="shared" si="47"/>
        <v>599</v>
      </c>
      <c r="V479" s="15">
        <v>526</v>
      </c>
    </row>
    <row r="480" spans="1:22">
      <c r="A480" s="14"/>
      <c r="D480" s="28">
        <v>75</v>
      </c>
      <c r="E480" s="1" t="s">
        <v>20</v>
      </c>
      <c r="F480" s="1">
        <f t="shared" si="43"/>
        <v>1389.3333925950408</v>
      </c>
      <c r="G480" s="9">
        <f t="shared" si="44"/>
        <v>12500</v>
      </c>
      <c r="H480" s="12">
        <f t="shared" si="45"/>
        <v>8.0000000000000007E-5</v>
      </c>
      <c r="I480" s="12">
        <f t="shared" si="45"/>
        <v>6.0000000000000001E-3</v>
      </c>
      <c r="J480" s="34">
        <v>800</v>
      </c>
      <c r="K480" s="9">
        <f t="shared" si="48"/>
        <v>60000</v>
      </c>
      <c r="L480" s="11" t="s">
        <v>8</v>
      </c>
      <c r="M480" s="4">
        <f>1/M483</f>
        <v>52.147267011560317</v>
      </c>
      <c r="N480" s="34">
        <v>788</v>
      </c>
      <c r="O480" s="10"/>
      <c r="P480" s="10"/>
      <c r="Q480" s="16"/>
      <c r="R480" s="16"/>
      <c r="S480" s="10"/>
      <c r="T480" s="15">
        <f t="shared" si="46"/>
        <v>840.44943820224717</v>
      </c>
      <c r="U480" s="15">
        <f t="shared" si="47"/>
        <v>841</v>
      </c>
      <c r="V480" s="15">
        <v>788</v>
      </c>
    </row>
    <row r="481" spans="1:22">
      <c r="A481" s="14"/>
      <c r="D481" s="28">
        <v>100</v>
      </c>
      <c r="E481" s="1" t="s">
        <v>20</v>
      </c>
      <c r="F481" s="1">
        <f t="shared" si="43"/>
        <v>309.08668646772054</v>
      </c>
      <c r="G481" s="9">
        <f t="shared" si="44"/>
        <v>2777.7777777777778</v>
      </c>
      <c r="H481" s="12">
        <f t="shared" si="45"/>
        <v>3.6000000000000002E-4</v>
      </c>
      <c r="I481" s="12">
        <f t="shared" si="45"/>
        <v>3.5999999999999997E-2</v>
      </c>
      <c r="J481" s="34">
        <v>3600</v>
      </c>
      <c r="K481" s="9">
        <f t="shared" si="48"/>
        <v>360000</v>
      </c>
      <c r="L481" s="11" t="s">
        <v>11</v>
      </c>
      <c r="M481" s="6">
        <f>SUM(J477:J491)</f>
        <v>21491</v>
      </c>
      <c r="N481" s="34">
        <v>3415</v>
      </c>
      <c r="O481" s="10"/>
      <c r="P481" s="10"/>
      <c r="Q481" s="16"/>
      <c r="R481" s="16"/>
      <c r="S481" s="10"/>
      <c r="T481" s="15">
        <f t="shared" si="46"/>
        <v>3782.0224719101125</v>
      </c>
      <c r="U481" s="15">
        <f t="shared" si="47"/>
        <v>3783</v>
      </c>
      <c r="V481" s="15">
        <v>3415</v>
      </c>
    </row>
    <row r="482" spans="1:22">
      <c r="D482" s="28">
        <v>125</v>
      </c>
      <c r="E482" s="1" t="s">
        <v>20</v>
      </c>
      <c r="F482" s="1">
        <f t="shared" si="43"/>
        <v>192.71189308004574</v>
      </c>
      <c r="G482" s="9">
        <f t="shared" si="44"/>
        <v>1730.4031839418585</v>
      </c>
      <c r="H482" s="12">
        <f t="shared" si="45"/>
        <v>5.7790000000000001E-4</v>
      </c>
      <c r="I482" s="12">
        <f t="shared" si="45"/>
        <v>7.2237499999999996E-2</v>
      </c>
      <c r="J482" s="34">
        <v>5779</v>
      </c>
      <c r="K482" s="9">
        <f t="shared" si="48"/>
        <v>722375</v>
      </c>
      <c r="L482" s="11" t="s">
        <v>12</v>
      </c>
      <c r="M482" s="32">
        <f>M481/C8</f>
        <v>2.1491000000000001E-3</v>
      </c>
      <c r="N482" s="34">
        <v>5779</v>
      </c>
      <c r="O482" s="10"/>
      <c r="P482" s="10"/>
      <c r="Q482" s="16"/>
      <c r="R482" s="16"/>
      <c r="S482" s="10"/>
      <c r="T482" s="15">
        <f t="shared" si="46"/>
        <v>6071.196629213483</v>
      </c>
      <c r="U482" s="15">
        <f t="shared" si="47"/>
        <v>6072</v>
      </c>
      <c r="V482" s="15">
        <v>5779</v>
      </c>
    </row>
    <row r="483" spans="1:22">
      <c r="D483" s="28">
        <v>150</v>
      </c>
      <c r="E483" s="1" t="s">
        <v>20</v>
      </c>
      <c r="F483" s="1">
        <f t="shared" si="43"/>
        <v>192.71189308004574</v>
      </c>
      <c r="G483" s="9">
        <f t="shared" si="44"/>
        <v>1730.4031839418585</v>
      </c>
      <c r="H483" s="12">
        <f t="shared" si="45"/>
        <v>5.7790000000000001E-4</v>
      </c>
      <c r="I483" s="12">
        <f t="shared" si="45"/>
        <v>8.6684999999999998E-2</v>
      </c>
      <c r="J483" s="34">
        <v>5779</v>
      </c>
      <c r="K483" s="9">
        <f t="shared" si="48"/>
        <v>866850</v>
      </c>
      <c r="L483" s="11" t="s">
        <v>13</v>
      </c>
      <c r="M483" s="32">
        <f>1-BINOMDIST(0,$C$7,M482,0)</f>
        <v>1.917646038436327E-2</v>
      </c>
      <c r="N483" s="34">
        <v>5779</v>
      </c>
      <c r="O483" s="10"/>
      <c r="P483" s="10"/>
      <c r="Q483" s="16"/>
      <c r="R483" s="16"/>
      <c r="S483" s="10"/>
      <c r="T483" s="15">
        <f t="shared" si="46"/>
        <v>6071.196629213483</v>
      </c>
      <c r="U483" s="15">
        <f t="shared" si="47"/>
        <v>6072</v>
      </c>
      <c r="V483" s="15">
        <v>5779</v>
      </c>
    </row>
    <row r="484" spans="1:22">
      <c r="D484" s="28">
        <v>200</v>
      </c>
      <c r="E484" s="1" t="s">
        <v>20</v>
      </c>
      <c r="F484" s="1">
        <f t="shared" si="43"/>
        <v>529.04170345239322</v>
      </c>
      <c r="G484" s="9">
        <f t="shared" si="44"/>
        <v>4757.3739295908663</v>
      </c>
      <c r="H484" s="12">
        <f t="shared" si="45"/>
        <v>2.1019999999999999E-4</v>
      </c>
      <c r="I484" s="12">
        <f t="shared" si="45"/>
        <v>4.2040000000000001E-2</v>
      </c>
      <c r="J484" s="34">
        <v>2102</v>
      </c>
      <c r="K484" s="9">
        <f t="shared" si="48"/>
        <v>420400</v>
      </c>
      <c r="L484" s="11" t="s">
        <v>21</v>
      </c>
      <c r="M484" s="33">
        <f>SUM(K477:K491)/SUM(J477:J491)</f>
        <v>148.20738913963984</v>
      </c>
      <c r="N484" s="34">
        <v>2102</v>
      </c>
      <c r="O484" s="10"/>
      <c r="P484" s="10"/>
      <c r="Q484" s="16"/>
      <c r="R484" s="16"/>
      <c r="S484" s="10"/>
      <c r="T484" s="15">
        <f t="shared" si="46"/>
        <v>2208.2808988764045</v>
      </c>
      <c r="U484" s="15">
        <f t="shared" si="47"/>
        <v>2209</v>
      </c>
      <c r="V484" s="15">
        <v>2102</v>
      </c>
    </row>
    <row r="485" spans="1:22">
      <c r="B485" s="25"/>
      <c r="C485" s="25"/>
      <c r="D485" s="28">
        <v>250</v>
      </c>
      <c r="E485" s="1" t="s">
        <v>20</v>
      </c>
      <c r="F485" s="1">
        <f t="shared" si="43"/>
        <v>529.04170345239322</v>
      </c>
      <c r="G485" s="9">
        <f t="shared" si="44"/>
        <v>4757.3739295908663</v>
      </c>
      <c r="H485" s="12">
        <f t="shared" si="45"/>
        <v>2.1019999999999999E-4</v>
      </c>
      <c r="I485" s="12">
        <f t="shared" si="45"/>
        <v>5.2549999999999999E-2</v>
      </c>
      <c r="J485" s="34">
        <v>2102</v>
      </c>
      <c r="K485" s="9">
        <f t="shared" si="48"/>
        <v>525500</v>
      </c>
      <c r="N485" s="34">
        <v>2102</v>
      </c>
      <c r="O485" s="10"/>
      <c r="P485" s="10"/>
      <c r="Q485" s="16"/>
      <c r="R485" s="16"/>
      <c r="S485" s="10"/>
      <c r="T485" s="15">
        <f t="shared" si="46"/>
        <v>2208.2808988764045</v>
      </c>
      <c r="U485" s="15">
        <f t="shared" si="47"/>
        <v>2209</v>
      </c>
      <c r="V485" s="15">
        <v>2102</v>
      </c>
    </row>
    <row r="486" spans="1:22">
      <c r="B486" s="25"/>
      <c r="C486" s="25"/>
      <c r="D486" s="28">
        <v>300</v>
      </c>
      <c r="E486" s="1" t="s">
        <v>20</v>
      </c>
      <c r="F486" s="1">
        <f t="shared" si="43"/>
        <v>3527.7813284479503</v>
      </c>
      <c r="G486" s="9">
        <f t="shared" si="44"/>
        <v>31746.031746031746</v>
      </c>
      <c r="H486" s="12">
        <f t="shared" si="45"/>
        <v>3.15E-5</v>
      </c>
      <c r="I486" s="12">
        <f t="shared" si="45"/>
        <v>9.4500000000000001E-3</v>
      </c>
      <c r="J486" s="34">
        <v>315</v>
      </c>
      <c r="K486" s="9">
        <f t="shared" si="48"/>
        <v>94500</v>
      </c>
      <c r="N486" s="34">
        <v>315</v>
      </c>
      <c r="O486" s="10"/>
      <c r="P486" s="10"/>
      <c r="Q486" s="16"/>
      <c r="R486" s="16"/>
      <c r="S486" s="10"/>
      <c r="T486" s="15">
        <f t="shared" si="46"/>
        <v>330.92696629213481</v>
      </c>
      <c r="U486" s="15">
        <f t="shared" si="47"/>
        <v>331</v>
      </c>
      <c r="V486" s="15">
        <v>316</v>
      </c>
    </row>
    <row r="487" spans="1:22">
      <c r="B487" s="25"/>
      <c r="C487" s="25"/>
      <c r="D487" s="28">
        <v>400</v>
      </c>
      <c r="E487" s="1" t="s">
        <v>20</v>
      </c>
      <c r="F487" s="1">
        <f t="shared" si="43"/>
        <v>6944.8889007427088</v>
      </c>
      <c r="G487" s="9">
        <f t="shared" si="44"/>
        <v>62500</v>
      </c>
      <c r="H487" s="12">
        <f t="shared" si="45"/>
        <v>1.5999999999999999E-5</v>
      </c>
      <c r="I487" s="12">
        <f t="shared" si="45"/>
        <v>6.4000000000000003E-3</v>
      </c>
      <c r="J487" s="34">
        <v>160</v>
      </c>
      <c r="K487" s="9">
        <f t="shared" si="48"/>
        <v>64000</v>
      </c>
      <c r="N487" s="34">
        <v>158</v>
      </c>
      <c r="O487" s="10"/>
      <c r="P487" s="10"/>
      <c r="Q487" s="16"/>
      <c r="R487" s="16"/>
      <c r="S487" s="10"/>
      <c r="T487" s="15">
        <f t="shared" si="46"/>
        <v>168.08988764044943</v>
      </c>
      <c r="U487" s="15">
        <f t="shared" si="47"/>
        <v>169</v>
      </c>
      <c r="V487" s="15">
        <v>158</v>
      </c>
    </row>
    <row r="488" spans="1:22">
      <c r="B488" s="25"/>
      <c r="C488" s="25"/>
      <c r="D488" s="28">
        <v>500</v>
      </c>
      <c r="E488" s="1" t="s">
        <v>20</v>
      </c>
      <c r="F488" s="1">
        <f t="shared" si="43"/>
        <v>37037.481483684896</v>
      </c>
      <c r="G488" s="9">
        <f t="shared" si="44"/>
        <v>333333.33333333331</v>
      </c>
      <c r="H488" s="12">
        <f t="shared" si="45"/>
        <v>3.0000000000000001E-6</v>
      </c>
      <c r="I488" s="12">
        <f t="shared" si="45"/>
        <v>1.5E-3</v>
      </c>
      <c r="J488" s="34">
        <v>30</v>
      </c>
      <c r="K488" s="9">
        <f t="shared" si="48"/>
        <v>15000</v>
      </c>
      <c r="N488" s="34">
        <v>27</v>
      </c>
      <c r="O488" s="10"/>
      <c r="P488" s="10"/>
      <c r="Q488" s="16"/>
      <c r="R488" s="16"/>
      <c r="S488" s="10"/>
      <c r="T488" s="15">
        <f t="shared" si="46"/>
        <v>31.516853932584269</v>
      </c>
      <c r="U488" s="15">
        <f t="shared" si="47"/>
        <v>32</v>
      </c>
      <c r="V488" s="15">
        <v>27</v>
      </c>
    </row>
    <row r="489" spans="1:22">
      <c r="B489" s="25"/>
      <c r="C489" s="25"/>
      <c r="D489" s="28">
        <v>750</v>
      </c>
      <c r="E489" s="1" t="s">
        <v>20</v>
      </c>
      <c r="F489" s="1">
        <f t="shared" si="43"/>
        <v>69444.888890013041</v>
      </c>
      <c r="G489" s="9">
        <f t="shared" si="44"/>
        <v>625000</v>
      </c>
      <c r="H489" s="12">
        <f t="shared" si="45"/>
        <v>1.5999999999999999E-6</v>
      </c>
      <c r="I489" s="12">
        <f t="shared" si="45"/>
        <v>1.1999999999999999E-3</v>
      </c>
      <c r="J489" s="34">
        <v>16</v>
      </c>
      <c r="K489" s="9">
        <f t="shared" si="48"/>
        <v>12000</v>
      </c>
      <c r="N489" s="34">
        <v>16</v>
      </c>
      <c r="O489" s="10"/>
      <c r="P489" s="10"/>
      <c r="Q489" s="16"/>
      <c r="R489" s="16"/>
      <c r="S489" s="10"/>
      <c r="T489" s="15">
        <f t="shared" si="46"/>
        <v>16.808988764044944</v>
      </c>
      <c r="U489" s="15">
        <f t="shared" si="47"/>
        <v>17</v>
      </c>
      <c r="V489" s="15">
        <v>16</v>
      </c>
    </row>
    <row r="490" spans="1:22">
      <c r="B490" s="25"/>
      <c r="C490" s="25"/>
      <c r="D490" s="28">
        <v>1000</v>
      </c>
      <c r="E490" s="1" t="s">
        <v>20</v>
      </c>
      <c r="F490" s="1">
        <f t="shared" si="43"/>
        <v>222222.66666503999</v>
      </c>
      <c r="G490" s="9">
        <f t="shared" si="44"/>
        <v>2000000</v>
      </c>
      <c r="H490" s="12">
        <f t="shared" si="45"/>
        <v>4.9999999999999998E-7</v>
      </c>
      <c r="I490" s="12">
        <f t="shared" si="45"/>
        <v>5.0000000000000001E-4</v>
      </c>
      <c r="J490" s="34">
        <v>5</v>
      </c>
      <c r="K490" s="9">
        <f t="shared" si="48"/>
        <v>5000</v>
      </c>
      <c r="N490" s="34">
        <v>5</v>
      </c>
      <c r="O490" s="10"/>
      <c r="P490" s="10"/>
      <c r="Q490" s="16"/>
      <c r="R490" s="16"/>
      <c r="S490" s="10"/>
      <c r="T490" s="15">
        <f t="shared" si="46"/>
        <v>5.2528089887640448</v>
      </c>
      <c r="U490" s="15">
        <f t="shared" si="47"/>
        <v>6</v>
      </c>
      <c r="V490" s="15">
        <v>5</v>
      </c>
    </row>
    <row r="491" spans="1:22">
      <c r="B491" s="25"/>
      <c r="C491" s="25"/>
      <c r="D491" s="28">
        <v>1500</v>
      </c>
      <c r="E491" s="1" t="s">
        <v>20</v>
      </c>
      <c r="F491" s="1">
        <f t="shared" si="43"/>
        <v>370370.81482258352</v>
      </c>
      <c r="G491" s="9">
        <f t="shared" si="44"/>
        <v>3333333.3333333335</v>
      </c>
      <c r="H491" s="12">
        <f t="shared" si="45"/>
        <v>2.9999999999999999E-7</v>
      </c>
      <c r="I491" s="12">
        <f t="shared" si="45"/>
        <v>4.4999999999999999E-4</v>
      </c>
      <c r="J491" s="34">
        <v>3</v>
      </c>
      <c r="K491" s="9">
        <f t="shared" si="48"/>
        <v>4500</v>
      </c>
      <c r="L491" s="27">
        <f>J497/D491</f>
        <v>6333.333333333333</v>
      </c>
      <c r="N491" s="34">
        <v>3</v>
      </c>
      <c r="O491" s="10"/>
      <c r="P491" s="10"/>
      <c r="Q491" s="16"/>
      <c r="R491" s="16"/>
      <c r="S491" s="10"/>
      <c r="T491" s="15">
        <f t="shared" si="46"/>
        <v>3.1516853932584272</v>
      </c>
      <c r="U491" s="15">
        <f t="shared" si="47"/>
        <v>4</v>
      </c>
      <c r="V491" s="15">
        <v>3</v>
      </c>
    </row>
    <row r="492" spans="1:22">
      <c r="B492" s="10"/>
      <c r="C492" s="10"/>
      <c r="D492" s="17"/>
      <c r="E492" s="17"/>
      <c r="F492" s="17"/>
      <c r="G492" s="8"/>
      <c r="H492" s="18">
        <f>SUM(H4:H491)</f>
        <v>6.7270499999999997E-2</v>
      </c>
      <c r="I492" s="18">
        <f>SUM(I4:I491)</f>
        <v>0.95499999999999952</v>
      </c>
      <c r="J492" s="19">
        <f>SUM(J4:J491)</f>
        <v>672705</v>
      </c>
      <c r="K492" s="8">
        <f>SUM(K4:K491)</f>
        <v>9550000</v>
      </c>
      <c r="L492" s="10"/>
      <c r="N492" s="19">
        <f>SUM(N4:N491)</f>
        <v>635101</v>
      </c>
      <c r="O492" s="10"/>
      <c r="P492" s="10"/>
      <c r="Q492" s="16"/>
      <c r="R492" s="16"/>
      <c r="S492" s="10"/>
      <c r="T492" s="10"/>
      <c r="U492" s="10"/>
      <c r="V492" s="10"/>
    </row>
    <row r="493" spans="1:22">
      <c r="B493" s="10"/>
      <c r="C493" s="10"/>
      <c r="D493" s="8">
        <v>10000000</v>
      </c>
      <c r="E493" s="8"/>
      <c r="F493" s="8"/>
      <c r="G493" s="17"/>
      <c r="H493" s="17"/>
      <c r="I493" s="17"/>
      <c r="J493" s="20"/>
      <c r="K493" s="21"/>
      <c r="L493" s="10"/>
      <c r="O493" s="10"/>
      <c r="P493" s="10"/>
      <c r="Q493" s="16"/>
      <c r="R493" s="16"/>
      <c r="S493" s="10"/>
      <c r="T493" s="10"/>
      <c r="U493" s="10"/>
      <c r="V493" s="10"/>
    </row>
    <row r="494" spans="1:22">
      <c r="B494" s="10"/>
      <c r="C494" s="10"/>
      <c r="D494" s="22"/>
      <c r="E494" s="22"/>
      <c r="F494" s="22"/>
      <c r="G494" s="17"/>
      <c r="H494" s="17"/>
      <c r="I494" s="17" t="s">
        <v>3</v>
      </c>
      <c r="J494" s="8">
        <f>$D$493-J492</f>
        <v>9327295</v>
      </c>
      <c r="K494" s="21"/>
      <c r="L494" s="10"/>
      <c r="O494" s="10"/>
      <c r="P494" s="10"/>
      <c r="Q494" s="16"/>
      <c r="R494" s="16"/>
      <c r="S494" s="10"/>
      <c r="T494" s="10"/>
      <c r="U494" s="10"/>
      <c r="V494" s="10"/>
    </row>
    <row r="495" spans="1:22">
      <c r="M495" s="10"/>
      <c r="N495" s="10"/>
      <c r="O495" s="10"/>
      <c r="P495" s="10"/>
      <c r="Q495" s="16"/>
      <c r="R495" s="16"/>
      <c r="S495" s="10"/>
      <c r="T495" s="10"/>
      <c r="U495" s="10"/>
      <c r="V495" s="10"/>
    </row>
    <row r="496" spans="1:22">
      <c r="J496" s="27"/>
      <c r="M496" s="10"/>
      <c r="N496" s="10"/>
      <c r="O496" s="10"/>
      <c r="P496" s="10"/>
      <c r="Q496" s="16"/>
      <c r="R496" s="16"/>
      <c r="S496" s="10"/>
      <c r="T496" s="10"/>
      <c r="U496" s="10"/>
      <c r="V496" s="10"/>
    </row>
    <row r="497" spans="4:22">
      <c r="J497" s="27">
        <f>0.95*D493</f>
        <v>9500000</v>
      </c>
      <c r="M497" s="10"/>
      <c r="N497" s="10"/>
      <c r="O497" s="10"/>
      <c r="P497" s="10"/>
      <c r="Q497" s="16"/>
      <c r="R497" s="16"/>
      <c r="S497" s="10"/>
      <c r="T497" s="10"/>
      <c r="U497" s="10"/>
      <c r="V497" s="10"/>
    </row>
    <row r="498" spans="4:22">
      <c r="J498" s="27"/>
      <c r="M498" s="10"/>
      <c r="N498" s="10"/>
      <c r="O498" s="10"/>
      <c r="P498" s="10"/>
      <c r="Q498" s="16"/>
      <c r="R498" s="16"/>
      <c r="S498" s="10"/>
      <c r="T498" s="10"/>
      <c r="U498" s="10"/>
      <c r="V498" s="10"/>
    </row>
    <row r="499" spans="4:22">
      <c r="J499" s="27"/>
      <c r="M499" s="10"/>
      <c r="N499" s="10"/>
      <c r="O499" s="10"/>
      <c r="P499" s="10"/>
      <c r="Q499" s="16"/>
      <c r="R499" s="16"/>
      <c r="S499" s="10"/>
      <c r="T499" s="10"/>
      <c r="U499" s="10"/>
      <c r="V499" s="10"/>
    </row>
    <row r="500" spans="4:22">
      <c r="D500" s="27">
        <f>D493*0.935</f>
        <v>9350000</v>
      </c>
      <c r="J500" s="27"/>
      <c r="M500" s="10"/>
      <c r="N500" s="10"/>
      <c r="O500" s="10"/>
      <c r="P500" s="10"/>
      <c r="Q500" s="16"/>
      <c r="R500" s="16"/>
      <c r="S500" s="10"/>
      <c r="T500" s="10"/>
      <c r="U500" s="10"/>
      <c r="V500" s="10"/>
    </row>
    <row r="501" spans="4:22">
      <c r="J501" s="27"/>
      <c r="M501" s="10"/>
      <c r="N501" s="10"/>
      <c r="O501" s="10"/>
      <c r="P501" s="10"/>
      <c r="Q501" s="16"/>
      <c r="R501" s="16"/>
      <c r="S501" s="10"/>
      <c r="T501" s="10"/>
      <c r="U501" s="10"/>
      <c r="V501" s="10"/>
    </row>
    <row r="502" spans="4:22">
      <c r="J502" s="27"/>
      <c r="K502" s="14"/>
    </row>
  </sheetData>
  <mergeCells count="5">
    <mergeCell ref="B3:C3"/>
    <mergeCell ref="L4:M4"/>
    <mergeCell ref="L46:M46"/>
    <mergeCell ref="L259:M259"/>
    <mergeCell ref="L477:M477"/>
  </mergeCells>
  <conditionalFormatting sqref="I4:I23">
    <cfRule type="dataBar" priority="2">
      <dataBar>
        <cfvo type="min"/>
        <cfvo type="max"/>
        <color rgb="FFFFB628"/>
      </dataBar>
      <extLst>
        <ext xmlns:x14="http://schemas.microsoft.com/office/spreadsheetml/2009/9/main" uri="{B025F937-C7B1-47D3-B67F-A62EFF666E3E}">
          <x14:id>{A5310D37-459C-478C-8A7F-926903FB474F}</x14:id>
        </ext>
      </extLst>
    </cfRule>
  </conditionalFormatting>
  <conditionalFormatting sqref="I1:I1048576">
    <cfRule type="dataBar" priority="1">
      <dataBar>
        <cfvo type="min"/>
        <cfvo type="max"/>
        <color rgb="FFFFB628"/>
      </dataBar>
      <extLst>
        <ext xmlns:x14="http://schemas.microsoft.com/office/spreadsheetml/2009/9/main" uri="{B025F937-C7B1-47D3-B67F-A62EFF666E3E}">
          <x14:id>{F0EFF847-6A06-4E0F-B5B9-CFC10CD3E20D}</x14:id>
        </ext>
      </extLst>
    </cfRule>
  </conditionalFormatting>
  <conditionalFormatting sqref="I24:I491">
    <cfRule type="dataBar" priority="3">
      <dataBar>
        <cfvo type="min"/>
        <cfvo type="max"/>
        <color rgb="FFFFB628"/>
      </dataBar>
      <extLst>
        <ext xmlns:x14="http://schemas.microsoft.com/office/spreadsheetml/2009/9/main" uri="{B025F937-C7B1-47D3-B67F-A62EFF666E3E}">
          <x14:id>{DBCD94D0-E05C-49D6-8BD2-8301D9C4F192}</x14:id>
        </ext>
      </extLst>
    </cfRule>
  </conditionalFormatting>
  <pageMargins left="0.7" right="0.7" top="0.75" bottom="0.75" header="0.3" footer="0.3"/>
  <pageSetup orientation="portrait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A5310D37-459C-478C-8A7F-926903FB474F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I4:I23</xm:sqref>
        </x14:conditionalFormatting>
        <x14:conditionalFormatting xmlns:xm="http://schemas.microsoft.com/office/excel/2006/main">
          <x14:cfRule type="dataBar" id="{F0EFF847-6A06-4E0F-B5B9-CFC10CD3E20D}">
            <x14:dataBar minLength="0" maxLength="100" border="1" negativeBarBorderColorSameAsPositive="0">
              <x14:cfvo type="autoMin"/>
              <x14:cfvo type="autoMax"/>
              <x14:borderColor rgb="FFFFB628"/>
              <x14:negativeFillColor rgb="FFFF0000"/>
              <x14:negativeBorderColor rgb="FFFF0000"/>
              <x14:axisColor rgb="FF000000"/>
            </x14:dataBar>
          </x14:cfRule>
          <xm:sqref>I1:I1048576</xm:sqref>
        </x14:conditionalFormatting>
        <x14:conditionalFormatting xmlns:xm="http://schemas.microsoft.com/office/excel/2006/main">
          <x14:cfRule type="dataBar" id="{DBCD94D0-E05C-49D6-8BD2-8301D9C4F192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I24:I491</xm:sqref>
        </x14:conditionalFormatting>
      </x14:conditionalFormatting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A490"/>
  <sheetViews>
    <sheetView workbookViewId="0">
      <selection activeCell="AA6" sqref="X6:AA15"/>
    </sheetView>
  </sheetViews>
  <sheetFormatPr defaultColWidth="9.109375" defaultRowHeight="14.4"/>
  <cols>
    <col min="1" max="4" width="6" style="27" bestFit="1" customWidth="1"/>
    <col min="5" max="9" width="7" style="27" bestFit="1" customWidth="1"/>
    <col min="10" max="10" width="9" style="27" bestFit="1" customWidth="1"/>
    <col min="11" max="14" width="9.109375" style="27"/>
    <col min="15" max="18" width="13.33203125" style="27" customWidth="1"/>
    <col min="19" max="16384" width="9.109375" style="27"/>
  </cols>
  <sheetData>
    <row r="1" spans="1:27" ht="15" thickBot="1">
      <c r="A1" s="98" t="s">
        <v>36</v>
      </c>
      <c r="B1" s="99"/>
      <c r="C1" s="99"/>
      <c r="D1" s="99"/>
      <c r="E1" s="99"/>
      <c r="F1" s="99"/>
      <c r="G1" s="99"/>
      <c r="H1" s="99"/>
      <c r="I1" s="99"/>
      <c r="J1" s="100"/>
    </row>
    <row r="2" spans="1:27" ht="29.4" thickBot="1">
      <c r="A2" s="71">
        <v>0.5</v>
      </c>
      <c r="B2" s="72">
        <v>1</v>
      </c>
      <c r="C2" s="72">
        <v>2</v>
      </c>
      <c r="D2" s="72">
        <v>3</v>
      </c>
      <c r="E2" s="72">
        <v>5</v>
      </c>
      <c r="F2" s="72">
        <v>10</v>
      </c>
      <c r="G2" s="72">
        <v>15</v>
      </c>
      <c r="H2" s="72">
        <v>20</v>
      </c>
      <c r="I2" s="72">
        <v>25</v>
      </c>
      <c r="J2" s="68" t="s">
        <v>29</v>
      </c>
      <c r="O2" s="101" t="s">
        <v>30</v>
      </c>
      <c r="P2" s="61" t="s">
        <v>31</v>
      </c>
      <c r="Q2" s="61" t="s">
        <v>31</v>
      </c>
      <c r="R2" s="61" t="s">
        <v>31</v>
      </c>
      <c r="T2" s="60" t="s">
        <v>29</v>
      </c>
    </row>
    <row r="3" spans="1:27" ht="15" thickBot="1">
      <c r="A3" s="69">
        <f>K3*$A$2</f>
        <v>0.5</v>
      </c>
      <c r="B3" s="70">
        <f>K3*$B$2</f>
        <v>1</v>
      </c>
      <c r="C3" s="70">
        <f>K3*$C$2</f>
        <v>2</v>
      </c>
      <c r="D3" s="70">
        <f>K3*$D$2</f>
        <v>3</v>
      </c>
      <c r="E3" s="70">
        <f>K3*$E$2</f>
        <v>5</v>
      </c>
      <c r="F3" s="70">
        <f>K3*$F$2</f>
        <v>10</v>
      </c>
      <c r="G3" s="70">
        <f>K3*$G$2</f>
        <v>15</v>
      </c>
      <c r="H3" s="70">
        <f t="shared" ref="H3" si="0">M3*$F$2</f>
        <v>5</v>
      </c>
      <c r="I3" s="70">
        <f>K3*$I$2</f>
        <v>25</v>
      </c>
      <c r="J3" s="70">
        <v>190.48</v>
      </c>
      <c r="K3" s="27">
        <v>1</v>
      </c>
      <c r="M3" s="67">
        <v>0.5</v>
      </c>
      <c r="O3" s="102"/>
      <c r="P3" s="63" t="s">
        <v>32</v>
      </c>
      <c r="Q3" s="63" t="s">
        <v>33</v>
      </c>
      <c r="R3" s="63" t="s">
        <v>34</v>
      </c>
      <c r="S3" s="27">
        <v>3</v>
      </c>
      <c r="T3" s="62">
        <v>190.47619047619048</v>
      </c>
      <c r="U3" s="27">
        <f>ROUND(T3,2)</f>
        <v>190.48</v>
      </c>
    </row>
    <row r="4" spans="1:27" ht="15" thickBot="1">
      <c r="A4" s="69">
        <f t="shared" ref="A4:A67" si="1">K4*$A$2</f>
        <v>0.75</v>
      </c>
      <c r="B4" s="70">
        <f t="shared" ref="B4:B67" si="2">K4*$B$2</f>
        <v>1.5</v>
      </c>
      <c r="C4" s="70">
        <f t="shared" ref="C4:C67" si="3">K4*$C$2</f>
        <v>3</v>
      </c>
      <c r="D4" s="70">
        <f t="shared" ref="D4:D67" si="4">K4*$D$2</f>
        <v>4.5</v>
      </c>
      <c r="E4" s="70">
        <f t="shared" ref="E4:E67" si="5">K4*$E$2</f>
        <v>7.5</v>
      </c>
      <c r="F4" s="70">
        <f>K4*$F$2</f>
        <v>15</v>
      </c>
      <c r="G4" s="70">
        <f t="shared" ref="G4:G67" si="6">K4*$G$2</f>
        <v>22.5</v>
      </c>
      <c r="H4" s="70">
        <f t="shared" ref="H4:H67" si="7">K4*$H$2</f>
        <v>30</v>
      </c>
      <c r="I4" s="70">
        <f t="shared" ref="I4:I67" si="8">K4*$I$2</f>
        <v>37.5</v>
      </c>
      <c r="J4" s="70">
        <v>190.48</v>
      </c>
      <c r="K4" s="27">
        <v>1.5</v>
      </c>
      <c r="M4" s="67">
        <v>1</v>
      </c>
      <c r="O4" s="64">
        <v>0.2</v>
      </c>
      <c r="P4" s="65">
        <v>0.6</v>
      </c>
      <c r="Q4" s="65">
        <v>1.2</v>
      </c>
      <c r="R4" s="65">
        <v>1.8</v>
      </c>
      <c r="T4" s="62">
        <v>190.47619047619048</v>
      </c>
      <c r="U4" s="27">
        <f t="shared" ref="U4:U67" si="9">ROUND(T4,2)</f>
        <v>190.48</v>
      </c>
    </row>
    <row r="5" spans="1:27" ht="15" thickBot="1">
      <c r="A5" s="69">
        <f t="shared" si="1"/>
        <v>1</v>
      </c>
      <c r="B5" s="70">
        <f t="shared" si="2"/>
        <v>2</v>
      </c>
      <c r="C5" s="70">
        <f t="shared" si="3"/>
        <v>4</v>
      </c>
      <c r="D5" s="70">
        <f t="shared" si="4"/>
        <v>6</v>
      </c>
      <c r="E5" s="70">
        <f t="shared" si="5"/>
        <v>10</v>
      </c>
      <c r="F5" s="70">
        <f t="shared" ref="F5:F68" si="10">K5*$F$2</f>
        <v>20</v>
      </c>
      <c r="G5" s="70">
        <f t="shared" si="6"/>
        <v>30</v>
      </c>
      <c r="H5" s="70">
        <f t="shared" si="7"/>
        <v>40</v>
      </c>
      <c r="I5" s="70">
        <f t="shared" si="8"/>
        <v>50</v>
      </c>
      <c r="J5" s="70">
        <v>190.48</v>
      </c>
      <c r="K5" s="27">
        <v>2</v>
      </c>
      <c r="M5" s="67">
        <v>2</v>
      </c>
      <c r="O5" s="64">
        <v>0.5</v>
      </c>
      <c r="P5" s="65">
        <v>1.5</v>
      </c>
      <c r="Q5" s="65">
        <v>3</v>
      </c>
      <c r="R5" s="65">
        <v>4.5</v>
      </c>
      <c r="T5" s="62">
        <v>190.47619047619048</v>
      </c>
      <c r="U5" s="27">
        <f t="shared" si="9"/>
        <v>190.48</v>
      </c>
    </row>
    <row r="6" spans="1:27" ht="28.2" thickBot="1">
      <c r="A6" s="69">
        <f t="shared" si="1"/>
        <v>1.25</v>
      </c>
      <c r="B6" s="70">
        <f t="shared" si="2"/>
        <v>2.5</v>
      </c>
      <c r="C6" s="70">
        <f t="shared" si="3"/>
        <v>5</v>
      </c>
      <c r="D6" s="70">
        <f t="shared" si="4"/>
        <v>7.5</v>
      </c>
      <c r="E6" s="70">
        <f t="shared" si="5"/>
        <v>12.5</v>
      </c>
      <c r="F6" s="70">
        <f t="shared" si="10"/>
        <v>25</v>
      </c>
      <c r="G6" s="70">
        <f t="shared" si="6"/>
        <v>37.5</v>
      </c>
      <c r="H6" s="70">
        <f t="shared" si="7"/>
        <v>50</v>
      </c>
      <c r="I6" s="70">
        <f t="shared" si="8"/>
        <v>62.5</v>
      </c>
      <c r="J6" s="70">
        <v>190.48</v>
      </c>
      <c r="K6" s="27">
        <v>2.5</v>
      </c>
      <c r="M6" s="67">
        <v>3</v>
      </c>
      <c r="O6" s="64">
        <v>1</v>
      </c>
      <c r="P6" s="65">
        <v>3</v>
      </c>
      <c r="Q6" s="65">
        <v>6</v>
      </c>
      <c r="R6" s="65">
        <v>9</v>
      </c>
      <c r="T6" s="62">
        <v>190.47619047619048</v>
      </c>
      <c r="U6" s="27">
        <f t="shared" si="9"/>
        <v>190.48</v>
      </c>
      <c r="X6" s="103" t="s">
        <v>30</v>
      </c>
      <c r="Y6" s="73" t="s">
        <v>31</v>
      </c>
      <c r="Z6" s="73" t="s">
        <v>31</v>
      </c>
      <c r="AA6" s="73" t="s">
        <v>31</v>
      </c>
    </row>
    <row r="7" spans="1:27" ht="28.2" thickBot="1">
      <c r="A7" s="69">
        <f t="shared" si="1"/>
        <v>1.5</v>
      </c>
      <c r="B7" s="70">
        <f t="shared" si="2"/>
        <v>3</v>
      </c>
      <c r="C7" s="70">
        <f t="shared" si="3"/>
        <v>6</v>
      </c>
      <c r="D7" s="70">
        <f t="shared" si="4"/>
        <v>9</v>
      </c>
      <c r="E7" s="70">
        <f t="shared" si="5"/>
        <v>15</v>
      </c>
      <c r="F7" s="70">
        <f t="shared" si="10"/>
        <v>30</v>
      </c>
      <c r="G7" s="70">
        <f t="shared" si="6"/>
        <v>45</v>
      </c>
      <c r="H7" s="70">
        <f t="shared" si="7"/>
        <v>60</v>
      </c>
      <c r="I7" s="70">
        <f t="shared" si="8"/>
        <v>75</v>
      </c>
      <c r="J7" s="70">
        <v>238.1</v>
      </c>
      <c r="K7" s="27">
        <v>3</v>
      </c>
      <c r="M7" s="67">
        <v>5</v>
      </c>
      <c r="O7" s="64">
        <v>2</v>
      </c>
      <c r="P7" s="65">
        <v>6</v>
      </c>
      <c r="Q7" s="65">
        <v>12</v>
      </c>
      <c r="R7" s="65">
        <v>18</v>
      </c>
      <c r="T7" s="62">
        <v>238.0952380952381</v>
      </c>
      <c r="U7" s="27">
        <f t="shared" si="9"/>
        <v>238.1</v>
      </c>
      <c r="X7" s="104"/>
      <c r="Y7" s="74" t="s">
        <v>32</v>
      </c>
      <c r="Z7" s="74" t="s">
        <v>33</v>
      </c>
      <c r="AA7" s="74" t="s">
        <v>34</v>
      </c>
    </row>
    <row r="8" spans="1:27" ht="15" thickBot="1">
      <c r="A8" s="69">
        <f t="shared" si="1"/>
        <v>1.75</v>
      </c>
      <c r="B8" s="70">
        <f t="shared" si="2"/>
        <v>3.5</v>
      </c>
      <c r="C8" s="70">
        <f t="shared" si="3"/>
        <v>7</v>
      </c>
      <c r="D8" s="70">
        <f t="shared" si="4"/>
        <v>10.5</v>
      </c>
      <c r="E8" s="70">
        <f t="shared" si="5"/>
        <v>17.5</v>
      </c>
      <c r="F8" s="70">
        <f t="shared" si="10"/>
        <v>35</v>
      </c>
      <c r="G8" s="70">
        <f t="shared" si="6"/>
        <v>52.5</v>
      </c>
      <c r="H8" s="70">
        <f t="shared" si="7"/>
        <v>70</v>
      </c>
      <c r="I8" s="70">
        <f t="shared" si="8"/>
        <v>87.5</v>
      </c>
      <c r="J8" s="70">
        <v>238.1</v>
      </c>
      <c r="K8" s="27">
        <v>3.5</v>
      </c>
      <c r="M8" s="67">
        <v>10</v>
      </c>
      <c r="O8" s="64">
        <v>5</v>
      </c>
      <c r="P8" s="65">
        <f>$O$8*S3</f>
        <v>15</v>
      </c>
      <c r="Q8" s="65">
        <f t="shared" ref="Q8:R8" si="11">$O$8*T3</f>
        <v>952.38095238095241</v>
      </c>
      <c r="R8" s="65">
        <f t="shared" si="11"/>
        <v>952.4</v>
      </c>
      <c r="T8" s="62">
        <v>238.0952380952381</v>
      </c>
      <c r="U8" s="27">
        <f t="shared" si="9"/>
        <v>238.1</v>
      </c>
      <c r="X8" s="75">
        <v>0.5</v>
      </c>
      <c r="Y8" s="76">
        <f>X8*3</f>
        <v>1.5</v>
      </c>
      <c r="Z8" s="76">
        <f>X8*6</f>
        <v>3</v>
      </c>
      <c r="AA8" s="76">
        <f>X8*9</f>
        <v>4.5</v>
      </c>
    </row>
    <row r="9" spans="1:27" ht="15" thickBot="1">
      <c r="A9" s="69">
        <f t="shared" si="1"/>
        <v>2</v>
      </c>
      <c r="B9" s="70">
        <f t="shared" si="2"/>
        <v>4</v>
      </c>
      <c r="C9" s="70">
        <f t="shared" si="3"/>
        <v>8</v>
      </c>
      <c r="D9" s="70">
        <f t="shared" si="4"/>
        <v>12</v>
      </c>
      <c r="E9" s="70">
        <f t="shared" si="5"/>
        <v>20</v>
      </c>
      <c r="F9" s="70">
        <f t="shared" si="10"/>
        <v>40</v>
      </c>
      <c r="G9" s="70">
        <f t="shared" si="6"/>
        <v>60</v>
      </c>
      <c r="H9" s="70">
        <f t="shared" si="7"/>
        <v>80</v>
      </c>
      <c r="I9" s="70">
        <f t="shared" si="8"/>
        <v>100</v>
      </c>
      <c r="J9" s="70">
        <v>238.1</v>
      </c>
      <c r="K9" s="27">
        <v>4</v>
      </c>
      <c r="M9" s="67">
        <v>15</v>
      </c>
      <c r="T9" s="62">
        <v>238.0952380952381</v>
      </c>
      <c r="U9" s="27">
        <f t="shared" si="9"/>
        <v>238.1</v>
      </c>
      <c r="X9" s="75">
        <v>1</v>
      </c>
      <c r="Y9" s="76">
        <f t="shared" ref="Y9:Y15" si="12">X9*3</f>
        <v>3</v>
      </c>
      <c r="Z9" s="76">
        <f t="shared" ref="Z9:Z15" si="13">X9*6</f>
        <v>6</v>
      </c>
      <c r="AA9" s="76">
        <f t="shared" ref="AA9:AA15" si="14">X9*9</f>
        <v>9</v>
      </c>
    </row>
    <row r="10" spans="1:27" ht="15" thickBot="1">
      <c r="A10" s="69">
        <f t="shared" si="1"/>
        <v>2.25</v>
      </c>
      <c r="B10" s="70">
        <f t="shared" si="2"/>
        <v>4.5</v>
      </c>
      <c r="C10" s="70">
        <f t="shared" si="3"/>
        <v>9</v>
      </c>
      <c r="D10" s="70">
        <f t="shared" si="4"/>
        <v>13.5</v>
      </c>
      <c r="E10" s="70">
        <f t="shared" si="5"/>
        <v>22.5</v>
      </c>
      <c r="F10" s="70">
        <f t="shared" si="10"/>
        <v>45</v>
      </c>
      <c r="G10" s="70">
        <f t="shared" si="6"/>
        <v>67.5</v>
      </c>
      <c r="H10" s="70">
        <f t="shared" si="7"/>
        <v>90</v>
      </c>
      <c r="I10" s="70">
        <f t="shared" si="8"/>
        <v>112.5</v>
      </c>
      <c r="J10" s="70">
        <v>381.68</v>
      </c>
      <c r="K10" s="27">
        <v>4.5</v>
      </c>
      <c r="T10" s="62">
        <v>381.67938931297709</v>
      </c>
      <c r="U10" s="27">
        <f t="shared" si="9"/>
        <v>381.68</v>
      </c>
      <c r="X10" s="75">
        <v>2</v>
      </c>
      <c r="Y10" s="76">
        <f t="shared" si="12"/>
        <v>6</v>
      </c>
      <c r="Z10" s="76">
        <f t="shared" si="13"/>
        <v>12</v>
      </c>
      <c r="AA10" s="76">
        <f t="shared" si="14"/>
        <v>18</v>
      </c>
    </row>
    <row r="11" spans="1:27" ht="15" thickBot="1">
      <c r="A11" s="69">
        <f t="shared" si="1"/>
        <v>2.5</v>
      </c>
      <c r="B11" s="70">
        <f t="shared" si="2"/>
        <v>5</v>
      </c>
      <c r="C11" s="70">
        <f t="shared" si="3"/>
        <v>10</v>
      </c>
      <c r="D11" s="70">
        <f t="shared" si="4"/>
        <v>15</v>
      </c>
      <c r="E11" s="70">
        <f t="shared" si="5"/>
        <v>25</v>
      </c>
      <c r="F11" s="70">
        <f t="shared" si="10"/>
        <v>50</v>
      </c>
      <c r="G11" s="70">
        <f t="shared" si="6"/>
        <v>75</v>
      </c>
      <c r="H11" s="70">
        <f t="shared" si="7"/>
        <v>100</v>
      </c>
      <c r="I11" s="70">
        <f t="shared" si="8"/>
        <v>125</v>
      </c>
      <c r="J11" s="70">
        <v>381.68</v>
      </c>
      <c r="K11" s="27">
        <v>5</v>
      </c>
      <c r="T11" s="62">
        <v>381.67938931297709</v>
      </c>
      <c r="U11" s="27">
        <f t="shared" si="9"/>
        <v>381.68</v>
      </c>
      <c r="X11" s="75">
        <v>5</v>
      </c>
      <c r="Y11" s="76">
        <f t="shared" si="12"/>
        <v>15</v>
      </c>
      <c r="Z11" s="76">
        <f t="shared" si="13"/>
        <v>30</v>
      </c>
      <c r="AA11" s="76">
        <f t="shared" si="14"/>
        <v>45</v>
      </c>
    </row>
    <row r="12" spans="1:27" ht="15" thickBot="1">
      <c r="A12" s="69">
        <f t="shared" si="1"/>
        <v>3</v>
      </c>
      <c r="B12" s="70">
        <f t="shared" si="2"/>
        <v>6</v>
      </c>
      <c r="C12" s="70">
        <f t="shared" si="3"/>
        <v>12</v>
      </c>
      <c r="D12" s="70">
        <f t="shared" si="4"/>
        <v>18</v>
      </c>
      <c r="E12" s="70">
        <f t="shared" si="5"/>
        <v>30</v>
      </c>
      <c r="F12" s="70">
        <f t="shared" si="10"/>
        <v>60</v>
      </c>
      <c r="G12" s="70">
        <f t="shared" si="6"/>
        <v>90</v>
      </c>
      <c r="H12" s="70">
        <f t="shared" si="7"/>
        <v>120</v>
      </c>
      <c r="I12" s="70">
        <f t="shared" si="8"/>
        <v>150</v>
      </c>
      <c r="J12" s="70">
        <v>476.19</v>
      </c>
      <c r="K12" s="27">
        <v>6</v>
      </c>
      <c r="T12" s="62">
        <v>476.1904761904762</v>
      </c>
      <c r="U12" s="27">
        <f t="shared" si="9"/>
        <v>476.19</v>
      </c>
      <c r="X12" s="75">
        <v>10</v>
      </c>
      <c r="Y12" s="76">
        <f t="shared" si="12"/>
        <v>30</v>
      </c>
      <c r="Z12" s="76">
        <f t="shared" si="13"/>
        <v>60</v>
      </c>
      <c r="AA12" s="76">
        <f t="shared" si="14"/>
        <v>90</v>
      </c>
    </row>
    <row r="13" spans="1:27" ht="15" thickBot="1">
      <c r="A13" s="69">
        <f t="shared" si="1"/>
        <v>3.25</v>
      </c>
      <c r="B13" s="70">
        <f t="shared" si="2"/>
        <v>6.5</v>
      </c>
      <c r="C13" s="70">
        <f t="shared" si="3"/>
        <v>13</v>
      </c>
      <c r="D13" s="70">
        <f t="shared" si="4"/>
        <v>19.5</v>
      </c>
      <c r="E13" s="70">
        <f t="shared" si="5"/>
        <v>32.5</v>
      </c>
      <c r="F13" s="70">
        <f t="shared" si="10"/>
        <v>65</v>
      </c>
      <c r="G13" s="70">
        <f t="shared" si="6"/>
        <v>97.5</v>
      </c>
      <c r="H13" s="70">
        <f t="shared" si="7"/>
        <v>130</v>
      </c>
      <c r="I13" s="70">
        <f t="shared" si="8"/>
        <v>162.5</v>
      </c>
      <c r="J13" s="70">
        <v>952.38</v>
      </c>
      <c r="K13" s="27">
        <v>6.5</v>
      </c>
      <c r="T13" s="62">
        <v>952.38095238095241</v>
      </c>
      <c r="U13" s="27">
        <f t="shared" si="9"/>
        <v>952.38</v>
      </c>
      <c r="X13" s="77">
        <v>15</v>
      </c>
      <c r="Y13" s="78">
        <f t="shared" si="12"/>
        <v>45</v>
      </c>
      <c r="Z13" s="78">
        <f t="shared" si="13"/>
        <v>90</v>
      </c>
      <c r="AA13" s="78">
        <f t="shared" si="14"/>
        <v>135</v>
      </c>
    </row>
    <row r="14" spans="1:27" ht="15" thickBot="1">
      <c r="A14" s="69">
        <f t="shared" si="1"/>
        <v>3.5</v>
      </c>
      <c r="B14" s="70">
        <f t="shared" si="2"/>
        <v>7</v>
      </c>
      <c r="C14" s="70">
        <f t="shared" si="3"/>
        <v>14</v>
      </c>
      <c r="D14" s="70">
        <f t="shared" si="4"/>
        <v>21</v>
      </c>
      <c r="E14" s="70">
        <f t="shared" si="5"/>
        <v>35</v>
      </c>
      <c r="F14" s="70">
        <f t="shared" si="10"/>
        <v>70</v>
      </c>
      <c r="G14" s="70">
        <f t="shared" si="6"/>
        <v>105</v>
      </c>
      <c r="H14" s="70">
        <f t="shared" si="7"/>
        <v>140</v>
      </c>
      <c r="I14" s="70">
        <f t="shared" si="8"/>
        <v>175</v>
      </c>
      <c r="J14" s="70">
        <v>666.67</v>
      </c>
      <c r="K14" s="27">
        <v>7</v>
      </c>
      <c r="T14" s="62">
        <v>666.66666666666663</v>
      </c>
      <c r="U14" s="27">
        <f t="shared" si="9"/>
        <v>666.67</v>
      </c>
      <c r="X14" s="79">
        <v>20</v>
      </c>
      <c r="Y14" s="80">
        <f t="shared" si="12"/>
        <v>60</v>
      </c>
      <c r="Z14" s="80">
        <f t="shared" si="13"/>
        <v>120</v>
      </c>
      <c r="AA14" s="81">
        <f t="shared" si="14"/>
        <v>180</v>
      </c>
    </row>
    <row r="15" spans="1:27" ht="15" thickBot="1">
      <c r="A15" s="69">
        <f t="shared" si="1"/>
        <v>4</v>
      </c>
      <c r="B15" s="70">
        <f t="shared" si="2"/>
        <v>8</v>
      </c>
      <c r="C15" s="70">
        <f t="shared" si="3"/>
        <v>16</v>
      </c>
      <c r="D15" s="70">
        <f t="shared" si="4"/>
        <v>24</v>
      </c>
      <c r="E15" s="70">
        <f t="shared" si="5"/>
        <v>40</v>
      </c>
      <c r="F15" s="70">
        <f t="shared" si="10"/>
        <v>80</v>
      </c>
      <c r="G15" s="70">
        <f t="shared" si="6"/>
        <v>120</v>
      </c>
      <c r="H15" s="70">
        <f t="shared" si="7"/>
        <v>160</v>
      </c>
      <c r="I15" s="70">
        <f t="shared" si="8"/>
        <v>200</v>
      </c>
      <c r="J15" s="70">
        <v>666.67</v>
      </c>
      <c r="K15" s="27">
        <v>8</v>
      </c>
      <c r="T15" s="62">
        <v>666.66666666666663</v>
      </c>
      <c r="U15" s="27">
        <f t="shared" si="9"/>
        <v>666.67</v>
      </c>
      <c r="X15" s="79">
        <v>25</v>
      </c>
      <c r="Y15" s="80">
        <f t="shared" si="12"/>
        <v>75</v>
      </c>
      <c r="Z15" s="80">
        <f t="shared" si="13"/>
        <v>150</v>
      </c>
      <c r="AA15" s="81">
        <f t="shared" si="14"/>
        <v>225</v>
      </c>
    </row>
    <row r="16" spans="1:27" ht="15" thickBot="1">
      <c r="A16" s="69">
        <f t="shared" si="1"/>
        <v>5</v>
      </c>
      <c r="B16" s="70">
        <f t="shared" si="2"/>
        <v>10</v>
      </c>
      <c r="C16" s="70">
        <f t="shared" si="3"/>
        <v>20</v>
      </c>
      <c r="D16" s="70">
        <f t="shared" si="4"/>
        <v>30</v>
      </c>
      <c r="E16" s="70">
        <f t="shared" si="5"/>
        <v>50</v>
      </c>
      <c r="F16" s="70">
        <f t="shared" si="10"/>
        <v>100</v>
      </c>
      <c r="G16" s="70">
        <f t="shared" si="6"/>
        <v>150</v>
      </c>
      <c r="H16" s="70">
        <f t="shared" si="7"/>
        <v>200</v>
      </c>
      <c r="I16" s="70">
        <f t="shared" si="8"/>
        <v>250</v>
      </c>
      <c r="J16" s="70">
        <v>1923.08</v>
      </c>
      <c r="K16" s="27">
        <v>10</v>
      </c>
      <c r="T16" s="62">
        <v>1923.0769230769231</v>
      </c>
      <c r="U16" s="27">
        <f t="shared" si="9"/>
        <v>1923.08</v>
      </c>
    </row>
    <row r="17" spans="1:21" ht="15" thickBot="1">
      <c r="A17" s="69">
        <f t="shared" si="1"/>
        <v>5.5</v>
      </c>
      <c r="B17" s="70">
        <f t="shared" si="2"/>
        <v>11</v>
      </c>
      <c r="C17" s="70">
        <f t="shared" si="3"/>
        <v>22</v>
      </c>
      <c r="D17" s="70">
        <f t="shared" si="4"/>
        <v>33</v>
      </c>
      <c r="E17" s="70">
        <f t="shared" si="5"/>
        <v>55</v>
      </c>
      <c r="F17" s="70">
        <f t="shared" si="10"/>
        <v>110</v>
      </c>
      <c r="G17" s="70">
        <f t="shared" si="6"/>
        <v>165</v>
      </c>
      <c r="H17" s="70">
        <f t="shared" si="7"/>
        <v>220</v>
      </c>
      <c r="I17" s="70">
        <f t="shared" si="8"/>
        <v>275</v>
      </c>
      <c r="J17" s="70">
        <v>1923.08</v>
      </c>
      <c r="K17" s="27">
        <v>11</v>
      </c>
      <c r="T17" s="62">
        <v>1923.0769230769231</v>
      </c>
      <c r="U17" s="27">
        <f t="shared" si="9"/>
        <v>1923.08</v>
      </c>
    </row>
    <row r="18" spans="1:21" ht="15" thickBot="1">
      <c r="A18" s="69">
        <f t="shared" si="1"/>
        <v>5.75</v>
      </c>
      <c r="B18" s="70">
        <f t="shared" si="2"/>
        <v>11.5</v>
      </c>
      <c r="C18" s="70">
        <f t="shared" si="3"/>
        <v>23</v>
      </c>
      <c r="D18" s="70">
        <f t="shared" si="4"/>
        <v>34.5</v>
      </c>
      <c r="E18" s="70">
        <f t="shared" si="5"/>
        <v>57.5</v>
      </c>
      <c r="F18" s="70">
        <f t="shared" si="10"/>
        <v>115</v>
      </c>
      <c r="G18" s="70">
        <f t="shared" si="6"/>
        <v>172.5</v>
      </c>
      <c r="H18" s="70">
        <f t="shared" si="7"/>
        <v>230</v>
      </c>
      <c r="I18" s="70">
        <f t="shared" si="8"/>
        <v>287.5</v>
      </c>
      <c r="J18" s="70">
        <v>1923.08</v>
      </c>
      <c r="K18" s="27">
        <v>11.5</v>
      </c>
      <c r="T18" s="62">
        <v>1923.0769230769231</v>
      </c>
      <c r="U18" s="27">
        <f t="shared" si="9"/>
        <v>1923.08</v>
      </c>
    </row>
    <row r="19" spans="1:21" ht="15" thickBot="1">
      <c r="A19" s="69">
        <f t="shared" si="1"/>
        <v>6</v>
      </c>
      <c r="B19" s="70">
        <f t="shared" si="2"/>
        <v>12</v>
      </c>
      <c r="C19" s="70">
        <f t="shared" si="3"/>
        <v>24</v>
      </c>
      <c r="D19" s="70">
        <f t="shared" si="4"/>
        <v>36</v>
      </c>
      <c r="E19" s="70">
        <f t="shared" si="5"/>
        <v>60</v>
      </c>
      <c r="F19" s="70">
        <f t="shared" si="10"/>
        <v>120</v>
      </c>
      <c r="G19" s="70">
        <f t="shared" si="6"/>
        <v>180</v>
      </c>
      <c r="H19" s="70">
        <f t="shared" si="7"/>
        <v>240</v>
      </c>
      <c r="I19" s="70">
        <f t="shared" si="8"/>
        <v>300</v>
      </c>
      <c r="J19" s="70">
        <v>1923.08</v>
      </c>
      <c r="K19" s="27">
        <v>12</v>
      </c>
      <c r="T19" s="62">
        <v>1923.0769230769231</v>
      </c>
      <c r="U19" s="27">
        <f t="shared" si="9"/>
        <v>1923.08</v>
      </c>
    </row>
    <row r="20" spans="1:21" ht="15" thickBot="1">
      <c r="A20" s="69">
        <f t="shared" si="1"/>
        <v>6.5</v>
      </c>
      <c r="B20" s="70">
        <f t="shared" si="2"/>
        <v>13</v>
      </c>
      <c r="C20" s="70">
        <f t="shared" si="3"/>
        <v>26</v>
      </c>
      <c r="D20" s="70">
        <f t="shared" si="4"/>
        <v>39</v>
      </c>
      <c r="E20" s="70">
        <f t="shared" si="5"/>
        <v>65</v>
      </c>
      <c r="F20" s="70">
        <f t="shared" si="10"/>
        <v>130</v>
      </c>
      <c r="G20" s="70">
        <f t="shared" si="6"/>
        <v>195</v>
      </c>
      <c r="H20" s="70">
        <f t="shared" si="7"/>
        <v>260</v>
      </c>
      <c r="I20" s="70">
        <f t="shared" si="8"/>
        <v>325</v>
      </c>
      <c r="J20" s="70">
        <v>1923.08</v>
      </c>
      <c r="K20" s="27">
        <v>13</v>
      </c>
      <c r="T20" s="62">
        <v>1923.0769230769231</v>
      </c>
      <c r="U20" s="27">
        <f t="shared" si="9"/>
        <v>1923.08</v>
      </c>
    </row>
    <row r="21" spans="1:21" ht="15" thickBot="1">
      <c r="A21" s="69">
        <f t="shared" si="1"/>
        <v>7.5</v>
      </c>
      <c r="B21" s="70">
        <f t="shared" si="2"/>
        <v>15</v>
      </c>
      <c r="C21" s="70">
        <f t="shared" si="3"/>
        <v>30</v>
      </c>
      <c r="D21" s="70">
        <f t="shared" si="4"/>
        <v>45</v>
      </c>
      <c r="E21" s="70">
        <f t="shared" si="5"/>
        <v>75</v>
      </c>
      <c r="F21" s="70">
        <f t="shared" si="10"/>
        <v>150</v>
      </c>
      <c r="G21" s="70">
        <f t="shared" si="6"/>
        <v>225</v>
      </c>
      <c r="H21" s="70">
        <f t="shared" si="7"/>
        <v>300</v>
      </c>
      <c r="I21" s="70">
        <f t="shared" si="8"/>
        <v>375</v>
      </c>
      <c r="J21" s="70">
        <v>4761.8999999999996</v>
      </c>
      <c r="K21" s="27">
        <v>15</v>
      </c>
      <c r="T21" s="62">
        <v>4761.9047619047615</v>
      </c>
      <c r="U21" s="27">
        <f t="shared" si="9"/>
        <v>4761.8999999999996</v>
      </c>
    </row>
    <row r="22" spans="1:21" ht="15" thickBot="1">
      <c r="A22" s="69">
        <f t="shared" si="1"/>
        <v>10</v>
      </c>
      <c r="B22" s="70">
        <f t="shared" si="2"/>
        <v>20</v>
      </c>
      <c r="C22" s="70">
        <f t="shared" si="3"/>
        <v>40</v>
      </c>
      <c r="D22" s="70">
        <f t="shared" si="4"/>
        <v>60</v>
      </c>
      <c r="E22" s="70">
        <f t="shared" si="5"/>
        <v>100</v>
      </c>
      <c r="F22" s="70">
        <f t="shared" si="10"/>
        <v>200</v>
      </c>
      <c r="G22" s="70">
        <f t="shared" si="6"/>
        <v>300</v>
      </c>
      <c r="H22" s="70">
        <f t="shared" si="7"/>
        <v>400</v>
      </c>
      <c r="I22" s="70">
        <f t="shared" si="8"/>
        <v>500</v>
      </c>
      <c r="J22" s="70">
        <v>4761.8999999999996</v>
      </c>
      <c r="K22" s="27">
        <v>20</v>
      </c>
      <c r="T22" s="62">
        <v>4761.9047619047615</v>
      </c>
      <c r="U22" s="27">
        <f t="shared" si="9"/>
        <v>4761.8999999999996</v>
      </c>
    </row>
    <row r="23" spans="1:21" ht="15" thickBot="1">
      <c r="A23" s="69">
        <f t="shared" si="1"/>
        <v>10.5</v>
      </c>
      <c r="B23" s="70">
        <f t="shared" si="2"/>
        <v>21</v>
      </c>
      <c r="C23" s="70">
        <f t="shared" si="3"/>
        <v>42</v>
      </c>
      <c r="D23" s="70">
        <f t="shared" si="4"/>
        <v>63</v>
      </c>
      <c r="E23" s="70">
        <f t="shared" si="5"/>
        <v>105</v>
      </c>
      <c r="F23" s="70">
        <f t="shared" si="10"/>
        <v>210</v>
      </c>
      <c r="G23" s="70">
        <f t="shared" si="6"/>
        <v>315</v>
      </c>
      <c r="H23" s="70">
        <f t="shared" si="7"/>
        <v>420</v>
      </c>
      <c r="I23" s="70">
        <f t="shared" si="8"/>
        <v>525</v>
      </c>
      <c r="J23" s="70">
        <v>4761.8999999999996</v>
      </c>
      <c r="K23" s="27">
        <v>21</v>
      </c>
      <c r="T23" s="62">
        <v>4761.9047619047615</v>
      </c>
      <c r="U23" s="27">
        <f t="shared" si="9"/>
        <v>4761.8999999999996</v>
      </c>
    </row>
    <row r="24" spans="1:21" ht="15" thickBot="1">
      <c r="A24" s="69">
        <f t="shared" si="1"/>
        <v>10.75</v>
      </c>
      <c r="B24" s="70">
        <f t="shared" si="2"/>
        <v>21.5</v>
      </c>
      <c r="C24" s="70">
        <f t="shared" si="3"/>
        <v>43</v>
      </c>
      <c r="D24" s="70">
        <f t="shared" si="4"/>
        <v>64.5</v>
      </c>
      <c r="E24" s="70">
        <f t="shared" si="5"/>
        <v>107.5</v>
      </c>
      <c r="F24" s="70">
        <f t="shared" si="10"/>
        <v>215</v>
      </c>
      <c r="G24" s="70">
        <f t="shared" si="6"/>
        <v>322.5</v>
      </c>
      <c r="H24" s="70">
        <f t="shared" si="7"/>
        <v>430</v>
      </c>
      <c r="I24" s="70">
        <f t="shared" si="8"/>
        <v>537.5</v>
      </c>
      <c r="J24" s="70">
        <v>20000</v>
      </c>
      <c r="K24" s="27">
        <v>21.5</v>
      </c>
      <c r="T24" s="62">
        <v>20000</v>
      </c>
      <c r="U24" s="27">
        <f t="shared" si="9"/>
        <v>20000</v>
      </c>
    </row>
    <row r="25" spans="1:21" ht="15" thickBot="1">
      <c r="A25" s="69">
        <f t="shared" si="1"/>
        <v>11</v>
      </c>
      <c r="B25" s="70">
        <f t="shared" si="2"/>
        <v>22</v>
      </c>
      <c r="C25" s="70">
        <f t="shared" si="3"/>
        <v>44</v>
      </c>
      <c r="D25" s="70">
        <f t="shared" si="4"/>
        <v>66</v>
      </c>
      <c r="E25" s="70">
        <f t="shared" si="5"/>
        <v>110</v>
      </c>
      <c r="F25" s="70">
        <f t="shared" si="10"/>
        <v>220</v>
      </c>
      <c r="G25" s="70">
        <f t="shared" si="6"/>
        <v>330</v>
      </c>
      <c r="H25" s="70">
        <f t="shared" si="7"/>
        <v>440</v>
      </c>
      <c r="I25" s="70">
        <f t="shared" si="8"/>
        <v>550</v>
      </c>
      <c r="J25" s="70">
        <v>20000</v>
      </c>
      <c r="K25" s="27">
        <v>22</v>
      </c>
      <c r="T25" s="62">
        <v>20000</v>
      </c>
      <c r="U25" s="27">
        <f t="shared" si="9"/>
        <v>20000</v>
      </c>
    </row>
    <row r="26" spans="1:21" ht="15" thickBot="1">
      <c r="A26" s="69">
        <f t="shared" si="1"/>
        <v>11.5</v>
      </c>
      <c r="B26" s="70">
        <f t="shared" si="2"/>
        <v>23</v>
      </c>
      <c r="C26" s="70">
        <f t="shared" si="3"/>
        <v>46</v>
      </c>
      <c r="D26" s="70">
        <f t="shared" si="4"/>
        <v>69</v>
      </c>
      <c r="E26" s="70">
        <f t="shared" si="5"/>
        <v>115</v>
      </c>
      <c r="F26" s="70">
        <f t="shared" si="10"/>
        <v>230</v>
      </c>
      <c r="G26" s="70">
        <f t="shared" si="6"/>
        <v>345</v>
      </c>
      <c r="H26" s="70">
        <f t="shared" si="7"/>
        <v>460</v>
      </c>
      <c r="I26" s="70">
        <f t="shared" si="8"/>
        <v>575</v>
      </c>
      <c r="J26" s="70">
        <v>20000</v>
      </c>
      <c r="K26" s="27">
        <v>23</v>
      </c>
      <c r="T26" s="62">
        <v>20000</v>
      </c>
      <c r="U26" s="27">
        <f t="shared" si="9"/>
        <v>20000</v>
      </c>
    </row>
    <row r="27" spans="1:21" ht="15" thickBot="1">
      <c r="A27" s="69">
        <f t="shared" si="1"/>
        <v>12.5</v>
      </c>
      <c r="B27" s="70">
        <f t="shared" si="2"/>
        <v>25</v>
      </c>
      <c r="C27" s="70">
        <f t="shared" si="3"/>
        <v>50</v>
      </c>
      <c r="D27" s="70">
        <f t="shared" si="4"/>
        <v>75</v>
      </c>
      <c r="E27" s="70">
        <f t="shared" si="5"/>
        <v>125</v>
      </c>
      <c r="F27" s="70">
        <f t="shared" si="10"/>
        <v>250</v>
      </c>
      <c r="G27" s="70">
        <f t="shared" si="6"/>
        <v>375</v>
      </c>
      <c r="H27" s="70">
        <f t="shared" si="7"/>
        <v>500</v>
      </c>
      <c r="I27" s="70">
        <f t="shared" si="8"/>
        <v>625</v>
      </c>
      <c r="J27" s="70">
        <v>20000</v>
      </c>
      <c r="K27" s="27">
        <v>25</v>
      </c>
      <c r="T27" s="62">
        <v>20000</v>
      </c>
      <c r="U27" s="27">
        <f t="shared" si="9"/>
        <v>20000</v>
      </c>
    </row>
    <row r="28" spans="1:21" ht="15" thickBot="1">
      <c r="A28" s="69">
        <f t="shared" si="1"/>
        <v>15</v>
      </c>
      <c r="B28" s="70">
        <f t="shared" si="2"/>
        <v>30</v>
      </c>
      <c r="C28" s="70">
        <f t="shared" si="3"/>
        <v>60</v>
      </c>
      <c r="D28" s="70">
        <f t="shared" si="4"/>
        <v>90</v>
      </c>
      <c r="E28" s="70">
        <f t="shared" si="5"/>
        <v>150</v>
      </c>
      <c r="F28" s="70">
        <f t="shared" si="10"/>
        <v>300</v>
      </c>
      <c r="G28" s="70">
        <f t="shared" si="6"/>
        <v>450</v>
      </c>
      <c r="H28" s="70">
        <f t="shared" si="7"/>
        <v>600</v>
      </c>
      <c r="I28" s="70">
        <f t="shared" si="8"/>
        <v>750</v>
      </c>
      <c r="J28" s="70">
        <v>20000</v>
      </c>
      <c r="K28" s="27">
        <v>30</v>
      </c>
      <c r="T28" s="62">
        <v>20000</v>
      </c>
      <c r="U28" s="27">
        <f t="shared" si="9"/>
        <v>20000</v>
      </c>
    </row>
    <row r="29" spans="1:21" ht="15" thickBot="1">
      <c r="A29" s="69">
        <f t="shared" si="1"/>
        <v>25</v>
      </c>
      <c r="B29" s="70">
        <f t="shared" si="2"/>
        <v>50</v>
      </c>
      <c r="C29" s="70">
        <f t="shared" si="3"/>
        <v>100</v>
      </c>
      <c r="D29" s="70">
        <f t="shared" si="4"/>
        <v>150</v>
      </c>
      <c r="E29" s="70">
        <f t="shared" si="5"/>
        <v>250</v>
      </c>
      <c r="F29" s="70">
        <f t="shared" si="10"/>
        <v>500</v>
      </c>
      <c r="G29" s="70">
        <f t="shared" si="6"/>
        <v>750</v>
      </c>
      <c r="H29" s="70">
        <f t="shared" si="7"/>
        <v>1000</v>
      </c>
      <c r="I29" s="70">
        <f t="shared" si="8"/>
        <v>1250</v>
      </c>
      <c r="J29" s="70">
        <v>200000</v>
      </c>
      <c r="K29" s="27">
        <v>50</v>
      </c>
      <c r="T29" s="62">
        <v>200000</v>
      </c>
      <c r="U29" s="27">
        <f t="shared" si="9"/>
        <v>200000</v>
      </c>
    </row>
    <row r="30" spans="1:21" ht="15" thickBot="1">
      <c r="A30" s="69">
        <f t="shared" si="1"/>
        <v>25.5</v>
      </c>
      <c r="B30" s="70">
        <f t="shared" si="2"/>
        <v>51</v>
      </c>
      <c r="C30" s="70">
        <f t="shared" si="3"/>
        <v>102</v>
      </c>
      <c r="D30" s="70">
        <f t="shared" si="4"/>
        <v>153</v>
      </c>
      <c r="E30" s="70">
        <f t="shared" si="5"/>
        <v>255</v>
      </c>
      <c r="F30" s="70">
        <f t="shared" si="10"/>
        <v>510</v>
      </c>
      <c r="G30" s="70">
        <f t="shared" si="6"/>
        <v>765</v>
      </c>
      <c r="H30" s="70">
        <f t="shared" si="7"/>
        <v>1020</v>
      </c>
      <c r="I30" s="70">
        <f t="shared" si="8"/>
        <v>1275</v>
      </c>
      <c r="J30" s="70">
        <v>200000</v>
      </c>
      <c r="K30" s="27">
        <v>51</v>
      </c>
      <c r="T30" s="62">
        <v>200000</v>
      </c>
      <c r="U30" s="27">
        <f t="shared" si="9"/>
        <v>200000</v>
      </c>
    </row>
    <row r="31" spans="1:21" ht="15" thickBot="1">
      <c r="A31" s="69">
        <f t="shared" si="1"/>
        <v>25.75</v>
      </c>
      <c r="B31" s="70">
        <f t="shared" si="2"/>
        <v>51.5</v>
      </c>
      <c r="C31" s="70">
        <f t="shared" si="3"/>
        <v>103</v>
      </c>
      <c r="D31" s="70">
        <f t="shared" si="4"/>
        <v>154.5</v>
      </c>
      <c r="E31" s="70">
        <f t="shared" si="5"/>
        <v>257.5</v>
      </c>
      <c r="F31" s="70">
        <f t="shared" si="10"/>
        <v>515</v>
      </c>
      <c r="G31" s="70">
        <f t="shared" si="6"/>
        <v>772.5</v>
      </c>
      <c r="H31" s="70">
        <f t="shared" si="7"/>
        <v>1030</v>
      </c>
      <c r="I31" s="70">
        <f t="shared" si="8"/>
        <v>1287.5</v>
      </c>
      <c r="J31" s="70">
        <v>200000</v>
      </c>
      <c r="K31" s="27">
        <v>51.5</v>
      </c>
      <c r="T31" s="62">
        <v>200000</v>
      </c>
      <c r="U31" s="27">
        <f t="shared" si="9"/>
        <v>200000</v>
      </c>
    </row>
    <row r="32" spans="1:21" ht="15" thickBot="1">
      <c r="A32" s="69">
        <f t="shared" si="1"/>
        <v>26</v>
      </c>
      <c r="B32" s="70">
        <f t="shared" si="2"/>
        <v>52</v>
      </c>
      <c r="C32" s="70">
        <f t="shared" si="3"/>
        <v>104</v>
      </c>
      <c r="D32" s="70">
        <f t="shared" si="4"/>
        <v>156</v>
      </c>
      <c r="E32" s="70">
        <f t="shared" si="5"/>
        <v>260</v>
      </c>
      <c r="F32" s="70">
        <f t="shared" si="10"/>
        <v>520</v>
      </c>
      <c r="G32" s="70">
        <f t="shared" si="6"/>
        <v>780</v>
      </c>
      <c r="H32" s="70">
        <f t="shared" si="7"/>
        <v>1040</v>
      </c>
      <c r="I32" s="70">
        <f t="shared" si="8"/>
        <v>1300</v>
      </c>
      <c r="J32" s="70">
        <v>200000</v>
      </c>
      <c r="K32" s="27">
        <v>52</v>
      </c>
      <c r="T32" s="62">
        <v>200000</v>
      </c>
      <c r="U32" s="27">
        <f t="shared" si="9"/>
        <v>200000</v>
      </c>
    </row>
    <row r="33" spans="1:21" ht="15" thickBot="1">
      <c r="A33" s="69">
        <f t="shared" si="1"/>
        <v>26.5</v>
      </c>
      <c r="B33" s="70">
        <f t="shared" si="2"/>
        <v>53</v>
      </c>
      <c r="C33" s="70">
        <f t="shared" si="3"/>
        <v>106</v>
      </c>
      <c r="D33" s="70">
        <f t="shared" si="4"/>
        <v>159</v>
      </c>
      <c r="E33" s="70">
        <f t="shared" si="5"/>
        <v>265</v>
      </c>
      <c r="F33" s="70">
        <f t="shared" si="10"/>
        <v>530</v>
      </c>
      <c r="G33" s="70">
        <f t="shared" si="6"/>
        <v>795</v>
      </c>
      <c r="H33" s="70">
        <f t="shared" si="7"/>
        <v>1060</v>
      </c>
      <c r="I33" s="70">
        <f t="shared" si="8"/>
        <v>1325</v>
      </c>
      <c r="J33" s="70">
        <v>200000</v>
      </c>
      <c r="K33" s="27">
        <v>53</v>
      </c>
      <c r="T33" s="62">
        <v>200000</v>
      </c>
      <c r="U33" s="27">
        <f t="shared" si="9"/>
        <v>200000</v>
      </c>
    </row>
    <row r="34" spans="1:21" ht="15" thickBot="1">
      <c r="A34" s="69">
        <f t="shared" si="1"/>
        <v>27.5</v>
      </c>
      <c r="B34" s="70">
        <f t="shared" si="2"/>
        <v>55</v>
      </c>
      <c r="C34" s="70">
        <f t="shared" si="3"/>
        <v>110</v>
      </c>
      <c r="D34" s="70">
        <f t="shared" si="4"/>
        <v>165</v>
      </c>
      <c r="E34" s="70">
        <f t="shared" si="5"/>
        <v>275</v>
      </c>
      <c r="F34" s="70">
        <f t="shared" si="10"/>
        <v>550</v>
      </c>
      <c r="G34" s="70">
        <f t="shared" si="6"/>
        <v>825</v>
      </c>
      <c r="H34" s="70">
        <f t="shared" si="7"/>
        <v>1100</v>
      </c>
      <c r="I34" s="70">
        <f t="shared" si="8"/>
        <v>1375</v>
      </c>
      <c r="J34" s="70">
        <v>200000</v>
      </c>
      <c r="K34" s="27">
        <v>55</v>
      </c>
      <c r="T34" s="62">
        <v>200000</v>
      </c>
      <c r="U34" s="27">
        <f t="shared" si="9"/>
        <v>200000</v>
      </c>
    </row>
    <row r="35" spans="1:21" ht="15" thickBot="1">
      <c r="A35" s="69">
        <f t="shared" si="1"/>
        <v>30</v>
      </c>
      <c r="B35" s="70">
        <f t="shared" si="2"/>
        <v>60</v>
      </c>
      <c r="C35" s="70">
        <f t="shared" si="3"/>
        <v>120</v>
      </c>
      <c r="D35" s="70">
        <f t="shared" si="4"/>
        <v>180</v>
      </c>
      <c r="E35" s="70">
        <f t="shared" si="5"/>
        <v>300</v>
      </c>
      <c r="F35" s="70">
        <f t="shared" si="10"/>
        <v>600</v>
      </c>
      <c r="G35" s="70">
        <f t="shared" si="6"/>
        <v>900</v>
      </c>
      <c r="H35" s="70">
        <f t="shared" si="7"/>
        <v>1200</v>
      </c>
      <c r="I35" s="70">
        <f t="shared" si="8"/>
        <v>1500</v>
      </c>
      <c r="J35" s="70">
        <v>200000</v>
      </c>
      <c r="K35" s="27">
        <v>60</v>
      </c>
      <c r="T35" s="62">
        <v>200000</v>
      </c>
      <c r="U35" s="27">
        <f t="shared" si="9"/>
        <v>200000</v>
      </c>
    </row>
    <row r="36" spans="1:21" ht="15" thickBot="1">
      <c r="A36" s="69">
        <f t="shared" si="1"/>
        <v>35</v>
      </c>
      <c r="B36" s="70">
        <f t="shared" si="2"/>
        <v>70</v>
      </c>
      <c r="C36" s="70">
        <f t="shared" si="3"/>
        <v>140</v>
      </c>
      <c r="D36" s="70">
        <f t="shared" si="4"/>
        <v>210</v>
      </c>
      <c r="E36" s="70">
        <f t="shared" si="5"/>
        <v>350</v>
      </c>
      <c r="F36" s="70">
        <f t="shared" si="10"/>
        <v>700</v>
      </c>
      <c r="G36" s="70">
        <f t="shared" si="6"/>
        <v>1050</v>
      </c>
      <c r="H36" s="70">
        <f t="shared" si="7"/>
        <v>1400</v>
      </c>
      <c r="I36" s="70">
        <f t="shared" si="8"/>
        <v>1750</v>
      </c>
      <c r="J36" s="70">
        <v>200000</v>
      </c>
      <c r="K36" s="27">
        <v>70</v>
      </c>
      <c r="T36" s="62">
        <v>200000</v>
      </c>
      <c r="U36" s="27">
        <f t="shared" si="9"/>
        <v>200000</v>
      </c>
    </row>
    <row r="37" spans="1:21" ht="15" thickBot="1">
      <c r="A37" s="69">
        <f t="shared" si="1"/>
        <v>50</v>
      </c>
      <c r="B37" s="70">
        <f t="shared" si="2"/>
        <v>100</v>
      </c>
      <c r="C37" s="70">
        <f t="shared" si="3"/>
        <v>200</v>
      </c>
      <c r="D37" s="70">
        <f t="shared" si="4"/>
        <v>300</v>
      </c>
      <c r="E37" s="70">
        <f t="shared" si="5"/>
        <v>500</v>
      </c>
      <c r="F37" s="70">
        <f t="shared" si="10"/>
        <v>1000</v>
      </c>
      <c r="G37" s="70">
        <f t="shared" si="6"/>
        <v>1500</v>
      </c>
      <c r="H37" s="70">
        <f t="shared" si="7"/>
        <v>2000</v>
      </c>
      <c r="I37" s="70">
        <f t="shared" si="8"/>
        <v>2500</v>
      </c>
      <c r="J37" s="70">
        <v>200000</v>
      </c>
      <c r="K37" s="27">
        <v>100</v>
      </c>
      <c r="T37" s="62">
        <v>200000</v>
      </c>
      <c r="U37" s="27">
        <f t="shared" si="9"/>
        <v>200000</v>
      </c>
    </row>
    <row r="38" spans="1:21" ht="15" thickBot="1">
      <c r="A38" s="69">
        <f t="shared" si="1"/>
        <v>52.5</v>
      </c>
      <c r="B38" s="70">
        <f t="shared" si="2"/>
        <v>105</v>
      </c>
      <c r="C38" s="70">
        <f t="shared" si="3"/>
        <v>210</v>
      </c>
      <c r="D38" s="70">
        <f t="shared" si="4"/>
        <v>315</v>
      </c>
      <c r="E38" s="70">
        <f t="shared" si="5"/>
        <v>525</v>
      </c>
      <c r="F38" s="70">
        <f t="shared" si="10"/>
        <v>1050</v>
      </c>
      <c r="G38" s="70">
        <f t="shared" si="6"/>
        <v>1575</v>
      </c>
      <c r="H38" s="70">
        <f t="shared" si="7"/>
        <v>2100</v>
      </c>
      <c r="I38" s="70">
        <f t="shared" si="8"/>
        <v>2625</v>
      </c>
      <c r="J38" s="70">
        <v>666666.67000000004</v>
      </c>
      <c r="K38" s="27">
        <v>105</v>
      </c>
      <c r="T38" s="62">
        <v>666666.66666666663</v>
      </c>
      <c r="U38" s="27">
        <f t="shared" si="9"/>
        <v>666666.67000000004</v>
      </c>
    </row>
    <row r="39" spans="1:21" ht="15" thickBot="1">
      <c r="A39" s="69">
        <f t="shared" si="1"/>
        <v>55</v>
      </c>
      <c r="B39" s="70">
        <f t="shared" si="2"/>
        <v>110</v>
      </c>
      <c r="C39" s="70">
        <f t="shared" si="3"/>
        <v>220</v>
      </c>
      <c r="D39" s="70">
        <f t="shared" si="4"/>
        <v>330</v>
      </c>
      <c r="E39" s="70">
        <f t="shared" si="5"/>
        <v>550</v>
      </c>
      <c r="F39" s="70">
        <f t="shared" si="10"/>
        <v>1100</v>
      </c>
      <c r="G39" s="70">
        <f t="shared" si="6"/>
        <v>1650</v>
      </c>
      <c r="H39" s="70">
        <f t="shared" si="7"/>
        <v>2200</v>
      </c>
      <c r="I39" s="70">
        <f t="shared" si="8"/>
        <v>2750</v>
      </c>
      <c r="J39" s="70">
        <v>714285.71</v>
      </c>
      <c r="K39" s="27">
        <v>110</v>
      </c>
      <c r="T39" s="62">
        <v>714285.71428571432</v>
      </c>
      <c r="U39" s="27">
        <f t="shared" si="9"/>
        <v>714285.71</v>
      </c>
    </row>
    <row r="40" spans="1:21" ht="15" thickBot="1">
      <c r="A40" s="69">
        <f t="shared" si="1"/>
        <v>60</v>
      </c>
      <c r="B40" s="70">
        <f t="shared" si="2"/>
        <v>120</v>
      </c>
      <c r="C40" s="70">
        <f t="shared" si="3"/>
        <v>240</v>
      </c>
      <c r="D40" s="70">
        <f t="shared" si="4"/>
        <v>360</v>
      </c>
      <c r="E40" s="70">
        <f t="shared" si="5"/>
        <v>600</v>
      </c>
      <c r="F40" s="70">
        <f t="shared" si="10"/>
        <v>1200</v>
      </c>
      <c r="G40" s="70">
        <f t="shared" si="6"/>
        <v>1800</v>
      </c>
      <c r="H40" s="70">
        <f t="shared" si="7"/>
        <v>2400</v>
      </c>
      <c r="I40" s="70">
        <f t="shared" si="8"/>
        <v>3000</v>
      </c>
      <c r="J40" s="70">
        <v>1000000</v>
      </c>
      <c r="K40" s="27">
        <v>120</v>
      </c>
      <c r="T40" s="62">
        <v>1000000</v>
      </c>
      <c r="U40" s="27">
        <f t="shared" si="9"/>
        <v>1000000</v>
      </c>
    </row>
    <row r="41" spans="1:21" ht="15" thickBot="1">
      <c r="A41" s="69">
        <f t="shared" si="1"/>
        <v>75</v>
      </c>
      <c r="B41" s="70">
        <f t="shared" si="2"/>
        <v>150</v>
      </c>
      <c r="C41" s="70">
        <f t="shared" si="3"/>
        <v>300</v>
      </c>
      <c r="D41" s="70">
        <f t="shared" si="4"/>
        <v>450</v>
      </c>
      <c r="E41" s="70">
        <f t="shared" si="5"/>
        <v>750</v>
      </c>
      <c r="F41" s="70">
        <f t="shared" si="10"/>
        <v>1500</v>
      </c>
      <c r="G41" s="70">
        <f t="shared" si="6"/>
        <v>2250</v>
      </c>
      <c r="H41" s="70">
        <f t="shared" si="7"/>
        <v>3000</v>
      </c>
      <c r="I41" s="70">
        <f t="shared" si="8"/>
        <v>3750</v>
      </c>
      <c r="J41" s="70">
        <v>1111111.1100000001</v>
      </c>
      <c r="K41" s="27">
        <v>150</v>
      </c>
      <c r="T41" s="62">
        <v>1111111.111111111</v>
      </c>
      <c r="U41" s="27">
        <f t="shared" si="9"/>
        <v>1111111.1100000001</v>
      </c>
    </row>
    <row r="42" spans="1:21" ht="15" thickBot="1">
      <c r="A42" s="69">
        <f t="shared" si="1"/>
        <v>125</v>
      </c>
      <c r="B42" s="70">
        <f t="shared" si="2"/>
        <v>250</v>
      </c>
      <c r="C42" s="70">
        <f t="shared" si="3"/>
        <v>500</v>
      </c>
      <c r="D42" s="70">
        <f t="shared" si="4"/>
        <v>750</v>
      </c>
      <c r="E42" s="70">
        <f t="shared" si="5"/>
        <v>1250</v>
      </c>
      <c r="F42" s="70">
        <f t="shared" si="10"/>
        <v>2500</v>
      </c>
      <c r="G42" s="70">
        <f t="shared" si="6"/>
        <v>3750</v>
      </c>
      <c r="H42" s="70">
        <f t="shared" si="7"/>
        <v>5000</v>
      </c>
      <c r="I42" s="70">
        <f t="shared" si="8"/>
        <v>6250</v>
      </c>
      <c r="J42" s="70">
        <v>1428571.43</v>
      </c>
      <c r="K42" s="27">
        <v>250</v>
      </c>
      <c r="T42" s="62">
        <v>1428571.4285714286</v>
      </c>
      <c r="U42" s="27">
        <f t="shared" si="9"/>
        <v>1428571.43</v>
      </c>
    </row>
    <row r="43" spans="1:21" ht="15" thickBot="1">
      <c r="A43" s="69">
        <f t="shared" si="1"/>
        <v>250</v>
      </c>
      <c r="B43" s="70">
        <f t="shared" si="2"/>
        <v>500</v>
      </c>
      <c r="C43" s="70">
        <f t="shared" si="3"/>
        <v>1000</v>
      </c>
      <c r="D43" s="70">
        <f t="shared" si="4"/>
        <v>1500</v>
      </c>
      <c r="E43" s="70">
        <f t="shared" si="5"/>
        <v>2500</v>
      </c>
      <c r="F43" s="70">
        <f t="shared" si="10"/>
        <v>5000</v>
      </c>
      <c r="G43" s="70">
        <f t="shared" si="6"/>
        <v>7500</v>
      </c>
      <c r="H43" s="70">
        <f t="shared" si="7"/>
        <v>10000</v>
      </c>
      <c r="I43" s="70">
        <f t="shared" si="8"/>
        <v>12500</v>
      </c>
      <c r="J43" s="70">
        <v>2000000</v>
      </c>
      <c r="K43" s="27">
        <v>500</v>
      </c>
      <c r="T43" s="62">
        <v>2000000</v>
      </c>
      <c r="U43" s="27">
        <f t="shared" si="9"/>
        <v>2000000</v>
      </c>
    </row>
    <row r="44" spans="1:21" ht="15" thickBot="1">
      <c r="A44" s="69">
        <f t="shared" si="1"/>
        <v>500</v>
      </c>
      <c r="B44" s="70">
        <f t="shared" si="2"/>
        <v>1000</v>
      </c>
      <c r="C44" s="70">
        <f t="shared" si="3"/>
        <v>2000</v>
      </c>
      <c r="D44" s="70">
        <f t="shared" si="4"/>
        <v>3000</v>
      </c>
      <c r="E44" s="70">
        <f t="shared" si="5"/>
        <v>5000</v>
      </c>
      <c r="F44" s="70">
        <f t="shared" si="10"/>
        <v>10000</v>
      </c>
      <c r="G44" s="70">
        <f t="shared" si="6"/>
        <v>15000</v>
      </c>
      <c r="H44" s="70">
        <f t="shared" si="7"/>
        <v>20000</v>
      </c>
      <c r="I44" s="70">
        <f t="shared" si="8"/>
        <v>25000</v>
      </c>
      <c r="J44" s="70">
        <v>10000000</v>
      </c>
      <c r="K44" s="27">
        <v>1000</v>
      </c>
      <c r="T44" s="66">
        <v>10000000</v>
      </c>
      <c r="U44" s="27">
        <f t="shared" si="9"/>
        <v>10000000</v>
      </c>
    </row>
    <row r="45" spans="1:21" ht="15" thickBot="1">
      <c r="A45" s="69">
        <f t="shared" si="1"/>
        <v>3</v>
      </c>
      <c r="B45" s="70">
        <f t="shared" si="2"/>
        <v>6</v>
      </c>
      <c r="C45" s="70">
        <f t="shared" si="3"/>
        <v>12</v>
      </c>
      <c r="D45" s="70">
        <f t="shared" si="4"/>
        <v>18</v>
      </c>
      <c r="E45" s="70">
        <f t="shared" si="5"/>
        <v>30</v>
      </c>
      <c r="F45" s="70">
        <f t="shared" si="10"/>
        <v>60</v>
      </c>
      <c r="G45" s="70">
        <f t="shared" si="6"/>
        <v>90</v>
      </c>
      <c r="H45" s="70">
        <f t="shared" si="7"/>
        <v>120</v>
      </c>
      <c r="I45" s="70">
        <f t="shared" si="8"/>
        <v>150</v>
      </c>
      <c r="J45" s="70">
        <v>4761.8999999999996</v>
      </c>
      <c r="K45" s="27">
        <v>6</v>
      </c>
      <c r="T45" s="62">
        <v>4761.9047619047615</v>
      </c>
      <c r="U45" s="27">
        <f t="shared" si="9"/>
        <v>4761.8999999999996</v>
      </c>
    </row>
    <row r="46" spans="1:21" ht="15" thickBot="1">
      <c r="A46" s="69">
        <f t="shared" si="1"/>
        <v>3.25</v>
      </c>
      <c r="B46" s="70">
        <f t="shared" si="2"/>
        <v>6.5</v>
      </c>
      <c r="C46" s="70">
        <f t="shared" si="3"/>
        <v>13</v>
      </c>
      <c r="D46" s="70">
        <f t="shared" si="4"/>
        <v>19.5</v>
      </c>
      <c r="E46" s="70">
        <f t="shared" si="5"/>
        <v>32.5</v>
      </c>
      <c r="F46" s="70">
        <f t="shared" si="10"/>
        <v>65</v>
      </c>
      <c r="G46" s="70">
        <f t="shared" si="6"/>
        <v>97.5</v>
      </c>
      <c r="H46" s="70">
        <f t="shared" si="7"/>
        <v>130</v>
      </c>
      <c r="I46" s="70">
        <f t="shared" si="8"/>
        <v>162.5</v>
      </c>
      <c r="J46" s="70">
        <v>4761.8999999999996</v>
      </c>
      <c r="K46" s="27">
        <v>6.5</v>
      </c>
      <c r="T46" s="62">
        <v>4761.9047619047615</v>
      </c>
      <c r="U46" s="27">
        <f t="shared" si="9"/>
        <v>4761.8999999999996</v>
      </c>
    </row>
    <row r="47" spans="1:21" ht="15" thickBot="1">
      <c r="A47" s="69">
        <f t="shared" si="1"/>
        <v>3.5</v>
      </c>
      <c r="B47" s="70">
        <f t="shared" si="2"/>
        <v>7</v>
      </c>
      <c r="C47" s="70">
        <f t="shared" si="3"/>
        <v>14</v>
      </c>
      <c r="D47" s="70">
        <f t="shared" si="4"/>
        <v>21</v>
      </c>
      <c r="E47" s="70">
        <f t="shared" si="5"/>
        <v>35</v>
      </c>
      <c r="F47" s="70">
        <f t="shared" si="10"/>
        <v>70</v>
      </c>
      <c r="G47" s="70">
        <f t="shared" si="6"/>
        <v>105</v>
      </c>
      <c r="H47" s="70">
        <f t="shared" si="7"/>
        <v>140</v>
      </c>
      <c r="I47" s="70">
        <f t="shared" si="8"/>
        <v>175</v>
      </c>
      <c r="J47" s="70">
        <v>4761.8999999999996</v>
      </c>
      <c r="K47" s="27">
        <v>7</v>
      </c>
      <c r="T47" s="62">
        <v>4761.9047619047615</v>
      </c>
      <c r="U47" s="27">
        <f t="shared" si="9"/>
        <v>4761.8999999999996</v>
      </c>
    </row>
    <row r="48" spans="1:21" ht="15" thickBot="1">
      <c r="A48" s="69">
        <f t="shared" si="1"/>
        <v>3.75</v>
      </c>
      <c r="B48" s="70">
        <f t="shared" si="2"/>
        <v>7.5</v>
      </c>
      <c r="C48" s="70">
        <f t="shared" si="3"/>
        <v>15</v>
      </c>
      <c r="D48" s="70">
        <f t="shared" si="4"/>
        <v>22.5</v>
      </c>
      <c r="E48" s="70">
        <f t="shared" si="5"/>
        <v>37.5</v>
      </c>
      <c r="F48" s="70">
        <f t="shared" si="10"/>
        <v>75</v>
      </c>
      <c r="G48" s="70">
        <f t="shared" si="6"/>
        <v>112.5</v>
      </c>
      <c r="H48" s="70">
        <f t="shared" si="7"/>
        <v>150</v>
      </c>
      <c r="I48" s="70">
        <f t="shared" si="8"/>
        <v>187.5</v>
      </c>
      <c r="J48" s="70">
        <v>4761.8999999999996</v>
      </c>
      <c r="K48" s="27">
        <v>7.5</v>
      </c>
      <c r="T48" s="62">
        <v>4761.9047619047615</v>
      </c>
      <c r="U48" s="27">
        <f t="shared" si="9"/>
        <v>4761.8999999999996</v>
      </c>
    </row>
    <row r="49" spans="1:21" ht="15" thickBot="1">
      <c r="A49" s="69">
        <f t="shared" si="1"/>
        <v>4</v>
      </c>
      <c r="B49" s="70">
        <f t="shared" si="2"/>
        <v>8</v>
      </c>
      <c r="C49" s="70">
        <f t="shared" si="3"/>
        <v>16</v>
      </c>
      <c r="D49" s="70">
        <f t="shared" si="4"/>
        <v>24</v>
      </c>
      <c r="E49" s="70">
        <f t="shared" si="5"/>
        <v>40</v>
      </c>
      <c r="F49" s="70">
        <f t="shared" si="10"/>
        <v>80</v>
      </c>
      <c r="G49" s="70">
        <f t="shared" si="6"/>
        <v>120</v>
      </c>
      <c r="H49" s="70">
        <f t="shared" si="7"/>
        <v>160</v>
      </c>
      <c r="I49" s="70">
        <f t="shared" si="8"/>
        <v>200</v>
      </c>
      <c r="J49" s="70">
        <v>4761.8999999999996</v>
      </c>
      <c r="K49" s="27">
        <v>8</v>
      </c>
      <c r="T49" s="62">
        <v>4761.9047619047615</v>
      </c>
      <c r="U49" s="27">
        <f t="shared" si="9"/>
        <v>4761.8999999999996</v>
      </c>
    </row>
    <row r="50" spans="1:21" ht="15" thickBot="1">
      <c r="A50" s="69">
        <f t="shared" si="1"/>
        <v>4.25</v>
      </c>
      <c r="B50" s="70">
        <f t="shared" si="2"/>
        <v>8.5</v>
      </c>
      <c r="C50" s="70">
        <f t="shared" si="3"/>
        <v>17</v>
      </c>
      <c r="D50" s="70">
        <f t="shared" si="4"/>
        <v>25.5</v>
      </c>
      <c r="E50" s="70">
        <f t="shared" si="5"/>
        <v>42.5</v>
      </c>
      <c r="F50" s="70">
        <f t="shared" si="10"/>
        <v>85</v>
      </c>
      <c r="G50" s="70">
        <f t="shared" si="6"/>
        <v>127.5</v>
      </c>
      <c r="H50" s="70">
        <f t="shared" si="7"/>
        <v>170</v>
      </c>
      <c r="I50" s="70">
        <f t="shared" si="8"/>
        <v>212.5</v>
      </c>
      <c r="J50" s="70">
        <v>4761.8999999999996</v>
      </c>
      <c r="K50" s="27">
        <v>8.5</v>
      </c>
      <c r="T50" s="62">
        <v>4761.9047619047615</v>
      </c>
      <c r="U50" s="27">
        <f t="shared" si="9"/>
        <v>4761.8999999999996</v>
      </c>
    </row>
    <row r="51" spans="1:21" ht="15" thickBot="1">
      <c r="A51" s="69">
        <f t="shared" si="1"/>
        <v>4.5</v>
      </c>
      <c r="B51" s="70">
        <f t="shared" si="2"/>
        <v>9</v>
      </c>
      <c r="C51" s="70">
        <f t="shared" si="3"/>
        <v>18</v>
      </c>
      <c r="D51" s="70">
        <f t="shared" si="4"/>
        <v>27</v>
      </c>
      <c r="E51" s="70">
        <f t="shared" si="5"/>
        <v>45</v>
      </c>
      <c r="F51" s="70">
        <f t="shared" si="10"/>
        <v>90</v>
      </c>
      <c r="G51" s="70">
        <f t="shared" si="6"/>
        <v>135</v>
      </c>
      <c r="H51" s="70">
        <f t="shared" si="7"/>
        <v>180</v>
      </c>
      <c r="I51" s="70">
        <f t="shared" si="8"/>
        <v>225</v>
      </c>
      <c r="J51" s="70">
        <v>4761.8999999999996</v>
      </c>
      <c r="K51" s="27">
        <v>9</v>
      </c>
      <c r="T51" s="62">
        <v>4761.9047619047615</v>
      </c>
      <c r="U51" s="27">
        <f t="shared" si="9"/>
        <v>4761.8999999999996</v>
      </c>
    </row>
    <row r="52" spans="1:21" ht="15" thickBot="1">
      <c r="A52" s="69">
        <f t="shared" si="1"/>
        <v>4.75</v>
      </c>
      <c r="B52" s="70">
        <f t="shared" si="2"/>
        <v>9.5</v>
      </c>
      <c r="C52" s="70">
        <f t="shared" si="3"/>
        <v>19</v>
      </c>
      <c r="D52" s="70">
        <f t="shared" si="4"/>
        <v>28.5</v>
      </c>
      <c r="E52" s="70">
        <f t="shared" si="5"/>
        <v>47.5</v>
      </c>
      <c r="F52" s="70">
        <f t="shared" si="10"/>
        <v>95</v>
      </c>
      <c r="G52" s="70">
        <f t="shared" si="6"/>
        <v>142.5</v>
      </c>
      <c r="H52" s="70">
        <f t="shared" si="7"/>
        <v>190</v>
      </c>
      <c r="I52" s="70">
        <f t="shared" si="8"/>
        <v>237.5</v>
      </c>
      <c r="J52" s="70">
        <v>4761.8999999999996</v>
      </c>
      <c r="K52" s="27">
        <v>9.5</v>
      </c>
      <c r="T52" s="62">
        <v>4761.9047619047615</v>
      </c>
      <c r="U52" s="27">
        <f t="shared" si="9"/>
        <v>4761.8999999999996</v>
      </c>
    </row>
    <row r="53" spans="1:21" ht="15" thickBot="1">
      <c r="A53" s="69">
        <f t="shared" si="1"/>
        <v>5</v>
      </c>
      <c r="B53" s="70">
        <f t="shared" si="2"/>
        <v>10</v>
      </c>
      <c r="C53" s="70">
        <f t="shared" si="3"/>
        <v>20</v>
      </c>
      <c r="D53" s="70">
        <f t="shared" si="4"/>
        <v>30</v>
      </c>
      <c r="E53" s="70">
        <f t="shared" si="5"/>
        <v>50</v>
      </c>
      <c r="F53" s="70">
        <f t="shared" si="10"/>
        <v>100</v>
      </c>
      <c r="G53" s="70">
        <f t="shared" si="6"/>
        <v>150</v>
      </c>
      <c r="H53" s="70">
        <f t="shared" si="7"/>
        <v>200</v>
      </c>
      <c r="I53" s="70">
        <f t="shared" si="8"/>
        <v>250</v>
      </c>
      <c r="J53" s="70">
        <v>2380.9499999999998</v>
      </c>
      <c r="K53" s="27">
        <v>10</v>
      </c>
      <c r="T53" s="62">
        <v>2380.9523809523807</v>
      </c>
      <c r="U53" s="27">
        <f t="shared" si="9"/>
        <v>2380.9499999999998</v>
      </c>
    </row>
    <row r="54" spans="1:21" ht="15" thickBot="1">
      <c r="A54" s="69">
        <f t="shared" si="1"/>
        <v>5.25</v>
      </c>
      <c r="B54" s="70">
        <f t="shared" si="2"/>
        <v>10.5</v>
      </c>
      <c r="C54" s="70">
        <f t="shared" si="3"/>
        <v>21</v>
      </c>
      <c r="D54" s="70">
        <f t="shared" si="4"/>
        <v>31.5</v>
      </c>
      <c r="E54" s="70">
        <f t="shared" si="5"/>
        <v>52.5</v>
      </c>
      <c r="F54" s="70">
        <f t="shared" si="10"/>
        <v>105</v>
      </c>
      <c r="G54" s="70">
        <f t="shared" si="6"/>
        <v>157.5</v>
      </c>
      <c r="H54" s="70">
        <f t="shared" si="7"/>
        <v>210</v>
      </c>
      <c r="I54" s="70">
        <f t="shared" si="8"/>
        <v>262.5</v>
      </c>
      <c r="J54" s="70">
        <v>2380.9499999999998</v>
      </c>
      <c r="K54" s="27">
        <v>10.5</v>
      </c>
      <c r="T54" s="62">
        <v>2380.9523809523807</v>
      </c>
      <c r="U54" s="27">
        <f t="shared" si="9"/>
        <v>2380.9499999999998</v>
      </c>
    </row>
    <row r="55" spans="1:21" ht="15" thickBot="1">
      <c r="A55" s="69">
        <f t="shared" si="1"/>
        <v>5.5</v>
      </c>
      <c r="B55" s="70">
        <f t="shared" si="2"/>
        <v>11</v>
      </c>
      <c r="C55" s="70">
        <f t="shared" si="3"/>
        <v>22</v>
      </c>
      <c r="D55" s="70">
        <f t="shared" si="4"/>
        <v>33</v>
      </c>
      <c r="E55" s="70">
        <f t="shared" si="5"/>
        <v>55</v>
      </c>
      <c r="F55" s="70">
        <f t="shared" si="10"/>
        <v>110</v>
      </c>
      <c r="G55" s="70">
        <f t="shared" si="6"/>
        <v>165</v>
      </c>
      <c r="H55" s="70">
        <f t="shared" si="7"/>
        <v>220</v>
      </c>
      <c r="I55" s="70">
        <f t="shared" si="8"/>
        <v>275</v>
      </c>
      <c r="J55" s="70">
        <v>2380.9499999999998</v>
      </c>
      <c r="K55" s="27">
        <v>11</v>
      </c>
      <c r="T55" s="62">
        <v>2380.9523809523807</v>
      </c>
      <c r="U55" s="27">
        <f t="shared" si="9"/>
        <v>2380.9499999999998</v>
      </c>
    </row>
    <row r="56" spans="1:21" ht="15" thickBot="1">
      <c r="A56" s="69">
        <f t="shared" si="1"/>
        <v>5.75</v>
      </c>
      <c r="B56" s="70">
        <f t="shared" si="2"/>
        <v>11.5</v>
      </c>
      <c r="C56" s="70">
        <f t="shared" si="3"/>
        <v>23</v>
      </c>
      <c r="D56" s="70">
        <f t="shared" si="4"/>
        <v>34.5</v>
      </c>
      <c r="E56" s="70">
        <f t="shared" si="5"/>
        <v>57.5</v>
      </c>
      <c r="F56" s="70">
        <f t="shared" si="10"/>
        <v>115</v>
      </c>
      <c r="G56" s="70">
        <f t="shared" si="6"/>
        <v>172.5</v>
      </c>
      <c r="H56" s="70">
        <f t="shared" si="7"/>
        <v>230</v>
      </c>
      <c r="I56" s="70">
        <f t="shared" si="8"/>
        <v>287.5</v>
      </c>
      <c r="J56" s="70">
        <v>2380.9499999999998</v>
      </c>
      <c r="K56" s="27">
        <v>11.5</v>
      </c>
      <c r="T56" s="62">
        <v>2380.9523809523807</v>
      </c>
      <c r="U56" s="27">
        <f t="shared" si="9"/>
        <v>2380.9499999999998</v>
      </c>
    </row>
    <row r="57" spans="1:21" ht="15" thickBot="1">
      <c r="A57" s="69">
        <f t="shared" si="1"/>
        <v>6</v>
      </c>
      <c r="B57" s="70">
        <f t="shared" si="2"/>
        <v>12</v>
      </c>
      <c r="C57" s="70">
        <f t="shared" si="3"/>
        <v>24</v>
      </c>
      <c r="D57" s="70">
        <f t="shared" si="4"/>
        <v>36</v>
      </c>
      <c r="E57" s="70">
        <f t="shared" si="5"/>
        <v>60</v>
      </c>
      <c r="F57" s="70">
        <f t="shared" si="10"/>
        <v>120</v>
      </c>
      <c r="G57" s="70">
        <f t="shared" si="6"/>
        <v>180</v>
      </c>
      <c r="H57" s="70">
        <f t="shared" si="7"/>
        <v>240</v>
      </c>
      <c r="I57" s="70">
        <f t="shared" si="8"/>
        <v>300</v>
      </c>
      <c r="J57" s="70">
        <v>2380.9499999999998</v>
      </c>
      <c r="K57" s="27">
        <v>12</v>
      </c>
      <c r="T57" s="62">
        <v>2380.9523809523807</v>
      </c>
      <c r="U57" s="27">
        <f t="shared" si="9"/>
        <v>2380.9499999999998</v>
      </c>
    </row>
    <row r="58" spans="1:21" ht="15" thickBot="1">
      <c r="A58" s="69">
        <f t="shared" si="1"/>
        <v>6.25</v>
      </c>
      <c r="B58" s="70">
        <f t="shared" si="2"/>
        <v>12.5</v>
      </c>
      <c r="C58" s="70">
        <f t="shared" si="3"/>
        <v>25</v>
      </c>
      <c r="D58" s="70">
        <f t="shared" si="4"/>
        <v>37.5</v>
      </c>
      <c r="E58" s="70">
        <f t="shared" si="5"/>
        <v>62.5</v>
      </c>
      <c r="F58" s="70">
        <f t="shared" si="10"/>
        <v>125</v>
      </c>
      <c r="G58" s="70">
        <f t="shared" si="6"/>
        <v>187.5</v>
      </c>
      <c r="H58" s="70">
        <f t="shared" si="7"/>
        <v>250</v>
      </c>
      <c r="I58" s="70">
        <f t="shared" si="8"/>
        <v>312.5</v>
      </c>
      <c r="J58" s="70">
        <v>2380.9499999999998</v>
      </c>
      <c r="K58" s="27">
        <v>12.5</v>
      </c>
      <c r="T58" s="62">
        <v>2380.9523809523807</v>
      </c>
      <c r="U58" s="27">
        <f t="shared" si="9"/>
        <v>2380.9499999999998</v>
      </c>
    </row>
    <row r="59" spans="1:21" ht="15" thickBot="1">
      <c r="A59" s="69">
        <f t="shared" si="1"/>
        <v>6.5</v>
      </c>
      <c r="B59" s="70">
        <f t="shared" si="2"/>
        <v>13</v>
      </c>
      <c r="C59" s="70">
        <f t="shared" si="3"/>
        <v>26</v>
      </c>
      <c r="D59" s="70">
        <f t="shared" si="4"/>
        <v>39</v>
      </c>
      <c r="E59" s="70">
        <f t="shared" si="5"/>
        <v>65</v>
      </c>
      <c r="F59" s="70">
        <f t="shared" si="10"/>
        <v>130</v>
      </c>
      <c r="G59" s="70">
        <f t="shared" si="6"/>
        <v>195</v>
      </c>
      <c r="H59" s="70">
        <f t="shared" si="7"/>
        <v>260</v>
      </c>
      <c r="I59" s="70">
        <f t="shared" si="8"/>
        <v>325</v>
      </c>
      <c r="J59" s="70">
        <v>2380.9499999999998</v>
      </c>
      <c r="K59" s="27">
        <v>13</v>
      </c>
      <c r="T59" s="62">
        <v>2380.9523809523807</v>
      </c>
      <c r="U59" s="27">
        <f t="shared" si="9"/>
        <v>2380.9499999999998</v>
      </c>
    </row>
    <row r="60" spans="1:21" ht="15" thickBot="1">
      <c r="A60" s="69">
        <f t="shared" si="1"/>
        <v>6.75</v>
      </c>
      <c r="B60" s="70">
        <f t="shared" si="2"/>
        <v>13.5</v>
      </c>
      <c r="C60" s="70">
        <f t="shared" si="3"/>
        <v>27</v>
      </c>
      <c r="D60" s="70">
        <f t="shared" si="4"/>
        <v>40.5</v>
      </c>
      <c r="E60" s="70">
        <f t="shared" si="5"/>
        <v>67.5</v>
      </c>
      <c r="F60" s="70">
        <f t="shared" si="10"/>
        <v>135</v>
      </c>
      <c r="G60" s="70">
        <f t="shared" si="6"/>
        <v>202.5</v>
      </c>
      <c r="H60" s="70">
        <f t="shared" si="7"/>
        <v>270</v>
      </c>
      <c r="I60" s="70">
        <f t="shared" si="8"/>
        <v>337.5</v>
      </c>
      <c r="J60" s="70">
        <v>1923.08</v>
      </c>
      <c r="K60" s="27">
        <v>13.5</v>
      </c>
      <c r="T60" s="62">
        <v>1923.0769230769231</v>
      </c>
      <c r="U60" s="27">
        <f t="shared" si="9"/>
        <v>1923.08</v>
      </c>
    </row>
    <row r="61" spans="1:21" ht="15" thickBot="1">
      <c r="A61" s="69">
        <f t="shared" si="1"/>
        <v>7</v>
      </c>
      <c r="B61" s="70">
        <f t="shared" si="2"/>
        <v>14</v>
      </c>
      <c r="C61" s="70">
        <f t="shared" si="3"/>
        <v>28</v>
      </c>
      <c r="D61" s="70">
        <f t="shared" si="4"/>
        <v>42</v>
      </c>
      <c r="E61" s="70">
        <f t="shared" si="5"/>
        <v>70</v>
      </c>
      <c r="F61" s="70">
        <f t="shared" si="10"/>
        <v>140</v>
      </c>
      <c r="G61" s="70">
        <f t="shared" si="6"/>
        <v>210</v>
      </c>
      <c r="H61" s="70">
        <f t="shared" si="7"/>
        <v>280</v>
      </c>
      <c r="I61" s="70">
        <f t="shared" si="8"/>
        <v>350</v>
      </c>
      <c r="J61" s="70">
        <v>1923.08</v>
      </c>
      <c r="K61" s="27">
        <v>14</v>
      </c>
      <c r="T61" s="62">
        <v>1923.0769230769231</v>
      </c>
      <c r="U61" s="27">
        <f t="shared" si="9"/>
        <v>1923.08</v>
      </c>
    </row>
    <row r="62" spans="1:21" ht="15" thickBot="1">
      <c r="A62" s="69">
        <f t="shared" si="1"/>
        <v>7.25</v>
      </c>
      <c r="B62" s="70">
        <f t="shared" si="2"/>
        <v>14.5</v>
      </c>
      <c r="C62" s="70">
        <f t="shared" si="3"/>
        <v>29</v>
      </c>
      <c r="D62" s="70">
        <f t="shared" si="4"/>
        <v>43.5</v>
      </c>
      <c r="E62" s="70">
        <f t="shared" si="5"/>
        <v>72.5</v>
      </c>
      <c r="F62" s="70">
        <f t="shared" si="10"/>
        <v>145</v>
      </c>
      <c r="G62" s="70">
        <f t="shared" si="6"/>
        <v>217.5</v>
      </c>
      <c r="H62" s="70">
        <f t="shared" si="7"/>
        <v>290</v>
      </c>
      <c r="I62" s="70">
        <f t="shared" si="8"/>
        <v>362.5</v>
      </c>
      <c r="J62" s="70">
        <v>1923.08</v>
      </c>
      <c r="K62" s="27">
        <v>14.5</v>
      </c>
      <c r="T62" s="62">
        <v>1923.0769230769231</v>
      </c>
      <c r="U62" s="27">
        <f t="shared" si="9"/>
        <v>1923.08</v>
      </c>
    </row>
    <row r="63" spans="1:21" ht="15" thickBot="1">
      <c r="A63" s="69">
        <f t="shared" si="1"/>
        <v>7.5</v>
      </c>
      <c r="B63" s="70">
        <f t="shared" si="2"/>
        <v>15</v>
      </c>
      <c r="C63" s="70">
        <f t="shared" si="3"/>
        <v>30</v>
      </c>
      <c r="D63" s="70">
        <f t="shared" si="4"/>
        <v>45</v>
      </c>
      <c r="E63" s="70">
        <f t="shared" si="5"/>
        <v>75</v>
      </c>
      <c r="F63" s="70">
        <f t="shared" si="10"/>
        <v>150</v>
      </c>
      <c r="G63" s="70">
        <f t="shared" si="6"/>
        <v>225</v>
      </c>
      <c r="H63" s="70">
        <f t="shared" si="7"/>
        <v>300</v>
      </c>
      <c r="I63" s="70">
        <f t="shared" si="8"/>
        <v>375</v>
      </c>
      <c r="J63" s="70">
        <v>1612.9</v>
      </c>
      <c r="K63" s="27">
        <v>15</v>
      </c>
      <c r="T63" s="62">
        <v>1612.9032258064517</v>
      </c>
      <c r="U63" s="27">
        <f t="shared" si="9"/>
        <v>1612.9</v>
      </c>
    </row>
    <row r="64" spans="1:21" ht="15" thickBot="1">
      <c r="A64" s="69">
        <f t="shared" si="1"/>
        <v>7.75</v>
      </c>
      <c r="B64" s="70">
        <f t="shared" si="2"/>
        <v>15.5</v>
      </c>
      <c r="C64" s="70">
        <f t="shared" si="3"/>
        <v>31</v>
      </c>
      <c r="D64" s="70">
        <f t="shared" si="4"/>
        <v>46.5</v>
      </c>
      <c r="E64" s="70">
        <f t="shared" si="5"/>
        <v>77.5</v>
      </c>
      <c r="F64" s="70">
        <f t="shared" si="10"/>
        <v>155</v>
      </c>
      <c r="G64" s="70">
        <f t="shared" si="6"/>
        <v>232.5</v>
      </c>
      <c r="H64" s="70">
        <f t="shared" si="7"/>
        <v>310</v>
      </c>
      <c r="I64" s="70">
        <f t="shared" si="8"/>
        <v>387.5</v>
      </c>
      <c r="J64" s="70">
        <v>2380.9499999999998</v>
      </c>
      <c r="K64" s="27">
        <v>15.5</v>
      </c>
      <c r="T64" s="62">
        <v>2380.9523809523807</v>
      </c>
      <c r="U64" s="27">
        <f t="shared" si="9"/>
        <v>2380.9499999999998</v>
      </c>
    </row>
    <row r="65" spans="1:21" ht="15" thickBot="1">
      <c r="A65" s="69">
        <f t="shared" si="1"/>
        <v>8</v>
      </c>
      <c r="B65" s="70">
        <f t="shared" si="2"/>
        <v>16</v>
      </c>
      <c r="C65" s="70">
        <f t="shared" si="3"/>
        <v>32</v>
      </c>
      <c r="D65" s="70">
        <f t="shared" si="4"/>
        <v>48</v>
      </c>
      <c r="E65" s="70">
        <f t="shared" si="5"/>
        <v>80</v>
      </c>
      <c r="F65" s="70">
        <f t="shared" si="10"/>
        <v>160</v>
      </c>
      <c r="G65" s="70">
        <f t="shared" si="6"/>
        <v>240</v>
      </c>
      <c r="H65" s="70">
        <f t="shared" si="7"/>
        <v>320</v>
      </c>
      <c r="I65" s="70">
        <f t="shared" si="8"/>
        <v>400</v>
      </c>
      <c r="J65" s="70">
        <v>2380.9499999999998</v>
      </c>
      <c r="K65" s="27">
        <v>16</v>
      </c>
      <c r="T65" s="62">
        <v>2380.9523809523807</v>
      </c>
      <c r="U65" s="27">
        <f t="shared" si="9"/>
        <v>2380.9499999999998</v>
      </c>
    </row>
    <row r="66" spans="1:21" ht="15" thickBot="1">
      <c r="A66" s="69">
        <f t="shared" si="1"/>
        <v>8.25</v>
      </c>
      <c r="B66" s="70">
        <f t="shared" si="2"/>
        <v>16.5</v>
      </c>
      <c r="C66" s="70">
        <f t="shared" si="3"/>
        <v>33</v>
      </c>
      <c r="D66" s="70">
        <f t="shared" si="4"/>
        <v>49.5</v>
      </c>
      <c r="E66" s="70">
        <f t="shared" si="5"/>
        <v>82.5</v>
      </c>
      <c r="F66" s="70">
        <f t="shared" si="10"/>
        <v>165</v>
      </c>
      <c r="G66" s="70">
        <f t="shared" si="6"/>
        <v>247.5</v>
      </c>
      <c r="H66" s="70">
        <f t="shared" si="7"/>
        <v>330</v>
      </c>
      <c r="I66" s="70">
        <f t="shared" si="8"/>
        <v>412.5</v>
      </c>
      <c r="J66" s="70">
        <v>2380.9499999999998</v>
      </c>
      <c r="K66" s="27">
        <v>16.5</v>
      </c>
      <c r="T66" s="62">
        <v>2380.9523809523807</v>
      </c>
      <c r="U66" s="27">
        <f t="shared" si="9"/>
        <v>2380.9499999999998</v>
      </c>
    </row>
    <row r="67" spans="1:21" ht="15" thickBot="1">
      <c r="A67" s="69">
        <f t="shared" si="1"/>
        <v>8.5</v>
      </c>
      <c r="B67" s="70">
        <f t="shared" si="2"/>
        <v>17</v>
      </c>
      <c r="C67" s="70">
        <f t="shared" si="3"/>
        <v>34</v>
      </c>
      <c r="D67" s="70">
        <f t="shared" si="4"/>
        <v>51</v>
      </c>
      <c r="E67" s="70">
        <f t="shared" si="5"/>
        <v>85</v>
      </c>
      <c r="F67" s="70">
        <f t="shared" si="10"/>
        <v>170</v>
      </c>
      <c r="G67" s="70">
        <f t="shared" si="6"/>
        <v>255</v>
      </c>
      <c r="H67" s="70">
        <f t="shared" si="7"/>
        <v>340</v>
      </c>
      <c r="I67" s="70">
        <f t="shared" si="8"/>
        <v>425</v>
      </c>
      <c r="J67" s="70">
        <v>4761.8999999999996</v>
      </c>
      <c r="K67" s="27">
        <v>17</v>
      </c>
      <c r="T67" s="62">
        <v>4761.9047619047615</v>
      </c>
      <c r="U67" s="27">
        <f t="shared" si="9"/>
        <v>4761.8999999999996</v>
      </c>
    </row>
    <row r="68" spans="1:21" ht="15" thickBot="1">
      <c r="A68" s="69">
        <f t="shared" ref="A68:A131" si="15">K68*$A$2</f>
        <v>8.75</v>
      </c>
      <c r="B68" s="70">
        <f t="shared" ref="B68:B131" si="16">K68*$B$2</f>
        <v>17.5</v>
      </c>
      <c r="C68" s="70">
        <f t="shared" ref="C68:C131" si="17">K68*$C$2</f>
        <v>35</v>
      </c>
      <c r="D68" s="70">
        <f t="shared" ref="D68:D131" si="18">K68*$D$2</f>
        <v>52.5</v>
      </c>
      <c r="E68" s="70">
        <f t="shared" ref="E68:E131" si="19">K68*$E$2</f>
        <v>87.5</v>
      </c>
      <c r="F68" s="70">
        <f t="shared" si="10"/>
        <v>175</v>
      </c>
      <c r="G68" s="70">
        <f t="shared" ref="G68:G131" si="20">K68*$G$2</f>
        <v>262.5</v>
      </c>
      <c r="H68" s="70">
        <f t="shared" ref="H68:H131" si="21">K68*$H$2</f>
        <v>350</v>
      </c>
      <c r="I68" s="70">
        <f t="shared" ref="I68:I131" si="22">K68*$I$2</f>
        <v>437.5</v>
      </c>
      <c r="J68" s="70">
        <v>4761.8999999999996</v>
      </c>
      <c r="K68" s="27">
        <v>17.5</v>
      </c>
      <c r="T68" s="62">
        <v>4761.9047619047615</v>
      </c>
      <c r="U68" s="27">
        <f t="shared" ref="U68:U131" si="23">ROUND(T68,2)</f>
        <v>4761.8999999999996</v>
      </c>
    </row>
    <row r="69" spans="1:21" ht="15" thickBot="1">
      <c r="A69" s="69">
        <f t="shared" si="15"/>
        <v>9</v>
      </c>
      <c r="B69" s="70">
        <f t="shared" si="16"/>
        <v>18</v>
      </c>
      <c r="C69" s="70">
        <f t="shared" si="17"/>
        <v>36</v>
      </c>
      <c r="D69" s="70">
        <f t="shared" si="18"/>
        <v>54</v>
      </c>
      <c r="E69" s="70">
        <f t="shared" si="19"/>
        <v>90</v>
      </c>
      <c r="F69" s="70">
        <f t="shared" ref="F69:F132" si="24">K69*$F$2</f>
        <v>180</v>
      </c>
      <c r="G69" s="70">
        <f t="shared" si="20"/>
        <v>270</v>
      </c>
      <c r="H69" s="70">
        <f t="shared" si="21"/>
        <v>360</v>
      </c>
      <c r="I69" s="70">
        <f t="shared" si="22"/>
        <v>450</v>
      </c>
      <c r="J69" s="70">
        <v>4761.8999999999996</v>
      </c>
      <c r="K69" s="27">
        <v>18</v>
      </c>
      <c r="T69" s="62">
        <v>4761.9047619047615</v>
      </c>
      <c r="U69" s="27">
        <f t="shared" si="23"/>
        <v>4761.8999999999996</v>
      </c>
    </row>
    <row r="70" spans="1:21" ht="15" thickBot="1">
      <c r="A70" s="69">
        <f t="shared" si="15"/>
        <v>9.25</v>
      </c>
      <c r="B70" s="70">
        <f t="shared" si="16"/>
        <v>18.5</v>
      </c>
      <c r="C70" s="70">
        <f t="shared" si="17"/>
        <v>37</v>
      </c>
      <c r="D70" s="70">
        <f t="shared" si="18"/>
        <v>55.5</v>
      </c>
      <c r="E70" s="70">
        <f t="shared" si="19"/>
        <v>92.5</v>
      </c>
      <c r="F70" s="70">
        <f t="shared" si="24"/>
        <v>185</v>
      </c>
      <c r="G70" s="70">
        <f t="shared" si="20"/>
        <v>277.5</v>
      </c>
      <c r="H70" s="70">
        <f t="shared" si="21"/>
        <v>370</v>
      </c>
      <c r="I70" s="70">
        <f t="shared" si="22"/>
        <v>462.5</v>
      </c>
      <c r="J70" s="70">
        <v>20000</v>
      </c>
      <c r="K70" s="27">
        <v>18.5</v>
      </c>
      <c r="T70" s="62">
        <v>20000</v>
      </c>
      <c r="U70" s="27">
        <f t="shared" si="23"/>
        <v>20000</v>
      </c>
    </row>
    <row r="71" spans="1:21" ht="15" thickBot="1">
      <c r="A71" s="69">
        <f t="shared" si="15"/>
        <v>9.5</v>
      </c>
      <c r="B71" s="70">
        <f t="shared" si="16"/>
        <v>19</v>
      </c>
      <c r="C71" s="70">
        <f t="shared" si="17"/>
        <v>38</v>
      </c>
      <c r="D71" s="70">
        <f t="shared" si="18"/>
        <v>57</v>
      </c>
      <c r="E71" s="70">
        <f t="shared" si="19"/>
        <v>95</v>
      </c>
      <c r="F71" s="70">
        <f t="shared" si="24"/>
        <v>190</v>
      </c>
      <c r="G71" s="70">
        <f t="shared" si="20"/>
        <v>285</v>
      </c>
      <c r="H71" s="70">
        <f t="shared" si="21"/>
        <v>380</v>
      </c>
      <c r="I71" s="70">
        <f t="shared" si="22"/>
        <v>475</v>
      </c>
      <c r="J71" s="70">
        <v>20000</v>
      </c>
      <c r="K71" s="27">
        <v>19</v>
      </c>
      <c r="T71" s="62">
        <v>20000</v>
      </c>
      <c r="U71" s="27">
        <f t="shared" si="23"/>
        <v>20000</v>
      </c>
    </row>
    <row r="72" spans="1:21" ht="15" thickBot="1">
      <c r="A72" s="69">
        <f t="shared" si="15"/>
        <v>9.75</v>
      </c>
      <c r="B72" s="70">
        <f t="shared" si="16"/>
        <v>19.5</v>
      </c>
      <c r="C72" s="70">
        <f t="shared" si="17"/>
        <v>39</v>
      </c>
      <c r="D72" s="70">
        <f t="shared" si="18"/>
        <v>58.5</v>
      </c>
      <c r="E72" s="70">
        <f t="shared" si="19"/>
        <v>97.5</v>
      </c>
      <c r="F72" s="70">
        <f t="shared" si="24"/>
        <v>195</v>
      </c>
      <c r="G72" s="70">
        <f t="shared" si="20"/>
        <v>292.5</v>
      </c>
      <c r="H72" s="70">
        <f t="shared" si="21"/>
        <v>390</v>
      </c>
      <c r="I72" s="70">
        <f t="shared" si="22"/>
        <v>487.5</v>
      </c>
      <c r="J72" s="70">
        <v>20000</v>
      </c>
      <c r="K72" s="27">
        <v>19.5</v>
      </c>
      <c r="T72" s="62">
        <v>20000</v>
      </c>
      <c r="U72" s="27">
        <f t="shared" si="23"/>
        <v>20000</v>
      </c>
    </row>
    <row r="73" spans="1:21" ht="15" thickBot="1">
      <c r="A73" s="69">
        <f t="shared" si="15"/>
        <v>10</v>
      </c>
      <c r="B73" s="70">
        <f t="shared" si="16"/>
        <v>20</v>
      </c>
      <c r="C73" s="70">
        <f t="shared" si="17"/>
        <v>40</v>
      </c>
      <c r="D73" s="70">
        <f t="shared" si="18"/>
        <v>60</v>
      </c>
      <c r="E73" s="70">
        <f t="shared" si="19"/>
        <v>100</v>
      </c>
      <c r="F73" s="70">
        <f t="shared" si="24"/>
        <v>200</v>
      </c>
      <c r="G73" s="70">
        <f t="shared" si="20"/>
        <v>300</v>
      </c>
      <c r="H73" s="70">
        <f t="shared" si="21"/>
        <v>400</v>
      </c>
      <c r="I73" s="70">
        <f t="shared" si="22"/>
        <v>500</v>
      </c>
      <c r="J73" s="70">
        <v>20000</v>
      </c>
      <c r="K73" s="27">
        <v>20</v>
      </c>
      <c r="T73" s="62">
        <v>20000</v>
      </c>
      <c r="U73" s="27">
        <f t="shared" si="23"/>
        <v>20000</v>
      </c>
    </row>
    <row r="74" spans="1:21" ht="15" thickBot="1">
      <c r="A74" s="69">
        <f t="shared" si="15"/>
        <v>10.25</v>
      </c>
      <c r="B74" s="70">
        <f t="shared" si="16"/>
        <v>20.5</v>
      </c>
      <c r="C74" s="70">
        <f t="shared" si="17"/>
        <v>41</v>
      </c>
      <c r="D74" s="70">
        <f t="shared" si="18"/>
        <v>61.5</v>
      </c>
      <c r="E74" s="70">
        <f t="shared" si="19"/>
        <v>102.5</v>
      </c>
      <c r="F74" s="70">
        <f t="shared" si="24"/>
        <v>205</v>
      </c>
      <c r="G74" s="70">
        <f t="shared" si="20"/>
        <v>307.5</v>
      </c>
      <c r="H74" s="70">
        <f t="shared" si="21"/>
        <v>410</v>
      </c>
      <c r="I74" s="70">
        <f t="shared" si="22"/>
        <v>512.5</v>
      </c>
      <c r="J74" s="70">
        <v>100000</v>
      </c>
      <c r="K74" s="27">
        <v>20.5</v>
      </c>
      <c r="T74" s="62">
        <v>100000</v>
      </c>
      <c r="U74" s="27">
        <f t="shared" si="23"/>
        <v>100000</v>
      </c>
    </row>
    <row r="75" spans="1:21" ht="15" thickBot="1">
      <c r="A75" s="69">
        <f t="shared" si="15"/>
        <v>10.5</v>
      </c>
      <c r="B75" s="70">
        <f t="shared" si="16"/>
        <v>21</v>
      </c>
      <c r="C75" s="70">
        <f t="shared" si="17"/>
        <v>42</v>
      </c>
      <c r="D75" s="70">
        <f t="shared" si="18"/>
        <v>63</v>
      </c>
      <c r="E75" s="70">
        <f t="shared" si="19"/>
        <v>105</v>
      </c>
      <c r="F75" s="70">
        <f t="shared" si="24"/>
        <v>210</v>
      </c>
      <c r="G75" s="70">
        <f t="shared" si="20"/>
        <v>315</v>
      </c>
      <c r="H75" s="70">
        <f t="shared" si="21"/>
        <v>420</v>
      </c>
      <c r="I75" s="70">
        <f t="shared" si="22"/>
        <v>525</v>
      </c>
      <c r="J75" s="70">
        <v>100000</v>
      </c>
      <c r="K75" s="27">
        <v>21</v>
      </c>
      <c r="T75" s="62">
        <v>100000</v>
      </c>
      <c r="U75" s="27">
        <f t="shared" si="23"/>
        <v>100000</v>
      </c>
    </row>
    <row r="76" spans="1:21" ht="15" thickBot="1">
      <c r="A76" s="69">
        <f t="shared" si="15"/>
        <v>10.75</v>
      </c>
      <c r="B76" s="70">
        <f t="shared" si="16"/>
        <v>21.5</v>
      </c>
      <c r="C76" s="70">
        <f t="shared" si="17"/>
        <v>43</v>
      </c>
      <c r="D76" s="70">
        <f t="shared" si="18"/>
        <v>64.5</v>
      </c>
      <c r="E76" s="70">
        <f t="shared" si="19"/>
        <v>107.5</v>
      </c>
      <c r="F76" s="70">
        <f t="shared" si="24"/>
        <v>215</v>
      </c>
      <c r="G76" s="70">
        <f t="shared" si="20"/>
        <v>322.5</v>
      </c>
      <c r="H76" s="70">
        <f t="shared" si="21"/>
        <v>430</v>
      </c>
      <c r="I76" s="70">
        <f t="shared" si="22"/>
        <v>537.5</v>
      </c>
      <c r="J76" s="70">
        <v>100000</v>
      </c>
      <c r="K76" s="27">
        <v>21.5</v>
      </c>
      <c r="T76" s="62">
        <v>100000</v>
      </c>
      <c r="U76" s="27">
        <f t="shared" si="23"/>
        <v>100000</v>
      </c>
    </row>
    <row r="77" spans="1:21" ht="15" thickBot="1">
      <c r="A77" s="69">
        <f t="shared" si="15"/>
        <v>11</v>
      </c>
      <c r="B77" s="70">
        <f t="shared" si="16"/>
        <v>22</v>
      </c>
      <c r="C77" s="70">
        <f t="shared" si="17"/>
        <v>44</v>
      </c>
      <c r="D77" s="70">
        <f t="shared" si="18"/>
        <v>66</v>
      </c>
      <c r="E77" s="70">
        <f t="shared" si="19"/>
        <v>110</v>
      </c>
      <c r="F77" s="70">
        <f t="shared" si="24"/>
        <v>220</v>
      </c>
      <c r="G77" s="70">
        <f t="shared" si="20"/>
        <v>330</v>
      </c>
      <c r="H77" s="70">
        <f t="shared" si="21"/>
        <v>440</v>
      </c>
      <c r="I77" s="70">
        <f t="shared" si="22"/>
        <v>550</v>
      </c>
      <c r="J77" s="70">
        <v>100000</v>
      </c>
      <c r="K77" s="27">
        <v>22</v>
      </c>
      <c r="T77" s="62">
        <v>100000</v>
      </c>
      <c r="U77" s="27">
        <f t="shared" si="23"/>
        <v>100000</v>
      </c>
    </row>
    <row r="78" spans="1:21" ht="15" thickBot="1">
      <c r="A78" s="69">
        <f t="shared" si="15"/>
        <v>11.25</v>
      </c>
      <c r="B78" s="70">
        <f t="shared" si="16"/>
        <v>22.5</v>
      </c>
      <c r="C78" s="70">
        <f t="shared" si="17"/>
        <v>45</v>
      </c>
      <c r="D78" s="70">
        <f t="shared" si="18"/>
        <v>67.5</v>
      </c>
      <c r="E78" s="70">
        <f t="shared" si="19"/>
        <v>112.5</v>
      </c>
      <c r="F78" s="70">
        <f t="shared" si="24"/>
        <v>225</v>
      </c>
      <c r="G78" s="70">
        <f t="shared" si="20"/>
        <v>337.5</v>
      </c>
      <c r="H78" s="70">
        <f t="shared" si="21"/>
        <v>450</v>
      </c>
      <c r="I78" s="70">
        <f t="shared" si="22"/>
        <v>562.5</v>
      </c>
      <c r="J78" s="70">
        <v>100000</v>
      </c>
      <c r="K78" s="27">
        <v>22.5</v>
      </c>
      <c r="T78" s="62">
        <v>100000</v>
      </c>
      <c r="U78" s="27">
        <f t="shared" si="23"/>
        <v>100000</v>
      </c>
    </row>
    <row r="79" spans="1:21" ht="15" thickBot="1">
      <c r="A79" s="69">
        <f t="shared" si="15"/>
        <v>11.5</v>
      </c>
      <c r="B79" s="70">
        <f t="shared" si="16"/>
        <v>23</v>
      </c>
      <c r="C79" s="70">
        <f t="shared" si="17"/>
        <v>46</v>
      </c>
      <c r="D79" s="70">
        <f t="shared" si="18"/>
        <v>69</v>
      </c>
      <c r="E79" s="70">
        <f t="shared" si="19"/>
        <v>115</v>
      </c>
      <c r="F79" s="70">
        <f t="shared" si="24"/>
        <v>230</v>
      </c>
      <c r="G79" s="70">
        <f t="shared" si="20"/>
        <v>345</v>
      </c>
      <c r="H79" s="70">
        <f t="shared" si="21"/>
        <v>460</v>
      </c>
      <c r="I79" s="70">
        <f t="shared" si="22"/>
        <v>575</v>
      </c>
      <c r="J79" s="70">
        <v>100000</v>
      </c>
      <c r="K79" s="27">
        <v>23</v>
      </c>
      <c r="T79" s="62">
        <v>100000</v>
      </c>
      <c r="U79" s="27">
        <f t="shared" si="23"/>
        <v>100000</v>
      </c>
    </row>
    <row r="80" spans="1:21" ht="15" thickBot="1">
      <c r="A80" s="69">
        <f t="shared" si="15"/>
        <v>11.75</v>
      </c>
      <c r="B80" s="70">
        <f t="shared" si="16"/>
        <v>23.5</v>
      </c>
      <c r="C80" s="70">
        <f t="shared" si="17"/>
        <v>47</v>
      </c>
      <c r="D80" s="70">
        <f t="shared" si="18"/>
        <v>70.5</v>
      </c>
      <c r="E80" s="70">
        <f t="shared" si="19"/>
        <v>117.5</v>
      </c>
      <c r="F80" s="70">
        <f t="shared" si="24"/>
        <v>235</v>
      </c>
      <c r="G80" s="70">
        <f t="shared" si="20"/>
        <v>352.5</v>
      </c>
      <c r="H80" s="70">
        <f t="shared" si="21"/>
        <v>470</v>
      </c>
      <c r="I80" s="70">
        <f t="shared" si="22"/>
        <v>587.5</v>
      </c>
      <c r="J80" s="70">
        <v>100000</v>
      </c>
      <c r="K80" s="27">
        <v>23.5</v>
      </c>
      <c r="T80" s="62">
        <v>100000</v>
      </c>
      <c r="U80" s="27">
        <f t="shared" si="23"/>
        <v>100000</v>
      </c>
    </row>
    <row r="81" spans="1:21" ht="15" thickBot="1">
      <c r="A81" s="69">
        <f t="shared" si="15"/>
        <v>12</v>
      </c>
      <c r="B81" s="70">
        <f t="shared" si="16"/>
        <v>24</v>
      </c>
      <c r="C81" s="70">
        <f t="shared" si="17"/>
        <v>48</v>
      </c>
      <c r="D81" s="70">
        <f t="shared" si="18"/>
        <v>72</v>
      </c>
      <c r="E81" s="70">
        <f t="shared" si="19"/>
        <v>120</v>
      </c>
      <c r="F81" s="70">
        <f t="shared" si="24"/>
        <v>240</v>
      </c>
      <c r="G81" s="70">
        <f t="shared" si="20"/>
        <v>360</v>
      </c>
      <c r="H81" s="70">
        <f t="shared" si="21"/>
        <v>480</v>
      </c>
      <c r="I81" s="70">
        <f t="shared" si="22"/>
        <v>600</v>
      </c>
      <c r="J81" s="70">
        <v>100000</v>
      </c>
      <c r="K81" s="27">
        <v>24</v>
      </c>
      <c r="T81" s="62">
        <v>100000</v>
      </c>
      <c r="U81" s="27">
        <f t="shared" si="23"/>
        <v>100000</v>
      </c>
    </row>
    <row r="82" spans="1:21" ht="15" thickBot="1">
      <c r="A82" s="69">
        <f t="shared" si="15"/>
        <v>12.25</v>
      </c>
      <c r="B82" s="70">
        <f t="shared" si="16"/>
        <v>24.5</v>
      </c>
      <c r="C82" s="70">
        <f t="shared" si="17"/>
        <v>49</v>
      </c>
      <c r="D82" s="70">
        <f t="shared" si="18"/>
        <v>73.5</v>
      </c>
      <c r="E82" s="70">
        <f t="shared" si="19"/>
        <v>122.5</v>
      </c>
      <c r="F82" s="70">
        <f t="shared" si="24"/>
        <v>245</v>
      </c>
      <c r="G82" s="70">
        <f t="shared" si="20"/>
        <v>367.5</v>
      </c>
      <c r="H82" s="70">
        <f t="shared" si="21"/>
        <v>490</v>
      </c>
      <c r="I82" s="70">
        <f t="shared" si="22"/>
        <v>612.5</v>
      </c>
      <c r="J82" s="70">
        <v>100000</v>
      </c>
      <c r="K82" s="27">
        <v>24.5</v>
      </c>
      <c r="T82" s="62">
        <v>100000</v>
      </c>
      <c r="U82" s="27">
        <f t="shared" si="23"/>
        <v>100000</v>
      </c>
    </row>
    <row r="83" spans="1:21" ht="15" thickBot="1">
      <c r="A83" s="69">
        <f t="shared" si="15"/>
        <v>12.5</v>
      </c>
      <c r="B83" s="70">
        <f t="shared" si="16"/>
        <v>25</v>
      </c>
      <c r="C83" s="70">
        <f t="shared" si="17"/>
        <v>50</v>
      </c>
      <c r="D83" s="70">
        <f t="shared" si="18"/>
        <v>75</v>
      </c>
      <c r="E83" s="70">
        <f t="shared" si="19"/>
        <v>125</v>
      </c>
      <c r="F83" s="70">
        <f t="shared" si="24"/>
        <v>250</v>
      </c>
      <c r="G83" s="70">
        <f t="shared" si="20"/>
        <v>375</v>
      </c>
      <c r="H83" s="70">
        <f t="shared" si="21"/>
        <v>500</v>
      </c>
      <c r="I83" s="70">
        <f t="shared" si="22"/>
        <v>625</v>
      </c>
      <c r="J83" s="70">
        <v>100000</v>
      </c>
      <c r="K83" s="27">
        <v>25</v>
      </c>
      <c r="T83" s="62">
        <v>100000</v>
      </c>
      <c r="U83" s="27">
        <f t="shared" si="23"/>
        <v>100000</v>
      </c>
    </row>
    <row r="84" spans="1:21" ht="15" thickBot="1">
      <c r="A84" s="69">
        <f t="shared" si="15"/>
        <v>12.75</v>
      </c>
      <c r="B84" s="70">
        <f t="shared" si="16"/>
        <v>25.5</v>
      </c>
      <c r="C84" s="70">
        <f t="shared" si="17"/>
        <v>51</v>
      </c>
      <c r="D84" s="70">
        <f t="shared" si="18"/>
        <v>76.5</v>
      </c>
      <c r="E84" s="70">
        <f t="shared" si="19"/>
        <v>127.5</v>
      </c>
      <c r="F84" s="70">
        <f t="shared" si="24"/>
        <v>255</v>
      </c>
      <c r="G84" s="70">
        <f t="shared" si="20"/>
        <v>382.5</v>
      </c>
      <c r="H84" s="70">
        <f t="shared" si="21"/>
        <v>510</v>
      </c>
      <c r="I84" s="70">
        <f t="shared" si="22"/>
        <v>637.5</v>
      </c>
      <c r="J84" s="70">
        <v>100000</v>
      </c>
      <c r="K84" s="27">
        <v>25.5</v>
      </c>
      <c r="T84" s="62">
        <v>100000</v>
      </c>
      <c r="U84" s="27">
        <f t="shared" si="23"/>
        <v>100000</v>
      </c>
    </row>
    <row r="85" spans="1:21" ht="15" thickBot="1">
      <c r="A85" s="69">
        <f t="shared" si="15"/>
        <v>13</v>
      </c>
      <c r="B85" s="70">
        <f t="shared" si="16"/>
        <v>26</v>
      </c>
      <c r="C85" s="70">
        <f t="shared" si="17"/>
        <v>52</v>
      </c>
      <c r="D85" s="70">
        <f t="shared" si="18"/>
        <v>78</v>
      </c>
      <c r="E85" s="70">
        <f t="shared" si="19"/>
        <v>130</v>
      </c>
      <c r="F85" s="70">
        <f t="shared" si="24"/>
        <v>260</v>
      </c>
      <c r="G85" s="70">
        <f t="shared" si="20"/>
        <v>390</v>
      </c>
      <c r="H85" s="70">
        <f t="shared" si="21"/>
        <v>520</v>
      </c>
      <c r="I85" s="70">
        <f t="shared" si="22"/>
        <v>650</v>
      </c>
      <c r="J85" s="70">
        <v>100000</v>
      </c>
      <c r="K85" s="27">
        <v>26</v>
      </c>
      <c r="T85" s="62">
        <v>100000</v>
      </c>
      <c r="U85" s="27">
        <f t="shared" si="23"/>
        <v>100000</v>
      </c>
    </row>
    <row r="86" spans="1:21" ht="15" thickBot="1">
      <c r="A86" s="69">
        <f t="shared" si="15"/>
        <v>13.25</v>
      </c>
      <c r="B86" s="70">
        <f t="shared" si="16"/>
        <v>26.5</v>
      </c>
      <c r="C86" s="70">
        <f t="shared" si="17"/>
        <v>53</v>
      </c>
      <c r="D86" s="70">
        <f t="shared" si="18"/>
        <v>79.5</v>
      </c>
      <c r="E86" s="70">
        <f t="shared" si="19"/>
        <v>132.5</v>
      </c>
      <c r="F86" s="70">
        <f t="shared" si="24"/>
        <v>265</v>
      </c>
      <c r="G86" s="70">
        <f t="shared" si="20"/>
        <v>397.5</v>
      </c>
      <c r="H86" s="70">
        <f t="shared" si="21"/>
        <v>530</v>
      </c>
      <c r="I86" s="70">
        <f t="shared" si="22"/>
        <v>662.5</v>
      </c>
      <c r="J86" s="70">
        <v>100000</v>
      </c>
      <c r="K86" s="27">
        <v>26.5</v>
      </c>
      <c r="T86" s="62">
        <v>100000</v>
      </c>
      <c r="U86" s="27">
        <f t="shared" si="23"/>
        <v>100000</v>
      </c>
    </row>
    <row r="87" spans="1:21" ht="15" thickBot="1">
      <c r="A87" s="69">
        <f t="shared" si="15"/>
        <v>13.5</v>
      </c>
      <c r="B87" s="70">
        <f t="shared" si="16"/>
        <v>27</v>
      </c>
      <c r="C87" s="70">
        <f t="shared" si="17"/>
        <v>54</v>
      </c>
      <c r="D87" s="70">
        <f t="shared" si="18"/>
        <v>81</v>
      </c>
      <c r="E87" s="70">
        <f t="shared" si="19"/>
        <v>135</v>
      </c>
      <c r="F87" s="70">
        <f t="shared" si="24"/>
        <v>270</v>
      </c>
      <c r="G87" s="70">
        <f t="shared" si="20"/>
        <v>405</v>
      </c>
      <c r="H87" s="70">
        <f t="shared" si="21"/>
        <v>540</v>
      </c>
      <c r="I87" s="70">
        <f t="shared" si="22"/>
        <v>675</v>
      </c>
      <c r="J87" s="70">
        <v>100000</v>
      </c>
      <c r="K87" s="27">
        <v>27</v>
      </c>
      <c r="T87" s="62">
        <v>100000</v>
      </c>
      <c r="U87" s="27">
        <f t="shared" si="23"/>
        <v>100000</v>
      </c>
    </row>
    <row r="88" spans="1:21" ht="15" thickBot="1">
      <c r="A88" s="69">
        <f t="shared" si="15"/>
        <v>13.75</v>
      </c>
      <c r="B88" s="70">
        <f t="shared" si="16"/>
        <v>27.5</v>
      </c>
      <c r="C88" s="70">
        <f t="shared" si="17"/>
        <v>55</v>
      </c>
      <c r="D88" s="70">
        <f t="shared" si="18"/>
        <v>82.5</v>
      </c>
      <c r="E88" s="70">
        <f t="shared" si="19"/>
        <v>137.5</v>
      </c>
      <c r="F88" s="70">
        <f t="shared" si="24"/>
        <v>275</v>
      </c>
      <c r="G88" s="70">
        <f t="shared" si="20"/>
        <v>412.5</v>
      </c>
      <c r="H88" s="70">
        <f t="shared" si="21"/>
        <v>550</v>
      </c>
      <c r="I88" s="70">
        <f t="shared" si="22"/>
        <v>687.5</v>
      </c>
      <c r="J88" s="70">
        <v>100000</v>
      </c>
      <c r="K88" s="27">
        <v>27.5</v>
      </c>
      <c r="T88" s="62">
        <v>100000</v>
      </c>
      <c r="U88" s="27">
        <f t="shared" si="23"/>
        <v>100000</v>
      </c>
    </row>
    <row r="89" spans="1:21" ht="15" thickBot="1">
      <c r="A89" s="69">
        <f t="shared" si="15"/>
        <v>14</v>
      </c>
      <c r="B89" s="70">
        <f t="shared" si="16"/>
        <v>28</v>
      </c>
      <c r="C89" s="70">
        <f t="shared" si="17"/>
        <v>56</v>
      </c>
      <c r="D89" s="70">
        <f t="shared" si="18"/>
        <v>84</v>
      </c>
      <c r="E89" s="70">
        <f t="shared" si="19"/>
        <v>140</v>
      </c>
      <c r="F89" s="70">
        <f t="shared" si="24"/>
        <v>280</v>
      </c>
      <c r="G89" s="70">
        <f t="shared" si="20"/>
        <v>420</v>
      </c>
      <c r="H89" s="70">
        <f t="shared" si="21"/>
        <v>560</v>
      </c>
      <c r="I89" s="70">
        <f t="shared" si="22"/>
        <v>700</v>
      </c>
      <c r="J89" s="70">
        <v>100000</v>
      </c>
      <c r="K89" s="27">
        <v>28</v>
      </c>
      <c r="T89" s="62">
        <v>100000</v>
      </c>
      <c r="U89" s="27">
        <f t="shared" si="23"/>
        <v>100000</v>
      </c>
    </row>
    <row r="90" spans="1:21" ht="15" thickBot="1">
      <c r="A90" s="69">
        <f t="shared" si="15"/>
        <v>14.25</v>
      </c>
      <c r="B90" s="70">
        <f t="shared" si="16"/>
        <v>28.5</v>
      </c>
      <c r="C90" s="70">
        <f t="shared" si="17"/>
        <v>57</v>
      </c>
      <c r="D90" s="70">
        <f t="shared" si="18"/>
        <v>85.5</v>
      </c>
      <c r="E90" s="70">
        <f t="shared" si="19"/>
        <v>142.5</v>
      </c>
      <c r="F90" s="70">
        <f t="shared" si="24"/>
        <v>285</v>
      </c>
      <c r="G90" s="70">
        <f t="shared" si="20"/>
        <v>427.5</v>
      </c>
      <c r="H90" s="70">
        <f t="shared" si="21"/>
        <v>570</v>
      </c>
      <c r="I90" s="70">
        <f t="shared" si="22"/>
        <v>712.5</v>
      </c>
      <c r="J90" s="70">
        <v>100000</v>
      </c>
      <c r="K90" s="27">
        <v>28.5</v>
      </c>
      <c r="T90" s="62">
        <v>100000</v>
      </c>
      <c r="U90" s="27">
        <f t="shared" si="23"/>
        <v>100000</v>
      </c>
    </row>
    <row r="91" spans="1:21" ht="15" thickBot="1">
      <c r="A91" s="69">
        <f t="shared" si="15"/>
        <v>14.5</v>
      </c>
      <c r="B91" s="70">
        <f t="shared" si="16"/>
        <v>29</v>
      </c>
      <c r="C91" s="70">
        <f t="shared" si="17"/>
        <v>58</v>
      </c>
      <c r="D91" s="70">
        <f t="shared" si="18"/>
        <v>87</v>
      </c>
      <c r="E91" s="70">
        <f t="shared" si="19"/>
        <v>145</v>
      </c>
      <c r="F91" s="70">
        <f t="shared" si="24"/>
        <v>290</v>
      </c>
      <c r="G91" s="70">
        <f t="shared" si="20"/>
        <v>435</v>
      </c>
      <c r="H91" s="70">
        <f t="shared" si="21"/>
        <v>580</v>
      </c>
      <c r="I91" s="70">
        <f t="shared" si="22"/>
        <v>725</v>
      </c>
      <c r="J91" s="70">
        <v>100000</v>
      </c>
      <c r="K91" s="27">
        <v>29</v>
      </c>
      <c r="T91" s="62">
        <v>100000</v>
      </c>
      <c r="U91" s="27">
        <f t="shared" si="23"/>
        <v>100000</v>
      </c>
    </row>
    <row r="92" spans="1:21" ht="15" thickBot="1">
      <c r="A92" s="69">
        <f t="shared" si="15"/>
        <v>14.75</v>
      </c>
      <c r="B92" s="70">
        <f t="shared" si="16"/>
        <v>29.5</v>
      </c>
      <c r="C92" s="70">
        <f t="shared" si="17"/>
        <v>59</v>
      </c>
      <c r="D92" s="70">
        <f t="shared" si="18"/>
        <v>88.5</v>
      </c>
      <c r="E92" s="70">
        <f t="shared" si="19"/>
        <v>147.5</v>
      </c>
      <c r="F92" s="70">
        <f t="shared" si="24"/>
        <v>295</v>
      </c>
      <c r="G92" s="70">
        <f t="shared" si="20"/>
        <v>442.5</v>
      </c>
      <c r="H92" s="70">
        <f t="shared" si="21"/>
        <v>590</v>
      </c>
      <c r="I92" s="70">
        <f t="shared" si="22"/>
        <v>737.5</v>
      </c>
      <c r="J92" s="70">
        <v>100000</v>
      </c>
      <c r="K92" s="27">
        <v>29.5</v>
      </c>
      <c r="T92" s="62">
        <v>100000</v>
      </c>
      <c r="U92" s="27">
        <f t="shared" si="23"/>
        <v>100000</v>
      </c>
    </row>
    <row r="93" spans="1:21" ht="15" thickBot="1">
      <c r="A93" s="69">
        <f t="shared" si="15"/>
        <v>15</v>
      </c>
      <c r="B93" s="70">
        <f t="shared" si="16"/>
        <v>30</v>
      </c>
      <c r="C93" s="70">
        <f t="shared" si="17"/>
        <v>60</v>
      </c>
      <c r="D93" s="70">
        <f t="shared" si="18"/>
        <v>90</v>
      </c>
      <c r="E93" s="70">
        <f t="shared" si="19"/>
        <v>150</v>
      </c>
      <c r="F93" s="70">
        <f t="shared" si="24"/>
        <v>300</v>
      </c>
      <c r="G93" s="70">
        <f t="shared" si="20"/>
        <v>450</v>
      </c>
      <c r="H93" s="70">
        <f t="shared" si="21"/>
        <v>600</v>
      </c>
      <c r="I93" s="70">
        <f t="shared" si="22"/>
        <v>750</v>
      </c>
      <c r="J93" s="70">
        <v>100000</v>
      </c>
      <c r="K93" s="27">
        <v>30</v>
      </c>
      <c r="T93" s="62">
        <v>100000</v>
      </c>
      <c r="U93" s="27">
        <f t="shared" si="23"/>
        <v>100000</v>
      </c>
    </row>
    <row r="94" spans="1:21" ht="15" thickBot="1">
      <c r="A94" s="69">
        <f t="shared" si="15"/>
        <v>17</v>
      </c>
      <c r="B94" s="70">
        <f t="shared" si="16"/>
        <v>34</v>
      </c>
      <c r="C94" s="70">
        <f t="shared" si="17"/>
        <v>68</v>
      </c>
      <c r="D94" s="70">
        <f t="shared" si="18"/>
        <v>102</v>
      </c>
      <c r="E94" s="70">
        <f t="shared" si="19"/>
        <v>170</v>
      </c>
      <c r="F94" s="70">
        <f t="shared" si="24"/>
        <v>340</v>
      </c>
      <c r="G94" s="70">
        <f t="shared" si="20"/>
        <v>510</v>
      </c>
      <c r="H94" s="70">
        <f t="shared" si="21"/>
        <v>680</v>
      </c>
      <c r="I94" s="70">
        <f t="shared" si="22"/>
        <v>850</v>
      </c>
      <c r="J94" s="70">
        <v>100000</v>
      </c>
      <c r="K94" s="27">
        <v>34</v>
      </c>
      <c r="T94" s="62">
        <v>100000</v>
      </c>
      <c r="U94" s="27">
        <f t="shared" si="23"/>
        <v>100000</v>
      </c>
    </row>
    <row r="95" spans="1:21" ht="15" thickBot="1">
      <c r="A95" s="69">
        <f t="shared" si="15"/>
        <v>17.5</v>
      </c>
      <c r="B95" s="70">
        <f t="shared" si="16"/>
        <v>35</v>
      </c>
      <c r="C95" s="70">
        <f t="shared" si="17"/>
        <v>70</v>
      </c>
      <c r="D95" s="70">
        <f t="shared" si="18"/>
        <v>105</v>
      </c>
      <c r="E95" s="70">
        <f t="shared" si="19"/>
        <v>175</v>
      </c>
      <c r="F95" s="70">
        <f t="shared" si="24"/>
        <v>350</v>
      </c>
      <c r="G95" s="70">
        <f t="shared" si="20"/>
        <v>525</v>
      </c>
      <c r="H95" s="70">
        <f t="shared" si="21"/>
        <v>700</v>
      </c>
      <c r="I95" s="70">
        <f t="shared" si="22"/>
        <v>875</v>
      </c>
      <c r="J95" s="70">
        <v>100000</v>
      </c>
      <c r="K95" s="27">
        <v>35</v>
      </c>
      <c r="T95" s="62">
        <v>100000</v>
      </c>
      <c r="U95" s="27">
        <f t="shared" si="23"/>
        <v>100000</v>
      </c>
    </row>
    <row r="96" spans="1:21" ht="15" thickBot="1">
      <c r="A96" s="69">
        <f t="shared" si="15"/>
        <v>18</v>
      </c>
      <c r="B96" s="70">
        <f t="shared" si="16"/>
        <v>36</v>
      </c>
      <c r="C96" s="70">
        <f t="shared" si="17"/>
        <v>72</v>
      </c>
      <c r="D96" s="70">
        <f t="shared" si="18"/>
        <v>108</v>
      </c>
      <c r="E96" s="70">
        <f t="shared" si="19"/>
        <v>180</v>
      </c>
      <c r="F96" s="70">
        <f t="shared" si="24"/>
        <v>360</v>
      </c>
      <c r="G96" s="70">
        <f t="shared" si="20"/>
        <v>540</v>
      </c>
      <c r="H96" s="70">
        <f t="shared" si="21"/>
        <v>720</v>
      </c>
      <c r="I96" s="70">
        <f t="shared" si="22"/>
        <v>900</v>
      </c>
      <c r="J96" s="70">
        <v>100000</v>
      </c>
      <c r="K96" s="27">
        <v>36</v>
      </c>
      <c r="T96" s="62">
        <v>100000</v>
      </c>
      <c r="U96" s="27">
        <f t="shared" si="23"/>
        <v>100000</v>
      </c>
    </row>
    <row r="97" spans="1:21" ht="15" thickBot="1">
      <c r="A97" s="69">
        <f t="shared" si="15"/>
        <v>18.25</v>
      </c>
      <c r="B97" s="70">
        <f t="shared" si="16"/>
        <v>36.5</v>
      </c>
      <c r="C97" s="70">
        <f t="shared" si="17"/>
        <v>73</v>
      </c>
      <c r="D97" s="70">
        <f t="shared" si="18"/>
        <v>109.5</v>
      </c>
      <c r="E97" s="70">
        <f t="shared" si="19"/>
        <v>182.5</v>
      </c>
      <c r="F97" s="70">
        <f t="shared" si="24"/>
        <v>365</v>
      </c>
      <c r="G97" s="70">
        <f t="shared" si="20"/>
        <v>547.5</v>
      </c>
      <c r="H97" s="70">
        <f t="shared" si="21"/>
        <v>730</v>
      </c>
      <c r="I97" s="70">
        <f t="shared" si="22"/>
        <v>912.5</v>
      </c>
      <c r="J97" s="70">
        <v>100000</v>
      </c>
      <c r="K97" s="27">
        <v>36.5</v>
      </c>
      <c r="T97" s="62">
        <v>100000</v>
      </c>
      <c r="U97" s="27">
        <f t="shared" si="23"/>
        <v>100000</v>
      </c>
    </row>
    <row r="98" spans="1:21" ht="15" thickBot="1">
      <c r="A98" s="69">
        <f t="shared" si="15"/>
        <v>18.5</v>
      </c>
      <c r="B98" s="70">
        <f t="shared" si="16"/>
        <v>37</v>
      </c>
      <c r="C98" s="70">
        <f t="shared" si="17"/>
        <v>74</v>
      </c>
      <c r="D98" s="70">
        <f t="shared" si="18"/>
        <v>111</v>
      </c>
      <c r="E98" s="70">
        <f t="shared" si="19"/>
        <v>185</v>
      </c>
      <c r="F98" s="70">
        <f t="shared" si="24"/>
        <v>370</v>
      </c>
      <c r="G98" s="70">
        <f t="shared" si="20"/>
        <v>555</v>
      </c>
      <c r="H98" s="70">
        <f t="shared" si="21"/>
        <v>740</v>
      </c>
      <c r="I98" s="70">
        <f t="shared" si="22"/>
        <v>925</v>
      </c>
      <c r="J98" s="70">
        <v>100000</v>
      </c>
      <c r="K98" s="27">
        <v>37</v>
      </c>
      <c r="T98" s="62">
        <v>100000</v>
      </c>
      <c r="U98" s="27">
        <f t="shared" si="23"/>
        <v>100000</v>
      </c>
    </row>
    <row r="99" spans="1:21" ht="15" thickBot="1">
      <c r="A99" s="69">
        <f t="shared" si="15"/>
        <v>20</v>
      </c>
      <c r="B99" s="70">
        <f t="shared" si="16"/>
        <v>40</v>
      </c>
      <c r="C99" s="70">
        <f t="shared" si="17"/>
        <v>80</v>
      </c>
      <c r="D99" s="70">
        <f t="shared" si="18"/>
        <v>120</v>
      </c>
      <c r="E99" s="70">
        <f t="shared" si="19"/>
        <v>200</v>
      </c>
      <c r="F99" s="70">
        <f t="shared" si="24"/>
        <v>400</v>
      </c>
      <c r="G99" s="70">
        <f t="shared" si="20"/>
        <v>600</v>
      </c>
      <c r="H99" s="70">
        <f t="shared" si="21"/>
        <v>800</v>
      </c>
      <c r="I99" s="70">
        <f t="shared" si="22"/>
        <v>1000</v>
      </c>
      <c r="J99" s="70">
        <v>100000</v>
      </c>
      <c r="K99" s="27">
        <v>40</v>
      </c>
      <c r="T99" s="62">
        <v>100000</v>
      </c>
      <c r="U99" s="27">
        <f t="shared" si="23"/>
        <v>100000</v>
      </c>
    </row>
    <row r="100" spans="1:21" ht="15" thickBot="1">
      <c r="A100" s="69">
        <f t="shared" si="15"/>
        <v>20.5</v>
      </c>
      <c r="B100" s="70">
        <f t="shared" si="16"/>
        <v>41</v>
      </c>
      <c r="C100" s="70">
        <f t="shared" si="17"/>
        <v>82</v>
      </c>
      <c r="D100" s="70">
        <f t="shared" si="18"/>
        <v>123</v>
      </c>
      <c r="E100" s="70">
        <f t="shared" si="19"/>
        <v>205</v>
      </c>
      <c r="F100" s="70">
        <f t="shared" si="24"/>
        <v>410</v>
      </c>
      <c r="G100" s="70">
        <f t="shared" si="20"/>
        <v>615</v>
      </c>
      <c r="H100" s="70">
        <f t="shared" si="21"/>
        <v>820</v>
      </c>
      <c r="I100" s="70">
        <f t="shared" si="22"/>
        <v>1025</v>
      </c>
      <c r="J100" s="70">
        <v>100000</v>
      </c>
      <c r="K100" s="27">
        <v>41</v>
      </c>
      <c r="T100" s="62">
        <v>100000</v>
      </c>
      <c r="U100" s="27">
        <f t="shared" si="23"/>
        <v>100000</v>
      </c>
    </row>
    <row r="101" spans="1:21" ht="15" thickBot="1">
      <c r="A101" s="69">
        <f t="shared" si="15"/>
        <v>20.75</v>
      </c>
      <c r="B101" s="70">
        <f t="shared" si="16"/>
        <v>41.5</v>
      </c>
      <c r="C101" s="70">
        <f t="shared" si="17"/>
        <v>83</v>
      </c>
      <c r="D101" s="70">
        <f t="shared" si="18"/>
        <v>124.5</v>
      </c>
      <c r="E101" s="70">
        <f t="shared" si="19"/>
        <v>207.5</v>
      </c>
      <c r="F101" s="70">
        <f t="shared" si="24"/>
        <v>415</v>
      </c>
      <c r="G101" s="70">
        <f t="shared" si="20"/>
        <v>622.5</v>
      </c>
      <c r="H101" s="70">
        <f t="shared" si="21"/>
        <v>830</v>
      </c>
      <c r="I101" s="70">
        <f t="shared" si="22"/>
        <v>1037.5</v>
      </c>
      <c r="J101" s="70">
        <v>100000</v>
      </c>
      <c r="K101" s="27">
        <v>41.5</v>
      </c>
      <c r="T101" s="62">
        <v>100000</v>
      </c>
      <c r="U101" s="27">
        <f t="shared" si="23"/>
        <v>100000</v>
      </c>
    </row>
    <row r="102" spans="1:21" ht="15" thickBot="1">
      <c r="A102" s="69">
        <f t="shared" si="15"/>
        <v>21</v>
      </c>
      <c r="B102" s="70">
        <f t="shared" si="16"/>
        <v>42</v>
      </c>
      <c r="C102" s="70">
        <f t="shared" si="17"/>
        <v>84</v>
      </c>
      <c r="D102" s="70">
        <f t="shared" si="18"/>
        <v>126</v>
      </c>
      <c r="E102" s="70">
        <f t="shared" si="19"/>
        <v>210</v>
      </c>
      <c r="F102" s="70">
        <f t="shared" si="24"/>
        <v>420</v>
      </c>
      <c r="G102" s="70">
        <f t="shared" si="20"/>
        <v>630</v>
      </c>
      <c r="H102" s="70">
        <f t="shared" si="21"/>
        <v>840</v>
      </c>
      <c r="I102" s="70">
        <f t="shared" si="22"/>
        <v>1050</v>
      </c>
      <c r="J102" s="70">
        <v>100000</v>
      </c>
      <c r="K102" s="27">
        <v>42</v>
      </c>
      <c r="T102" s="62">
        <v>100000</v>
      </c>
      <c r="U102" s="27">
        <f t="shared" si="23"/>
        <v>100000</v>
      </c>
    </row>
    <row r="103" spans="1:21" ht="15" thickBot="1">
      <c r="A103" s="69">
        <f t="shared" si="15"/>
        <v>21.25</v>
      </c>
      <c r="B103" s="70">
        <f t="shared" si="16"/>
        <v>42.5</v>
      </c>
      <c r="C103" s="70">
        <f t="shared" si="17"/>
        <v>85</v>
      </c>
      <c r="D103" s="70">
        <f t="shared" si="18"/>
        <v>127.5</v>
      </c>
      <c r="E103" s="70">
        <f t="shared" si="19"/>
        <v>212.5</v>
      </c>
      <c r="F103" s="70">
        <f t="shared" si="24"/>
        <v>425</v>
      </c>
      <c r="G103" s="70">
        <f t="shared" si="20"/>
        <v>637.5</v>
      </c>
      <c r="H103" s="70">
        <f t="shared" si="21"/>
        <v>850</v>
      </c>
      <c r="I103" s="70">
        <f t="shared" si="22"/>
        <v>1062.5</v>
      </c>
      <c r="J103" s="70">
        <v>100000</v>
      </c>
      <c r="K103" s="27">
        <v>42.5</v>
      </c>
      <c r="T103" s="62">
        <v>100000</v>
      </c>
      <c r="U103" s="27">
        <f t="shared" si="23"/>
        <v>100000</v>
      </c>
    </row>
    <row r="104" spans="1:21" ht="15" thickBot="1">
      <c r="A104" s="69">
        <f t="shared" si="15"/>
        <v>21.75</v>
      </c>
      <c r="B104" s="70">
        <f t="shared" si="16"/>
        <v>43.5</v>
      </c>
      <c r="C104" s="70">
        <f t="shared" si="17"/>
        <v>87</v>
      </c>
      <c r="D104" s="70">
        <f t="shared" si="18"/>
        <v>130.5</v>
      </c>
      <c r="E104" s="70">
        <f t="shared" si="19"/>
        <v>217.5</v>
      </c>
      <c r="F104" s="70">
        <f t="shared" si="24"/>
        <v>435</v>
      </c>
      <c r="G104" s="70">
        <f t="shared" si="20"/>
        <v>652.5</v>
      </c>
      <c r="H104" s="70">
        <f t="shared" si="21"/>
        <v>870</v>
      </c>
      <c r="I104" s="70">
        <f t="shared" si="22"/>
        <v>1087.5</v>
      </c>
      <c r="J104" s="70">
        <v>100000</v>
      </c>
      <c r="K104" s="27">
        <v>43.5</v>
      </c>
      <c r="T104" s="62">
        <v>100000</v>
      </c>
      <c r="U104" s="27">
        <f t="shared" si="23"/>
        <v>100000</v>
      </c>
    </row>
    <row r="105" spans="1:21" ht="15" thickBot="1">
      <c r="A105" s="69">
        <f t="shared" si="15"/>
        <v>22</v>
      </c>
      <c r="B105" s="70">
        <f t="shared" si="16"/>
        <v>44</v>
      </c>
      <c r="C105" s="70">
        <f t="shared" si="17"/>
        <v>88</v>
      </c>
      <c r="D105" s="70">
        <f t="shared" si="18"/>
        <v>132</v>
      </c>
      <c r="E105" s="70">
        <f t="shared" si="19"/>
        <v>220</v>
      </c>
      <c r="F105" s="70">
        <f t="shared" si="24"/>
        <v>440</v>
      </c>
      <c r="G105" s="70">
        <f t="shared" si="20"/>
        <v>660</v>
      </c>
      <c r="H105" s="70">
        <f t="shared" si="21"/>
        <v>880</v>
      </c>
      <c r="I105" s="70">
        <f t="shared" si="22"/>
        <v>1100</v>
      </c>
      <c r="J105" s="70">
        <v>100000</v>
      </c>
      <c r="K105" s="27">
        <v>44</v>
      </c>
      <c r="T105" s="62">
        <v>100000</v>
      </c>
      <c r="U105" s="27">
        <f t="shared" si="23"/>
        <v>100000</v>
      </c>
    </row>
    <row r="106" spans="1:21" ht="15" thickBot="1">
      <c r="A106" s="69">
        <f t="shared" si="15"/>
        <v>22.25</v>
      </c>
      <c r="B106" s="70">
        <f t="shared" si="16"/>
        <v>44.5</v>
      </c>
      <c r="C106" s="70">
        <f t="shared" si="17"/>
        <v>89</v>
      </c>
      <c r="D106" s="70">
        <f t="shared" si="18"/>
        <v>133.5</v>
      </c>
      <c r="E106" s="70">
        <f t="shared" si="19"/>
        <v>222.5</v>
      </c>
      <c r="F106" s="70">
        <f t="shared" si="24"/>
        <v>445</v>
      </c>
      <c r="G106" s="70">
        <f t="shared" si="20"/>
        <v>667.5</v>
      </c>
      <c r="H106" s="70">
        <f t="shared" si="21"/>
        <v>890</v>
      </c>
      <c r="I106" s="70">
        <f t="shared" si="22"/>
        <v>1112.5</v>
      </c>
      <c r="J106" s="70">
        <v>100000</v>
      </c>
      <c r="K106" s="27">
        <v>44.5</v>
      </c>
      <c r="T106" s="62">
        <v>100000</v>
      </c>
      <c r="U106" s="27">
        <f t="shared" si="23"/>
        <v>100000</v>
      </c>
    </row>
    <row r="107" spans="1:21" ht="15" thickBot="1">
      <c r="A107" s="69">
        <f t="shared" si="15"/>
        <v>22.5</v>
      </c>
      <c r="B107" s="70">
        <f t="shared" si="16"/>
        <v>45</v>
      </c>
      <c r="C107" s="70">
        <f t="shared" si="17"/>
        <v>90</v>
      </c>
      <c r="D107" s="70">
        <f t="shared" si="18"/>
        <v>135</v>
      </c>
      <c r="E107" s="70">
        <f t="shared" si="19"/>
        <v>225</v>
      </c>
      <c r="F107" s="70">
        <f t="shared" si="24"/>
        <v>450</v>
      </c>
      <c r="G107" s="70">
        <f t="shared" si="20"/>
        <v>675</v>
      </c>
      <c r="H107" s="70">
        <f t="shared" si="21"/>
        <v>900</v>
      </c>
      <c r="I107" s="70">
        <f t="shared" si="22"/>
        <v>1125</v>
      </c>
      <c r="J107" s="70">
        <v>100000</v>
      </c>
      <c r="K107" s="27">
        <v>45</v>
      </c>
      <c r="T107" s="62">
        <v>100000</v>
      </c>
      <c r="U107" s="27">
        <f t="shared" si="23"/>
        <v>100000</v>
      </c>
    </row>
    <row r="108" spans="1:21" ht="15" thickBot="1">
      <c r="A108" s="69">
        <f t="shared" si="15"/>
        <v>23</v>
      </c>
      <c r="B108" s="70">
        <f t="shared" si="16"/>
        <v>46</v>
      </c>
      <c r="C108" s="70">
        <f t="shared" si="17"/>
        <v>92</v>
      </c>
      <c r="D108" s="70">
        <f t="shared" si="18"/>
        <v>138</v>
      </c>
      <c r="E108" s="70">
        <f t="shared" si="19"/>
        <v>230</v>
      </c>
      <c r="F108" s="70">
        <f t="shared" si="24"/>
        <v>460</v>
      </c>
      <c r="G108" s="70">
        <f t="shared" si="20"/>
        <v>690</v>
      </c>
      <c r="H108" s="70">
        <f t="shared" si="21"/>
        <v>920</v>
      </c>
      <c r="I108" s="70">
        <f t="shared" si="22"/>
        <v>1150</v>
      </c>
      <c r="J108" s="70">
        <v>100000</v>
      </c>
      <c r="K108" s="27">
        <v>46</v>
      </c>
      <c r="T108" s="62">
        <v>100000</v>
      </c>
      <c r="U108" s="27">
        <f t="shared" si="23"/>
        <v>100000</v>
      </c>
    </row>
    <row r="109" spans="1:21" ht="15" thickBot="1">
      <c r="A109" s="69">
        <f t="shared" si="15"/>
        <v>23.25</v>
      </c>
      <c r="B109" s="70">
        <f t="shared" si="16"/>
        <v>46.5</v>
      </c>
      <c r="C109" s="70">
        <f t="shared" si="17"/>
        <v>93</v>
      </c>
      <c r="D109" s="70">
        <f t="shared" si="18"/>
        <v>139.5</v>
      </c>
      <c r="E109" s="70">
        <f t="shared" si="19"/>
        <v>232.5</v>
      </c>
      <c r="F109" s="70">
        <f t="shared" si="24"/>
        <v>465</v>
      </c>
      <c r="G109" s="70">
        <f t="shared" si="20"/>
        <v>697.5</v>
      </c>
      <c r="H109" s="70">
        <f t="shared" si="21"/>
        <v>930</v>
      </c>
      <c r="I109" s="70">
        <f t="shared" si="22"/>
        <v>1162.5</v>
      </c>
      <c r="J109" s="70">
        <v>100000</v>
      </c>
      <c r="K109" s="27">
        <v>46.5</v>
      </c>
      <c r="T109" s="62">
        <v>100000</v>
      </c>
      <c r="U109" s="27">
        <f t="shared" si="23"/>
        <v>100000</v>
      </c>
    </row>
    <row r="110" spans="1:21" ht="15" thickBot="1">
      <c r="A110" s="69">
        <f t="shared" si="15"/>
        <v>23.5</v>
      </c>
      <c r="B110" s="70">
        <f t="shared" si="16"/>
        <v>47</v>
      </c>
      <c r="C110" s="70">
        <f t="shared" si="17"/>
        <v>94</v>
      </c>
      <c r="D110" s="70">
        <f t="shared" si="18"/>
        <v>141</v>
      </c>
      <c r="E110" s="70">
        <f t="shared" si="19"/>
        <v>235</v>
      </c>
      <c r="F110" s="70">
        <f t="shared" si="24"/>
        <v>470</v>
      </c>
      <c r="G110" s="70">
        <f t="shared" si="20"/>
        <v>705</v>
      </c>
      <c r="H110" s="70">
        <f t="shared" si="21"/>
        <v>940</v>
      </c>
      <c r="I110" s="70">
        <f t="shared" si="22"/>
        <v>1175</v>
      </c>
      <c r="J110" s="70">
        <v>100000</v>
      </c>
      <c r="K110" s="27">
        <v>47</v>
      </c>
      <c r="T110" s="62">
        <v>100000</v>
      </c>
      <c r="U110" s="27">
        <f t="shared" si="23"/>
        <v>100000</v>
      </c>
    </row>
    <row r="111" spans="1:21" ht="15" thickBot="1">
      <c r="A111" s="69">
        <f t="shared" si="15"/>
        <v>23.75</v>
      </c>
      <c r="B111" s="70">
        <f t="shared" si="16"/>
        <v>47.5</v>
      </c>
      <c r="C111" s="70">
        <f t="shared" si="17"/>
        <v>95</v>
      </c>
      <c r="D111" s="70">
        <f t="shared" si="18"/>
        <v>142.5</v>
      </c>
      <c r="E111" s="70">
        <f t="shared" si="19"/>
        <v>237.5</v>
      </c>
      <c r="F111" s="70">
        <f t="shared" si="24"/>
        <v>475</v>
      </c>
      <c r="G111" s="70">
        <f t="shared" si="20"/>
        <v>712.5</v>
      </c>
      <c r="H111" s="70">
        <f t="shared" si="21"/>
        <v>950</v>
      </c>
      <c r="I111" s="70">
        <f t="shared" si="22"/>
        <v>1187.5</v>
      </c>
      <c r="J111" s="70">
        <v>100000</v>
      </c>
      <c r="K111" s="27">
        <v>47.5</v>
      </c>
      <c r="T111" s="62">
        <v>100000</v>
      </c>
      <c r="U111" s="27">
        <f t="shared" si="23"/>
        <v>100000</v>
      </c>
    </row>
    <row r="112" spans="1:21" ht="15" thickBot="1">
      <c r="A112" s="69">
        <f t="shared" si="15"/>
        <v>24</v>
      </c>
      <c r="B112" s="70">
        <f t="shared" si="16"/>
        <v>48</v>
      </c>
      <c r="C112" s="70">
        <f t="shared" si="17"/>
        <v>96</v>
      </c>
      <c r="D112" s="70">
        <f t="shared" si="18"/>
        <v>144</v>
      </c>
      <c r="E112" s="70">
        <f t="shared" si="19"/>
        <v>240</v>
      </c>
      <c r="F112" s="70">
        <f t="shared" si="24"/>
        <v>480</v>
      </c>
      <c r="G112" s="70">
        <f t="shared" si="20"/>
        <v>720</v>
      </c>
      <c r="H112" s="70">
        <f t="shared" si="21"/>
        <v>960</v>
      </c>
      <c r="I112" s="70">
        <f t="shared" si="22"/>
        <v>1200</v>
      </c>
      <c r="J112" s="70">
        <v>100000</v>
      </c>
      <c r="K112" s="27">
        <v>48</v>
      </c>
      <c r="T112" s="62">
        <v>100000</v>
      </c>
      <c r="U112" s="27">
        <f t="shared" si="23"/>
        <v>100000</v>
      </c>
    </row>
    <row r="113" spans="1:21" ht="15" thickBot="1">
      <c r="A113" s="69">
        <f t="shared" si="15"/>
        <v>25</v>
      </c>
      <c r="B113" s="70">
        <f t="shared" si="16"/>
        <v>50</v>
      </c>
      <c r="C113" s="70">
        <f t="shared" si="17"/>
        <v>100</v>
      </c>
      <c r="D113" s="70">
        <f t="shared" si="18"/>
        <v>150</v>
      </c>
      <c r="E113" s="70">
        <f t="shared" si="19"/>
        <v>250</v>
      </c>
      <c r="F113" s="70">
        <f t="shared" si="24"/>
        <v>500</v>
      </c>
      <c r="G113" s="70">
        <f t="shared" si="20"/>
        <v>750</v>
      </c>
      <c r="H113" s="70">
        <f t="shared" si="21"/>
        <v>1000</v>
      </c>
      <c r="I113" s="70">
        <f t="shared" si="22"/>
        <v>1250</v>
      </c>
      <c r="J113" s="70">
        <v>200000</v>
      </c>
      <c r="K113" s="27">
        <v>50</v>
      </c>
      <c r="T113" s="62">
        <v>200000</v>
      </c>
      <c r="U113" s="27">
        <f t="shared" si="23"/>
        <v>200000</v>
      </c>
    </row>
    <row r="114" spans="1:21" ht="15" thickBot="1">
      <c r="A114" s="69">
        <f t="shared" si="15"/>
        <v>25.5</v>
      </c>
      <c r="B114" s="70">
        <f t="shared" si="16"/>
        <v>51</v>
      </c>
      <c r="C114" s="70">
        <f t="shared" si="17"/>
        <v>102</v>
      </c>
      <c r="D114" s="70">
        <f t="shared" si="18"/>
        <v>153</v>
      </c>
      <c r="E114" s="70">
        <f t="shared" si="19"/>
        <v>255</v>
      </c>
      <c r="F114" s="70">
        <f t="shared" si="24"/>
        <v>510</v>
      </c>
      <c r="G114" s="70">
        <f t="shared" si="20"/>
        <v>765</v>
      </c>
      <c r="H114" s="70">
        <f t="shared" si="21"/>
        <v>1020</v>
      </c>
      <c r="I114" s="70">
        <f t="shared" si="22"/>
        <v>1275</v>
      </c>
      <c r="J114" s="70">
        <v>200000</v>
      </c>
      <c r="K114" s="27">
        <v>51</v>
      </c>
      <c r="T114" s="62">
        <v>200000</v>
      </c>
      <c r="U114" s="27">
        <f t="shared" si="23"/>
        <v>200000</v>
      </c>
    </row>
    <row r="115" spans="1:21" ht="15" thickBot="1">
      <c r="A115" s="69">
        <f t="shared" si="15"/>
        <v>25.75</v>
      </c>
      <c r="B115" s="70">
        <f t="shared" si="16"/>
        <v>51.5</v>
      </c>
      <c r="C115" s="70">
        <f t="shared" si="17"/>
        <v>103</v>
      </c>
      <c r="D115" s="70">
        <f t="shared" si="18"/>
        <v>154.5</v>
      </c>
      <c r="E115" s="70">
        <f t="shared" si="19"/>
        <v>257.5</v>
      </c>
      <c r="F115" s="70">
        <f t="shared" si="24"/>
        <v>515</v>
      </c>
      <c r="G115" s="70">
        <f t="shared" si="20"/>
        <v>772.5</v>
      </c>
      <c r="H115" s="70">
        <f t="shared" si="21"/>
        <v>1030</v>
      </c>
      <c r="I115" s="70">
        <f t="shared" si="22"/>
        <v>1287.5</v>
      </c>
      <c r="J115" s="70">
        <v>200000</v>
      </c>
      <c r="K115" s="27">
        <v>51.5</v>
      </c>
      <c r="T115" s="62">
        <v>200000</v>
      </c>
      <c r="U115" s="27">
        <f t="shared" si="23"/>
        <v>200000</v>
      </c>
    </row>
    <row r="116" spans="1:21" ht="15" thickBot="1">
      <c r="A116" s="69">
        <f t="shared" si="15"/>
        <v>26</v>
      </c>
      <c r="B116" s="70">
        <f t="shared" si="16"/>
        <v>52</v>
      </c>
      <c r="C116" s="70">
        <f t="shared" si="17"/>
        <v>104</v>
      </c>
      <c r="D116" s="70">
        <f t="shared" si="18"/>
        <v>156</v>
      </c>
      <c r="E116" s="70">
        <f t="shared" si="19"/>
        <v>260</v>
      </c>
      <c r="F116" s="70">
        <f t="shared" si="24"/>
        <v>520</v>
      </c>
      <c r="G116" s="70">
        <f t="shared" si="20"/>
        <v>780</v>
      </c>
      <c r="H116" s="70">
        <f t="shared" si="21"/>
        <v>1040</v>
      </c>
      <c r="I116" s="70">
        <f t="shared" si="22"/>
        <v>1300</v>
      </c>
      <c r="J116" s="70">
        <v>200000</v>
      </c>
      <c r="K116" s="27">
        <v>52</v>
      </c>
      <c r="T116" s="62">
        <v>200000</v>
      </c>
      <c r="U116" s="27">
        <f t="shared" si="23"/>
        <v>200000</v>
      </c>
    </row>
    <row r="117" spans="1:21" ht="15" thickBot="1">
      <c r="A117" s="69">
        <f t="shared" si="15"/>
        <v>26.25</v>
      </c>
      <c r="B117" s="70">
        <f t="shared" si="16"/>
        <v>52.5</v>
      </c>
      <c r="C117" s="70">
        <f t="shared" si="17"/>
        <v>105</v>
      </c>
      <c r="D117" s="70">
        <f t="shared" si="18"/>
        <v>157.5</v>
      </c>
      <c r="E117" s="70">
        <f t="shared" si="19"/>
        <v>262.5</v>
      </c>
      <c r="F117" s="70">
        <f t="shared" si="24"/>
        <v>525</v>
      </c>
      <c r="G117" s="70">
        <f t="shared" si="20"/>
        <v>787.5</v>
      </c>
      <c r="H117" s="70">
        <f t="shared" si="21"/>
        <v>1050</v>
      </c>
      <c r="I117" s="70">
        <f t="shared" si="22"/>
        <v>1312.5</v>
      </c>
      <c r="J117" s="70">
        <v>200000</v>
      </c>
      <c r="K117" s="27">
        <v>52.5</v>
      </c>
      <c r="T117" s="62">
        <v>200000</v>
      </c>
      <c r="U117" s="27">
        <f t="shared" si="23"/>
        <v>200000</v>
      </c>
    </row>
    <row r="118" spans="1:21" ht="15" thickBot="1">
      <c r="A118" s="69">
        <f t="shared" si="15"/>
        <v>26.5</v>
      </c>
      <c r="B118" s="70">
        <f t="shared" si="16"/>
        <v>53</v>
      </c>
      <c r="C118" s="70">
        <f t="shared" si="17"/>
        <v>106</v>
      </c>
      <c r="D118" s="70">
        <f t="shared" si="18"/>
        <v>159</v>
      </c>
      <c r="E118" s="70">
        <f t="shared" si="19"/>
        <v>265</v>
      </c>
      <c r="F118" s="70">
        <f t="shared" si="24"/>
        <v>530</v>
      </c>
      <c r="G118" s="70">
        <f t="shared" si="20"/>
        <v>795</v>
      </c>
      <c r="H118" s="70">
        <f t="shared" si="21"/>
        <v>1060</v>
      </c>
      <c r="I118" s="70">
        <f t="shared" si="22"/>
        <v>1325</v>
      </c>
      <c r="J118" s="70">
        <v>200000</v>
      </c>
      <c r="K118" s="27">
        <v>53</v>
      </c>
      <c r="T118" s="62">
        <v>200000</v>
      </c>
      <c r="U118" s="27">
        <f t="shared" si="23"/>
        <v>200000</v>
      </c>
    </row>
    <row r="119" spans="1:21" ht="15" thickBot="1">
      <c r="A119" s="69">
        <f t="shared" si="15"/>
        <v>26.75</v>
      </c>
      <c r="B119" s="70">
        <f t="shared" si="16"/>
        <v>53.5</v>
      </c>
      <c r="C119" s="70">
        <f t="shared" si="17"/>
        <v>107</v>
      </c>
      <c r="D119" s="70">
        <f t="shared" si="18"/>
        <v>160.5</v>
      </c>
      <c r="E119" s="70">
        <f t="shared" si="19"/>
        <v>267.5</v>
      </c>
      <c r="F119" s="70">
        <f t="shared" si="24"/>
        <v>535</v>
      </c>
      <c r="G119" s="70">
        <f t="shared" si="20"/>
        <v>802.5</v>
      </c>
      <c r="H119" s="70">
        <f t="shared" si="21"/>
        <v>1070</v>
      </c>
      <c r="I119" s="70">
        <f t="shared" si="22"/>
        <v>1337.5</v>
      </c>
      <c r="J119" s="70">
        <v>200000</v>
      </c>
      <c r="K119" s="27">
        <v>53.5</v>
      </c>
      <c r="T119" s="62">
        <v>200000</v>
      </c>
      <c r="U119" s="27">
        <f t="shared" si="23"/>
        <v>200000</v>
      </c>
    </row>
    <row r="120" spans="1:21" ht="15" thickBot="1">
      <c r="A120" s="69">
        <f t="shared" si="15"/>
        <v>27</v>
      </c>
      <c r="B120" s="70">
        <f t="shared" si="16"/>
        <v>54</v>
      </c>
      <c r="C120" s="70">
        <f t="shared" si="17"/>
        <v>108</v>
      </c>
      <c r="D120" s="70">
        <f t="shared" si="18"/>
        <v>162</v>
      </c>
      <c r="E120" s="70">
        <f t="shared" si="19"/>
        <v>270</v>
      </c>
      <c r="F120" s="70">
        <f t="shared" si="24"/>
        <v>540</v>
      </c>
      <c r="G120" s="70">
        <f t="shared" si="20"/>
        <v>810</v>
      </c>
      <c r="H120" s="70">
        <f t="shared" si="21"/>
        <v>1080</v>
      </c>
      <c r="I120" s="70">
        <f t="shared" si="22"/>
        <v>1350</v>
      </c>
      <c r="J120" s="70">
        <v>200000</v>
      </c>
      <c r="K120" s="27">
        <v>54</v>
      </c>
      <c r="T120" s="62">
        <v>200000</v>
      </c>
      <c r="U120" s="27">
        <f t="shared" si="23"/>
        <v>200000</v>
      </c>
    </row>
    <row r="121" spans="1:21" ht="15" thickBot="1">
      <c r="A121" s="69">
        <f t="shared" si="15"/>
        <v>27.25</v>
      </c>
      <c r="B121" s="70">
        <f t="shared" si="16"/>
        <v>54.5</v>
      </c>
      <c r="C121" s="70">
        <f t="shared" si="17"/>
        <v>109</v>
      </c>
      <c r="D121" s="70">
        <f t="shared" si="18"/>
        <v>163.5</v>
      </c>
      <c r="E121" s="70">
        <f t="shared" si="19"/>
        <v>272.5</v>
      </c>
      <c r="F121" s="70">
        <f t="shared" si="24"/>
        <v>545</v>
      </c>
      <c r="G121" s="70">
        <f t="shared" si="20"/>
        <v>817.5</v>
      </c>
      <c r="H121" s="70">
        <f t="shared" si="21"/>
        <v>1090</v>
      </c>
      <c r="I121" s="70">
        <f t="shared" si="22"/>
        <v>1362.5</v>
      </c>
      <c r="J121" s="70">
        <v>200000</v>
      </c>
      <c r="K121" s="27">
        <v>54.5</v>
      </c>
      <c r="T121" s="62">
        <v>200000</v>
      </c>
      <c r="U121" s="27">
        <f t="shared" si="23"/>
        <v>200000</v>
      </c>
    </row>
    <row r="122" spans="1:21" ht="15" thickBot="1">
      <c r="A122" s="69">
        <f t="shared" si="15"/>
        <v>27.5</v>
      </c>
      <c r="B122" s="70">
        <f t="shared" si="16"/>
        <v>55</v>
      </c>
      <c r="C122" s="70">
        <f t="shared" si="17"/>
        <v>110</v>
      </c>
      <c r="D122" s="70">
        <f t="shared" si="18"/>
        <v>165</v>
      </c>
      <c r="E122" s="70">
        <f t="shared" si="19"/>
        <v>275</v>
      </c>
      <c r="F122" s="70">
        <f t="shared" si="24"/>
        <v>550</v>
      </c>
      <c r="G122" s="70">
        <f t="shared" si="20"/>
        <v>825</v>
      </c>
      <c r="H122" s="70">
        <f t="shared" si="21"/>
        <v>1100</v>
      </c>
      <c r="I122" s="70">
        <f t="shared" si="22"/>
        <v>1375</v>
      </c>
      <c r="J122" s="70">
        <v>200000</v>
      </c>
      <c r="K122" s="27">
        <v>55</v>
      </c>
      <c r="T122" s="62">
        <v>200000</v>
      </c>
      <c r="U122" s="27">
        <f t="shared" si="23"/>
        <v>200000</v>
      </c>
    </row>
    <row r="123" spans="1:21" ht="15" thickBot="1">
      <c r="A123" s="69">
        <f t="shared" si="15"/>
        <v>30</v>
      </c>
      <c r="B123" s="70">
        <f t="shared" si="16"/>
        <v>60</v>
      </c>
      <c r="C123" s="70">
        <f t="shared" si="17"/>
        <v>120</v>
      </c>
      <c r="D123" s="70">
        <f t="shared" si="18"/>
        <v>180</v>
      </c>
      <c r="E123" s="70">
        <f t="shared" si="19"/>
        <v>300</v>
      </c>
      <c r="F123" s="70">
        <f t="shared" si="24"/>
        <v>600</v>
      </c>
      <c r="G123" s="70">
        <f t="shared" si="20"/>
        <v>900</v>
      </c>
      <c r="H123" s="70">
        <f t="shared" si="21"/>
        <v>1200</v>
      </c>
      <c r="I123" s="70">
        <f t="shared" si="22"/>
        <v>1500</v>
      </c>
      <c r="J123" s="70">
        <v>200000</v>
      </c>
      <c r="K123" s="27">
        <v>60</v>
      </c>
      <c r="T123" s="62">
        <v>200000</v>
      </c>
      <c r="U123" s="27">
        <f t="shared" si="23"/>
        <v>200000</v>
      </c>
    </row>
    <row r="124" spans="1:21" ht="15" thickBot="1">
      <c r="A124" s="69">
        <f t="shared" si="15"/>
        <v>31</v>
      </c>
      <c r="B124" s="70">
        <f t="shared" si="16"/>
        <v>62</v>
      </c>
      <c r="C124" s="70">
        <f t="shared" si="17"/>
        <v>124</v>
      </c>
      <c r="D124" s="70">
        <f t="shared" si="18"/>
        <v>186</v>
      </c>
      <c r="E124" s="70">
        <f t="shared" si="19"/>
        <v>310</v>
      </c>
      <c r="F124" s="70">
        <f t="shared" si="24"/>
        <v>620</v>
      </c>
      <c r="G124" s="70">
        <f t="shared" si="20"/>
        <v>930</v>
      </c>
      <c r="H124" s="70">
        <f t="shared" si="21"/>
        <v>1240</v>
      </c>
      <c r="I124" s="70">
        <f t="shared" si="22"/>
        <v>1550</v>
      </c>
      <c r="J124" s="70">
        <v>200000</v>
      </c>
      <c r="K124" s="27">
        <v>62</v>
      </c>
      <c r="T124" s="62">
        <v>200000</v>
      </c>
      <c r="U124" s="27">
        <f t="shared" si="23"/>
        <v>200000</v>
      </c>
    </row>
    <row r="125" spans="1:21" ht="15" thickBot="1">
      <c r="A125" s="69">
        <f t="shared" si="15"/>
        <v>32.5</v>
      </c>
      <c r="B125" s="70">
        <f t="shared" si="16"/>
        <v>65</v>
      </c>
      <c r="C125" s="70">
        <f t="shared" si="17"/>
        <v>130</v>
      </c>
      <c r="D125" s="70">
        <f t="shared" si="18"/>
        <v>195</v>
      </c>
      <c r="E125" s="70">
        <f t="shared" si="19"/>
        <v>325</v>
      </c>
      <c r="F125" s="70">
        <f t="shared" si="24"/>
        <v>650</v>
      </c>
      <c r="G125" s="70">
        <f t="shared" si="20"/>
        <v>975</v>
      </c>
      <c r="H125" s="70">
        <f t="shared" si="21"/>
        <v>1300</v>
      </c>
      <c r="I125" s="70">
        <f t="shared" si="22"/>
        <v>1625</v>
      </c>
      <c r="J125" s="70">
        <v>200000</v>
      </c>
      <c r="K125" s="27">
        <v>65</v>
      </c>
      <c r="T125" s="62">
        <v>200000</v>
      </c>
      <c r="U125" s="27">
        <f t="shared" si="23"/>
        <v>200000</v>
      </c>
    </row>
    <row r="126" spans="1:21" ht="15" thickBot="1">
      <c r="A126" s="69">
        <f t="shared" si="15"/>
        <v>33.75</v>
      </c>
      <c r="B126" s="70">
        <f t="shared" si="16"/>
        <v>67.5</v>
      </c>
      <c r="C126" s="70">
        <f t="shared" si="17"/>
        <v>135</v>
      </c>
      <c r="D126" s="70">
        <f t="shared" si="18"/>
        <v>202.5</v>
      </c>
      <c r="E126" s="70">
        <f t="shared" si="19"/>
        <v>337.5</v>
      </c>
      <c r="F126" s="70">
        <f t="shared" si="24"/>
        <v>675</v>
      </c>
      <c r="G126" s="70">
        <f t="shared" si="20"/>
        <v>1012.5</v>
      </c>
      <c r="H126" s="70">
        <f t="shared" si="21"/>
        <v>1350</v>
      </c>
      <c r="I126" s="70">
        <f t="shared" si="22"/>
        <v>1687.5</v>
      </c>
      <c r="J126" s="70">
        <v>200000</v>
      </c>
      <c r="K126" s="27">
        <v>67.5</v>
      </c>
      <c r="T126" s="62">
        <v>200000</v>
      </c>
      <c r="U126" s="27">
        <f t="shared" si="23"/>
        <v>200000</v>
      </c>
    </row>
    <row r="127" spans="1:21" ht="15" thickBot="1">
      <c r="A127" s="69">
        <f t="shared" si="15"/>
        <v>35</v>
      </c>
      <c r="B127" s="70">
        <f t="shared" si="16"/>
        <v>70</v>
      </c>
      <c r="C127" s="70">
        <f t="shared" si="17"/>
        <v>140</v>
      </c>
      <c r="D127" s="70">
        <f t="shared" si="18"/>
        <v>210</v>
      </c>
      <c r="E127" s="70">
        <f t="shared" si="19"/>
        <v>350</v>
      </c>
      <c r="F127" s="70">
        <f t="shared" si="24"/>
        <v>700</v>
      </c>
      <c r="G127" s="70">
        <f t="shared" si="20"/>
        <v>1050</v>
      </c>
      <c r="H127" s="70">
        <f t="shared" si="21"/>
        <v>1400</v>
      </c>
      <c r="I127" s="70">
        <f t="shared" si="22"/>
        <v>1750</v>
      </c>
      <c r="J127" s="70">
        <v>200000</v>
      </c>
      <c r="K127" s="27">
        <v>70</v>
      </c>
      <c r="T127" s="62">
        <v>200000</v>
      </c>
      <c r="U127" s="27">
        <f t="shared" si="23"/>
        <v>200000</v>
      </c>
    </row>
    <row r="128" spans="1:21" ht="15" thickBot="1">
      <c r="A128" s="69">
        <f t="shared" si="15"/>
        <v>35.5</v>
      </c>
      <c r="B128" s="70">
        <f t="shared" si="16"/>
        <v>71</v>
      </c>
      <c r="C128" s="70">
        <f t="shared" si="17"/>
        <v>142</v>
      </c>
      <c r="D128" s="70">
        <f t="shared" si="18"/>
        <v>213</v>
      </c>
      <c r="E128" s="70">
        <f t="shared" si="19"/>
        <v>355</v>
      </c>
      <c r="F128" s="70">
        <f t="shared" si="24"/>
        <v>710</v>
      </c>
      <c r="G128" s="70">
        <f t="shared" si="20"/>
        <v>1065</v>
      </c>
      <c r="H128" s="70">
        <f t="shared" si="21"/>
        <v>1420</v>
      </c>
      <c r="I128" s="70">
        <f t="shared" si="22"/>
        <v>1775</v>
      </c>
      <c r="J128" s="70">
        <v>200000</v>
      </c>
      <c r="K128" s="27">
        <v>71</v>
      </c>
      <c r="T128" s="62">
        <v>200000</v>
      </c>
      <c r="U128" s="27">
        <f t="shared" si="23"/>
        <v>200000</v>
      </c>
    </row>
    <row r="129" spans="1:21" ht="15" thickBot="1">
      <c r="A129" s="69">
        <f t="shared" si="15"/>
        <v>35.75</v>
      </c>
      <c r="B129" s="70">
        <f t="shared" si="16"/>
        <v>71.5</v>
      </c>
      <c r="C129" s="70">
        <f t="shared" si="17"/>
        <v>143</v>
      </c>
      <c r="D129" s="70">
        <f t="shared" si="18"/>
        <v>214.5</v>
      </c>
      <c r="E129" s="70">
        <f t="shared" si="19"/>
        <v>357.5</v>
      </c>
      <c r="F129" s="70">
        <f t="shared" si="24"/>
        <v>715</v>
      </c>
      <c r="G129" s="70">
        <f t="shared" si="20"/>
        <v>1072.5</v>
      </c>
      <c r="H129" s="70">
        <f t="shared" si="21"/>
        <v>1430</v>
      </c>
      <c r="I129" s="70">
        <f t="shared" si="22"/>
        <v>1787.5</v>
      </c>
      <c r="J129" s="70">
        <v>200000</v>
      </c>
      <c r="K129" s="27">
        <v>71.5</v>
      </c>
      <c r="T129" s="62">
        <v>200000</v>
      </c>
      <c r="U129" s="27">
        <f t="shared" si="23"/>
        <v>200000</v>
      </c>
    </row>
    <row r="130" spans="1:21" ht="15" thickBot="1">
      <c r="A130" s="69">
        <f t="shared" si="15"/>
        <v>36</v>
      </c>
      <c r="B130" s="70">
        <f t="shared" si="16"/>
        <v>72</v>
      </c>
      <c r="C130" s="70">
        <f t="shared" si="17"/>
        <v>144</v>
      </c>
      <c r="D130" s="70">
        <f t="shared" si="18"/>
        <v>216</v>
      </c>
      <c r="E130" s="70">
        <f t="shared" si="19"/>
        <v>360</v>
      </c>
      <c r="F130" s="70">
        <f t="shared" si="24"/>
        <v>720</v>
      </c>
      <c r="G130" s="70">
        <f t="shared" si="20"/>
        <v>1080</v>
      </c>
      <c r="H130" s="70">
        <f t="shared" si="21"/>
        <v>1440</v>
      </c>
      <c r="I130" s="70">
        <f t="shared" si="22"/>
        <v>1800</v>
      </c>
      <c r="J130" s="70">
        <v>200000</v>
      </c>
      <c r="K130" s="27">
        <v>72</v>
      </c>
      <c r="T130" s="62">
        <v>200000</v>
      </c>
      <c r="U130" s="27">
        <f t="shared" si="23"/>
        <v>200000</v>
      </c>
    </row>
    <row r="131" spans="1:21" ht="15" thickBot="1">
      <c r="A131" s="69">
        <f t="shared" si="15"/>
        <v>36.25</v>
      </c>
      <c r="B131" s="70">
        <f t="shared" si="16"/>
        <v>72.5</v>
      </c>
      <c r="C131" s="70">
        <f t="shared" si="17"/>
        <v>145</v>
      </c>
      <c r="D131" s="70">
        <f t="shared" si="18"/>
        <v>217.5</v>
      </c>
      <c r="E131" s="70">
        <f t="shared" si="19"/>
        <v>362.5</v>
      </c>
      <c r="F131" s="70">
        <f t="shared" si="24"/>
        <v>725</v>
      </c>
      <c r="G131" s="70">
        <f t="shared" si="20"/>
        <v>1087.5</v>
      </c>
      <c r="H131" s="70">
        <f t="shared" si="21"/>
        <v>1450</v>
      </c>
      <c r="I131" s="70">
        <f t="shared" si="22"/>
        <v>1812.5</v>
      </c>
      <c r="J131" s="70">
        <v>200000</v>
      </c>
      <c r="K131" s="27">
        <v>72.5</v>
      </c>
      <c r="T131" s="62">
        <v>200000</v>
      </c>
      <c r="U131" s="27">
        <f t="shared" si="23"/>
        <v>200000</v>
      </c>
    </row>
    <row r="132" spans="1:21" ht="15" thickBot="1">
      <c r="A132" s="69">
        <f t="shared" ref="A132:A195" si="25">K132*$A$2</f>
        <v>37.5</v>
      </c>
      <c r="B132" s="70">
        <f t="shared" ref="B132:B195" si="26">K132*$B$2</f>
        <v>75</v>
      </c>
      <c r="C132" s="70">
        <f t="shared" ref="C132:C195" si="27">K132*$C$2</f>
        <v>150</v>
      </c>
      <c r="D132" s="70">
        <f t="shared" ref="D132:D195" si="28">K132*$D$2</f>
        <v>225</v>
      </c>
      <c r="E132" s="70">
        <f t="shared" ref="E132:E195" si="29">K132*$E$2</f>
        <v>375</v>
      </c>
      <c r="F132" s="70">
        <f t="shared" si="24"/>
        <v>750</v>
      </c>
      <c r="G132" s="70">
        <f t="shared" ref="G132:G195" si="30">K132*$G$2</f>
        <v>1125</v>
      </c>
      <c r="H132" s="70">
        <f t="shared" ref="H132:H195" si="31">K132*$H$2</f>
        <v>1500</v>
      </c>
      <c r="I132" s="70">
        <f t="shared" ref="I132:I195" si="32">K132*$I$2</f>
        <v>1875</v>
      </c>
      <c r="J132" s="70">
        <v>200000</v>
      </c>
      <c r="K132" s="27">
        <v>75</v>
      </c>
      <c r="T132" s="62">
        <v>200000</v>
      </c>
      <c r="U132" s="27">
        <f t="shared" ref="U132:U195" si="33">ROUND(T132,2)</f>
        <v>200000</v>
      </c>
    </row>
    <row r="133" spans="1:21" ht="15" thickBot="1">
      <c r="A133" s="69">
        <f t="shared" si="25"/>
        <v>38</v>
      </c>
      <c r="B133" s="70">
        <f t="shared" si="26"/>
        <v>76</v>
      </c>
      <c r="C133" s="70">
        <f t="shared" si="27"/>
        <v>152</v>
      </c>
      <c r="D133" s="70">
        <f t="shared" si="28"/>
        <v>228</v>
      </c>
      <c r="E133" s="70">
        <f t="shared" si="29"/>
        <v>380</v>
      </c>
      <c r="F133" s="70">
        <f t="shared" ref="F133:F196" si="34">K133*$F$2</f>
        <v>760</v>
      </c>
      <c r="G133" s="70">
        <f t="shared" si="30"/>
        <v>1140</v>
      </c>
      <c r="H133" s="70">
        <f t="shared" si="31"/>
        <v>1520</v>
      </c>
      <c r="I133" s="70">
        <f t="shared" si="32"/>
        <v>1900</v>
      </c>
      <c r="J133" s="70">
        <v>200000</v>
      </c>
      <c r="K133" s="27">
        <v>76</v>
      </c>
      <c r="T133" s="62">
        <v>200000</v>
      </c>
      <c r="U133" s="27">
        <f t="shared" si="33"/>
        <v>200000</v>
      </c>
    </row>
    <row r="134" spans="1:21" ht="15" thickBot="1">
      <c r="A134" s="69">
        <f t="shared" si="25"/>
        <v>38.25</v>
      </c>
      <c r="B134" s="70">
        <f t="shared" si="26"/>
        <v>76.5</v>
      </c>
      <c r="C134" s="70">
        <f t="shared" si="27"/>
        <v>153</v>
      </c>
      <c r="D134" s="70">
        <f t="shared" si="28"/>
        <v>229.5</v>
      </c>
      <c r="E134" s="70">
        <f t="shared" si="29"/>
        <v>382.5</v>
      </c>
      <c r="F134" s="70">
        <f t="shared" si="34"/>
        <v>765</v>
      </c>
      <c r="G134" s="70">
        <f t="shared" si="30"/>
        <v>1147.5</v>
      </c>
      <c r="H134" s="70">
        <f t="shared" si="31"/>
        <v>1530</v>
      </c>
      <c r="I134" s="70">
        <f t="shared" si="32"/>
        <v>1912.5</v>
      </c>
      <c r="J134" s="70">
        <v>200000</v>
      </c>
      <c r="K134" s="27">
        <v>76.5</v>
      </c>
      <c r="T134" s="62">
        <v>200000</v>
      </c>
      <c r="U134" s="27">
        <f t="shared" si="33"/>
        <v>200000</v>
      </c>
    </row>
    <row r="135" spans="1:21" ht="15" thickBot="1">
      <c r="A135" s="69">
        <f t="shared" si="25"/>
        <v>38.5</v>
      </c>
      <c r="B135" s="70">
        <f t="shared" si="26"/>
        <v>77</v>
      </c>
      <c r="C135" s="70">
        <f t="shared" si="27"/>
        <v>154</v>
      </c>
      <c r="D135" s="70">
        <f t="shared" si="28"/>
        <v>231</v>
      </c>
      <c r="E135" s="70">
        <f t="shared" si="29"/>
        <v>385</v>
      </c>
      <c r="F135" s="70">
        <f t="shared" si="34"/>
        <v>770</v>
      </c>
      <c r="G135" s="70">
        <f t="shared" si="30"/>
        <v>1155</v>
      </c>
      <c r="H135" s="70">
        <f t="shared" si="31"/>
        <v>1540</v>
      </c>
      <c r="I135" s="70">
        <f t="shared" si="32"/>
        <v>1925</v>
      </c>
      <c r="J135" s="70">
        <v>200000</v>
      </c>
      <c r="K135" s="27">
        <v>77</v>
      </c>
      <c r="T135" s="62">
        <v>200000</v>
      </c>
      <c r="U135" s="27">
        <f t="shared" si="33"/>
        <v>200000</v>
      </c>
    </row>
    <row r="136" spans="1:21" ht="15" thickBot="1">
      <c r="A136" s="69">
        <f t="shared" si="25"/>
        <v>38.75</v>
      </c>
      <c r="B136" s="70">
        <f t="shared" si="26"/>
        <v>77.5</v>
      </c>
      <c r="C136" s="70">
        <f t="shared" si="27"/>
        <v>155</v>
      </c>
      <c r="D136" s="70">
        <f t="shared" si="28"/>
        <v>232.5</v>
      </c>
      <c r="E136" s="70">
        <f t="shared" si="29"/>
        <v>387.5</v>
      </c>
      <c r="F136" s="70">
        <f t="shared" si="34"/>
        <v>775</v>
      </c>
      <c r="G136" s="70">
        <f t="shared" si="30"/>
        <v>1162.5</v>
      </c>
      <c r="H136" s="70">
        <f t="shared" si="31"/>
        <v>1550</v>
      </c>
      <c r="I136" s="70">
        <f t="shared" si="32"/>
        <v>1937.5</v>
      </c>
      <c r="J136" s="70">
        <v>200000</v>
      </c>
      <c r="K136" s="27">
        <v>77.5</v>
      </c>
      <c r="T136" s="62">
        <v>200000</v>
      </c>
      <c r="U136" s="27">
        <f t="shared" si="33"/>
        <v>200000</v>
      </c>
    </row>
    <row r="137" spans="1:21" ht="15" thickBot="1">
      <c r="A137" s="69">
        <f t="shared" si="25"/>
        <v>40</v>
      </c>
      <c r="B137" s="70">
        <f t="shared" si="26"/>
        <v>80</v>
      </c>
      <c r="C137" s="70">
        <f t="shared" si="27"/>
        <v>160</v>
      </c>
      <c r="D137" s="70">
        <f t="shared" si="28"/>
        <v>240</v>
      </c>
      <c r="E137" s="70">
        <f t="shared" si="29"/>
        <v>400</v>
      </c>
      <c r="F137" s="70">
        <f t="shared" si="34"/>
        <v>800</v>
      </c>
      <c r="G137" s="70">
        <f t="shared" si="30"/>
        <v>1200</v>
      </c>
      <c r="H137" s="70">
        <f t="shared" si="31"/>
        <v>1600</v>
      </c>
      <c r="I137" s="70">
        <f t="shared" si="32"/>
        <v>2000</v>
      </c>
      <c r="J137" s="70">
        <v>200000</v>
      </c>
      <c r="K137" s="27">
        <v>80</v>
      </c>
      <c r="T137" s="62">
        <v>200000</v>
      </c>
      <c r="U137" s="27">
        <f t="shared" si="33"/>
        <v>200000</v>
      </c>
    </row>
    <row r="138" spans="1:21" ht="15" thickBot="1">
      <c r="A138" s="69">
        <f t="shared" si="25"/>
        <v>40.5</v>
      </c>
      <c r="B138" s="70">
        <f t="shared" si="26"/>
        <v>81</v>
      </c>
      <c r="C138" s="70">
        <f t="shared" si="27"/>
        <v>162</v>
      </c>
      <c r="D138" s="70">
        <f t="shared" si="28"/>
        <v>243</v>
      </c>
      <c r="E138" s="70">
        <f t="shared" si="29"/>
        <v>405</v>
      </c>
      <c r="F138" s="70">
        <f t="shared" si="34"/>
        <v>810</v>
      </c>
      <c r="G138" s="70">
        <f t="shared" si="30"/>
        <v>1215</v>
      </c>
      <c r="H138" s="70">
        <f t="shared" si="31"/>
        <v>1620</v>
      </c>
      <c r="I138" s="70">
        <f t="shared" si="32"/>
        <v>2025</v>
      </c>
      <c r="J138" s="70">
        <v>200000</v>
      </c>
      <c r="K138" s="27">
        <v>81</v>
      </c>
      <c r="T138" s="62">
        <v>200000</v>
      </c>
      <c r="U138" s="27">
        <f t="shared" si="33"/>
        <v>200000</v>
      </c>
    </row>
    <row r="139" spans="1:21" ht="15" thickBot="1">
      <c r="A139" s="69">
        <f t="shared" si="25"/>
        <v>40.75</v>
      </c>
      <c r="B139" s="70">
        <f t="shared" si="26"/>
        <v>81.5</v>
      </c>
      <c r="C139" s="70">
        <f t="shared" si="27"/>
        <v>163</v>
      </c>
      <c r="D139" s="70">
        <f t="shared" si="28"/>
        <v>244.5</v>
      </c>
      <c r="E139" s="70">
        <f t="shared" si="29"/>
        <v>407.5</v>
      </c>
      <c r="F139" s="70">
        <f t="shared" si="34"/>
        <v>815</v>
      </c>
      <c r="G139" s="70">
        <f t="shared" si="30"/>
        <v>1222.5</v>
      </c>
      <c r="H139" s="70">
        <f t="shared" si="31"/>
        <v>1630</v>
      </c>
      <c r="I139" s="70">
        <f t="shared" si="32"/>
        <v>2037.5</v>
      </c>
      <c r="J139" s="70">
        <v>200000</v>
      </c>
      <c r="K139" s="27">
        <v>81.5</v>
      </c>
      <c r="T139" s="62">
        <v>200000</v>
      </c>
      <c r="U139" s="27">
        <f t="shared" si="33"/>
        <v>200000</v>
      </c>
    </row>
    <row r="140" spans="1:21" ht="15" thickBot="1">
      <c r="A140" s="69">
        <f t="shared" si="25"/>
        <v>41</v>
      </c>
      <c r="B140" s="70">
        <f t="shared" si="26"/>
        <v>82</v>
      </c>
      <c r="C140" s="70">
        <f t="shared" si="27"/>
        <v>164</v>
      </c>
      <c r="D140" s="70">
        <f t="shared" si="28"/>
        <v>246</v>
      </c>
      <c r="E140" s="70">
        <f t="shared" si="29"/>
        <v>410</v>
      </c>
      <c r="F140" s="70">
        <f t="shared" si="34"/>
        <v>820</v>
      </c>
      <c r="G140" s="70">
        <f t="shared" si="30"/>
        <v>1230</v>
      </c>
      <c r="H140" s="70">
        <f t="shared" si="31"/>
        <v>1640</v>
      </c>
      <c r="I140" s="70">
        <f t="shared" si="32"/>
        <v>2050</v>
      </c>
      <c r="J140" s="70">
        <v>200000</v>
      </c>
      <c r="K140" s="27">
        <v>82</v>
      </c>
      <c r="T140" s="62">
        <v>200000</v>
      </c>
      <c r="U140" s="27">
        <f t="shared" si="33"/>
        <v>200000</v>
      </c>
    </row>
    <row r="141" spans="1:21" ht="15" thickBot="1">
      <c r="A141" s="69">
        <f t="shared" si="25"/>
        <v>41.25</v>
      </c>
      <c r="B141" s="70">
        <f t="shared" si="26"/>
        <v>82.5</v>
      </c>
      <c r="C141" s="70">
        <f t="shared" si="27"/>
        <v>165</v>
      </c>
      <c r="D141" s="70">
        <f t="shared" si="28"/>
        <v>247.5</v>
      </c>
      <c r="E141" s="70">
        <f t="shared" si="29"/>
        <v>412.5</v>
      </c>
      <c r="F141" s="70">
        <f t="shared" si="34"/>
        <v>825</v>
      </c>
      <c r="G141" s="70">
        <f t="shared" si="30"/>
        <v>1237.5</v>
      </c>
      <c r="H141" s="70">
        <f t="shared" si="31"/>
        <v>1650</v>
      </c>
      <c r="I141" s="70">
        <f t="shared" si="32"/>
        <v>2062.5</v>
      </c>
      <c r="J141" s="70">
        <v>200000</v>
      </c>
      <c r="K141" s="27">
        <v>82.5</v>
      </c>
      <c r="T141" s="62">
        <v>200000</v>
      </c>
      <c r="U141" s="27">
        <f t="shared" si="33"/>
        <v>200000</v>
      </c>
    </row>
    <row r="142" spans="1:21" ht="15" thickBot="1">
      <c r="A142" s="69">
        <f t="shared" si="25"/>
        <v>41.5</v>
      </c>
      <c r="B142" s="70">
        <f t="shared" si="26"/>
        <v>83</v>
      </c>
      <c r="C142" s="70">
        <f t="shared" si="27"/>
        <v>166</v>
      </c>
      <c r="D142" s="70">
        <f t="shared" si="28"/>
        <v>249</v>
      </c>
      <c r="E142" s="70">
        <f t="shared" si="29"/>
        <v>415</v>
      </c>
      <c r="F142" s="70">
        <f t="shared" si="34"/>
        <v>830</v>
      </c>
      <c r="G142" s="70">
        <f t="shared" si="30"/>
        <v>1245</v>
      </c>
      <c r="H142" s="70">
        <f t="shared" si="31"/>
        <v>1660</v>
      </c>
      <c r="I142" s="70">
        <f t="shared" si="32"/>
        <v>2075</v>
      </c>
      <c r="J142" s="70">
        <v>200000</v>
      </c>
      <c r="K142" s="27">
        <v>83</v>
      </c>
      <c r="T142" s="62">
        <v>200000</v>
      </c>
      <c r="U142" s="27">
        <f t="shared" si="33"/>
        <v>200000</v>
      </c>
    </row>
    <row r="143" spans="1:21" ht="15" thickBot="1">
      <c r="A143" s="69">
        <f t="shared" si="25"/>
        <v>42.5</v>
      </c>
      <c r="B143" s="70">
        <f t="shared" si="26"/>
        <v>85</v>
      </c>
      <c r="C143" s="70">
        <f t="shared" si="27"/>
        <v>170</v>
      </c>
      <c r="D143" s="70">
        <f t="shared" si="28"/>
        <v>255</v>
      </c>
      <c r="E143" s="70">
        <f t="shared" si="29"/>
        <v>425</v>
      </c>
      <c r="F143" s="70">
        <f t="shared" si="34"/>
        <v>850</v>
      </c>
      <c r="G143" s="70">
        <f t="shared" si="30"/>
        <v>1275</v>
      </c>
      <c r="H143" s="70">
        <f t="shared" si="31"/>
        <v>1700</v>
      </c>
      <c r="I143" s="70">
        <f t="shared" si="32"/>
        <v>2125</v>
      </c>
      <c r="J143" s="70">
        <v>200000</v>
      </c>
      <c r="K143" s="27">
        <v>85</v>
      </c>
      <c r="T143" s="62">
        <v>200000</v>
      </c>
      <c r="U143" s="27">
        <f t="shared" si="33"/>
        <v>200000</v>
      </c>
    </row>
    <row r="144" spans="1:21" ht="15" thickBot="1">
      <c r="A144" s="69">
        <f t="shared" si="25"/>
        <v>43</v>
      </c>
      <c r="B144" s="70">
        <f t="shared" si="26"/>
        <v>86</v>
      </c>
      <c r="C144" s="70">
        <f t="shared" si="27"/>
        <v>172</v>
      </c>
      <c r="D144" s="70">
        <f t="shared" si="28"/>
        <v>258</v>
      </c>
      <c r="E144" s="70">
        <f t="shared" si="29"/>
        <v>430</v>
      </c>
      <c r="F144" s="70">
        <f t="shared" si="34"/>
        <v>860</v>
      </c>
      <c r="G144" s="70">
        <f t="shared" si="30"/>
        <v>1290</v>
      </c>
      <c r="H144" s="70">
        <f t="shared" si="31"/>
        <v>1720</v>
      </c>
      <c r="I144" s="70">
        <f t="shared" si="32"/>
        <v>2150</v>
      </c>
      <c r="J144" s="70">
        <v>200000</v>
      </c>
      <c r="K144" s="27">
        <v>86</v>
      </c>
      <c r="T144" s="62">
        <v>200000</v>
      </c>
      <c r="U144" s="27">
        <f t="shared" si="33"/>
        <v>200000</v>
      </c>
    </row>
    <row r="145" spans="1:21" ht="15" thickBot="1">
      <c r="A145" s="69">
        <f t="shared" si="25"/>
        <v>43.25</v>
      </c>
      <c r="B145" s="70">
        <f t="shared" si="26"/>
        <v>86.5</v>
      </c>
      <c r="C145" s="70">
        <f t="shared" si="27"/>
        <v>173</v>
      </c>
      <c r="D145" s="70">
        <f t="shared" si="28"/>
        <v>259.5</v>
      </c>
      <c r="E145" s="70">
        <f t="shared" si="29"/>
        <v>432.5</v>
      </c>
      <c r="F145" s="70">
        <f t="shared" si="34"/>
        <v>865</v>
      </c>
      <c r="G145" s="70">
        <f t="shared" si="30"/>
        <v>1297.5</v>
      </c>
      <c r="H145" s="70">
        <f t="shared" si="31"/>
        <v>1730</v>
      </c>
      <c r="I145" s="70">
        <f t="shared" si="32"/>
        <v>2162.5</v>
      </c>
      <c r="J145" s="70">
        <v>200000</v>
      </c>
      <c r="K145" s="27">
        <v>86.5</v>
      </c>
      <c r="T145" s="62">
        <v>200000</v>
      </c>
      <c r="U145" s="27">
        <f t="shared" si="33"/>
        <v>200000</v>
      </c>
    </row>
    <row r="146" spans="1:21" ht="15" thickBot="1">
      <c r="A146" s="69">
        <f t="shared" si="25"/>
        <v>43.5</v>
      </c>
      <c r="B146" s="70">
        <f t="shared" si="26"/>
        <v>87</v>
      </c>
      <c r="C146" s="70">
        <f t="shared" si="27"/>
        <v>174</v>
      </c>
      <c r="D146" s="70">
        <f t="shared" si="28"/>
        <v>261</v>
      </c>
      <c r="E146" s="70">
        <f t="shared" si="29"/>
        <v>435</v>
      </c>
      <c r="F146" s="70">
        <f t="shared" si="34"/>
        <v>870</v>
      </c>
      <c r="G146" s="70">
        <f t="shared" si="30"/>
        <v>1305</v>
      </c>
      <c r="H146" s="70">
        <f t="shared" si="31"/>
        <v>1740</v>
      </c>
      <c r="I146" s="70">
        <f t="shared" si="32"/>
        <v>2175</v>
      </c>
      <c r="J146" s="70">
        <v>200000</v>
      </c>
      <c r="K146" s="27">
        <v>87</v>
      </c>
      <c r="T146" s="62">
        <v>200000</v>
      </c>
      <c r="U146" s="27">
        <f t="shared" si="33"/>
        <v>200000</v>
      </c>
    </row>
    <row r="147" spans="1:21" ht="15" thickBot="1">
      <c r="A147" s="69">
        <f t="shared" si="25"/>
        <v>43.75</v>
      </c>
      <c r="B147" s="70">
        <f t="shared" si="26"/>
        <v>87.5</v>
      </c>
      <c r="C147" s="70">
        <f t="shared" si="27"/>
        <v>175</v>
      </c>
      <c r="D147" s="70">
        <f t="shared" si="28"/>
        <v>262.5</v>
      </c>
      <c r="E147" s="70">
        <f t="shared" si="29"/>
        <v>437.5</v>
      </c>
      <c r="F147" s="70">
        <f t="shared" si="34"/>
        <v>875</v>
      </c>
      <c r="G147" s="70">
        <f t="shared" si="30"/>
        <v>1312.5</v>
      </c>
      <c r="H147" s="70">
        <f t="shared" si="31"/>
        <v>1750</v>
      </c>
      <c r="I147" s="70">
        <f t="shared" si="32"/>
        <v>2187.5</v>
      </c>
      <c r="J147" s="70">
        <v>200000</v>
      </c>
      <c r="K147" s="27">
        <v>87.5</v>
      </c>
      <c r="T147" s="62">
        <v>200000</v>
      </c>
      <c r="U147" s="27">
        <f t="shared" si="33"/>
        <v>200000</v>
      </c>
    </row>
    <row r="148" spans="1:21" ht="15" thickBot="1">
      <c r="A148" s="69">
        <f t="shared" si="25"/>
        <v>44</v>
      </c>
      <c r="B148" s="70">
        <f t="shared" si="26"/>
        <v>88</v>
      </c>
      <c r="C148" s="70">
        <f t="shared" si="27"/>
        <v>176</v>
      </c>
      <c r="D148" s="70">
        <f t="shared" si="28"/>
        <v>264</v>
      </c>
      <c r="E148" s="70">
        <f t="shared" si="29"/>
        <v>440</v>
      </c>
      <c r="F148" s="70">
        <f t="shared" si="34"/>
        <v>880</v>
      </c>
      <c r="G148" s="70">
        <f t="shared" si="30"/>
        <v>1320</v>
      </c>
      <c r="H148" s="70">
        <f t="shared" si="31"/>
        <v>1760</v>
      </c>
      <c r="I148" s="70">
        <f t="shared" si="32"/>
        <v>2200</v>
      </c>
      <c r="J148" s="70">
        <v>200000</v>
      </c>
      <c r="K148" s="27">
        <v>88</v>
      </c>
      <c r="T148" s="62">
        <v>200000</v>
      </c>
      <c r="U148" s="27">
        <f t="shared" si="33"/>
        <v>200000</v>
      </c>
    </row>
    <row r="149" spans="1:21" ht="15" thickBot="1">
      <c r="A149" s="69">
        <f t="shared" si="25"/>
        <v>45</v>
      </c>
      <c r="B149" s="70">
        <f t="shared" si="26"/>
        <v>90</v>
      </c>
      <c r="C149" s="70">
        <f t="shared" si="27"/>
        <v>180</v>
      </c>
      <c r="D149" s="70">
        <f t="shared" si="28"/>
        <v>270</v>
      </c>
      <c r="E149" s="70">
        <f t="shared" si="29"/>
        <v>450</v>
      </c>
      <c r="F149" s="70">
        <f t="shared" si="34"/>
        <v>900</v>
      </c>
      <c r="G149" s="70">
        <f t="shared" si="30"/>
        <v>1350</v>
      </c>
      <c r="H149" s="70">
        <f t="shared" si="31"/>
        <v>1800</v>
      </c>
      <c r="I149" s="70">
        <f t="shared" si="32"/>
        <v>2250</v>
      </c>
      <c r="J149" s="70">
        <v>200000</v>
      </c>
      <c r="K149" s="27">
        <v>90</v>
      </c>
      <c r="T149" s="62">
        <v>200000</v>
      </c>
      <c r="U149" s="27">
        <f t="shared" si="33"/>
        <v>200000</v>
      </c>
    </row>
    <row r="150" spans="1:21" ht="15" thickBot="1">
      <c r="A150" s="69">
        <f t="shared" si="25"/>
        <v>45.5</v>
      </c>
      <c r="B150" s="70">
        <f t="shared" si="26"/>
        <v>91</v>
      </c>
      <c r="C150" s="70">
        <f t="shared" si="27"/>
        <v>182</v>
      </c>
      <c r="D150" s="70">
        <f t="shared" si="28"/>
        <v>273</v>
      </c>
      <c r="E150" s="70">
        <f t="shared" si="29"/>
        <v>455</v>
      </c>
      <c r="F150" s="70">
        <f t="shared" si="34"/>
        <v>910</v>
      </c>
      <c r="G150" s="70">
        <f t="shared" si="30"/>
        <v>1365</v>
      </c>
      <c r="H150" s="70">
        <f t="shared" si="31"/>
        <v>1820</v>
      </c>
      <c r="I150" s="70">
        <f t="shared" si="32"/>
        <v>2275</v>
      </c>
      <c r="J150" s="70">
        <v>200000</v>
      </c>
      <c r="K150" s="27">
        <v>91</v>
      </c>
      <c r="T150" s="62">
        <v>200000</v>
      </c>
      <c r="U150" s="27">
        <f t="shared" si="33"/>
        <v>200000</v>
      </c>
    </row>
    <row r="151" spans="1:21" ht="15" thickBot="1">
      <c r="A151" s="69">
        <f t="shared" si="25"/>
        <v>45.75</v>
      </c>
      <c r="B151" s="70">
        <f t="shared" si="26"/>
        <v>91.5</v>
      </c>
      <c r="C151" s="70">
        <f t="shared" si="27"/>
        <v>183</v>
      </c>
      <c r="D151" s="70">
        <f t="shared" si="28"/>
        <v>274.5</v>
      </c>
      <c r="E151" s="70">
        <f t="shared" si="29"/>
        <v>457.5</v>
      </c>
      <c r="F151" s="70">
        <f t="shared" si="34"/>
        <v>915</v>
      </c>
      <c r="G151" s="70">
        <f t="shared" si="30"/>
        <v>1372.5</v>
      </c>
      <c r="H151" s="70">
        <f t="shared" si="31"/>
        <v>1830</v>
      </c>
      <c r="I151" s="70">
        <f t="shared" si="32"/>
        <v>2287.5</v>
      </c>
      <c r="J151" s="70">
        <v>200000</v>
      </c>
      <c r="K151" s="27">
        <v>91.5</v>
      </c>
      <c r="T151" s="62">
        <v>200000</v>
      </c>
      <c r="U151" s="27">
        <f t="shared" si="33"/>
        <v>200000</v>
      </c>
    </row>
    <row r="152" spans="1:21" ht="15" thickBot="1">
      <c r="A152" s="69">
        <f t="shared" si="25"/>
        <v>46</v>
      </c>
      <c r="B152" s="70">
        <f t="shared" si="26"/>
        <v>92</v>
      </c>
      <c r="C152" s="70">
        <f t="shared" si="27"/>
        <v>184</v>
      </c>
      <c r="D152" s="70">
        <f t="shared" si="28"/>
        <v>276</v>
      </c>
      <c r="E152" s="70">
        <f t="shared" si="29"/>
        <v>460</v>
      </c>
      <c r="F152" s="70">
        <f t="shared" si="34"/>
        <v>920</v>
      </c>
      <c r="G152" s="70">
        <f t="shared" si="30"/>
        <v>1380</v>
      </c>
      <c r="H152" s="70">
        <f t="shared" si="31"/>
        <v>1840</v>
      </c>
      <c r="I152" s="70">
        <f t="shared" si="32"/>
        <v>2300</v>
      </c>
      <c r="J152" s="70">
        <v>200000</v>
      </c>
      <c r="K152" s="27">
        <v>92</v>
      </c>
      <c r="T152" s="62">
        <v>200000</v>
      </c>
      <c r="U152" s="27">
        <f t="shared" si="33"/>
        <v>200000</v>
      </c>
    </row>
    <row r="153" spans="1:21" ht="15" thickBot="1">
      <c r="A153" s="69">
        <f t="shared" si="25"/>
        <v>46.25</v>
      </c>
      <c r="B153" s="70">
        <f t="shared" si="26"/>
        <v>92.5</v>
      </c>
      <c r="C153" s="70">
        <f t="shared" si="27"/>
        <v>185</v>
      </c>
      <c r="D153" s="70">
        <f t="shared" si="28"/>
        <v>277.5</v>
      </c>
      <c r="E153" s="70">
        <f t="shared" si="29"/>
        <v>462.5</v>
      </c>
      <c r="F153" s="70">
        <f t="shared" si="34"/>
        <v>925</v>
      </c>
      <c r="G153" s="70">
        <f t="shared" si="30"/>
        <v>1387.5</v>
      </c>
      <c r="H153" s="70">
        <f t="shared" si="31"/>
        <v>1850</v>
      </c>
      <c r="I153" s="70">
        <f t="shared" si="32"/>
        <v>2312.5</v>
      </c>
      <c r="J153" s="70">
        <v>200000</v>
      </c>
      <c r="K153" s="27">
        <v>92.5</v>
      </c>
      <c r="T153" s="62">
        <v>200000</v>
      </c>
      <c r="U153" s="27">
        <f t="shared" si="33"/>
        <v>200000</v>
      </c>
    </row>
    <row r="154" spans="1:21" ht="15" thickBot="1">
      <c r="A154" s="69">
        <f t="shared" si="25"/>
        <v>46.5</v>
      </c>
      <c r="B154" s="70">
        <f t="shared" si="26"/>
        <v>93</v>
      </c>
      <c r="C154" s="70">
        <f t="shared" si="27"/>
        <v>186</v>
      </c>
      <c r="D154" s="70">
        <f t="shared" si="28"/>
        <v>279</v>
      </c>
      <c r="E154" s="70">
        <f t="shared" si="29"/>
        <v>465</v>
      </c>
      <c r="F154" s="70">
        <f t="shared" si="34"/>
        <v>930</v>
      </c>
      <c r="G154" s="70">
        <f t="shared" si="30"/>
        <v>1395</v>
      </c>
      <c r="H154" s="70">
        <f t="shared" si="31"/>
        <v>1860</v>
      </c>
      <c r="I154" s="70">
        <f t="shared" si="32"/>
        <v>2325</v>
      </c>
      <c r="J154" s="70">
        <v>200000</v>
      </c>
      <c r="K154" s="27">
        <v>93</v>
      </c>
      <c r="T154" s="62">
        <v>200000</v>
      </c>
      <c r="U154" s="27">
        <f t="shared" si="33"/>
        <v>200000</v>
      </c>
    </row>
    <row r="155" spans="1:21" ht="15" thickBot="1">
      <c r="A155" s="69">
        <f t="shared" si="25"/>
        <v>47.5</v>
      </c>
      <c r="B155" s="70">
        <f t="shared" si="26"/>
        <v>95</v>
      </c>
      <c r="C155" s="70">
        <f t="shared" si="27"/>
        <v>190</v>
      </c>
      <c r="D155" s="70">
        <f t="shared" si="28"/>
        <v>285</v>
      </c>
      <c r="E155" s="70">
        <f t="shared" si="29"/>
        <v>475</v>
      </c>
      <c r="F155" s="70">
        <f t="shared" si="34"/>
        <v>950</v>
      </c>
      <c r="G155" s="70">
        <f t="shared" si="30"/>
        <v>1425</v>
      </c>
      <c r="H155" s="70">
        <f t="shared" si="31"/>
        <v>1900</v>
      </c>
      <c r="I155" s="70">
        <f t="shared" si="32"/>
        <v>2375</v>
      </c>
      <c r="J155" s="70">
        <v>200000</v>
      </c>
      <c r="K155" s="27">
        <v>95</v>
      </c>
      <c r="T155" s="62">
        <v>200000</v>
      </c>
      <c r="U155" s="27">
        <f t="shared" si="33"/>
        <v>200000</v>
      </c>
    </row>
    <row r="156" spans="1:21" ht="15" thickBot="1">
      <c r="A156" s="69">
        <f t="shared" si="25"/>
        <v>48</v>
      </c>
      <c r="B156" s="70">
        <f t="shared" si="26"/>
        <v>96</v>
      </c>
      <c r="C156" s="70">
        <f t="shared" si="27"/>
        <v>192</v>
      </c>
      <c r="D156" s="70">
        <f t="shared" si="28"/>
        <v>288</v>
      </c>
      <c r="E156" s="70">
        <f t="shared" si="29"/>
        <v>480</v>
      </c>
      <c r="F156" s="70">
        <f t="shared" si="34"/>
        <v>960</v>
      </c>
      <c r="G156" s="70">
        <f t="shared" si="30"/>
        <v>1440</v>
      </c>
      <c r="H156" s="70">
        <f t="shared" si="31"/>
        <v>1920</v>
      </c>
      <c r="I156" s="70">
        <f t="shared" si="32"/>
        <v>2400</v>
      </c>
      <c r="J156" s="70">
        <v>200000</v>
      </c>
      <c r="K156" s="27">
        <v>96</v>
      </c>
      <c r="T156" s="62">
        <v>200000</v>
      </c>
      <c r="U156" s="27">
        <f t="shared" si="33"/>
        <v>200000</v>
      </c>
    </row>
    <row r="157" spans="1:21" ht="15" thickBot="1">
      <c r="A157" s="69">
        <f t="shared" si="25"/>
        <v>48.25</v>
      </c>
      <c r="B157" s="70">
        <f t="shared" si="26"/>
        <v>96.5</v>
      </c>
      <c r="C157" s="70">
        <f t="shared" si="27"/>
        <v>193</v>
      </c>
      <c r="D157" s="70">
        <f t="shared" si="28"/>
        <v>289.5</v>
      </c>
      <c r="E157" s="70">
        <f t="shared" si="29"/>
        <v>482.5</v>
      </c>
      <c r="F157" s="70">
        <f t="shared" si="34"/>
        <v>965</v>
      </c>
      <c r="G157" s="70">
        <f t="shared" si="30"/>
        <v>1447.5</v>
      </c>
      <c r="H157" s="70">
        <f t="shared" si="31"/>
        <v>1930</v>
      </c>
      <c r="I157" s="70">
        <f t="shared" si="32"/>
        <v>2412.5</v>
      </c>
      <c r="J157" s="70">
        <v>200000</v>
      </c>
      <c r="K157" s="27">
        <v>96.5</v>
      </c>
      <c r="T157" s="62">
        <v>200000</v>
      </c>
      <c r="U157" s="27">
        <f t="shared" si="33"/>
        <v>200000</v>
      </c>
    </row>
    <row r="158" spans="1:21" ht="15" thickBot="1">
      <c r="A158" s="69">
        <f t="shared" si="25"/>
        <v>48.5</v>
      </c>
      <c r="B158" s="70">
        <f t="shared" si="26"/>
        <v>97</v>
      </c>
      <c r="C158" s="70">
        <f t="shared" si="27"/>
        <v>194</v>
      </c>
      <c r="D158" s="70">
        <f t="shared" si="28"/>
        <v>291</v>
      </c>
      <c r="E158" s="70">
        <f t="shared" si="29"/>
        <v>485</v>
      </c>
      <c r="F158" s="70">
        <f t="shared" si="34"/>
        <v>970</v>
      </c>
      <c r="G158" s="70">
        <f t="shared" si="30"/>
        <v>1455</v>
      </c>
      <c r="H158" s="70">
        <f t="shared" si="31"/>
        <v>1940</v>
      </c>
      <c r="I158" s="70">
        <f t="shared" si="32"/>
        <v>2425</v>
      </c>
      <c r="J158" s="70">
        <v>200000</v>
      </c>
      <c r="K158" s="27">
        <v>97</v>
      </c>
      <c r="T158" s="62">
        <v>200000</v>
      </c>
      <c r="U158" s="27">
        <f t="shared" si="33"/>
        <v>200000</v>
      </c>
    </row>
    <row r="159" spans="1:21" ht="15" thickBot="1">
      <c r="A159" s="69">
        <f t="shared" si="25"/>
        <v>49</v>
      </c>
      <c r="B159" s="70">
        <f t="shared" si="26"/>
        <v>98</v>
      </c>
      <c r="C159" s="70">
        <f t="shared" si="27"/>
        <v>196</v>
      </c>
      <c r="D159" s="70">
        <f t="shared" si="28"/>
        <v>294</v>
      </c>
      <c r="E159" s="70">
        <f t="shared" si="29"/>
        <v>490</v>
      </c>
      <c r="F159" s="70">
        <f t="shared" si="34"/>
        <v>980</v>
      </c>
      <c r="G159" s="70">
        <f t="shared" si="30"/>
        <v>1470</v>
      </c>
      <c r="H159" s="70">
        <f t="shared" si="31"/>
        <v>1960</v>
      </c>
      <c r="I159" s="70">
        <f t="shared" si="32"/>
        <v>2450</v>
      </c>
      <c r="J159" s="70">
        <v>200000</v>
      </c>
      <c r="K159" s="27">
        <v>98</v>
      </c>
      <c r="T159" s="62">
        <v>200000</v>
      </c>
      <c r="U159" s="27">
        <f t="shared" si="33"/>
        <v>200000</v>
      </c>
    </row>
    <row r="160" spans="1:21" ht="15" thickBot="1">
      <c r="A160" s="69">
        <f t="shared" si="25"/>
        <v>50</v>
      </c>
      <c r="B160" s="70">
        <f t="shared" si="26"/>
        <v>100</v>
      </c>
      <c r="C160" s="70">
        <f t="shared" si="27"/>
        <v>200</v>
      </c>
      <c r="D160" s="70">
        <f t="shared" si="28"/>
        <v>300</v>
      </c>
      <c r="E160" s="70">
        <f t="shared" si="29"/>
        <v>500</v>
      </c>
      <c r="F160" s="70">
        <f t="shared" si="34"/>
        <v>1000</v>
      </c>
      <c r="G160" s="70">
        <f t="shared" si="30"/>
        <v>1500</v>
      </c>
      <c r="H160" s="70">
        <f t="shared" si="31"/>
        <v>2000</v>
      </c>
      <c r="I160" s="70">
        <f t="shared" si="32"/>
        <v>2500</v>
      </c>
      <c r="J160" s="70">
        <v>200000</v>
      </c>
      <c r="K160" s="27">
        <v>100</v>
      </c>
      <c r="T160" s="62">
        <v>200000</v>
      </c>
      <c r="U160" s="27">
        <f t="shared" si="33"/>
        <v>200000</v>
      </c>
    </row>
    <row r="161" spans="1:21" ht="15" thickBot="1">
      <c r="A161" s="69">
        <f t="shared" si="25"/>
        <v>52.5</v>
      </c>
      <c r="B161" s="70">
        <f t="shared" si="26"/>
        <v>105</v>
      </c>
      <c r="C161" s="70">
        <f t="shared" si="27"/>
        <v>210</v>
      </c>
      <c r="D161" s="70">
        <f t="shared" si="28"/>
        <v>315</v>
      </c>
      <c r="E161" s="70">
        <f t="shared" si="29"/>
        <v>525</v>
      </c>
      <c r="F161" s="70">
        <f t="shared" si="34"/>
        <v>1050</v>
      </c>
      <c r="G161" s="70">
        <f t="shared" si="30"/>
        <v>1575</v>
      </c>
      <c r="H161" s="70">
        <f t="shared" si="31"/>
        <v>2100</v>
      </c>
      <c r="I161" s="70">
        <f t="shared" si="32"/>
        <v>2625</v>
      </c>
      <c r="J161" s="70">
        <v>200000</v>
      </c>
      <c r="K161" s="27">
        <v>105</v>
      </c>
      <c r="T161" s="62">
        <v>200000</v>
      </c>
      <c r="U161" s="27">
        <f t="shared" si="33"/>
        <v>200000</v>
      </c>
    </row>
    <row r="162" spans="1:21" ht="15" thickBot="1">
      <c r="A162" s="69">
        <f t="shared" si="25"/>
        <v>55</v>
      </c>
      <c r="B162" s="70">
        <f t="shared" si="26"/>
        <v>110</v>
      </c>
      <c r="C162" s="70">
        <f t="shared" si="27"/>
        <v>220</v>
      </c>
      <c r="D162" s="70">
        <f t="shared" si="28"/>
        <v>330</v>
      </c>
      <c r="E162" s="70">
        <f t="shared" si="29"/>
        <v>550</v>
      </c>
      <c r="F162" s="70">
        <f t="shared" si="34"/>
        <v>1100</v>
      </c>
      <c r="G162" s="70">
        <f t="shared" si="30"/>
        <v>1650</v>
      </c>
      <c r="H162" s="70">
        <f t="shared" si="31"/>
        <v>2200</v>
      </c>
      <c r="I162" s="70">
        <f t="shared" si="32"/>
        <v>2750</v>
      </c>
      <c r="J162" s="70">
        <v>200000</v>
      </c>
      <c r="K162" s="27">
        <v>110</v>
      </c>
      <c r="T162" s="62">
        <v>200000</v>
      </c>
      <c r="U162" s="27">
        <f t="shared" si="33"/>
        <v>200000</v>
      </c>
    </row>
    <row r="163" spans="1:21" ht="15" thickBot="1">
      <c r="A163" s="69">
        <f t="shared" si="25"/>
        <v>57.5</v>
      </c>
      <c r="B163" s="70">
        <f t="shared" si="26"/>
        <v>115</v>
      </c>
      <c r="C163" s="70">
        <f t="shared" si="27"/>
        <v>230</v>
      </c>
      <c r="D163" s="70">
        <f t="shared" si="28"/>
        <v>345</v>
      </c>
      <c r="E163" s="70">
        <f t="shared" si="29"/>
        <v>575</v>
      </c>
      <c r="F163" s="70">
        <f t="shared" si="34"/>
        <v>1150</v>
      </c>
      <c r="G163" s="70">
        <f t="shared" si="30"/>
        <v>1725</v>
      </c>
      <c r="H163" s="70">
        <f t="shared" si="31"/>
        <v>2300</v>
      </c>
      <c r="I163" s="70">
        <f t="shared" si="32"/>
        <v>2875</v>
      </c>
      <c r="J163" s="70">
        <v>200000</v>
      </c>
      <c r="K163" s="27">
        <v>115</v>
      </c>
      <c r="T163" s="62">
        <v>200000</v>
      </c>
      <c r="U163" s="27">
        <f t="shared" si="33"/>
        <v>200000</v>
      </c>
    </row>
    <row r="164" spans="1:21" ht="15" thickBot="1">
      <c r="A164" s="69">
        <f t="shared" si="25"/>
        <v>60</v>
      </c>
      <c r="B164" s="70">
        <f t="shared" si="26"/>
        <v>120</v>
      </c>
      <c r="C164" s="70">
        <f t="shared" si="27"/>
        <v>240</v>
      </c>
      <c r="D164" s="70">
        <f t="shared" si="28"/>
        <v>360</v>
      </c>
      <c r="E164" s="70">
        <f t="shared" si="29"/>
        <v>600</v>
      </c>
      <c r="F164" s="70">
        <f t="shared" si="34"/>
        <v>1200</v>
      </c>
      <c r="G164" s="70">
        <f t="shared" si="30"/>
        <v>1800</v>
      </c>
      <c r="H164" s="70">
        <f t="shared" si="31"/>
        <v>2400</v>
      </c>
      <c r="I164" s="70">
        <f t="shared" si="32"/>
        <v>3000</v>
      </c>
      <c r="J164" s="70">
        <v>200000</v>
      </c>
      <c r="K164" s="27">
        <v>120</v>
      </c>
      <c r="T164" s="62">
        <v>200000</v>
      </c>
      <c r="U164" s="27">
        <f t="shared" si="33"/>
        <v>200000</v>
      </c>
    </row>
    <row r="165" spans="1:21" ht="15" thickBot="1">
      <c r="A165" s="69">
        <f t="shared" si="25"/>
        <v>62.5</v>
      </c>
      <c r="B165" s="70">
        <f t="shared" si="26"/>
        <v>125</v>
      </c>
      <c r="C165" s="70">
        <f t="shared" si="27"/>
        <v>250</v>
      </c>
      <c r="D165" s="70">
        <f t="shared" si="28"/>
        <v>375</v>
      </c>
      <c r="E165" s="70">
        <f t="shared" si="29"/>
        <v>625</v>
      </c>
      <c r="F165" s="70">
        <f t="shared" si="34"/>
        <v>1250</v>
      </c>
      <c r="G165" s="70">
        <f t="shared" si="30"/>
        <v>1875</v>
      </c>
      <c r="H165" s="70">
        <f t="shared" si="31"/>
        <v>2500</v>
      </c>
      <c r="I165" s="70">
        <f t="shared" si="32"/>
        <v>3125</v>
      </c>
      <c r="J165" s="70">
        <v>200000</v>
      </c>
      <c r="K165" s="27">
        <v>125</v>
      </c>
      <c r="T165" s="62">
        <v>200000</v>
      </c>
      <c r="U165" s="27">
        <f t="shared" si="33"/>
        <v>200000</v>
      </c>
    </row>
    <row r="166" spans="1:21" ht="15" thickBot="1">
      <c r="A166" s="69">
        <f t="shared" si="25"/>
        <v>65</v>
      </c>
      <c r="B166" s="70">
        <f t="shared" si="26"/>
        <v>130</v>
      </c>
      <c r="C166" s="70">
        <f t="shared" si="27"/>
        <v>260</v>
      </c>
      <c r="D166" s="70">
        <f t="shared" si="28"/>
        <v>390</v>
      </c>
      <c r="E166" s="70">
        <f t="shared" si="29"/>
        <v>650</v>
      </c>
      <c r="F166" s="70">
        <f t="shared" si="34"/>
        <v>1300</v>
      </c>
      <c r="G166" s="70">
        <f t="shared" si="30"/>
        <v>1950</v>
      </c>
      <c r="H166" s="70">
        <f t="shared" si="31"/>
        <v>2600</v>
      </c>
      <c r="I166" s="70">
        <f t="shared" si="32"/>
        <v>3250</v>
      </c>
      <c r="J166" s="70">
        <v>200000</v>
      </c>
      <c r="K166" s="27">
        <v>130</v>
      </c>
      <c r="T166" s="62">
        <v>200000</v>
      </c>
      <c r="U166" s="27">
        <f t="shared" si="33"/>
        <v>200000</v>
      </c>
    </row>
    <row r="167" spans="1:21" ht="15" thickBot="1">
      <c r="A167" s="69">
        <f t="shared" si="25"/>
        <v>67.5</v>
      </c>
      <c r="B167" s="70">
        <f t="shared" si="26"/>
        <v>135</v>
      </c>
      <c r="C167" s="70">
        <f t="shared" si="27"/>
        <v>270</v>
      </c>
      <c r="D167" s="70">
        <f t="shared" si="28"/>
        <v>405</v>
      </c>
      <c r="E167" s="70">
        <f t="shared" si="29"/>
        <v>675</v>
      </c>
      <c r="F167" s="70">
        <f t="shared" si="34"/>
        <v>1350</v>
      </c>
      <c r="G167" s="70">
        <f t="shared" si="30"/>
        <v>2025</v>
      </c>
      <c r="H167" s="70">
        <f t="shared" si="31"/>
        <v>2700</v>
      </c>
      <c r="I167" s="70">
        <f t="shared" si="32"/>
        <v>3375</v>
      </c>
      <c r="J167" s="70">
        <v>200000</v>
      </c>
      <c r="K167" s="27">
        <v>135</v>
      </c>
      <c r="T167" s="62">
        <v>200000</v>
      </c>
      <c r="U167" s="27">
        <f t="shared" si="33"/>
        <v>200000</v>
      </c>
    </row>
    <row r="168" spans="1:21" ht="15" thickBot="1">
      <c r="A168" s="69">
        <f t="shared" si="25"/>
        <v>68</v>
      </c>
      <c r="B168" s="70">
        <f t="shared" si="26"/>
        <v>136</v>
      </c>
      <c r="C168" s="70">
        <f t="shared" si="27"/>
        <v>272</v>
      </c>
      <c r="D168" s="70">
        <f t="shared" si="28"/>
        <v>408</v>
      </c>
      <c r="E168" s="70">
        <f t="shared" si="29"/>
        <v>680</v>
      </c>
      <c r="F168" s="70">
        <f t="shared" si="34"/>
        <v>1360</v>
      </c>
      <c r="G168" s="70">
        <f t="shared" si="30"/>
        <v>2040</v>
      </c>
      <c r="H168" s="70">
        <f t="shared" si="31"/>
        <v>2720</v>
      </c>
      <c r="I168" s="70">
        <f t="shared" si="32"/>
        <v>3400</v>
      </c>
      <c r="J168" s="70">
        <v>200000</v>
      </c>
      <c r="K168" s="27">
        <v>136</v>
      </c>
      <c r="T168" s="62">
        <v>200000</v>
      </c>
      <c r="U168" s="27">
        <f t="shared" si="33"/>
        <v>200000</v>
      </c>
    </row>
    <row r="169" spans="1:21" ht="15" thickBot="1">
      <c r="A169" s="69">
        <f t="shared" si="25"/>
        <v>68.25</v>
      </c>
      <c r="B169" s="70">
        <f t="shared" si="26"/>
        <v>136.5</v>
      </c>
      <c r="C169" s="70">
        <f t="shared" si="27"/>
        <v>273</v>
      </c>
      <c r="D169" s="70">
        <f t="shared" si="28"/>
        <v>409.5</v>
      </c>
      <c r="E169" s="70">
        <f t="shared" si="29"/>
        <v>682.5</v>
      </c>
      <c r="F169" s="70">
        <f t="shared" si="34"/>
        <v>1365</v>
      </c>
      <c r="G169" s="70">
        <f t="shared" si="30"/>
        <v>2047.5</v>
      </c>
      <c r="H169" s="70">
        <f t="shared" si="31"/>
        <v>2730</v>
      </c>
      <c r="I169" s="70">
        <f t="shared" si="32"/>
        <v>3412.5</v>
      </c>
      <c r="J169" s="70">
        <v>200000</v>
      </c>
      <c r="K169" s="27">
        <v>136.5</v>
      </c>
      <c r="T169" s="62">
        <v>200000</v>
      </c>
      <c r="U169" s="27">
        <f t="shared" si="33"/>
        <v>200000</v>
      </c>
    </row>
    <row r="170" spans="1:21" ht="15" thickBot="1">
      <c r="A170" s="69">
        <f t="shared" si="25"/>
        <v>68.5</v>
      </c>
      <c r="B170" s="70">
        <f t="shared" si="26"/>
        <v>137</v>
      </c>
      <c r="C170" s="70">
        <f t="shared" si="27"/>
        <v>274</v>
      </c>
      <c r="D170" s="70">
        <f t="shared" si="28"/>
        <v>411</v>
      </c>
      <c r="E170" s="70">
        <f t="shared" si="29"/>
        <v>685</v>
      </c>
      <c r="F170" s="70">
        <f t="shared" si="34"/>
        <v>1370</v>
      </c>
      <c r="G170" s="70">
        <f t="shared" si="30"/>
        <v>2055</v>
      </c>
      <c r="H170" s="70">
        <f t="shared" si="31"/>
        <v>2740</v>
      </c>
      <c r="I170" s="70">
        <f t="shared" si="32"/>
        <v>3425</v>
      </c>
      <c r="J170" s="70">
        <v>200000</v>
      </c>
      <c r="K170" s="27">
        <v>137</v>
      </c>
      <c r="T170" s="62">
        <v>200000</v>
      </c>
      <c r="U170" s="27">
        <f t="shared" si="33"/>
        <v>200000</v>
      </c>
    </row>
    <row r="171" spans="1:21" ht="15" thickBot="1">
      <c r="A171" s="69">
        <f t="shared" si="25"/>
        <v>68.75</v>
      </c>
      <c r="B171" s="70">
        <f t="shared" si="26"/>
        <v>137.5</v>
      </c>
      <c r="C171" s="70">
        <f t="shared" si="27"/>
        <v>275</v>
      </c>
      <c r="D171" s="70">
        <f t="shared" si="28"/>
        <v>412.5</v>
      </c>
      <c r="E171" s="70">
        <f t="shared" si="29"/>
        <v>687.5</v>
      </c>
      <c r="F171" s="70">
        <f t="shared" si="34"/>
        <v>1375</v>
      </c>
      <c r="G171" s="70">
        <f t="shared" si="30"/>
        <v>2062.5</v>
      </c>
      <c r="H171" s="70">
        <f t="shared" si="31"/>
        <v>2750</v>
      </c>
      <c r="I171" s="70">
        <f t="shared" si="32"/>
        <v>3437.5</v>
      </c>
      <c r="J171" s="70">
        <v>200000</v>
      </c>
      <c r="K171" s="27">
        <v>137.5</v>
      </c>
      <c r="T171" s="62">
        <v>200000</v>
      </c>
      <c r="U171" s="27">
        <f t="shared" si="33"/>
        <v>200000</v>
      </c>
    </row>
    <row r="172" spans="1:21" ht="15" thickBot="1">
      <c r="A172" s="69">
        <f t="shared" si="25"/>
        <v>70</v>
      </c>
      <c r="B172" s="70">
        <f t="shared" si="26"/>
        <v>140</v>
      </c>
      <c r="C172" s="70">
        <f t="shared" si="27"/>
        <v>280</v>
      </c>
      <c r="D172" s="70">
        <f t="shared" si="28"/>
        <v>420</v>
      </c>
      <c r="E172" s="70">
        <f t="shared" si="29"/>
        <v>700</v>
      </c>
      <c r="F172" s="70">
        <f t="shared" si="34"/>
        <v>1400</v>
      </c>
      <c r="G172" s="70">
        <f t="shared" si="30"/>
        <v>2100</v>
      </c>
      <c r="H172" s="70">
        <f t="shared" si="31"/>
        <v>2800</v>
      </c>
      <c r="I172" s="70">
        <f t="shared" si="32"/>
        <v>3500</v>
      </c>
      <c r="J172" s="70">
        <v>200000</v>
      </c>
      <c r="K172" s="27">
        <v>140</v>
      </c>
      <c r="T172" s="62">
        <v>200000</v>
      </c>
      <c r="U172" s="27">
        <f t="shared" si="33"/>
        <v>200000</v>
      </c>
    </row>
    <row r="173" spans="1:21" ht="15" thickBot="1">
      <c r="A173" s="69">
        <f t="shared" si="25"/>
        <v>70.5</v>
      </c>
      <c r="B173" s="70">
        <f t="shared" si="26"/>
        <v>141</v>
      </c>
      <c r="C173" s="70">
        <f t="shared" si="27"/>
        <v>282</v>
      </c>
      <c r="D173" s="70">
        <f t="shared" si="28"/>
        <v>423</v>
      </c>
      <c r="E173" s="70">
        <f t="shared" si="29"/>
        <v>705</v>
      </c>
      <c r="F173" s="70">
        <f t="shared" si="34"/>
        <v>1410</v>
      </c>
      <c r="G173" s="70">
        <f t="shared" si="30"/>
        <v>2115</v>
      </c>
      <c r="H173" s="70">
        <f t="shared" si="31"/>
        <v>2820</v>
      </c>
      <c r="I173" s="70">
        <f t="shared" si="32"/>
        <v>3525</v>
      </c>
      <c r="J173" s="70">
        <v>200000</v>
      </c>
      <c r="K173" s="27">
        <v>141</v>
      </c>
      <c r="T173" s="62">
        <v>200000</v>
      </c>
      <c r="U173" s="27">
        <f t="shared" si="33"/>
        <v>200000</v>
      </c>
    </row>
    <row r="174" spans="1:21" ht="15" thickBot="1">
      <c r="A174" s="69">
        <f t="shared" si="25"/>
        <v>70.75</v>
      </c>
      <c r="B174" s="70">
        <f t="shared" si="26"/>
        <v>141.5</v>
      </c>
      <c r="C174" s="70">
        <f t="shared" si="27"/>
        <v>283</v>
      </c>
      <c r="D174" s="70">
        <f t="shared" si="28"/>
        <v>424.5</v>
      </c>
      <c r="E174" s="70">
        <f t="shared" si="29"/>
        <v>707.5</v>
      </c>
      <c r="F174" s="70">
        <f t="shared" si="34"/>
        <v>1415</v>
      </c>
      <c r="G174" s="70">
        <f t="shared" si="30"/>
        <v>2122.5</v>
      </c>
      <c r="H174" s="70">
        <f t="shared" si="31"/>
        <v>2830</v>
      </c>
      <c r="I174" s="70">
        <f t="shared" si="32"/>
        <v>3537.5</v>
      </c>
      <c r="J174" s="70">
        <v>200000</v>
      </c>
      <c r="K174" s="27">
        <v>141.5</v>
      </c>
      <c r="T174" s="62">
        <v>200000</v>
      </c>
      <c r="U174" s="27">
        <f t="shared" si="33"/>
        <v>200000</v>
      </c>
    </row>
    <row r="175" spans="1:21" ht="15" thickBot="1">
      <c r="A175" s="69">
        <f t="shared" si="25"/>
        <v>71</v>
      </c>
      <c r="B175" s="70">
        <f t="shared" si="26"/>
        <v>142</v>
      </c>
      <c r="C175" s="70">
        <f t="shared" si="27"/>
        <v>284</v>
      </c>
      <c r="D175" s="70">
        <f t="shared" si="28"/>
        <v>426</v>
      </c>
      <c r="E175" s="70">
        <f t="shared" si="29"/>
        <v>710</v>
      </c>
      <c r="F175" s="70">
        <f t="shared" si="34"/>
        <v>1420</v>
      </c>
      <c r="G175" s="70">
        <f t="shared" si="30"/>
        <v>2130</v>
      </c>
      <c r="H175" s="70">
        <f t="shared" si="31"/>
        <v>2840</v>
      </c>
      <c r="I175" s="70">
        <f t="shared" si="32"/>
        <v>3550</v>
      </c>
      <c r="J175" s="70">
        <v>200000</v>
      </c>
      <c r="K175" s="27">
        <v>142</v>
      </c>
      <c r="T175" s="62">
        <v>200000</v>
      </c>
      <c r="U175" s="27">
        <f t="shared" si="33"/>
        <v>200000</v>
      </c>
    </row>
    <row r="176" spans="1:21" ht="15" thickBot="1">
      <c r="A176" s="69">
        <f t="shared" si="25"/>
        <v>71.25</v>
      </c>
      <c r="B176" s="70">
        <f t="shared" si="26"/>
        <v>142.5</v>
      </c>
      <c r="C176" s="70">
        <f t="shared" si="27"/>
        <v>285</v>
      </c>
      <c r="D176" s="70">
        <f t="shared" si="28"/>
        <v>427.5</v>
      </c>
      <c r="E176" s="70">
        <f t="shared" si="29"/>
        <v>712.5</v>
      </c>
      <c r="F176" s="70">
        <f t="shared" si="34"/>
        <v>1425</v>
      </c>
      <c r="G176" s="70">
        <f t="shared" si="30"/>
        <v>2137.5</v>
      </c>
      <c r="H176" s="70">
        <f t="shared" si="31"/>
        <v>2850</v>
      </c>
      <c r="I176" s="70">
        <f t="shared" si="32"/>
        <v>3562.5</v>
      </c>
      <c r="J176" s="70">
        <v>200000</v>
      </c>
      <c r="K176" s="27">
        <v>142.5</v>
      </c>
      <c r="T176" s="62">
        <v>200000</v>
      </c>
      <c r="U176" s="27">
        <f t="shared" si="33"/>
        <v>200000</v>
      </c>
    </row>
    <row r="177" spans="1:21" ht="15" thickBot="1">
      <c r="A177" s="69">
        <f t="shared" si="25"/>
        <v>72.5</v>
      </c>
      <c r="B177" s="70">
        <f t="shared" si="26"/>
        <v>145</v>
      </c>
      <c r="C177" s="70">
        <f t="shared" si="27"/>
        <v>290</v>
      </c>
      <c r="D177" s="70">
        <f t="shared" si="28"/>
        <v>435</v>
      </c>
      <c r="E177" s="70">
        <f t="shared" si="29"/>
        <v>725</v>
      </c>
      <c r="F177" s="70">
        <f t="shared" si="34"/>
        <v>1450</v>
      </c>
      <c r="G177" s="70">
        <f t="shared" si="30"/>
        <v>2175</v>
      </c>
      <c r="H177" s="70">
        <f t="shared" si="31"/>
        <v>2900</v>
      </c>
      <c r="I177" s="70">
        <f t="shared" si="32"/>
        <v>3625</v>
      </c>
      <c r="J177" s="70">
        <v>200000</v>
      </c>
      <c r="K177" s="27">
        <v>145</v>
      </c>
      <c r="T177" s="62">
        <v>200000</v>
      </c>
      <c r="U177" s="27">
        <f t="shared" si="33"/>
        <v>200000</v>
      </c>
    </row>
    <row r="178" spans="1:21" ht="15" thickBot="1">
      <c r="A178" s="69">
        <f t="shared" si="25"/>
        <v>73</v>
      </c>
      <c r="B178" s="70">
        <f t="shared" si="26"/>
        <v>146</v>
      </c>
      <c r="C178" s="70">
        <f t="shared" si="27"/>
        <v>292</v>
      </c>
      <c r="D178" s="70">
        <f t="shared" si="28"/>
        <v>438</v>
      </c>
      <c r="E178" s="70">
        <f t="shared" si="29"/>
        <v>730</v>
      </c>
      <c r="F178" s="70">
        <f t="shared" si="34"/>
        <v>1460</v>
      </c>
      <c r="G178" s="70">
        <f t="shared" si="30"/>
        <v>2190</v>
      </c>
      <c r="H178" s="70">
        <f t="shared" si="31"/>
        <v>2920</v>
      </c>
      <c r="I178" s="70">
        <f t="shared" si="32"/>
        <v>3650</v>
      </c>
      <c r="J178" s="70">
        <v>200000</v>
      </c>
      <c r="K178" s="27">
        <v>146</v>
      </c>
      <c r="T178" s="62">
        <v>200000</v>
      </c>
      <c r="U178" s="27">
        <f t="shared" si="33"/>
        <v>200000</v>
      </c>
    </row>
    <row r="179" spans="1:21" ht="15" thickBot="1">
      <c r="A179" s="69">
        <f t="shared" si="25"/>
        <v>73.25</v>
      </c>
      <c r="B179" s="70">
        <f t="shared" si="26"/>
        <v>146.5</v>
      </c>
      <c r="C179" s="70">
        <f t="shared" si="27"/>
        <v>293</v>
      </c>
      <c r="D179" s="70">
        <f t="shared" si="28"/>
        <v>439.5</v>
      </c>
      <c r="E179" s="70">
        <f t="shared" si="29"/>
        <v>732.5</v>
      </c>
      <c r="F179" s="70">
        <f t="shared" si="34"/>
        <v>1465</v>
      </c>
      <c r="G179" s="70">
        <f t="shared" si="30"/>
        <v>2197.5</v>
      </c>
      <c r="H179" s="70">
        <f t="shared" si="31"/>
        <v>2930</v>
      </c>
      <c r="I179" s="70">
        <f t="shared" si="32"/>
        <v>3662.5</v>
      </c>
      <c r="J179" s="70">
        <v>200000</v>
      </c>
      <c r="K179" s="27">
        <v>146.5</v>
      </c>
      <c r="T179" s="62">
        <v>200000</v>
      </c>
      <c r="U179" s="27">
        <f t="shared" si="33"/>
        <v>200000</v>
      </c>
    </row>
    <row r="180" spans="1:21" ht="15" thickBot="1">
      <c r="A180" s="69">
        <f t="shared" si="25"/>
        <v>73.5</v>
      </c>
      <c r="B180" s="70">
        <f t="shared" si="26"/>
        <v>147</v>
      </c>
      <c r="C180" s="70">
        <f t="shared" si="27"/>
        <v>294</v>
      </c>
      <c r="D180" s="70">
        <f t="shared" si="28"/>
        <v>441</v>
      </c>
      <c r="E180" s="70">
        <f t="shared" si="29"/>
        <v>735</v>
      </c>
      <c r="F180" s="70">
        <f t="shared" si="34"/>
        <v>1470</v>
      </c>
      <c r="G180" s="70">
        <f t="shared" si="30"/>
        <v>2205</v>
      </c>
      <c r="H180" s="70">
        <f t="shared" si="31"/>
        <v>2940</v>
      </c>
      <c r="I180" s="70">
        <f t="shared" si="32"/>
        <v>3675</v>
      </c>
      <c r="J180" s="70">
        <v>200000</v>
      </c>
      <c r="K180" s="27">
        <v>147</v>
      </c>
      <c r="T180" s="62">
        <v>200000</v>
      </c>
      <c r="U180" s="27">
        <f t="shared" si="33"/>
        <v>200000</v>
      </c>
    </row>
    <row r="181" spans="1:21" ht="15" thickBot="1">
      <c r="A181" s="69">
        <f t="shared" si="25"/>
        <v>75</v>
      </c>
      <c r="B181" s="70">
        <f t="shared" si="26"/>
        <v>150</v>
      </c>
      <c r="C181" s="70">
        <f t="shared" si="27"/>
        <v>300</v>
      </c>
      <c r="D181" s="70">
        <f t="shared" si="28"/>
        <v>450</v>
      </c>
      <c r="E181" s="70">
        <f t="shared" si="29"/>
        <v>750</v>
      </c>
      <c r="F181" s="70">
        <f t="shared" si="34"/>
        <v>1500</v>
      </c>
      <c r="G181" s="70">
        <f t="shared" si="30"/>
        <v>2250</v>
      </c>
      <c r="H181" s="70">
        <f t="shared" si="31"/>
        <v>3000</v>
      </c>
      <c r="I181" s="70">
        <f t="shared" si="32"/>
        <v>3750</v>
      </c>
      <c r="J181" s="70">
        <v>500000</v>
      </c>
      <c r="K181" s="27">
        <v>150</v>
      </c>
      <c r="T181" s="62">
        <v>500000</v>
      </c>
      <c r="U181" s="27">
        <f t="shared" si="33"/>
        <v>500000</v>
      </c>
    </row>
    <row r="182" spans="1:21" ht="15" thickBot="1">
      <c r="A182" s="69">
        <f t="shared" si="25"/>
        <v>76.25</v>
      </c>
      <c r="B182" s="70">
        <f t="shared" si="26"/>
        <v>152.5</v>
      </c>
      <c r="C182" s="70">
        <f t="shared" si="27"/>
        <v>305</v>
      </c>
      <c r="D182" s="70">
        <f t="shared" si="28"/>
        <v>457.5</v>
      </c>
      <c r="E182" s="70">
        <f t="shared" si="29"/>
        <v>762.5</v>
      </c>
      <c r="F182" s="70">
        <f t="shared" si="34"/>
        <v>1525</v>
      </c>
      <c r="G182" s="70">
        <f t="shared" si="30"/>
        <v>2287.5</v>
      </c>
      <c r="H182" s="70">
        <f t="shared" si="31"/>
        <v>3050</v>
      </c>
      <c r="I182" s="70">
        <f t="shared" si="32"/>
        <v>3812.5</v>
      </c>
      <c r="J182" s="70">
        <v>500000</v>
      </c>
      <c r="K182" s="27">
        <v>152.5</v>
      </c>
      <c r="T182" s="62">
        <v>500000</v>
      </c>
      <c r="U182" s="27">
        <f t="shared" si="33"/>
        <v>500000</v>
      </c>
    </row>
    <row r="183" spans="1:21" ht="15" thickBot="1">
      <c r="A183" s="69">
        <f t="shared" si="25"/>
        <v>77.5</v>
      </c>
      <c r="B183" s="70">
        <f t="shared" si="26"/>
        <v>155</v>
      </c>
      <c r="C183" s="70">
        <f t="shared" si="27"/>
        <v>310</v>
      </c>
      <c r="D183" s="70">
        <f t="shared" si="28"/>
        <v>465</v>
      </c>
      <c r="E183" s="70">
        <f t="shared" si="29"/>
        <v>775</v>
      </c>
      <c r="F183" s="70">
        <f t="shared" si="34"/>
        <v>1550</v>
      </c>
      <c r="G183" s="70">
        <f t="shared" si="30"/>
        <v>2325</v>
      </c>
      <c r="H183" s="70">
        <f t="shared" si="31"/>
        <v>3100</v>
      </c>
      <c r="I183" s="70">
        <f t="shared" si="32"/>
        <v>3875</v>
      </c>
      <c r="J183" s="70">
        <v>500000</v>
      </c>
      <c r="K183" s="27">
        <v>155</v>
      </c>
      <c r="T183" s="62">
        <v>500000</v>
      </c>
      <c r="U183" s="27">
        <f t="shared" si="33"/>
        <v>500000</v>
      </c>
    </row>
    <row r="184" spans="1:21" ht="15" thickBot="1">
      <c r="A184" s="69">
        <f t="shared" si="25"/>
        <v>80</v>
      </c>
      <c r="B184" s="70">
        <f t="shared" si="26"/>
        <v>160</v>
      </c>
      <c r="C184" s="70">
        <f t="shared" si="27"/>
        <v>320</v>
      </c>
      <c r="D184" s="70">
        <f t="shared" si="28"/>
        <v>480</v>
      </c>
      <c r="E184" s="70">
        <f t="shared" si="29"/>
        <v>800</v>
      </c>
      <c r="F184" s="70">
        <f t="shared" si="34"/>
        <v>1600</v>
      </c>
      <c r="G184" s="70">
        <f t="shared" si="30"/>
        <v>2400</v>
      </c>
      <c r="H184" s="70">
        <f t="shared" si="31"/>
        <v>3200</v>
      </c>
      <c r="I184" s="70">
        <f t="shared" si="32"/>
        <v>4000</v>
      </c>
      <c r="J184" s="70">
        <v>500000</v>
      </c>
      <c r="K184" s="27">
        <v>160</v>
      </c>
      <c r="T184" s="62">
        <v>500000</v>
      </c>
      <c r="U184" s="27">
        <f t="shared" si="33"/>
        <v>500000</v>
      </c>
    </row>
    <row r="185" spans="1:21" ht="15" thickBot="1">
      <c r="A185" s="69">
        <f t="shared" si="25"/>
        <v>82.5</v>
      </c>
      <c r="B185" s="70">
        <f t="shared" si="26"/>
        <v>165</v>
      </c>
      <c r="C185" s="70">
        <f t="shared" si="27"/>
        <v>330</v>
      </c>
      <c r="D185" s="70">
        <f t="shared" si="28"/>
        <v>495</v>
      </c>
      <c r="E185" s="70">
        <f t="shared" si="29"/>
        <v>825</v>
      </c>
      <c r="F185" s="70">
        <f t="shared" si="34"/>
        <v>1650</v>
      </c>
      <c r="G185" s="70">
        <f t="shared" si="30"/>
        <v>2475</v>
      </c>
      <c r="H185" s="70">
        <f t="shared" si="31"/>
        <v>3300</v>
      </c>
      <c r="I185" s="70">
        <f t="shared" si="32"/>
        <v>4125</v>
      </c>
      <c r="J185" s="70">
        <v>500000</v>
      </c>
      <c r="K185" s="27">
        <v>165</v>
      </c>
      <c r="T185" s="62">
        <v>500000</v>
      </c>
      <c r="U185" s="27">
        <f t="shared" si="33"/>
        <v>500000</v>
      </c>
    </row>
    <row r="186" spans="1:21" ht="15" thickBot="1">
      <c r="A186" s="69">
        <f t="shared" si="25"/>
        <v>85</v>
      </c>
      <c r="B186" s="70">
        <f t="shared" si="26"/>
        <v>170</v>
      </c>
      <c r="C186" s="70">
        <f t="shared" si="27"/>
        <v>340</v>
      </c>
      <c r="D186" s="70">
        <f t="shared" si="28"/>
        <v>510</v>
      </c>
      <c r="E186" s="70">
        <f t="shared" si="29"/>
        <v>850</v>
      </c>
      <c r="F186" s="70">
        <f t="shared" si="34"/>
        <v>1700</v>
      </c>
      <c r="G186" s="70">
        <f t="shared" si="30"/>
        <v>2550</v>
      </c>
      <c r="H186" s="70">
        <f t="shared" si="31"/>
        <v>3400</v>
      </c>
      <c r="I186" s="70">
        <f t="shared" si="32"/>
        <v>4250</v>
      </c>
      <c r="J186" s="70">
        <v>500000</v>
      </c>
      <c r="K186" s="27">
        <v>170</v>
      </c>
      <c r="T186" s="62">
        <v>500000</v>
      </c>
      <c r="U186" s="27">
        <f t="shared" si="33"/>
        <v>500000</v>
      </c>
    </row>
    <row r="187" spans="1:21" ht="15" thickBot="1">
      <c r="A187" s="69">
        <f t="shared" si="25"/>
        <v>87.5</v>
      </c>
      <c r="B187" s="70">
        <f t="shared" si="26"/>
        <v>175</v>
      </c>
      <c r="C187" s="70">
        <f t="shared" si="27"/>
        <v>350</v>
      </c>
      <c r="D187" s="70">
        <f t="shared" si="28"/>
        <v>525</v>
      </c>
      <c r="E187" s="70">
        <f t="shared" si="29"/>
        <v>875</v>
      </c>
      <c r="F187" s="70">
        <f t="shared" si="34"/>
        <v>1750</v>
      </c>
      <c r="G187" s="70">
        <f t="shared" si="30"/>
        <v>2625</v>
      </c>
      <c r="H187" s="70">
        <f t="shared" si="31"/>
        <v>3500</v>
      </c>
      <c r="I187" s="70">
        <f t="shared" si="32"/>
        <v>4375</v>
      </c>
      <c r="J187" s="70">
        <v>500000</v>
      </c>
      <c r="K187" s="27">
        <v>175</v>
      </c>
      <c r="T187" s="62">
        <v>500000</v>
      </c>
      <c r="U187" s="27">
        <f t="shared" si="33"/>
        <v>500000</v>
      </c>
    </row>
    <row r="188" spans="1:21" ht="15" thickBot="1">
      <c r="A188" s="69">
        <f t="shared" si="25"/>
        <v>90</v>
      </c>
      <c r="B188" s="70">
        <f t="shared" si="26"/>
        <v>180</v>
      </c>
      <c r="C188" s="70">
        <f t="shared" si="27"/>
        <v>360</v>
      </c>
      <c r="D188" s="70">
        <f t="shared" si="28"/>
        <v>540</v>
      </c>
      <c r="E188" s="70">
        <f t="shared" si="29"/>
        <v>900</v>
      </c>
      <c r="F188" s="70">
        <f t="shared" si="34"/>
        <v>1800</v>
      </c>
      <c r="G188" s="70">
        <f t="shared" si="30"/>
        <v>2700</v>
      </c>
      <c r="H188" s="70">
        <f t="shared" si="31"/>
        <v>3600</v>
      </c>
      <c r="I188" s="70">
        <f t="shared" si="32"/>
        <v>4500</v>
      </c>
      <c r="J188" s="70">
        <v>500000</v>
      </c>
      <c r="K188" s="27">
        <v>180</v>
      </c>
      <c r="T188" s="62">
        <v>500000</v>
      </c>
      <c r="U188" s="27">
        <f t="shared" si="33"/>
        <v>500000</v>
      </c>
    </row>
    <row r="189" spans="1:21" ht="15" thickBot="1">
      <c r="A189" s="69">
        <f t="shared" si="25"/>
        <v>92.5</v>
      </c>
      <c r="B189" s="70">
        <f t="shared" si="26"/>
        <v>185</v>
      </c>
      <c r="C189" s="70">
        <f t="shared" si="27"/>
        <v>370</v>
      </c>
      <c r="D189" s="70">
        <f t="shared" si="28"/>
        <v>555</v>
      </c>
      <c r="E189" s="70">
        <f t="shared" si="29"/>
        <v>925</v>
      </c>
      <c r="F189" s="70">
        <f t="shared" si="34"/>
        <v>1850</v>
      </c>
      <c r="G189" s="70">
        <f t="shared" si="30"/>
        <v>2775</v>
      </c>
      <c r="H189" s="70">
        <f t="shared" si="31"/>
        <v>3700</v>
      </c>
      <c r="I189" s="70">
        <f t="shared" si="32"/>
        <v>4625</v>
      </c>
      <c r="J189" s="70">
        <v>500000</v>
      </c>
      <c r="K189" s="27">
        <v>185</v>
      </c>
      <c r="T189" s="62">
        <v>500000</v>
      </c>
      <c r="U189" s="27">
        <f t="shared" si="33"/>
        <v>500000</v>
      </c>
    </row>
    <row r="190" spans="1:21" ht="15" thickBot="1">
      <c r="A190" s="69">
        <f t="shared" si="25"/>
        <v>95</v>
      </c>
      <c r="B190" s="70">
        <f t="shared" si="26"/>
        <v>190</v>
      </c>
      <c r="C190" s="70">
        <f t="shared" si="27"/>
        <v>380</v>
      </c>
      <c r="D190" s="70">
        <f t="shared" si="28"/>
        <v>570</v>
      </c>
      <c r="E190" s="70">
        <f t="shared" si="29"/>
        <v>950</v>
      </c>
      <c r="F190" s="70">
        <f t="shared" si="34"/>
        <v>1900</v>
      </c>
      <c r="G190" s="70">
        <f t="shared" si="30"/>
        <v>2850</v>
      </c>
      <c r="H190" s="70">
        <f t="shared" si="31"/>
        <v>3800</v>
      </c>
      <c r="I190" s="70">
        <f t="shared" si="32"/>
        <v>4750</v>
      </c>
      <c r="J190" s="70">
        <v>500000</v>
      </c>
      <c r="K190" s="27">
        <v>190</v>
      </c>
      <c r="T190" s="62">
        <v>500000</v>
      </c>
      <c r="U190" s="27">
        <f t="shared" si="33"/>
        <v>500000</v>
      </c>
    </row>
    <row r="191" spans="1:21" ht="15" thickBot="1">
      <c r="A191" s="69">
        <f t="shared" si="25"/>
        <v>97.5</v>
      </c>
      <c r="B191" s="70">
        <f t="shared" si="26"/>
        <v>195</v>
      </c>
      <c r="C191" s="70">
        <f t="shared" si="27"/>
        <v>390</v>
      </c>
      <c r="D191" s="70">
        <f t="shared" si="28"/>
        <v>585</v>
      </c>
      <c r="E191" s="70">
        <f t="shared" si="29"/>
        <v>975</v>
      </c>
      <c r="F191" s="70">
        <f t="shared" si="34"/>
        <v>1950</v>
      </c>
      <c r="G191" s="70">
        <f t="shared" si="30"/>
        <v>2925</v>
      </c>
      <c r="H191" s="70">
        <f t="shared" si="31"/>
        <v>3900</v>
      </c>
      <c r="I191" s="70">
        <f t="shared" si="32"/>
        <v>4875</v>
      </c>
      <c r="J191" s="70">
        <v>500000</v>
      </c>
      <c r="K191" s="27">
        <v>195</v>
      </c>
      <c r="T191" s="62">
        <v>500000</v>
      </c>
      <c r="U191" s="27">
        <f t="shared" si="33"/>
        <v>500000</v>
      </c>
    </row>
    <row r="192" spans="1:21" ht="15" thickBot="1">
      <c r="A192" s="69">
        <f t="shared" si="25"/>
        <v>100</v>
      </c>
      <c r="B192" s="70">
        <f t="shared" si="26"/>
        <v>200</v>
      </c>
      <c r="C192" s="70">
        <f t="shared" si="27"/>
        <v>400</v>
      </c>
      <c r="D192" s="70">
        <f t="shared" si="28"/>
        <v>600</v>
      </c>
      <c r="E192" s="70">
        <f t="shared" si="29"/>
        <v>1000</v>
      </c>
      <c r="F192" s="70">
        <f t="shared" si="34"/>
        <v>2000</v>
      </c>
      <c r="G192" s="70">
        <f t="shared" si="30"/>
        <v>3000</v>
      </c>
      <c r="H192" s="70">
        <f t="shared" si="31"/>
        <v>4000</v>
      </c>
      <c r="I192" s="70">
        <f t="shared" si="32"/>
        <v>5000</v>
      </c>
      <c r="J192" s="70">
        <v>500000</v>
      </c>
      <c r="K192" s="27">
        <v>200</v>
      </c>
      <c r="T192" s="62">
        <v>500000</v>
      </c>
      <c r="U192" s="27">
        <f t="shared" si="33"/>
        <v>500000</v>
      </c>
    </row>
    <row r="193" spans="1:21" ht="15" thickBot="1">
      <c r="A193" s="69">
        <f t="shared" si="25"/>
        <v>102.5</v>
      </c>
      <c r="B193" s="70">
        <f t="shared" si="26"/>
        <v>205</v>
      </c>
      <c r="C193" s="70">
        <f t="shared" si="27"/>
        <v>410</v>
      </c>
      <c r="D193" s="70">
        <f t="shared" si="28"/>
        <v>615</v>
      </c>
      <c r="E193" s="70">
        <f t="shared" si="29"/>
        <v>1025</v>
      </c>
      <c r="F193" s="70">
        <f t="shared" si="34"/>
        <v>2050</v>
      </c>
      <c r="G193" s="70">
        <f t="shared" si="30"/>
        <v>3075</v>
      </c>
      <c r="H193" s="70">
        <f t="shared" si="31"/>
        <v>4100</v>
      </c>
      <c r="I193" s="70">
        <f t="shared" si="32"/>
        <v>5125</v>
      </c>
      <c r="J193" s="70">
        <v>500000</v>
      </c>
      <c r="K193" s="27">
        <v>205</v>
      </c>
      <c r="T193" s="62">
        <v>500000</v>
      </c>
      <c r="U193" s="27">
        <f t="shared" si="33"/>
        <v>500000</v>
      </c>
    </row>
    <row r="194" spans="1:21" ht="15" thickBot="1">
      <c r="A194" s="69">
        <f t="shared" si="25"/>
        <v>105</v>
      </c>
      <c r="B194" s="70">
        <f t="shared" si="26"/>
        <v>210</v>
      </c>
      <c r="C194" s="70">
        <f t="shared" si="27"/>
        <v>420</v>
      </c>
      <c r="D194" s="70">
        <f t="shared" si="28"/>
        <v>630</v>
      </c>
      <c r="E194" s="70">
        <f t="shared" si="29"/>
        <v>1050</v>
      </c>
      <c r="F194" s="70">
        <f t="shared" si="34"/>
        <v>2100</v>
      </c>
      <c r="G194" s="70">
        <f t="shared" si="30"/>
        <v>3150</v>
      </c>
      <c r="H194" s="70">
        <f t="shared" si="31"/>
        <v>4200</v>
      </c>
      <c r="I194" s="70">
        <f t="shared" si="32"/>
        <v>5250</v>
      </c>
      <c r="J194" s="70">
        <v>500000</v>
      </c>
      <c r="K194" s="27">
        <v>210</v>
      </c>
      <c r="T194" s="62">
        <v>500000</v>
      </c>
      <c r="U194" s="27">
        <f t="shared" si="33"/>
        <v>500000</v>
      </c>
    </row>
    <row r="195" spans="1:21" ht="15" thickBot="1">
      <c r="A195" s="69">
        <f t="shared" si="25"/>
        <v>107.5</v>
      </c>
      <c r="B195" s="70">
        <f t="shared" si="26"/>
        <v>215</v>
      </c>
      <c r="C195" s="70">
        <f t="shared" si="27"/>
        <v>430</v>
      </c>
      <c r="D195" s="70">
        <f t="shared" si="28"/>
        <v>645</v>
      </c>
      <c r="E195" s="70">
        <f t="shared" si="29"/>
        <v>1075</v>
      </c>
      <c r="F195" s="70">
        <f t="shared" si="34"/>
        <v>2150</v>
      </c>
      <c r="G195" s="70">
        <f t="shared" si="30"/>
        <v>3225</v>
      </c>
      <c r="H195" s="70">
        <f t="shared" si="31"/>
        <v>4300</v>
      </c>
      <c r="I195" s="70">
        <f t="shared" si="32"/>
        <v>5375</v>
      </c>
      <c r="J195" s="70">
        <v>500000</v>
      </c>
      <c r="K195" s="27">
        <v>215</v>
      </c>
      <c r="T195" s="62">
        <v>500000</v>
      </c>
      <c r="U195" s="27">
        <f t="shared" si="33"/>
        <v>500000</v>
      </c>
    </row>
    <row r="196" spans="1:21" ht="15" thickBot="1">
      <c r="A196" s="69">
        <f t="shared" ref="A196:A259" si="35">K196*$A$2</f>
        <v>110</v>
      </c>
      <c r="B196" s="70">
        <f t="shared" ref="B196:B259" si="36">K196*$B$2</f>
        <v>220</v>
      </c>
      <c r="C196" s="70">
        <f t="shared" ref="C196:C259" si="37">K196*$C$2</f>
        <v>440</v>
      </c>
      <c r="D196" s="70">
        <f t="shared" ref="D196:D259" si="38">K196*$D$2</f>
        <v>660</v>
      </c>
      <c r="E196" s="70">
        <f t="shared" ref="E196:E259" si="39">K196*$E$2</f>
        <v>1100</v>
      </c>
      <c r="F196" s="70">
        <f t="shared" si="34"/>
        <v>2200</v>
      </c>
      <c r="G196" s="70">
        <f t="shared" ref="G196:G259" si="40">K196*$G$2</f>
        <v>3300</v>
      </c>
      <c r="H196" s="70">
        <f t="shared" ref="H196:H259" si="41">K196*$H$2</f>
        <v>4400</v>
      </c>
      <c r="I196" s="70">
        <f t="shared" ref="I196:I259" si="42">K196*$I$2</f>
        <v>5500</v>
      </c>
      <c r="J196" s="70">
        <v>500000</v>
      </c>
      <c r="K196" s="27">
        <v>220</v>
      </c>
      <c r="T196" s="62">
        <v>500000</v>
      </c>
      <c r="U196" s="27">
        <f t="shared" ref="U196:U259" si="43">ROUND(T196,2)</f>
        <v>500000</v>
      </c>
    </row>
    <row r="197" spans="1:21" ht="15" thickBot="1">
      <c r="A197" s="69">
        <f t="shared" si="35"/>
        <v>112.5</v>
      </c>
      <c r="B197" s="70">
        <f t="shared" si="36"/>
        <v>225</v>
      </c>
      <c r="C197" s="70">
        <f t="shared" si="37"/>
        <v>450</v>
      </c>
      <c r="D197" s="70">
        <f t="shared" si="38"/>
        <v>675</v>
      </c>
      <c r="E197" s="70">
        <f t="shared" si="39"/>
        <v>1125</v>
      </c>
      <c r="F197" s="70">
        <f t="shared" ref="F197:F260" si="44">K197*$F$2</f>
        <v>2250</v>
      </c>
      <c r="G197" s="70">
        <f t="shared" si="40"/>
        <v>3375</v>
      </c>
      <c r="H197" s="70">
        <f t="shared" si="41"/>
        <v>4500</v>
      </c>
      <c r="I197" s="70">
        <f t="shared" si="42"/>
        <v>5625</v>
      </c>
      <c r="J197" s="70">
        <v>500000</v>
      </c>
      <c r="K197" s="27">
        <v>225</v>
      </c>
      <c r="T197" s="62">
        <v>500000</v>
      </c>
      <c r="U197" s="27">
        <f t="shared" si="43"/>
        <v>500000</v>
      </c>
    </row>
    <row r="198" spans="1:21" ht="15" thickBot="1">
      <c r="A198" s="69">
        <f t="shared" si="35"/>
        <v>115</v>
      </c>
      <c r="B198" s="70">
        <f t="shared" si="36"/>
        <v>230</v>
      </c>
      <c r="C198" s="70">
        <f t="shared" si="37"/>
        <v>460</v>
      </c>
      <c r="D198" s="70">
        <f t="shared" si="38"/>
        <v>690</v>
      </c>
      <c r="E198" s="70">
        <f t="shared" si="39"/>
        <v>1150</v>
      </c>
      <c r="F198" s="70">
        <f t="shared" si="44"/>
        <v>2300</v>
      </c>
      <c r="G198" s="70">
        <f t="shared" si="40"/>
        <v>3450</v>
      </c>
      <c r="H198" s="70">
        <f t="shared" si="41"/>
        <v>4600</v>
      </c>
      <c r="I198" s="70">
        <f t="shared" si="42"/>
        <v>5750</v>
      </c>
      <c r="J198" s="70">
        <v>500000</v>
      </c>
      <c r="K198" s="27">
        <v>230</v>
      </c>
      <c r="T198" s="62">
        <v>500000</v>
      </c>
      <c r="U198" s="27">
        <f t="shared" si="43"/>
        <v>500000</v>
      </c>
    </row>
    <row r="199" spans="1:21" ht="15" thickBot="1">
      <c r="A199" s="69">
        <f t="shared" si="35"/>
        <v>117.5</v>
      </c>
      <c r="B199" s="70">
        <f t="shared" si="36"/>
        <v>235</v>
      </c>
      <c r="C199" s="70">
        <f t="shared" si="37"/>
        <v>470</v>
      </c>
      <c r="D199" s="70">
        <f t="shared" si="38"/>
        <v>705</v>
      </c>
      <c r="E199" s="70">
        <f t="shared" si="39"/>
        <v>1175</v>
      </c>
      <c r="F199" s="70">
        <f t="shared" si="44"/>
        <v>2350</v>
      </c>
      <c r="G199" s="70">
        <f t="shared" si="40"/>
        <v>3525</v>
      </c>
      <c r="H199" s="70">
        <f t="shared" si="41"/>
        <v>4700</v>
      </c>
      <c r="I199" s="70">
        <f t="shared" si="42"/>
        <v>5875</v>
      </c>
      <c r="J199" s="70">
        <v>500000</v>
      </c>
      <c r="K199" s="27">
        <v>235</v>
      </c>
      <c r="T199" s="62">
        <v>500000</v>
      </c>
      <c r="U199" s="27">
        <f t="shared" si="43"/>
        <v>500000</v>
      </c>
    </row>
    <row r="200" spans="1:21" ht="15" thickBot="1">
      <c r="A200" s="69">
        <f t="shared" si="35"/>
        <v>122.5</v>
      </c>
      <c r="B200" s="70">
        <f t="shared" si="36"/>
        <v>245</v>
      </c>
      <c r="C200" s="70">
        <f t="shared" si="37"/>
        <v>490</v>
      </c>
      <c r="D200" s="70">
        <f t="shared" si="38"/>
        <v>735</v>
      </c>
      <c r="E200" s="70">
        <f t="shared" si="39"/>
        <v>1225</v>
      </c>
      <c r="F200" s="70">
        <f t="shared" si="44"/>
        <v>2450</v>
      </c>
      <c r="G200" s="70">
        <f t="shared" si="40"/>
        <v>3675</v>
      </c>
      <c r="H200" s="70">
        <f t="shared" si="41"/>
        <v>4900</v>
      </c>
      <c r="I200" s="70">
        <f t="shared" si="42"/>
        <v>6125</v>
      </c>
      <c r="J200" s="70">
        <v>500000</v>
      </c>
      <c r="K200" s="27">
        <v>245</v>
      </c>
      <c r="T200" s="62">
        <v>500000</v>
      </c>
      <c r="U200" s="27">
        <f t="shared" si="43"/>
        <v>500000</v>
      </c>
    </row>
    <row r="201" spans="1:21" ht="15" thickBot="1">
      <c r="A201" s="69">
        <f t="shared" si="35"/>
        <v>125</v>
      </c>
      <c r="B201" s="70">
        <f t="shared" si="36"/>
        <v>250</v>
      </c>
      <c r="C201" s="70">
        <f t="shared" si="37"/>
        <v>500</v>
      </c>
      <c r="D201" s="70">
        <f t="shared" si="38"/>
        <v>750</v>
      </c>
      <c r="E201" s="70">
        <f t="shared" si="39"/>
        <v>1250</v>
      </c>
      <c r="F201" s="70">
        <f t="shared" si="44"/>
        <v>2500</v>
      </c>
      <c r="G201" s="70">
        <f t="shared" si="40"/>
        <v>3750</v>
      </c>
      <c r="H201" s="70">
        <f t="shared" si="41"/>
        <v>5000</v>
      </c>
      <c r="I201" s="70">
        <f t="shared" si="42"/>
        <v>6250</v>
      </c>
      <c r="J201" s="70">
        <v>500000</v>
      </c>
      <c r="K201" s="27">
        <v>250</v>
      </c>
      <c r="T201" s="62">
        <v>500000</v>
      </c>
      <c r="U201" s="27">
        <f t="shared" si="43"/>
        <v>500000</v>
      </c>
    </row>
    <row r="202" spans="1:21" ht="15" thickBot="1">
      <c r="A202" s="69">
        <f t="shared" si="35"/>
        <v>127.5</v>
      </c>
      <c r="B202" s="70">
        <f t="shared" si="36"/>
        <v>255</v>
      </c>
      <c r="C202" s="70">
        <f t="shared" si="37"/>
        <v>510</v>
      </c>
      <c r="D202" s="70">
        <f t="shared" si="38"/>
        <v>765</v>
      </c>
      <c r="E202" s="70">
        <f t="shared" si="39"/>
        <v>1275</v>
      </c>
      <c r="F202" s="70">
        <f t="shared" si="44"/>
        <v>2550</v>
      </c>
      <c r="G202" s="70">
        <f t="shared" si="40"/>
        <v>3825</v>
      </c>
      <c r="H202" s="70">
        <f t="shared" si="41"/>
        <v>5100</v>
      </c>
      <c r="I202" s="70">
        <f t="shared" si="42"/>
        <v>6375</v>
      </c>
      <c r="J202" s="70">
        <v>1000000</v>
      </c>
      <c r="K202" s="27">
        <v>255</v>
      </c>
      <c r="T202" s="62">
        <v>1000000</v>
      </c>
      <c r="U202" s="27">
        <f t="shared" si="43"/>
        <v>1000000</v>
      </c>
    </row>
    <row r="203" spans="1:21" ht="15" thickBot="1">
      <c r="A203" s="69">
        <f t="shared" si="35"/>
        <v>130</v>
      </c>
      <c r="B203" s="70">
        <f t="shared" si="36"/>
        <v>260</v>
      </c>
      <c r="C203" s="70">
        <f t="shared" si="37"/>
        <v>520</v>
      </c>
      <c r="D203" s="70">
        <f t="shared" si="38"/>
        <v>780</v>
      </c>
      <c r="E203" s="70">
        <f t="shared" si="39"/>
        <v>1300</v>
      </c>
      <c r="F203" s="70">
        <f t="shared" si="44"/>
        <v>2600</v>
      </c>
      <c r="G203" s="70">
        <f t="shared" si="40"/>
        <v>3900</v>
      </c>
      <c r="H203" s="70">
        <f t="shared" si="41"/>
        <v>5200</v>
      </c>
      <c r="I203" s="70">
        <f t="shared" si="42"/>
        <v>6500</v>
      </c>
      <c r="J203" s="70">
        <v>1000000</v>
      </c>
      <c r="K203" s="27">
        <v>260</v>
      </c>
      <c r="T203" s="62">
        <v>1000000</v>
      </c>
      <c r="U203" s="27">
        <f t="shared" si="43"/>
        <v>1000000</v>
      </c>
    </row>
    <row r="204" spans="1:21" ht="15" thickBot="1">
      <c r="A204" s="69">
        <f t="shared" si="35"/>
        <v>132.5</v>
      </c>
      <c r="B204" s="70">
        <f t="shared" si="36"/>
        <v>265</v>
      </c>
      <c r="C204" s="70">
        <f t="shared" si="37"/>
        <v>530</v>
      </c>
      <c r="D204" s="70">
        <f t="shared" si="38"/>
        <v>795</v>
      </c>
      <c r="E204" s="70">
        <f t="shared" si="39"/>
        <v>1325</v>
      </c>
      <c r="F204" s="70">
        <f t="shared" si="44"/>
        <v>2650</v>
      </c>
      <c r="G204" s="70">
        <f t="shared" si="40"/>
        <v>3975</v>
      </c>
      <c r="H204" s="70">
        <f t="shared" si="41"/>
        <v>5300</v>
      </c>
      <c r="I204" s="70">
        <f t="shared" si="42"/>
        <v>6625</v>
      </c>
      <c r="J204" s="70">
        <v>1000000</v>
      </c>
      <c r="K204" s="27">
        <v>265</v>
      </c>
      <c r="T204" s="62">
        <v>1000000</v>
      </c>
      <c r="U204" s="27">
        <f t="shared" si="43"/>
        <v>1000000</v>
      </c>
    </row>
    <row r="205" spans="1:21" ht="15" thickBot="1">
      <c r="A205" s="69">
        <f t="shared" si="35"/>
        <v>135</v>
      </c>
      <c r="B205" s="70">
        <f t="shared" si="36"/>
        <v>270</v>
      </c>
      <c r="C205" s="70">
        <f t="shared" si="37"/>
        <v>540</v>
      </c>
      <c r="D205" s="70">
        <f t="shared" si="38"/>
        <v>810</v>
      </c>
      <c r="E205" s="70">
        <f t="shared" si="39"/>
        <v>1350</v>
      </c>
      <c r="F205" s="70">
        <f t="shared" si="44"/>
        <v>2700</v>
      </c>
      <c r="G205" s="70">
        <f t="shared" si="40"/>
        <v>4050</v>
      </c>
      <c r="H205" s="70">
        <f t="shared" si="41"/>
        <v>5400</v>
      </c>
      <c r="I205" s="70">
        <f t="shared" si="42"/>
        <v>6750</v>
      </c>
      <c r="J205" s="70">
        <v>1000000</v>
      </c>
      <c r="K205" s="27">
        <v>270</v>
      </c>
      <c r="T205" s="62">
        <v>1000000</v>
      </c>
      <c r="U205" s="27">
        <f t="shared" si="43"/>
        <v>1000000</v>
      </c>
    </row>
    <row r="206" spans="1:21" ht="15" thickBot="1">
      <c r="A206" s="69">
        <f t="shared" si="35"/>
        <v>137.5</v>
      </c>
      <c r="B206" s="70">
        <f t="shared" si="36"/>
        <v>275</v>
      </c>
      <c r="C206" s="70">
        <f t="shared" si="37"/>
        <v>550</v>
      </c>
      <c r="D206" s="70">
        <f t="shared" si="38"/>
        <v>825</v>
      </c>
      <c r="E206" s="70">
        <f t="shared" si="39"/>
        <v>1375</v>
      </c>
      <c r="F206" s="70">
        <f t="shared" si="44"/>
        <v>2750</v>
      </c>
      <c r="G206" s="70">
        <f t="shared" si="40"/>
        <v>4125</v>
      </c>
      <c r="H206" s="70">
        <f t="shared" si="41"/>
        <v>5500</v>
      </c>
      <c r="I206" s="70">
        <f t="shared" si="42"/>
        <v>6875</v>
      </c>
      <c r="J206" s="70">
        <v>1000000</v>
      </c>
      <c r="K206" s="27">
        <v>275</v>
      </c>
      <c r="T206" s="62">
        <v>1000000</v>
      </c>
      <c r="U206" s="27">
        <f t="shared" si="43"/>
        <v>1000000</v>
      </c>
    </row>
    <row r="207" spans="1:21" ht="15" thickBot="1">
      <c r="A207" s="69">
        <f t="shared" si="35"/>
        <v>138</v>
      </c>
      <c r="B207" s="70">
        <f t="shared" si="36"/>
        <v>276</v>
      </c>
      <c r="C207" s="70">
        <f t="shared" si="37"/>
        <v>552</v>
      </c>
      <c r="D207" s="70">
        <f t="shared" si="38"/>
        <v>828</v>
      </c>
      <c r="E207" s="70">
        <f t="shared" si="39"/>
        <v>1380</v>
      </c>
      <c r="F207" s="70">
        <f t="shared" si="44"/>
        <v>2760</v>
      </c>
      <c r="G207" s="70">
        <f t="shared" si="40"/>
        <v>4140</v>
      </c>
      <c r="H207" s="70">
        <f t="shared" si="41"/>
        <v>5520</v>
      </c>
      <c r="I207" s="70">
        <f t="shared" si="42"/>
        <v>6900</v>
      </c>
      <c r="J207" s="70">
        <v>1000000</v>
      </c>
      <c r="K207" s="27">
        <v>276</v>
      </c>
      <c r="T207" s="62">
        <v>1000000</v>
      </c>
      <c r="U207" s="27">
        <f t="shared" si="43"/>
        <v>1000000</v>
      </c>
    </row>
    <row r="208" spans="1:21" ht="15" thickBot="1">
      <c r="A208" s="69">
        <f t="shared" si="35"/>
        <v>138.5</v>
      </c>
      <c r="B208" s="70">
        <f t="shared" si="36"/>
        <v>277</v>
      </c>
      <c r="C208" s="70">
        <f t="shared" si="37"/>
        <v>554</v>
      </c>
      <c r="D208" s="70">
        <f t="shared" si="38"/>
        <v>831</v>
      </c>
      <c r="E208" s="70">
        <f t="shared" si="39"/>
        <v>1385</v>
      </c>
      <c r="F208" s="70">
        <f t="shared" si="44"/>
        <v>2770</v>
      </c>
      <c r="G208" s="70">
        <f t="shared" si="40"/>
        <v>4155</v>
      </c>
      <c r="H208" s="70">
        <f t="shared" si="41"/>
        <v>5540</v>
      </c>
      <c r="I208" s="70">
        <f t="shared" si="42"/>
        <v>6925</v>
      </c>
      <c r="J208" s="70">
        <v>1000000</v>
      </c>
      <c r="K208" s="27">
        <v>277</v>
      </c>
      <c r="T208" s="62">
        <v>1000000</v>
      </c>
      <c r="U208" s="27">
        <f t="shared" si="43"/>
        <v>1000000</v>
      </c>
    </row>
    <row r="209" spans="1:21" ht="15" thickBot="1">
      <c r="A209" s="69">
        <f t="shared" si="35"/>
        <v>140</v>
      </c>
      <c r="B209" s="70">
        <f t="shared" si="36"/>
        <v>280</v>
      </c>
      <c r="C209" s="70">
        <f t="shared" si="37"/>
        <v>560</v>
      </c>
      <c r="D209" s="70">
        <f t="shared" si="38"/>
        <v>840</v>
      </c>
      <c r="E209" s="70">
        <f t="shared" si="39"/>
        <v>1400</v>
      </c>
      <c r="F209" s="70">
        <f t="shared" si="44"/>
        <v>2800</v>
      </c>
      <c r="G209" s="70">
        <f t="shared" si="40"/>
        <v>4200</v>
      </c>
      <c r="H209" s="70">
        <f t="shared" si="41"/>
        <v>5600</v>
      </c>
      <c r="I209" s="70">
        <f t="shared" si="42"/>
        <v>7000</v>
      </c>
      <c r="J209" s="70">
        <v>1000000</v>
      </c>
      <c r="K209" s="27">
        <v>280</v>
      </c>
      <c r="T209" s="62">
        <v>1000000</v>
      </c>
      <c r="U209" s="27">
        <f t="shared" si="43"/>
        <v>1000000</v>
      </c>
    </row>
    <row r="210" spans="1:21" ht="15" thickBot="1">
      <c r="A210" s="69">
        <f t="shared" si="35"/>
        <v>142.5</v>
      </c>
      <c r="B210" s="70">
        <f t="shared" si="36"/>
        <v>285</v>
      </c>
      <c r="C210" s="70">
        <f t="shared" si="37"/>
        <v>570</v>
      </c>
      <c r="D210" s="70">
        <f t="shared" si="38"/>
        <v>855</v>
      </c>
      <c r="E210" s="70">
        <f t="shared" si="39"/>
        <v>1425</v>
      </c>
      <c r="F210" s="70">
        <f t="shared" si="44"/>
        <v>2850</v>
      </c>
      <c r="G210" s="70">
        <f t="shared" si="40"/>
        <v>4275</v>
      </c>
      <c r="H210" s="70">
        <f t="shared" si="41"/>
        <v>5700</v>
      </c>
      <c r="I210" s="70">
        <f t="shared" si="42"/>
        <v>7125</v>
      </c>
      <c r="J210" s="70">
        <v>1000000</v>
      </c>
      <c r="K210" s="27">
        <v>285</v>
      </c>
      <c r="T210" s="62">
        <v>1000000</v>
      </c>
      <c r="U210" s="27">
        <f t="shared" si="43"/>
        <v>1000000</v>
      </c>
    </row>
    <row r="211" spans="1:21" ht="15" thickBot="1">
      <c r="A211" s="69">
        <f t="shared" si="35"/>
        <v>143</v>
      </c>
      <c r="B211" s="70">
        <f t="shared" si="36"/>
        <v>286</v>
      </c>
      <c r="C211" s="70">
        <f t="shared" si="37"/>
        <v>572</v>
      </c>
      <c r="D211" s="70">
        <f t="shared" si="38"/>
        <v>858</v>
      </c>
      <c r="E211" s="70">
        <f t="shared" si="39"/>
        <v>1430</v>
      </c>
      <c r="F211" s="70">
        <f t="shared" si="44"/>
        <v>2860</v>
      </c>
      <c r="G211" s="70">
        <f t="shared" si="40"/>
        <v>4290</v>
      </c>
      <c r="H211" s="70">
        <f t="shared" si="41"/>
        <v>5720</v>
      </c>
      <c r="I211" s="70">
        <f t="shared" si="42"/>
        <v>7150</v>
      </c>
      <c r="J211" s="70">
        <v>1000000</v>
      </c>
      <c r="K211" s="27">
        <v>286</v>
      </c>
      <c r="T211" s="62">
        <v>1000000</v>
      </c>
      <c r="U211" s="27">
        <f t="shared" si="43"/>
        <v>1000000</v>
      </c>
    </row>
    <row r="212" spans="1:21" ht="15" thickBot="1">
      <c r="A212" s="69">
        <f t="shared" si="35"/>
        <v>143.5</v>
      </c>
      <c r="B212" s="70">
        <f t="shared" si="36"/>
        <v>287</v>
      </c>
      <c r="C212" s="70">
        <f t="shared" si="37"/>
        <v>574</v>
      </c>
      <c r="D212" s="70">
        <f t="shared" si="38"/>
        <v>861</v>
      </c>
      <c r="E212" s="70">
        <f t="shared" si="39"/>
        <v>1435</v>
      </c>
      <c r="F212" s="70">
        <f t="shared" si="44"/>
        <v>2870</v>
      </c>
      <c r="G212" s="70">
        <f t="shared" si="40"/>
        <v>4305</v>
      </c>
      <c r="H212" s="70">
        <f t="shared" si="41"/>
        <v>5740</v>
      </c>
      <c r="I212" s="70">
        <f t="shared" si="42"/>
        <v>7175</v>
      </c>
      <c r="J212" s="70">
        <v>1000000</v>
      </c>
      <c r="K212" s="27">
        <v>287</v>
      </c>
      <c r="T212" s="62">
        <v>1000000</v>
      </c>
      <c r="U212" s="27">
        <f t="shared" si="43"/>
        <v>1000000</v>
      </c>
    </row>
    <row r="213" spans="1:21" ht="15" thickBot="1">
      <c r="A213" s="69">
        <f t="shared" si="35"/>
        <v>145</v>
      </c>
      <c r="B213" s="70">
        <f t="shared" si="36"/>
        <v>290</v>
      </c>
      <c r="C213" s="70">
        <f t="shared" si="37"/>
        <v>580</v>
      </c>
      <c r="D213" s="70">
        <f t="shared" si="38"/>
        <v>870</v>
      </c>
      <c r="E213" s="70">
        <f t="shared" si="39"/>
        <v>1450</v>
      </c>
      <c r="F213" s="70">
        <f t="shared" si="44"/>
        <v>2900</v>
      </c>
      <c r="G213" s="70">
        <f t="shared" si="40"/>
        <v>4350</v>
      </c>
      <c r="H213" s="70">
        <f t="shared" si="41"/>
        <v>5800</v>
      </c>
      <c r="I213" s="70">
        <f t="shared" si="42"/>
        <v>7250</v>
      </c>
      <c r="J213" s="70">
        <v>1000000</v>
      </c>
      <c r="K213" s="27">
        <v>290</v>
      </c>
      <c r="T213" s="62">
        <v>1000000</v>
      </c>
      <c r="U213" s="27">
        <f t="shared" si="43"/>
        <v>1000000</v>
      </c>
    </row>
    <row r="214" spans="1:21" ht="15" thickBot="1">
      <c r="A214" s="69">
        <f t="shared" si="35"/>
        <v>147.5</v>
      </c>
      <c r="B214" s="70">
        <f t="shared" si="36"/>
        <v>295</v>
      </c>
      <c r="C214" s="70">
        <f t="shared" si="37"/>
        <v>590</v>
      </c>
      <c r="D214" s="70">
        <f t="shared" si="38"/>
        <v>885</v>
      </c>
      <c r="E214" s="70">
        <f t="shared" si="39"/>
        <v>1475</v>
      </c>
      <c r="F214" s="70">
        <f t="shared" si="44"/>
        <v>2950</v>
      </c>
      <c r="G214" s="70">
        <f t="shared" si="40"/>
        <v>4425</v>
      </c>
      <c r="H214" s="70">
        <f t="shared" si="41"/>
        <v>5900</v>
      </c>
      <c r="I214" s="70">
        <f t="shared" si="42"/>
        <v>7375</v>
      </c>
      <c r="J214" s="70">
        <v>1000000</v>
      </c>
      <c r="K214" s="27">
        <v>295</v>
      </c>
      <c r="T214" s="62">
        <v>1000000</v>
      </c>
      <c r="U214" s="27">
        <f t="shared" si="43"/>
        <v>1000000</v>
      </c>
    </row>
    <row r="215" spans="1:21" ht="15" thickBot="1">
      <c r="A215" s="69">
        <f t="shared" si="35"/>
        <v>150</v>
      </c>
      <c r="B215" s="70">
        <f t="shared" si="36"/>
        <v>300</v>
      </c>
      <c r="C215" s="70">
        <f t="shared" si="37"/>
        <v>600</v>
      </c>
      <c r="D215" s="70">
        <f t="shared" si="38"/>
        <v>900</v>
      </c>
      <c r="E215" s="70">
        <f t="shared" si="39"/>
        <v>1500</v>
      </c>
      <c r="F215" s="70">
        <f t="shared" si="44"/>
        <v>3000</v>
      </c>
      <c r="G215" s="70">
        <f t="shared" si="40"/>
        <v>4500</v>
      </c>
      <c r="H215" s="70">
        <f t="shared" si="41"/>
        <v>6000</v>
      </c>
      <c r="I215" s="70">
        <f t="shared" si="42"/>
        <v>7500</v>
      </c>
      <c r="J215" s="70">
        <v>1000000</v>
      </c>
      <c r="K215" s="27">
        <v>300</v>
      </c>
      <c r="T215" s="62">
        <v>1000000</v>
      </c>
      <c r="U215" s="27">
        <f t="shared" si="43"/>
        <v>1000000</v>
      </c>
    </row>
    <row r="216" spans="1:21" ht="15" thickBot="1">
      <c r="A216" s="69">
        <f t="shared" si="35"/>
        <v>152.5</v>
      </c>
      <c r="B216" s="70">
        <f t="shared" si="36"/>
        <v>305</v>
      </c>
      <c r="C216" s="70">
        <f t="shared" si="37"/>
        <v>610</v>
      </c>
      <c r="D216" s="70">
        <f t="shared" si="38"/>
        <v>915</v>
      </c>
      <c r="E216" s="70">
        <f t="shared" si="39"/>
        <v>1525</v>
      </c>
      <c r="F216" s="70">
        <f t="shared" si="44"/>
        <v>3050</v>
      </c>
      <c r="G216" s="70">
        <f t="shared" si="40"/>
        <v>4575</v>
      </c>
      <c r="H216" s="70">
        <f t="shared" si="41"/>
        <v>6100</v>
      </c>
      <c r="I216" s="70">
        <f t="shared" si="42"/>
        <v>7625</v>
      </c>
      <c r="J216" s="70">
        <v>1000000</v>
      </c>
      <c r="K216" s="27">
        <v>305</v>
      </c>
      <c r="T216" s="62">
        <v>1000000</v>
      </c>
      <c r="U216" s="27">
        <f t="shared" si="43"/>
        <v>1000000</v>
      </c>
    </row>
    <row r="217" spans="1:21" ht="15" thickBot="1">
      <c r="A217" s="69">
        <f t="shared" si="35"/>
        <v>155</v>
      </c>
      <c r="B217" s="70">
        <f t="shared" si="36"/>
        <v>310</v>
      </c>
      <c r="C217" s="70">
        <f t="shared" si="37"/>
        <v>620</v>
      </c>
      <c r="D217" s="70">
        <f t="shared" si="38"/>
        <v>930</v>
      </c>
      <c r="E217" s="70">
        <f t="shared" si="39"/>
        <v>1550</v>
      </c>
      <c r="F217" s="70">
        <f t="shared" si="44"/>
        <v>3100</v>
      </c>
      <c r="G217" s="70">
        <f t="shared" si="40"/>
        <v>4650</v>
      </c>
      <c r="H217" s="70">
        <f t="shared" si="41"/>
        <v>6200</v>
      </c>
      <c r="I217" s="70">
        <f t="shared" si="42"/>
        <v>7750</v>
      </c>
      <c r="J217" s="70">
        <v>1000000</v>
      </c>
      <c r="K217" s="27">
        <v>310</v>
      </c>
      <c r="T217" s="62">
        <v>1000000</v>
      </c>
      <c r="U217" s="27">
        <f t="shared" si="43"/>
        <v>1000000</v>
      </c>
    </row>
    <row r="218" spans="1:21" ht="15" thickBot="1">
      <c r="A218" s="69">
        <f t="shared" si="35"/>
        <v>157.5</v>
      </c>
      <c r="B218" s="70">
        <f t="shared" si="36"/>
        <v>315</v>
      </c>
      <c r="C218" s="70">
        <f t="shared" si="37"/>
        <v>630</v>
      </c>
      <c r="D218" s="70">
        <f t="shared" si="38"/>
        <v>945</v>
      </c>
      <c r="E218" s="70">
        <f t="shared" si="39"/>
        <v>1575</v>
      </c>
      <c r="F218" s="70">
        <f t="shared" si="44"/>
        <v>3150</v>
      </c>
      <c r="G218" s="70">
        <f t="shared" si="40"/>
        <v>4725</v>
      </c>
      <c r="H218" s="70">
        <f t="shared" si="41"/>
        <v>6300</v>
      </c>
      <c r="I218" s="70">
        <f t="shared" si="42"/>
        <v>7875</v>
      </c>
      <c r="J218" s="70">
        <v>1000000</v>
      </c>
      <c r="K218" s="27">
        <v>315</v>
      </c>
      <c r="T218" s="62">
        <v>1000000</v>
      </c>
      <c r="U218" s="27">
        <f t="shared" si="43"/>
        <v>1000000</v>
      </c>
    </row>
    <row r="219" spans="1:21" ht="15" thickBot="1">
      <c r="A219" s="69">
        <f t="shared" si="35"/>
        <v>160</v>
      </c>
      <c r="B219" s="70">
        <f t="shared" si="36"/>
        <v>320</v>
      </c>
      <c r="C219" s="70">
        <f t="shared" si="37"/>
        <v>640</v>
      </c>
      <c r="D219" s="70">
        <f t="shared" si="38"/>
        <v>960</v>
      </c>
      <c r="E219" s="70">
        <f t="shared" si="39"/>
        <v>1600</v>
      </c>
      <c r="F219" s="70">
        <f t="shared" si="44"/>
        <v>3200</v>
      </c>
      <c r="G219" s="70">
        <f t="shared" si="40"/>
        <v>4800</v>
      </c>
      <c r="H219" s="70">
        <f t="shared" si="41"/>
        <v>6400</v>
      </c>
      <c r="I219" s="70">
        <f t="shared" si="42"/>
        <v>8000</v>
      </c>
      <c r="J219" s="70">
        <v>1000000</v>
      </c>
      <c r="K219" s="27">
        <v>320</v>
      </c>
      <c r="T219" s="62">
        <v>1000000</v>
      </c>
      <c r="U219" s="27">
        <f t="shared" si="43"/>
        <v>1000000</v>
      </c>
    </row>
    <row r="220" spans="1:21" ht="15" thickBot="1">
      <c r="A220" s="69">
        <f t="shared" si="35"/>
        <v>160.5</v>
      </c>
      <c r="B220" s="70">
        <f t="shared" si="36"/>
        <v>321</v>
      </c>
      <c r="C220" s="70">
        <f t="shared" si="37"/>
        <v>642</v>
      </c>
      <c r="D220" s="70">
        <f t="shared" si="38"/>
        <v>963</v>
      </c>
      <c r="E220" s="70">
        <f t="shared" si="39"/>
        <v>1605</v>
      </c>
      <c r="F220" s="70">
        <f t="shared" si="44"/>
        <v>3210</v>
      </c>
      <c r="G220" s="70">
        <f t="shared" si="40"/>
        <v>4815</v>
      </c>
      <c r="H220" s="70">
        <f t="shared" si="41"/>
        <v>6420</v>
      </c>
      <c r="I220" s="70">
        <f t="shared" si="42"/>
        <v>8025</v>
      </c>
      <c r="J220" s="70">
        <v>1000000</v>
      </c>
      <c r="K220" s="27">
        <v>321</v>
      </c>
      <c r="T220" s="62">
        <v>1000000</v>
      </c>
      <c r="U220" s="27">
        <f t="shared" si="43"/>
        <v>1000000</v>
      </c>
    </row>
    <row r="221" spans="1:21" ht="15" thickBot="1">
      <c r="A221" s="69">
        <f t="shared" si="35"/>
        <v>161</v>
      </c>
      <c r="B221" s="70">
        <f t="shared" si="36"/>
        <v>322</v>
      </c>
      <c r="C221" s="70">
        <f t="shared" si="37"/>
        <v>644</v>
      </c>
      <c r="D221" s="70">
        <f t="shared" si="38"/>
        <v>966</v>
      </c>
      <c r="E221" s="70">
        <f t="shared" si="39"/>
        <v>1610</v>
      </c>
      <c r="F221" s="70">
        <f t="shared" si="44"/>
        <v>3220</v>
      </c>
      <c r="G221" s="70">
        <f t="shared" si="40"/>
        <v>4830</v>
      </c>
      <c r="H221" s="70">
        <f t="shared" si="41"/>
        <v>6440</v>
      </c>
      <c r="I221" s="70">
        <f t="shared" si="42"/>
        <v>8050</v>
      </c>
      <c r="J221" s="70">
        <v>1000000</v>
      </c>
      <c r="K221" s="27">
        <v>322</v>
      </c>
      <c r="T221" s="62">
        <v>1000000</v>
      </c>
      <c r="U221" s="27">
        <f t="shared" si="43"/>
        <v>1000000</v>
      </c>
    </row>
    <row r="222" spans="1:21" ht="15" thickBot="1">
      <c r="A222" s="69">
        <f t="shared" si="35"/>
        <v>161.5</v>
      </c>
      <c r="B222" s="70">
        <f t="shared" si="36"/>
        <v>323</v>
      </c>
      <c r="C222" s="70">
        <f t="shared" si="37"/>
        <v>646</v>
      </c>
      <c r="D222" s="70">
        <f t="shared" si="38"/>
        <v>969</v>
      </c>
      <c r="E222" s="70">
        <f t="shared" si="39"/>
        <v>1615</v>
      </c>
      <c r="F222" s="70">
        <f t="shared" si="44"/>
        <v>3230</v>
      </c>
      <c r="G222" s="70">
        <f t="shared" si="40"/>
        <v>4845</v>
      </c>
      <c r="H222" s="70">
        <f t="shared" si="41"/>
        <v>6460</v>
      </c>
      <c r="I222" s="70">
        <f t="shared" si="42"/>
        <v>8075</v>
      </c>
      <c r="J222" s="70">
        <v>1000000</v>
      </c>
      <c r="K222" s="27">
        <v>323</v>
      </c>
      <c r="T222" s="62">
        <v>1000000</v>
      </c>
      <c r="U222" s="27">
        <f t="shared" si="43"/>
        <v>1000000</v>
      </c>
    </row>
    <row r="223" spans="1:21" ht="15" thickBot="1">
      <c r="A223" s="69">
        <f t="shared" si="35"/>
        <v>162.5</v>
      </c>
      <c r="B223" s="70">
        <f t="shared" si="36"/>
        <v>325</v>
      </c>
      <c r="C223" s="70">
        <f t="shared" si="37"/>
        <v>650</v>
      </c>
      <c r="D223" s="70">
        <f t="shared" si="38"/>
        <v>975</v>
      </c>
      <c r="E223" s="70">
        <f t="shared" si="39"/>
        <v>1625</v>
      </c>
      <c r="F223" s="70">
        <f t="shared" si="44"/>
        <v>3250</v>
      </c>
      <c r="G223" s="70">
        <f t="shared" si="40"/>
        <v>4875</v>
      </c>
      <c r="H223" s="70">
        <f t="shared" si="41"/>
        <v>6500</v>
      </c>
      <c r="I223" s="70">
        <f t="shared" si="42"/>
        <v>8125</v>
      </c>
      <c r="J223" s="70">
        <v>1000000</v>
      </c>
      <c r="K223" s="27">
        <v>325</v>
      </c>
      <c r="T223" s="62">
        <v>1000000</v>
      </c>
      <c r="U223" s="27">
        <f t="shared" si="43"/>
        <v>1000000</v>
      </c>
    </row>
    <row r="224" spans="1:21" ht="15" thickBot="1">
      <c r="A224" s="69">
        <f t="shared" si="35"/>
        <v>163</v>
      </c>
      <c r="B224" s="70">
        <f t="shared" si="36"/>
        <v>326</v>
      </c>
      <c r="C224" s="70">
        <f t="shared" si="37"/>
        <v>652</v>
      </c>
      <c r="D224" s="70">
        <f t="shared" si="38"/>
        <v>978</v>
      </c>
      <c r="E224" s="70">
        <f t="shared" si="39"/>
        <v>1630</v>
      </c>
      <c r="F224" s="70">
        <f t="shared" si="44"/>
        <v>3260</v>
      </c>
      <c r="G224" s="70">
        <f t="shared" si="40"/>
        <v>4890</v>
      </c>
      <c r="H224" s="70">
        <f t="shared" si="41"/>
        <v>6520</v>
      </c>
      <c r="I224" s="70">
        <f t="shared" si="42"/>
        <v>8150</v>
      </c>
      <c r="J224" s="70">
        <v>1000000</v>
      </c>
      <c r="K224" s="27">
        <v>326</v>
      </c>
      <c r="T224" s="62">
        <v>1000000</v>
      </c>
      <c r="U224" s="27">
        <f t="shared" si="43"/>
        <v>1000000</v>
      </c>
    </row>
    <row r="225" spans="1:21" ht="15" thickBot="1">
      <c r="A225" s="69">
        <f t="shared" si="35"/>
        <v>163.5</v>
      </c>
      <c r="B225" s="70">
        <f t="shared" si="36"/>
        <v>327</v>
      </c>
      <c r="C225" s="70">
        <f t="shared" si="37"/>
        <v>654</v>
      </c>
      <c r="D225" s="70">
        <f t="shared" si="38"/>
        <v>981</v>
      </c>
      <c r="E225" s="70">
        <f t="shared" si="39"/>
        <v>1635</v>
      </c>
      <c r="F225" s="70">
        <f t="shared" si="44"/>
        <v>3270</v>
      </c>
      <c r="G225" s="70">
        <f t="shared" si="40"/>
        <v>4905</v>
      </c>
      <c r="H225" s="70">
        <f t="shared" si="41"/>
        <v>6540</v>
      </c>
      <c r="I225" s="70">
        <f t="shared" si="42"/>
        <v>8175</v>
      </c>
      <c r="J225" s="70">
        <v>1000000</v>
      </c>
      <c r="K225" s="27">
        <v>327</v>
      </c>
      <c r="T225" s="62">
        <v>1000000</v>
      </c>
      <c r="U225" s="27">
        <f t="shared" si="43"/>
        <v>1000000</v>
      </c>
    </row>
    <row r="226" spans="1:21" ht="15" thickBot="1">
      <c r="A226" s="69">
        <f t="shared" si="35"/>
        <v>164</v>
      </c>
      <c r="B226" s="70">
        <f t="shared" si="36"/>
        <v>328</v>
      </c>
      <c r="C226" s="70">
        <f t="shared" si="37"/>
        <v>656</v>
      </c>
      <c r="D226" s="70">
        <f t="shared" si="38"/>
        <v>984</v>
      </c>
      <c r="E226" s="70">
        <f t="shared" si="39"/>
        <v>1640</v>
      </c>
      <c r="F226" s="70">
        <f t="shared" si="44"/>
        <v>3280</v>
      </c>
      <c r="G226" s="70">
        <f t="shared" si="40"/>
        <v>4920</v>
      </c>
      <c r="H226" s="70">
        <f t="shared" si="41"/>
        <v>6560</v>
      </c>
      <c r="I226" s="70">
        <f t="shared" si="42"/>
        <v>8200</v>
      </c>
      <c r="J226" s="70">
        <v>1000000</v>
      </c>
      <c r="K226" s="27">
        <v>328</v>
      </c>
      <c r="T226" s="62">
        <v>1000000</v>
      </c>
      <c r="U226" s="27">
        <f t="shared" si="43"/>
        <v>1000000</v>
      </c>
    </row>
    <row r="227" spans="1:21" ht="15" thickBot="1">
      <c r="A227" s="69">
        <f t="shared" si="35"/>
        <v>165</v>
      </c>
      <c r="B227" s="70">
        <f t="shared" si="36"/>
        <v>330</v>
      </c>
      <c r="C227" s="70">
        <f t="shared" si="37"/>
        <v>660</v>
      </c>
      <c r="D227" s="70">
        <f t="shared" si="38"/>
        <v>990</v>
      </c>
      <c r="E227" s="70">
        <f t="shared" si="39"/>
        <v>1650</v>
      </c>
      <c r="F227" s="70">
        <f t="shared" si="44"/>
        <v>3300</v>
      </c>
      <c r="G227" s="70">
        <f t="shared" si="40"/>
        <v>4950</v>
      </c>
      <c r="H227" s="70">
        <f t="shared" si="41"/>
        <v>6600</v>
      </c>
      <c r="I227" s="70">
        <f t="shared" si="42"/>
        <v>8250</v>
      </c>
      <c r="J227" s="70">
        <v>1000000</v>
      </c>
      <c r="K227" s="27">
        <v>330</v>
      </c>
      <c r="T227" s="62">
        <v>1000000</v>
      </c>
      <c r="U227" s="27">
        <f t="shared" si="43"/>
        <v>1000000</v>
      </c>
    </row>
    <row r="228" spans="1:21" ht="15" thickBot="1">
      <c r="A228" s="69">
        <f t="shared" si="35"/>
        <v>167.5</v>
      </c>
      <c r="B228" s="70">
        <f t="shared" si="36"/>
        <v>335</v>
      </c>
      <c r="C228" s="70">
        <f t="shared" si="37"/>
        <v>670</v>
      </c>
      <c r="D228" s="70">
        <f t="shared" si="38"/>
        <v>1005</v>
      </c>
      <c r="E228" s="70">
        <f t="shared" si="39"/>
        <v>1675</v>
      </c>
      <c r="F228" s="70">
        <f t="shared" si="44"/>
        <v>3350</v>
      </c>
      <c r="G228" s="70">
        <f t="shared" si="40"/>
        <v>5025</v>
      </c>
      <c r="H228" s="70">
        <f t="shared" si="41"/>
        <v>6700</v>
      </c>
      <c r="I228" s="70">
        <f t="shared" si="42"/>
        <v>8375</v>
      </c>
      <c r="J228" s="70">
        <v>1000000</v>
      </c>
      <c r="K228" s="27">
        <v>335</v>
      </c>
      <c r="T228" s="62">
        <v>1000000</v>
      </c>
      <c r="U228" s="27">
        <f t="shared" si="43"/>
        <v>1000000</v>
      </c>
    </row>
    <row r="229" spans="1:21" ht="15" thickBot="1">
      <c r="A229" s="69">
        <f t="shared" si="35"/>
        <v>170</v>
      </c>
      <c r="B229" s="70">
        <f t="shared" si="36"/>
        <v>340</v>
      </c>
      <c r="C229" s="70">
        <f t="shared" si="37"/>
        <v>680</v>
      </c>
      <c r="D229" s="70">
        <f t="shared" si="38"/>
        <v>1020</v>
      </c>
      <c r="E229" s="70">
        <f t="shared" si="39"/>
        <v>1700</v>
      </c>
      <c r="F229" s="70">
        <f t="shared" si="44"/>
        <v>3400</v>
      </c>
      <c r="G229" s="70">
        <f t="shared" si="40"/>
        <v>5100</v>
      </c>
      <c r="H229" s="70">
        <f t="shared" si="41"/>
        <v>6800</v>
      </c>
      <c r="I229" s="70">
        <f t="shared" si="42"/>
        <v>8500</v>
      </c>
      <c r="J229" s="70">
        <v>1000000</v>
      </c>
      <c r="K229" s="27">
        <v>340</v>
      </c>
      <c r="T229" s="62">
        <v>1000000</v>
      </c>
      <c r="U229" s="27">
        <f t="shared" si="43"/>
        <v>1000000</v>
      </c>
    </row>
    <row r="230" spans="1:21" ht="15" thickBot="1">
      <c r="A230" s="69">
        <f t="shared" si="35"/>
        <v>172.5</v>
      </c>
      <c r="B230" s="70">
        <f t="shared" si="36"/>
        <v>345</v>
      </c>
      <c r="C230" s="70">
        <f t="shared" si="37"/>
        <v>690</v>
      </c>
      <c r="D230" s="70">
        <f t="shared" si="38"/>
        <v>1035</v>
      </c>
      <c r="E230" s="70">
        <f t="shared" si="39"/>
        <v>1725</v>
      </c>
      <c r="F230" s="70">
        <f t="shared" si="44"/>
        <v>3450</v>
      </c>
      <c r="G230" s="70">
        <f t="shared" si="40"/>
        <v>5175</v>
      </c>
      <c r="H230" s="70">
        <f t="shared" si="41"/>
        <v>6900</v>
      </c>
      <c r="I230" s="70">
        <f t="shared" si="42"/>
        <v>8625</v>
      </c>
      <c r="J230" s="70">
        <v>1000000</v>
      </c>
      <c r="K230" s="27">
        <v>345</v>
      </c>
      <c r="T230" s="62">
        <v>1000000</v>
      </c>
      <c r="U230" s="27">
        <f t="shared" si="43"/>
        <v>1000000</v>
      </c>
    </row>
    <row r="231" spans="1:21" ht="15" thickBot="1">
      <c r="A231" s="69">
        <f t="shared" si="35"/>
        <v>175</v>
      </c>
      <c r="B231" s="70">
        <f t="shared" si="36"/>
        <v>350</v>
      </c>
      <c r="C231" s="70">
        <f t="shared" si="37"/>
        <v>700</v>
      </c>
      <c r="D231" s="70">
        <f t="shared" si="38"/>
        <v>1050</v>
      </c>
      <c r="E231" s="70">
        <f t="shared" si="39"/>
        <v>1750</v>
      </c>
      <c r="F231" s="70">
        <f t="shared" si="44"/>
        <v>3500</v>
      </c>
      <c r="G231" s="70">
        <f t="shared" si="40"/>
        <v>5250</v>
      </c>
      <c r="H231" s="70">
        <f t="shared" si="41"/>
        <v>7000</v>
      </c>
      <c r="I231" s="70">
        <f t="shared" si="42"/>
        <v>8750</v>
      </c>
      <c r="J231" s="70">
        <v>1000000</v>
      </c>
      <c r="K231" s="27">
        <v>350</v>
      </c>
      <c r="T231" s="62">
        <v>1000000</v>
      </c>
      <c r="U231" s="27">
        <f t="shared" si="43"/>
        <v>1000000</v>
      </c>
    </row>
    <row r="232" spans="1:21" ht="15" thickBot="1">
      <c r="A232" s="69">
        <f t="shared" si="35"/>
        <v>177.5</v>
      </c>
      <c r="B232" s="70">
        <f t="shared" si="36"/>
        <v>355</v>
      </c>
      <c r="C232" s="70">
        <f t="shared" si="37"/>
        <v>710</v>
      </c>
      <c r="D232" s="70">
        <f t="shared" si="38"/>
        <v>1065</v>
      </c>
      <c r="E232" s="70">
        <f t="shared" si="39"/>
        <v>1775</v>
      </c>
      <c r="F232" s="70">
        <f t="shared" si="44"/>
        <v>3550</v>
      </c>
      <c r="G232" s="70">
        <f t="shared" si="40"/>
        <v>5325</v>
      </c>
      <c r="H232" s="70">
        <f t="shared" si="41"/>
        <v>7100</v>
      </c>
      <c r="I232" s="70">
        <f t="shared" si="42"/>
        <v>8875</v>
      </c>
      <c r="J232" s="70">
        <v>2000000</v>
      </c>
      <c r="K232" s="27">
        <v>355</v>
      </c>
      <c r="T232" s="62">
        <v>2000000</v>
      </c>
      <c r="U232" s="27">
        <f t="shared" si="43"/>
        <v>2000000</v>
      </c>
    </row>
    <row r="233" spans="1:21" ht="15" thickBot="1">
      <c r="A233" s="69">
        <f t="shared" si="35"/>
        <v>180</v>
      </c>
      <c r="B233" s="70">
        <f t="shared" si="36"/>
        <v>360</v>
      </c>
      <c r="C233" s="70">
        <f t="shared" si="37"/>
        <v>720</v>
      </c>
      <c r="D233" s="70">
        <f t="shared" si="38"/>
        <v>1080</v>
      </c>
      <c r="E233" s="70">
        <f t="shared" si="39"/>
        <v>1800</v>
      </c>
      <c r="F233" s="70">
        <f t="shared" si="44"/>
        <v>3600</v>
      </c>
      <c r="G233" s="70">
        <f t="shared" si="40"/>
        <v>5400</v>
      </c>
      <c r="H233" s="70">
        <f t="shared" si="41"/>
        <v>7200</v>
      </c>
      <c r="I233" s="70">
        <f t="shared" si="42"/>
        <v>9000</v>
      </c>
      <c r="J233" s="70">
        <v>2000000</v>
      </c>
      <c r="K233" s="27">
        <v>360</v>
      </c>
      <c r="T233" s="62">
        <v>2000000</v>
      </c>
      <c r="U233" s="27">
        <f t="shared" si="43"/>
        <v>2000000</v>
      </c>
    </row>
    <row r="234" spans="1:21" ht="15" thickBot="1">
      <c r="A234" s="69">
        <f t="shared" si="35"/>
        <v>182.5</v>
      </c>
      <c r="B234" s="70">
        <f t="shared" si="36"/>
        <v>365</v>
      </c>
      <c r="C234" s="70">
        <f t="shared" si="37"/>
        <v>730</v>
      </c>
      <c r="D234" s="70">
        <f t="shared" si="38"/>
        <v>1095</v>
      </c>
      <c r="E234" s="70">
        <f t="shared" si="39"/>
        <v>1825</v>
      </c>
      <c r="F234" s="70">
        <f t="shared" si="44"/>
        <v>3650</v>
      </c>
      <c r="G234" s="70">
        <f t="shared" si="40"/>
        <v>5475</v>
      </c>
      <c r="H234" s="70">
        <f t="shared" si="41"/>
        <v>7300</v>
      </c>
      <c r="I234" s="70">
        <f t="shared" si="42"/>
        <v>9125</v>
      </c>
      <c r="J234" s="70">
        <v>2000000</v>
      </c>
      <c r="K234" s="27">
        <v>365</v>
      </c>
      <c r="T234" s="62">
        <v>2000000</v>
      </c>
      <c r="U234" s="27">
        <f t="shared" si="43"/>
        <v>2000000</v>
      </c>
    </row>
    <row r="235" spans="1:21" ht="15" thickBot="1">
      <c r="A235" s="69">
        <f t="shared" si="35"/>
        <v>185</v>
      </c>
      <c r="B235" s="70">
        <f t="shared" si="36"/>
        <v>370</v>
      </c>
      <c r="C235" s="70">
        <f t="shared" si="37"/>
        <v>740</v>
      </c>
      <c r="D235" s="70">
        <f t="shared" si="38"/>
        <v>1110</v>
      </c>
      <c r="E235" s="70">
        <f t="shared" si="39"/>
        <v>1850</v>
      </c>
      <c r="F235" s="70">
        <f t="shared" si="44"/>
        <v>3700</v>
      </c>
      <c r="G235" s="70">
        <f t="shared" si="40"/>
        <v>5550</v>
      </c>
      <c r="H235" s="70">
        <f t="shared" si="41"/>
        <v>7400</v>
      </c>
      <c r="I235" s="70">
        <f t="shared" si="42"/>
        <v>9250</v>
      </c>
      <c r="J235" s="70">
        <v>2000000</v>
      </c>
      <c r="K235" s="27">
        <v>370</v>
      </c>
      <c r="T235" s="62">
        <v>2000000</v>
      </c>
      <c r="U235" s="27">
        <f t="shared" si="43"/>
        <v>2000000</v>
      </c>
    </row>
    <row r="236" spans="1:21" ht="15" thickBot="1">
      <c r="A236" s="69">
        <f t="shared" si="35"/>
        <v>187.5</v>
      </c>
      <c r="B236" s="70">
        <f t="shared" si="36"/>
        <v>375</v>
      </c>
      <c r="C236" s="70">
        <f t="shared" si="37"/>
        <v>750</v>
      </c>
      <c r="D236" s="70">
        <f t="shared" si="38"/>
        <v>1125</v>
      </c>
      <c r="E236" s="70">
        <f t="shared" si="39"/>
        <v>1875</v>
      </c>
      <c r="F236" s="70">
        <f t="shared" si="44"/>
        <v>3750</v>
      </c>
      <c r="G236" s="70">
        <f t="shared" si="40"/>
        <v>5625</v>
      </c>
      <c r="H236" s="70">
        <f t="shared" si="41"/>
        <v>7500</v>
      </c>
      <c r="I236" s="70">
        <f t="shared" si="42"/>
        <v>9375</v>
      </c>
      <c r="J236" s="70">
        <v>2000000</v>
      </c>
      <c r="K236" s="27">
        <v>375</v>
      </c>
      <c r="T236" s="62">
        <v>2000000</v>
      </c>
      <c r="U236" s="27">
        <f t="shared" si="43"/>
        <v>2000000</v>
      </c>
    </row>
    <row r="237" spans="1:21" ht="15" thickBot="1">
      <c r="A237" s="69">
        <f t="shared" si="35"/>
        <v>190</v>
      </c>
      <c r="B237" s="70">
        <f t="shared" si="36"/>
        <v>380</v>
      </c>
      <c r="C237" s="70">
        <f t="shared" si="37"/>
        <v>760</v>
      </c>
      <c r="D237" s="70">
        <f t="shared" si="38"/>
        <v>1140</v>
      </c>
      <c r="E237" s="70">
        <f t="shared" si="39"/>
        <v>1900</v>
      </c>
      <c r="F237" s="70">
        <f t="shared" si="44"/>
        <v>3800</v>
      </c>
      <c r="G237" s="70">
        <f t="shared" si="40"/>
        <v>5700</v>
      </c>
      <c r="H237" s="70">
        <f t="shared" si="41"/>
        <v>7600</v>
      </c>
      <c r="I237" s="70">
        <f t="shared" si="42"/>
        <v>9500</v>
      </c>
      <c r="J237" s="70">
        <v>2000000</v>
      </c>
      <c r="K237" s="27">
        <v>380</v>
      </c>
      <c r="T237" s="62">
        <v>2000000</v>
      </c>
      <c r="U237" s="27">
        <f t="shared" si="43"/>
        <v>2000000</v>
      </c>
    </row>
    <row r="238" spans="1:21" ht="15" thickBot="1">
      <c r="A238" s="69">
        <f t="shared" si="35"/>
        <v>192.5</v>
      </c>
      <c r="B238" s="70">
        <f t="shared" si="36"/>
        <v>385</v>
      </c>
      <c r="C238" s="70">
        <f t="shared" si="37"/>
        <v>770</v>
      </c>
      <c r="D238" s="70">
        <f t="shared" si="38"/>
        <v>1155</v>
      </c>
      <c r="E238" s="70">
        <f t="shared" si="39"/>
        <v>1925</v>
      </c>
      <c r="F238" s="70">
        <f t="shared" si="44"/>
        <v>3850</v>
      </c>
      <c r="G238" s="70">
        <f t="shared" si="40"/>
        <v>5775</v>
      </c>
      <c r="H238" s="70">
        <f t="shared" si="41"/>
        <v>7700</v>
      </c>
      <c r="I238" s="70">
        <f t="shared" si="42"/>
        <v>9625</v>
      </c>
      <c r="J238" s="70">
        <v>2000000</v>
      </c>
      <c r="K238" s="27">
        <v>385</v>
      </c>
      <c r="T238" s="62">
        <v>2000000</v>
      </c>
      <c r="U238" s="27">
        <f t="shared" si="43"/>
        <v>2000000</v>
      </c>
    </row>
    <row r="239" spans="1:21" ht="15" thickBot="1">
      <c r="A239" s="69">
        <f t="shared" si="35"/>
        <v>195</v>
      </c>
      <c r="B239" s="70">
        <f t="shared" si="36"/>
        <v>390</v>
      </c>
      <c r="C239" s="70">
        <f t="shared" si="37"/>
        <v>780</v>
      </c>
      <c r="D239" s="70">
        <f t="shared" si="38"/>
        <v>1170</v>
      </c>
      <c r="E239" s="70">
        <f t="shared" si="39"/>
        <v>1950</v>
      </c>
      <c r="F239" s="70">
        <f t="shared" si="44"/>
        <v>3900</v>
      </c>
      <c r="G239" s="70">
        <f t="shared" si="40"/>
        <v>5850</v>
      </c>
      <c r="H239" s="70">
        <f t="shared" si="41"/>
        <v>7800</v>
      </c>
      <c r="I239" s="70">
        <f t="shared" si="42"/>
        <v>9750</v>
      </c>
      <c r="J239" s="70">
        <v>2000000</v>
      </c>
      <c r="K239" s="27">
        <v>390</v>
      </c>
      <c r="T239" s="62">
        <v>2000000</v>
      </c>
      <c r="U239" s="27">
        <f t="shared" si="43"/>
        <v>2000000</v>
      </c>
    </row>
    <row r="240" spans="1:21" ht="15" thickBot="1">
      <c r="A240" s="69">
        <f t="shared" si="35"/>
        <v>197.5</v>
      </c>
      <c r="B240" s="70">
        <f t="shared" si="36"/>
        <v>395</v>
      </c>
      <c r="C240" s="70">
        <f t="shared" si="37"/>
        <v>790</v>
      </c>
      <c r="D240" s="70">
        <f t="shared" si="38"/>
        <v>1185</v>
      </c>
      <c r="E240" s="70">
        <f t="shared" si="39"/>
        <v>1975</v>
      </c>
      <c r="F240" s="70">
        <f t="shared" si="44"/>
        <v>3950</v>
      </c>
      <c r="G240" s="70">
        <f t="shared" si="40"/>
        <v>5925</v>
      </c>
      <c r="H240" s="70">
        <f t="shared" si="41"/>
        <v>7900</v>
      </c>
      <c r="I240" s="70">
        <f t="shared" si="42"/>
        <v>9875</v>
      </c>
      <c r="J240" s="70">
        <v>2000000</v>
      </c>
      <c r="K240" s="27">
        <v>395</v>
      </c>
      <c r="T240" s="62">
        <v>2000000</v>
      </c>
      <c r="U240" s="27">
        <f t="shared" si="43"/>
        <v>2000000</v>
      </c>
    </row>
    <row r="241" spans="1:21" ht="15" thickBot="1">
      <c r="A241" s="69">
        <f t="shared" si="35"/>
        <v>200</v>
      </c>
      <c r="B241" s="70">
        <f t="shared" si="36"/>
        <v>400</v>
      </c>
      <c r="C241" s="70">
        <f t="shared" si="37"/>
        <v>800</v>
      </c>
      <c r="D241" s="70">
        <f t="shared" si="38"/>
        <v>1200</v>
      </c>
      <c r="E241" s="70">
        <f t="shared" si="39"/>
        <v>2000</v>
      </c>
      <c r="F241" s="70">
        <f t="shared" si="44"/>
        <v>4000</v>
      </c>
      <c r="G241" s="70">
        <f t="shared" si="40"/>
        <v>6000</v>
      </c>
      <c r="H241" s="70">
        <f t="shared" si="41"/>
        <v>8000</v>
      </c>
      <c r="I241" s="70">
        <f t="shared" si="42"/>
        <v>10000</v>
      </c>
      <c r="J241" s="70">
        <v>2000000</v>
      </c>
      <c r="K241" s="27">
        <v>400</v>
      </c>
      <c r="T241" s="62">
        <v>2000000</v>
      </c>
      <c r="U241" s="27">
        <f t="shared" si="43"/>
        <v>2000000</v>
      </c>
    </row>
    <row r="242" spans="1:21" ht="15" thickBot="1">
      <c r="A242" s="69">
        <f t="shared" si="35"/>
        <v>202.5</v>
      </c>
      <c r="B242" s="70">
        <f t="shared" si="36"/>
        <v>405</v>
      </c>
      <c r="C242" s="70">
        <f t="shared" si="37"/>
        <v>810</v>
      </c>
      <c r="D242" s="70">
        <f t="shared" si="38"/>
        <v>1215</v>
      </c>
      <c r="E242" s="70">
        <f t="shared" si="39"/>
        <v>2025</v>
      </c>
      <c r="F242" s="70">
        <f t="shared" si="44"/>
        <v>4050</v>
      </c>
      <c r="G242" s="70">
        <f t="shared" si="40"/>
        <v>6075</v>
      </c>
      <c r="H242" s="70">
        <f t="shared" si="41"/>
        <v>8100</v>
      </c>
      <c r="I242" s="70">
        <f t="shared" si="42"/>
        <v>10125</v>
      </c>
      <c r="J242" s="70">
        <v>2000000</v>
      </c>
      <c r="K242" s="27">
        <v>405</v>
      </c>
      <c r="T242" s="62">
        <v>2000000</v>
      </c>
      <c r="U242" s="27">
        <f t="shared" si="43"/>
        <v>2000000</v>
      </c>
    </row>
    <row r="243" spans="1:21" ht="15" thickBot="1">
      <c r="A243" s="69">
        <f t="shared" si="35"/>
        <v>205</v>
      </c>
      <c r="B243" s="70">
        <f t="shared" si="36"/>
        <v>410</v>
      </c>
      <c r="C243" s="70">
        <f t="shared" si="37"/>
        <v>820</v>
      </c>
      <c r="D243" s="70">
        <f t="shared" si="38"/>
        <v>1230</v>
      </c>
      <c r="E243" s="70">
        <f t="shared" si="39"/>
        <v>2050</v>
      </c>
      <c r="F243" s="70">
        <f t="shared" si="44"/>
        <v>4100</v>
      </c>
      <c r="G243" s="70">
        <f t="shared" si="40"/>
        <v>6150</v>
      </c>
      <c r="H243" s="70">
        <f t="shared" si="41"/>
        <v>8200</v>
      </c>
      <c r="I243" s="70">
        <f t="shared" si="42"/>
        <v>10250</v>
      </c>
      <c r="J243" s="70">
        <v>2000000</v>
      </c>
      <c r="K243" s="27">
        <v>410</v>
      </c>
      <c r="T243" s="62">
        <v>2000000</v>
      </c>
      <c r="U243" s="27">
        <f t="shared" si="43"/>
        <v>2000000</v>
      </c>
    </row>
    <row r="244" spans="1:21" ht="15" thickBot="1">
      <c r="A244" s="69">
        <f t="shared" si="35"/>
        <v>207.5</v>
      </c>
      <c r="B244" s="70">
        <f t="shared" si="36"/>
        <v>415</v>
      </c>
      <c r="C244" s="70">
        <f t="shared" si="37"/>
        <v>830</v>
      </c>
      <c r="D244" s="70">
        <f t="shared" si="38"/>
        <v>1245</v>
      </c>
      <c r="E244" s="70">
        <f t="shared" si="39"/>
        <v>2075</v>
      </c>
      <c r="F244" s="70">
        <f t="shared" si="44"/>
        <v>4150</v>
      </c>
      <c r="G244" s="70">
        <f t="shared" si="40"/>
        <v>6225</v>
      </c>
      <c r="H244" s="70">
        <f t="shared" si="41"/>
        <v>8300</v>
      </c>
      <c r="I244" s="70">
        <f t="shared" si="42"/>
        <v>10375</v>
      </c>
      <c r="J244" s="70">
        <v>2000000</v>
      </c>
      <c r="K244" s="27">
        <v>415</v>
      </c>
      <c r="T244" s="62">
        <v>2000000</v>
      </c>
      <c r="U244" s="27">
        <f t="shared" si="43"/>
        <v>2000000</v>
      </c>
    </row>
    <row r="245" spans="1:21" ht="15" thickBot="1">
      <c r="A245" s="69">
        <f t="shared" si="35"/>
        <v>210</v>
      </c>
      <c r="B245" s="70">
        <f t="shared" si="36"/>
        <v>420</v>
      </c>
      <c r="C245" s="70">
        <f t="shared" si="37"/>
        <v>840</v>
      </c>
      <c r="D245" s="70">
        <f t="shared" si="38"/>
        <v>1260</v>
      </c>
      <c r="E245" s="70">
        <f t="shared" si="39"/>
        <v>2100</v>
      </c>
      <c r="F245" s="70">
        <f t="shared" si="44"/>
        <v>4200</v>
      </c>
      <c r="G245" s="70">
        <f t="shared" si="40"/>
        <v>6300</v>
      </c>
      <c r="H245" s="70">
        <f t="shared" si="41"/>
        <v>8400</v>
      </c>
      <c r="I245" s="70">
        <f t="shared" si="42"/>
        <v>10500</v>
      </c>
      <c r="J245" s="70">
        <v>2000000</v>
      </c>
      <c r="K245" s="27">
        <v>420</v>
      </c>
      <c r="T245" s="62">
        <v>2000000</v>
      </c>
      <c r="U245" s="27">
        <f t="shared" si="43"/>
        <v>2000000</v>
      </c>
    </row>
    <row r="246" spans="1:21" ht="15" thickBot="1">
      <c r="A246" s="69">
        <f t="shared" si="35"/>
        <v>212.5</v>
      </c>
      <c r="B246" s="70">
        <f t="shared" si="36"/>
        <v>425</v>
      </c>
      <c r="C246" s="70">
        <f t="shared" si="37"/>
        <v>850</v>
      </c>
      <c r="D246" s="70">
        <f t="shared" si="38"/>
        <v>1275</v>
      </c>
      <c r="E246" s="70">
        <f t="shared" si="39"/>
        <v>2125</v>
      </c>
      <c r="F246" s="70">
        <f t="shared" si="44"/>
        <v>4250</v>
      </c>
      <c r="G246" s="70">
        <f t="shared" si="40"/>
        <v>6375</v>
      </c>
      <c r="H246" s="70">
        <f t="shared" si="41"/>
        <v>8500</v>
      </c>
      <c r="I246" s="70">
        <f t="shared" si="42"/>
        <v>10625</v>
      </c>
      <c r="J246" s="70">
        <v>2000000</v>
      </c>
      <c r="K246" s="27">
        <v>425</v>
      </c>
      <c r="T246" s="62">
        <v>2000000</v>
      </c>
      <c r="U246" s="27">
        <f t="shared" si="43"/>
        <v>2000000</v>
      </c>
    </row>
    <row r="247" spans="1:21" ht="15" thickBot="1">
      <c r="A247" s="69">
        <f t="shared" si="35"/>
        <v>225</v>
      </c>
      <c r="B247" s="70">
        <f t="shared" si="36"/>
        <v>450</v>
      </c>
      <c r="C247" s="70">
        <f t="shared" si="37"/>
        <v>900</v>
      </c>
      <c r="D247" s="70">
        <f t="shared" si="38"/>
        <v>1350</v>
      </c>
      <c r="E247" s="70">
        <f t="shared" si="39"/>
        <v>2250</v>
      </c>
      <c r="F247" s="70">
        <f t="shared" si="44"/>
        <v>4500</v>
      </c>
      <c r="G247" s="70">
        <f t="shared" si="40"/>
        <v>6750</v>
      </c>
      <c r="H247" s="70">
        <f t="shared" si="41"/>
        <v>9000</v>
      </c>
      <c r="I247" s="70">
        <f t="shared" si="42"/>
        <v>11250</v>
      </c>
      <c r="J247" s="70">
        <v>2000000</v>
      </c>
      <c r="K247" s="27">
        <v>450</v>
      </c>
      <c r="T247" s="62">
        <v>2000000</v>
      </c>
      <c r="U247" s="27">
        <f t="shared" si="43"/>
        <v>2000000</v>
      </c>
    </row>
    <row r="248" spans="1:21" ht="15" thickBot="1">
      <c r="A248" s="69">
        <f t="shared" si="35"/>
        <v>227.5</v>
      </c>
      <c r="B248" s="70">
        <f t="shared" si="36"/>
        <v>455</v>
      </c>
      <c r="C248" s="70">
        <f t="shared" si="37"/>
        <v>910</v>
      </c>
      <c r="D248" s="70">
        <f t="shared" si="38"/>
        <v>1365</v>
      </c>
      <c r="E248" s="70">
        <f t="shared" si="39"/>
        <v>2275</v>
      </c>
      <c r="F248" s="70">
        <f t="shared" si="44"/>
        <v>4550</v>
      </c>
      <c r="G248" s="70">
        <f t="shared" si="40"/>
        <v>6825</v>
      </c>
      <c r="H248" s="70">
        <f t="shared" si="41"/>
        <v>9100</v>
      </c>
      <c r="I248" s="70">
        <f t="shared" si="42"/>
        <v>11375</v>
      </c>
      <c r="J248" s="70">
        <v>2000000</v>
      </c>
      <c r="K248" s="27">
        <v>455</v>
      </c>
      <c r="T248" s="62">
        <v>2000000</v>
      </c>
      <c r="U248" s="27">
        <f t="shared" si="43"/>
        <v>2000000</v>
      </c>
    </row>
    <row r="249" spans="1:21" ht="15" thickBot="1">
      <c r="A249" s="69">
        <f t="shared" si="35"/>
        <v>230</v>
      </c>
      <c r="B249" s="70">
        <f t="shared" si="36"/>
        <v>460</v>
      </c>
      <c r="C249" s="70">
        <f t="shared" si="37"/>
        <v>920</v>
      </c>
      <c r="D249" s="70">
        <f t="shared" si="38"/>
        <v>1380</v>
      </c>
      <c r="E249" s="70">
        <f t="shared" si="39"/>
        <v>2300</v>
      </c>
      <c r="F249" s="70">
        <f t="shared" si="44"/>
        <v>4600</v>
      </c>
      <c r="G249" s="70">
        <f t="shared" si="40"/>
        <v>6900</v>
      </c>
      <c r="H249" s="70">
        <f t="shared" si="41"/>
        <v>9200</v>
      </c>
      <c r="I249" s="70">
        <f t="shared" si="42"/>
        <v>11500</v>
      </c>
      <c r="J249" s="70">
        <v>2000000</v>
      </c>
      <c r="K249" s="27">
        <v>460</v>
      </c>
      <c r="T249" s="62">
        <v>2000000</v>
      </c>
      <c r="U249" s="27">
        <f t="shared" si="43"/>
        <v>2000000</v>
      </c>
    </row>
    <row r="250" spans="1:21" ht="15" thickBot="1">
      <c r="A250" s="69">
        <f t="shared" si="35"/>
        <v>232.5</v>
      </c>
      <c r="B250" s="70">
        <f t="shared" si="36"/>
        <v>465</v>
      </c>
      <c r="C250" s="70">
        <f t="shared" si="37"/>
        <v>930</v>
      </c>
      <c r="D250" s="70">
        <f t="shared" si="38"/>
        <v>1395</v>
      </c>
      <c r="E250" s="70">
        <f t="shared" si="39"/>
        <v>2325</v>
      </c>
      <c r="F250" s="70">
        <f t="shared" si="44"/>
        <v>4650</v>
      </c>
      <c r="G250" s="70">
        <f t="shared" si="40"/>
        <v>6975</v>
      </c>
      <c r="H250" s="70">
        <f t="shared" si="41"/>
        <v>9300</v>
      </c>
      <c r="I250" s="70">
        <f t="shared" si="42"/>
        <v>11625</v>
      </c>
      <c r="J250" s="70">
        <v>2000000</v>
      </c>
      <c r="K250" s="27">
        <v>465</v>
      </c>
      <c r="T250" s="62">
        <v>2000000</v>
      </c>
      <c r="U250" s="27">
        <f t="shared" si="43"/>
        <v>2000000</v>
      </c>
    </row>
    <row r="251" spans="1:21" ht="15" thickBot="1">
      <c r="A251" s="69">
        <f t="shared" si="35"/>
        <v>235</v>
      </c>
      <c r="B251" s="70">
        <f t="shared" si="36"/>
        <v>470</v>
      </c>
      <c r="C251" s="70">
        <f t="shared" si="37"/>
        <v>940</v>
      </c>
      <c r="D251" s="70">
        <f t="shared" si="38"/>
        <v>1410</v>
      </c>
      <c r="E251" s="70">
        <f t="shared" si="39"/>
        <v>2350</v>
      </c>
      <c r="F251" s="70">
        <f t="shared" si="44"/>
        <v>4700</v>
      </c>
      <c r="G251" s="70">
        <f t="shared" si="40"/>
        <v>7050</v>
      </c>
      <c r="H251" s="70">
        <f t="shared" si="41"/>
        <v>9400</v>
      </c>
      <c r="I251" s="70">
        <f t="shared" si="42"/>
        <v>11750</v>
      </c>
      <c r="J251" s="70">
        <v>2000000</v>
      </c>
      <c r="K251" s="27">
        <v>470</v>
      </c>
      <c r="T251" s="62">
        <v>2000000</v>
      </c>
      <c r="U251" s="27">
        <f t="shared" si="43"/>
        <v>2000000</v>
      </c>
    </row>
    <row r="252" spans="1:21" ht="15" thickBot="1">
      <c r="A252" s="69">
        <f t="shared" si="35"/>
        <v>237.5</v>
      </c>
      <c r="B252" s="70">
        <f t="shared" si="36"/>
        <v>475</v>
      </c>
      <c r="C252" s="70">
        <f t="shared" si="37"/>
        <v>950</v>
      </c>
      <c r="D252" s="70">
        <f t="shared" si="38"/>
        <v>1425</v>
      </c>
      <c r="E252" s="70">
        <f t="shared" si="39"/>
        <v>2375</v>
      </c>
      <c r="F252" s="70">
        <f t="shared" si="44"/>
        <v>4750</v>
      </c>
      <c r="G252" s="70">
        <f t="shared" si="40"/>
        <v>7125</v>
      </c>
      <c r="H252" s="70">
        <f t="shared" si="41"/>
        <v>9500</v>
      </c>
      <c r="I252" s="70">
        <f t="shared" si="42"/>
        <v>11875</v>
      </c>
      <c r="J252" s="70">
        <v>2000000</v>
      </c>
      <c r="K252" s="27">
        <v>475</v>
      </c>
      <c r="T252" s="62">
        <v>2000000</v>
      </c>
      <c r="U252" s="27">
        <f t="shared" si="43"/>
        <v>2000000</v>
      </c>
    </row>
    <row r="253" spans="1:21" ht="15" thickBot="1">
      <c r="A253" s="69">
        <f t="shared" si="35"/>
        <v>250</v>
      </c>
      <c r="B253" s="70">
        <f t="shared" si="36"/>
        <v>500</v>
      </c>
      <c r="C253" s="70">
        <f t="shared" si="37"/>
        <v>1000</v>
      </c>
      <c r="D253" s="70">
        <f t="shared" si="38"/>
        <v>1500</v>
      </c>
      <c r="E253" s="70">
        <f t="shared" si="39"/>
        <v>2500</v>
      </c>
      <c r="F253" s="70">
        <f t="shared" si="44"/>
        <v>5000</v>
      </c>
      <c r="G253" s="70">
        <f t="shared" si="40"/>
        <v>7500</v>
      </c>
      <c r="H253" s="70">
        <f t="shared" si="41"/>
        <v>10000</v>
      </c>
      <c r="I253" s="70">
        <f t="shared" si="42"/>
        <v>12500</v>
      </c>
      <c r="J253" s="70">
        <v>2000000</v>
      </c>
      <c r="K253" s="27">
        <v>500</v>
      </c>
      <c r="T253" s="62">
        <v>2000000</v>
      </c>
      <c r="U253" s="27">
        <f t="shared" si="43"/>
        <v>2000000</v>
      </c>
    </row>
    <row r="254" spans="1:21" ht="15" thickBot="1">
      <c r="A254" s="69">
        <f t="shared" si="35"/>
        <v>375</v>
      </c>
      <c r="B254" s="70">
        <f t="shared" si="36"/>
        <v>750</v>
      </c>
      <c r="C254" s="70">
        <f t="shared" si="37"/>
        <v>1500</v>
      </c>
      <c r="D254" s="70">
        <f t="shared" si="38"/>
        <v>2250</v>
      </c>
      <c r="E254" s="70">
        <f t="shared" si="39"/>
        <v>3750</v>
      </c>
      <c r="F254" s="70">
        <f t="shared" si="44"/>
        <v>7500</v>
      </c>
      <c r="G254" s="70">
        <f t="shared" si="40"/>
        <v>11250</v>
      </c>
      <c r="H254" s="70">
        <f t="shared" si="41"/>
        <v>15000</v>
      </c>
      <c r="I254" s="70">
        <f t="shared" si="42"/>
        <v>18750</v>
      </c>
      <c r="J254" s="70">
        <v>2000000</v>
      </c>
      <c r="K254" s="27">
        <v>750</v>
      </c>
      <c r="T254" s="62">
        <v>2000000</v>
      </c>
      <c r="U254" s="27">
        <f t="shared" si="43"/>
        <v>2000000</v>
      </c>
    </row>
    <row r="255" spans="1:21" ht="15" thickBot="1">
      <c r="A255" s="69">
        <f t="shared" si="35"/>
        <v>625</v>
      </c>
      <c r="B255" s="70">
        <f t="shared" si="36"/>
        <v>1250</v>
      </c>
      <c r="C255" s="70">
        <f t="shared" si="37"/>
        <v>2500</v>
      </c>
      <c r="D255" s="70">
        <f t="shared" si="38"/>
        <v>3750</v>
      </c>
      <c r="E255" s="70">
        <f t="shared" si="39"/>
        <v>6250</v>
      </c>
      <c r="F255" s="70">
        <f t="shared" si="44"/>
        <v>12500</v>
      </c>
      <c r="G255" s="70">
        <f t="shared" si="40"/>
        <v>18750</v>
      </c>
      <c r="H255" s="70">
        <f t="shared" si="41"/>
        <v>25000</v>
      </c>
      <c r="I255" s="70">
        <f t="shared" si="42"/>
        <v>31250</v>
      </c>
      <c r="J255" s="70">
        <v>5000000</v>
      </c>
      <c r="K255" s="27">
        <v>1250</v>
      </c>
      <c r="T255" s="62">
        <v>5000000</v>
      </c>
      <c r="U255" s="27">
        <f t="shared" si="43"/>
        <v>5000000</v>
      </c>
    </row>
    <row r="256" spans="1:21" ht="15" thickBot="1">
      <c r="A256" s="69">
        <f t="shared" si="35"/>
        <v>1250</v>
      </c>
      <c r="B256" s="70">
        <f t="shared" si="36"/>
        <v>2500</v>
      </c>
      <c r="C256" s="70">
        <f t="shared" si="37"/>
        <v>5000</v>
      </c>
      <c r="D256" s="70">
        <f t="shared" si="38"/>
        <v>7500</v>
      </c>
      <c r="E256" s="70">
        <f t="shared" si="39"/>
        <v>12500</v>
      </c>
      <c r="F256" s="70">
        <f t="shared" si="44"/>
        <v>25000</v>
      </c>
      <c r="G256" s="70">
        <f t="shared" si="40"/>
        <v>37500</v>
      </c>
      <c r="H256" s="70">
        <f t="shared" si="41"/>
        <v>50000</v>
      </c>
      <c r="I256" s="70">
        <f t="shared" si="42"/>
        <v>62500</v>
      </c>
      <c r="J256" s="70">
        <v>10000000</v>
      </c>
      <c r="K256" s="27">
        <v>2500</v>
      </c>
      <c r="T256" s="66">
        <v>10000000</v>
      </c>
      <c r="U256" s="27">
        <f t="shared" si="43"/>
        <v>10000000</v>
      </c>
    </row>
    <row r="257" spans="1:21" ht="15" thickBot="1">
      <c r="A257" s="69">
        <f t="shared" si="35"/>
        <v>2500</v>
      </c>
      <c r="B257" s="70">
        <f t="shared" si="36"/>
        <v>5000</v>
      </c>
      <c r="C257" s="70">
        <f t="shared" si="37"/>
        <v>10000</v>
      </c>
      <c r="D257" s="70">
        <f t="shared" si="38"/>
        <v>15000</v>
      </c>
      <c r="E257" s="70">
        <f t="shared" si="39"/>
        <v>25000</v>
      </c>
      <c r="F257" s="70">
        <f t="shared" si="44"/>
        <v>50000</v>
      </c>
      <c r="G257" s="70">
        <f t="shared" si="40"/>
        <v>75000</v>
      </c>
      <c r="H257" s="70">
        <f t="shared" si="41"/>
        <v>100000</v>
      </c>
      <c r="I257" s="70">
        <f t="shared" si="42"/>
        <v>125000</v>
      </c>
      <c r="J257" s="70">
        <v>10000000</v>
      </c>
      <c r="K257" s="27">
        <v>5000</v>
      </c>
      <c r="T257" s="66">
        <v>10000000</v>
      </c>
      <c r="U257" s="27">
        <f t="shared" si="43"/>
        <v>10000000</v>
      </c>
    </row>
    <row r="258" spans="1:21" ht="15" thickBot="1">
      <c r="A258" s="69">
        <f t="shared" si="35"/>
        <v>8</v>
      </c>
      <c r="B258" s="70">
        <f t="shared" si="36"/>
        <v>16</v>
      </c>
      <c r="C258" s="70">
        <f t="shared" si="37"/>
        <v>32</v>
      </c>
      <c r="D258" s="70">
        <f t="shared" si="38"/>
        <v>48</v>
      </c>
      <c r="E258" s="70">
        <f t="shared" si="39"/>
        <v>80</v>
      </c>
      <c r="F258" s="70">
        <f t="shared" si="44"/>
        <v>160</v>
      </c>
      <c r="G258" s="70">
        <f t="shared" si="40"/>
        <v>240</v>
      </c>
      <c r="H258" s="70">
        <f t="shared" si="41"/>
        <v>320</v>
      </c>
      <c r="I258" s="70">
        <f t="shared" si="42"/>
        <v>400</v>
      </c>
      <c r="J258" s="70">
        <v>66666.67</v>
      </c>
      <c r="K258" s="27">
        <v>16</v>
      </c>
      <c r="T258" s="62">
        <v>66666.666666666672</v>
      </c>
      <c r="U258" s="27">
        <f t="shared" si="43"/>
        <v>66666.67</v>
      </c>
    </row>
    <row r="259" spans="1:21" ht="15" thickBot="1">
      <c r="A259" s="69">
        <f t="shared" si="35"/>
        <v>8.25</v>
      </c>
      <c r="B259" s="70">
        <f t="shared" si="36"/>
        <v>16.5</v>
      </c>
      <c r="C259" s="70">
        <f t="shared" si="37"/>
        <v>33</v>
      </c>
      <c r="D259" s="70">
        <f t="shared" si="38"/>
        <v>49.5</v>
      </c>
      <c r="E259" s="70">
        <f t="shared" si="39"/>
        <v>82.5</v>
      </c>
      <c r="F259" s="70">
        <f t="shared" si="44"/>
        <v>165</v>
      </c>
      <c r="G259" s="70">
        <f t="shared" si="40"/>
        <v>247.5</v>
      </c>
      <c r="H259" s="70">
        <f t="shared" si="41"/>
        <v>330</v>
      </c>
      <c r="I259" s="70">
        <f t="shared" si="42"/>
        <v>412.5</v>
      </c>
      <c r="J259" s="70">
        <v>66666.67</v>
      </c>
      <c r="K259" s="27">
        <v>16.5</v>
      </c>
      <c r="T259" s="62">
        <v>66666.666666666672</v>
      </c>
      <c r="U259" s="27">
        <f t="shared" si="43"/>
        <v>66666.67</v>
      </c>
    </row>
    <row r="260" spans="1:21" ht="15" thickBot="1">
      <c r="A260" s="69">
        <f t="shared" ref="A260:A323" si="45">K260*$A$2</f>
        <v>8.5</v>
      </c>
      <c r="B260" s="70">
        <f t="shared" ref="B260:B323" si="46">K260*$B$2</f>
        <v>17</v>
      </c>
      <c r="C260" s="70">
        <f t="shared" ref="C260:C323" si="47">K260*$C$2</f>
        <v>34</v>
      </c>
      <c r="D260" s="70">
        <f t="shared" ref="D260:D323" si="48">K260*$D$2</f>
        <v>51</v>
      </c>
      <c r="E260" s="70">
        <f t="shared" ref="E260:E323" si="49">K260*$E$2</f>
        <v>85</v>
      </c>
      <c r="F260" s="70">
        <f t="shared" si="44"/>
        <v>170</v>
      </c>
      <c r="G260" s="70">
        <f t="shared" ref="G260:G323" si="50">K260*$G$2</f>
        <v>255</v>
      </c>
      <c r="H260" s="70">
        <f t="shared" ref="H260:H323" si="51">K260*$H$2</f>
        <v>340</v>
      </c>
      <c r="I260" s="70">
        <f t="shared" ref="I260:I323" si="52">K260*$I$2</f>
        <v>425</v>
      </c>
      <c r="J260" s="70">
        <v>66666.67</v>
      </c>
      <c r="K260" s="27">
        <v>17</v>
      </c>
      <c r="T260" s="62">
        <v>66666.666666666672</v>
      </c>
      <c r="U260" s="27">
        <f t="shared" ref="U260:U323" si="53">ROUND(T260,2)</f>
        <v>66666.67</v>
      </c>
    </row>
    <row r="261" spans="1:21" ht="15" thickBot="1">
      <c r="A261" s="69">
        <f t="shared" si="45"/>
        <v>8.75</v>
      </c>
      <c r="B261" s="70">
        <f t="shared" si="46"/>
        <v>17.5</v>
      </c>
      <c r="C261" s="70">
        <f t="shared" si="47"/>
        <v>35</v>
      </c>
      <c r="D261" s="70">
        <f t="shared" si="48"/>
        <v>52.5</v>
      </c>
      <c r="E261" s="70">
        <f t="shared" si="49"/>
        <v>87.5</v>
      </c>
      <c r="F261" s="70">
        <f t="shared" ref="F261:F324" si="54">K261*$F$2</f>
        <v>175</v>
      </c>
      <c r="G261" s="70">
        <f t="shared" si="50"/>
        <v>262.5</v>
      </c>
      <c r="H261" s="70">
        <f t="shared" si="51"/>
        <v>350</v>
      </c>
      <c r="I261" s="70">
        <f t="shared" si="52"/>
        <v>437.5</v>
      </c>
      <c r="J261" s="70">
        <v>66666.67</v>
      </c>
      <c r="K261" s="27">
        <v>17.5</v>
      </c>
      <c r="T261" s="62">
        <v>66666.666666666672</v>
      </c>
      <c r="U261" s="27">
        <f t="shared" si="53"/>
        <v>66666.67</v>
      </c>
    </row>
    <row r="262" spans="1:21" ht="15" thickBot="1">
      <c r="A262" s="69">
        <f t="shared" si="45"/>
        <v>9</v>
      </c>
      <c r="B262" s="70">
        <f t="shared" si="46"/>
        <v>18</v>
      </c>
      <c r="C262" s="70">
        <f t="shared" si="47"/>
        <v>36</v>
      </c>
      <c r="D262" s="70">
        <f t="shared" si="48"/>
        <v>54</v>
      </c>
      <c r="E262" s="70">
        <f t="shared" si="49"/>
        <v>90</v>
      </c>
      <c r="F262" s="70">
        <f t="shared" si="54"/>
        <v>180</v>
      </c>
      <c r="G262" s="70">
        <f t="shared" si="50"/>
        <v>270</v>
      </c>
      <c r="H262" s="70">
        <f t="shared" si="51"/>
        <v>360</v>
      </c>
      <c r="I262" s="70">
        <f t="shared" si="52"/>
        <v>450</v>
      </c>
      <c r="J262" s="70">
        <v>66666.67</v>
      </c>
      <c r="K262" s="27">
        <v>18</v>
      </c>
      <c r="T262" s="62">
        <v>66666.666666666672</v>
      </c>
      <c r="U262" s="27">
        <f t="shared" si="53"/>
        <v>66666.67</v>
      </c>
    </row>
    <row r="263" spans="1:21" ht="15" thickBot="1">
      <c r="A263" s="69">
        <f t="shared" si="45"/>
        <v>9.25</v>
      </c>
      <c r="B263" s="70">
        <f t="shared" si="46"/>
        <v>18.5</v>
      </c>
      <c r="C263" s="70">
        <f t="shared" si="47"/>
        <v>37</v>
      </c>
      <c r="D263" s="70">
        <f t="shared" si="48"/>
        <v>55.5</v>
      </c>
      <c r="E263" s="70">
        <f t="shared" si="49"/>
        <v>92.5</v>
      </c>
      <c r="F263" s="70">
        <f t="shared" si="54"/>
        <v>185</v>
      </c>
      <c r="G263" s="70">
        <f t="shared" si="50"/>
        <v>277.5</v>
      </c>
      <c r="H263" s="70">
        <f t="shared" si="51"/>
        <v>370</v>
      </c>
      <c r="I263" s="70">
        <f t="shared" si="52"/>
        <v>462.5</v>
      </c>
      <c r="J263" s="70">
        <v>66666.67</v>
      </c>
      <c r="K263" s="27">
        <v>18.5</v>
      </c>
      <c r="T263" s="62">
        <v>66666.666666666672</v>
      </c>
      <c r="U263" s="27">
        <f t="shared" si="53"/>
        <v>66666.67</v>
      </c>
    </row>
    <row r="264" spans="1:21" ht="15" thickBot="1">
      <c r="A264" s="69">
        <f t="shared" si="45"/>
        <v>9.5</v>
      </c>
      <c r="B264" s="70">
        <f t="shared" si="46"/>
        <v>19</v>
      </c>
      <c r="C264" s="70">
        <f t="shared" si="47"/>
        <v>38</v>
      </c>
      <c r="D264" s="70">
        <f t="shared" si="48"/>
        <v>57</v>
      </c>
      <c r="E264" s="70">
        <f t="shared" si="49"/>
        <v>95</v>
      </c>
      <c r="F264" s="70">
        <f t="shared" si="54"/>
        <v>190</v>
      </c>
      <c r="G264" s="70">
        <f t="shared" si="50"/>
        <v>285</v>
      </c>
      <c r="H264" s="70">
        <f t="shared" si="51"/>
        <v>380</v>
      </c>
      <c r="I264" s="70">
        <f t="shared" si="52"/>
        <v>475</v>
      </c>
      <c r="J264" s="70">
        <v>76923.08</v>
      </c>
      <c r="K264" s="27">
        <v>19</v>
      </c>
      <c r="T264" s="62">
        <v>76923.076923076922</v>
      </c>
      <c r="U264" s="27">
        <f t="shared" si="53"/>
        <v>76923.08</v>
      </c>
    </row>
    <row r="265" spans="1:21" ht="15" thickBot="1">
      <c r="A265" s="69">
        <f t="shared" si="45"/>
        <v>9.75</v>
      </c>
      <c r="B265" s="70">
        <f t="shared" si="46"/>
        <v>19.5</v>
      </c>
      <c r="C265" s="70">
        <f t="shared" si="47"/>
        <v>39</v>
      </c>
      <c r="D265" s="70">
        <f t="shared" si="48"/>
        <v>58.5</v>
      </c>
      <c r="E265" s="70">
        <f t="shared" si="49"/>
        <v>97.5</v>
      </c>
      <c r="F265" s="70">
        <f t="shared" si="54"/>
        <v>195</v>
      </c>
      <c r="G265" s="70">
        <f t="shared" si="50"/>
        <v>292.5</v>
      </c>
      <c r="H265" s="70">
        <f t="shared" si="51"/>
        <v>390</v>
      </c>
      <c r="I265" s="70">
        <f t="shared" si="52"/>
        <v>487.5</v>
      </c>
      <c r="J265" s="70">
        <v>76923.08</v>
      </c>
      <c r="K265" s="27">
        <v>19.5</v>
      </c>
      <c r="T265" s="62">
        <v>76923.076923076922</v>
      </c>
      <c r="U265" s="27">
        <f t="shared" si="53"/>
        <v>76923.08</v>
      </c>
    </row>
    <row r="266" spans="1:21" ht="15" thickBot="1">
      <c r="A266" s="69">
        <f t="shared" si="45"/>
        <v>10</v>
      </c>
      <c r="B266" s="70">
        <f t="shared" si="46"/>
        <v>20</v>
      </c>
      <c r="C266" s="70">
        <f t="shared" si="47"/>
        <v>40</v>
      </c>
      <c r="D266" s="70">
        <f t="shared" si="48"/>
        <v>60</v>
      </c>
      <c r="E266" s="70">
        <f t="shared" si="49"/>
        <v>100</v>
      </c>
      <c r="F266" s="70">
        <f t="shared" si="54"/>
        <v>200</v>
      </c>
      <c r="G266" s="70">
        <f t="shared" si="50"/>
        <v>300</v>
      </c>
      <c r="H266" s="70">
        <f t="shared" si="51"/>
        <v>400</v>
      </c>
      <c r="I266" s="70">
        <f t="shared" si="52"/>
        <v>500</v>
      </c>
      <c r="J266" s="70">
        <v>76923.08</v>
      </c>
      <c r="K266" s="27">
        <v>20</v>
      </c>
      <c r="T266" s="62">
        <v>76923.076923076922</v>
      </c>
      <c r="U266" s="27">
        <f t="shared" si="53"/>
        <v>76923.08</v>
      </c>
    </row>
    <row r="267" spans="1:21" ht="15" thickBot="1">
      <c r="A267" s="69">
        <f t="shared" si="45"/>
        <v>10.25</v>
      </c>
      <c r="B267" s="70">
        <f t="shared" si="46"/>
        <v>20.5</v>
      </c>
      <c r="C267" s="70">
        <f t="shared" si="47"/>
        <v>41</v>
      </c>
      <c r="D267" s="70">
        <f t="shared" si="48"/>
        <v>61.5</v>
      </c>
      <c r="E267" s="70">
        <f t="shared" si="49"/>
        <v>102.5</v>
      </c>
      <c r="F267" s="70">
        <f t="shared" si="54"/>
        <v>205</v>
      </c>
      <c r="G267" s="70">
        <f t="shared" si="50"/>
        <v>307.5</v>
      </c>
      <c r="H267" s="70">
        <f t="shared" si="51"/>
        <v>410</v>
      </c>
      <c r="I267" s="70">
        <f t="shared" si="52"/>
        <v>512.5</v>
      </c>
      <c r="J267" s="70">
        <v>76923.08</v>
      </c>
      <c r="K267" s="27">
        <v>20.5</v>
      </c>
      <c r="T267" s="62">
        <v>76923.076923076922</v>
      </c>
      <c r="U267" s="27">
        <f t="shared" si="53"/>
        <v>76923.08</v>
      </c>
    </row>
    <row r="268" spans="1:21" ht="15" thickBot="1">
      <c r="A268" s="69">
        <f t="shared" si="45"/>
        <v>10.5</v>
      </c>
      <c r="B268" s="70">
        <f t="shared" si="46"/>
        <v>21</v>
      </c>
      <c r="C268" s="70">
        <f t="shared" si="47"/>
        <v>42</v>
      </c>
      <c r="D268" s="70">
        <f t="shared" si="48"/>
        <v>63</v>
      </c>
      <c r="E268" s="70">
        <f t="shared" si="49"/>
        <v>105</v>
      </c>
      <c r="F268" s="70">
        <f t="shared" si="54"/>
        <v>210</v>
      </c>
      <c r="G268" s="70">
        <f t="shared" si="50"/>
        <v>315</v>
      </c>
      <c r="H268" s="70">
        <f t="shared" si="51"/>
        <v>420</v>
      </c>
      <c r="I268" s="70">
        <f t="shared" si="52"/>
        <v>525</v>
      </c>
      <c r="J268" s="70">
        <v>76923.08</v>
      </c>
      <c r="K268" s="27">
        <v>21</v>
      </c>
      <c r="T268" s="62">
        <v>76923.076923076922</v>
      </c>
      <c r="U268" s="27">
        <f t="shared" si="53"/>
        <v>76923.08</v>
      </c>
    </row>
    <row r="269" spans="1:21" ht="15" thickBot="1">
      <c r="A269" s="69">
        <f t="shared" si="45"/>
        <v>10.75</v>
      </c>
      <c r="B269" s="70">
        <f t="shared" si="46"/>
        <v>21.5</v>
      </c>
      <c r="C269" s="70">
        <f t="shared" si="47"/>
        <v>43</v>
      </c>
      <c r="D269" s="70">
        <f t="shared" si="48"/>
        <v>64.5</v>
      </c>
      <c r="E269" s="70">
        <f t="shared" si="49"/>
        <v>107.5</v>
      </c>
      <c r="F269" s="70">
        <f t="shared" si="54"/>
        <v>215</v>
      </c>
      <c r="G269" s="70">
        <f t="shared" si="50"/>
        <v>322.5</v>
      </c>
      <c r="H269" s="70">
        <f t="shared" si="51"/>
        <v>430</v>
      </c>
      <c r="I269" s="70">
        <f t="shared" si="52"/>
        <v>537.5</v>
      </c>
      <c r="J269" s="70">
        <v>76923.08</v>
      </c>
      <c r="K269" s="27">
        <v>21.5</v>
      </c>
      <c r="T269" s="62">
        <v>76923.076923076922</v>
      </c>
      <c r="U269" s="27">
        <f t="shared" si="53"/>
        <v>76923.08</v>
      </c>
    </row>
    <row r="270" spans="1:21" ht="15" thickBot="1">
      <c r="A270" s="69">
        <f t="shared" si="45"/>
        <v>11</v>
      </c>
      <c r="B270" s="70">
        <f t="shared" si="46"/>
        <v>22</v>
      </c>
      <c r="C270" s="70">
        <f t="shared" si="47"/>
        <v>44</v>
      </c>
      <c r="D270" s="70">
        <f t="shared" si="48"/>
        <v>66</v>
      </c>
      <c r="E270" s="70">
        <f t="shared" si="49"/>
        <v>110</v>
      </c>
      <c r="F270" s="70">
        <f t="shared" si="54"/>
        <v>220</v>
      </c>
      <c r="G270" s="70">
        <f t="shared" si="50"/>
        <v>330</v>
      </c>
      <c r="H270" s="70">
        <f t="shared" si="51"/>
        <v>440</v>
      </c>
      <c r="I270" s="70">
        <f t="shared" si="52"/>
        <v>550</v>
      </c>
      <c r="J270" s="70">
        <v>76923.08</v>
      </c>
      <c r="K270" s="27">
        <v>22</v>
      </c>
      <c r="T270" s="62">
        <v>76923.076923076922</v>
      </c>
      <c r="U270" s="27">
        <f t="shared" si="53"/>
        <v>76923.08</v>
      </c>
    </row>
    <row r="271" spans="1:21" ht="15" thickBot="1">
      <c r="A271" s="69">
        <f t="shared" si="45"/>
        <v>11.25</v>
      </c>
      <c r="B271" s="70">
        <f t="shared" si="46"/>
        <v>22.5</v>
      </c>
      <c r="C271" s="70">
        <f t="shared" si="47"/>
        <v>45</v>
      </c>
      <c r="D271" s="70">
        <f t="shared" si="48"/>
        <v>67.5</v>
      </c>
      <c r="E271" s="70">
        <f t="shared" si="49"/>
        <v>112.5</v>
      </c>
      <c r="F271" s="70">
        <f t="shared" si="54"/>
        <v>225</v>
      </c>
      <c r="G271" s="70">
        <f t="shared" si="50"/>
        <v>337.5</v>
      </c>
      <c r="H271" s="70">
        <f t="shared" si="51"/>
        <v>450</v>
      </c>
      <c r="I271" s="70">
        <f t="shared" si="52"/>
        <v>562.5</v>
      </c>
      <c r="J271" s="70">
        <v>100000</v>
      </c>
      <c r="K271" s="27">
        <v>22.5</v>
      </c>
      <c r="T271" s="62">
        <v>100000</v>
      </c>
      <c r="U271" s="27">
        <f t="shared" si="53"/>
        <v>100000</v>
      </c>
    </row>
    <row r="272" spans="1:21" ht="15" thickBot="1">
      <c r="A272" s="69">
        <f t="shared" si="45"/>
        <v>11.5</v>
      </c>
      <c r="B272" s="70">
        <f t="shared" si="46"/>
        <v>23</v>
      </c>
      <c r="C272" s="70">
        <f t="shared" si="47"/>
        <v>46</v>
      </c>
      <c r="D272" s="70">
        <f t="shared" si="48"/>
        <v>69</v>
      </c>
      <c r="E272" s="70">
        <f t="shared" si="49"/>
        <v>115</v>
      </c>
      <c r="F272" s="70">
        <f t="shared" si="54"/>
        <v>230</v>
      </c>
      <c r="G272" s="70">
        <f t="shared" si="50"/>
        <v>345</v>
      </c>
      <c r="H272" s="70">
        <f t="shared" si="51"/>
        <v>460</v>
      </c>
      <c r="I272" s="70">
        <f t="shared" si="52"/>
        <v>575</v>
      </c>
      <c r="J272" s="70">
        <v>100000</v>
      </c>
      <c r="K272" s="27">
        <v>23</v>
      </c>
      <c r="T272" s="62">
        <v>100000</v>
      </c>
      <c r="U272" s="27">
        <f t="shared" si="53"/>
        <v>100000</v>
      </c>
    </row>
    <row r="273" spans="1:21" ht="15" thickBot="1">
      <c r="A273" s="69">
        <f t="shared" si="45"/>
        <v>11.75</v>
      </c>
      <c r="B273" s="70">
        <f t="shared" si="46"/>
        <v>23.5</v>
      </c>
      <c r="C273" s="70">
        <f t="shared" si="47"/>
        <v>47</v>
      </c>
      <c r="D273" s="70">
        <f t="shared" si="48"/>
        <v>70.5</v>
      </c>
      <c r="E273" s="70">
        <f t="shared" si="49"/>
        <v>117.5</v>
      </c>
      <c r="F273" s="70">
        <f t="shared" si="54"/>
        <v>235</v>
      </c>
      <c r="G273" s="70">
        <f t="shared" si="50"/>
        <v>352.5</v>
      </c>
      <c r="H273" s="70">
        <f t="shared" si="51"/>
        <v>470</v>
      </c>
      <c r="I273" s="70">
        <f t="shared" si="52"/>
        <v>587.5</v>
      </c>
      <c r="J273" s="70">
        <v>100000</v>
      </c>
      <c r="K273" s="27">
        <v>23.5</v>
      </c>
      <c r="T273" s="62">
        <v>100000</v>
      </c>
      <c r="U273" s="27">
        <f t="shared" si="53"/>
        <v>100000</v>
      </c>
    </row>
    <row r="274" spans="1:21" ht="15" thickBot="1">
      <c r="A274" s="69">
        <f t="shared" si="45"/>
        <v>12</v>
      </c>
      <c r="B274" s="70">
        <f t="shared" si="46"/>
        <v>24</v>
      </c>
      <c r="C274" s="70">
        <f t="shared" si="47"/>
        <v>48</v>
      </c>
      <c r="D274" s="70">
        <f t="shared" si="48"/>
        <v>72</v>
      </c>
      <c r="E274" s="70">
        <f t="shared" si="49"/>
        <v>120</v>
      </c>
      <c r="F274" s="70">
        <f t="shared" si="54"/>
        <v>240</v>
      </c>
      <c r="G274" s="70">
        <f t="shared" si="50"/>
        <v>360</v>
      </c>
      <c r="H274" s="70">
        <f t="shared" si="51"/>
        <v>480</v>
      </c>
      <c r="I274" s="70">
        <f t="shared" si="52"/>
        <v>600</v>
      </c>
      <c r="J274" s="70">
        <v>100000</v>
      </c>
      <c r="K274" s="27">
        <v>24</v>
      </c>
      <c r="T274" s="62">
        <v>100000</v>
      </c>
      <c r="U274" s="27">
        <f t="shared" si="53"/>
        <v>100000</v>
      </c>
    </row>
    <row r="275" spans="1:21" ht="15" thickBot="1">
      <c r="A275" s="69">
        <f t="shared" si="45"/>
        <v>12.25</v>
      </c>
      <c r="B275" s="70">
        <f t="shared" si="46"/>
        <v>24.5</v>
      </c>
      <c r="C275" s="70">
        <f t="shared" si="47"/>
        <v>49</v>
      </c>
      <c r="D275" s="70">
        <f t="shared" si="48"/>
        <v>73.5</v>
      </c>
      <c r="E275" s="70">
        <f t="shared" si="49"/>
        <v>122.5</v>
      </c>
      <c r="F275" s="70">
        <f t="shared" si="54"/>
        <v>245</v>
      </c>
      <c r="G275" s="70">
        <f t="shared" si="50"/>
        <v>367.5</v>
      </c>
      <c r="H275" s="70">
        <f t="shared" si="51"/>
        <v>490</v>
      </c>
      <c r="I275" s="70">
        <f t="shared" si="52"/>
        <v>612.5</v>
      </c>
      <c r="J275" s="70">
        <v>100000</v>
      </c>
      <c r="K275" s="27">
        <v>24.5</v>
      </c>
      <c r="T275" s="62">
        <v>100000</v>
      </c>
      <c r="U275" s="27">
        <f t="shared" si="53"/>
        <v>100000</v>
      </c>
    </row>
    <row r="276" spans="1:21" ht="15" thickBot="1">
      <c r="A276" s="69">
        <f t="shared" si="45"/>
        <v>12.5</v>
      </c>
      <c r="B276" s="70">
        <f t="shared" si="46"/>
        <v>25</v>
      </c>
      <c r="C276" s="70">
        <f t="shared" si="47"/>
        <v>50</v>
      </c>
      <c r="D276" s="70">
        <f t="shared" si="48"/>
        <v>75</v>
      </c>
      <c r="E276" s="70">
        <f t="shared" si="49"/>
        <v>125</v>
      </c>
      <c r="F276" s="70">
        <f t="shared" si="54"/>
        <v>250</v>
      </c>
      <c r="G276" s="70">
        <f t="shared" si="50"/>
        <v>375</v>
      </c>
      <c r="H276" s="70">
        <f t="shared" si="51"/>
        <v>500</v>
      </c>
      <c r="I276" s="70">
        <f t="shared" si="52"/>
        <v>625</v>
      </c>
      <c r="J276" s="70">
        <v>100000</v>
      </c>
      <c r="K276" s="27">
        <v>25</v>
      </c>
      <c r="T276" s="62">
        <v>100000</v>
      </c>
      <c r="U276" s="27">
        <f t="shared" si="53"/>
        <v>100000</v>
      </c>
    </row>
    <row r="277" spans="1:21" ht="15" thickBot="1">
      <c r="A277" s="69">
        <f t="shared" si="45"/>
        <v>12.75</v>
      </c>
      <c r="B277" s="70">
        <f t="shared" si="46"/>
        <v>25.5</v>
      </c>
      <c r="C277" s="70">
        <f t="shared" si="47"/>
        <v>51</v>
      </c>
      <c r="D277" s="70">
        <f t="shared" si="48"/>
        <v>76.5</v>
      </c>
      <c r="E277" s="70">
        <f t="shared" si="49"/>
        <v>127.5</v>
      </c>
      <c r="F277" s="70">
        <f t="shared" si="54"/>
        <v>255</v>
      </c>
      <c r="G277" s="70">
        <f t="shared" si="50"/>
        <v>382.5</v>
      </c>
      <c r="H277" s="70">
        <f t="shared" si="51"/>
        <v>510</v>
      </c>
      <c r="I277" s="70">
        <f t="shared" si="52"/>
        <v>637.5</v>
      </c>
      <c r="J277" s="70">
        <v>100000</v>
      </c>
      <c r="K277" s="27">
        <v>25.5</v>
      </c>
      <c r="T277" s="62">
        <v>100000</v>
      </c>
      <c r="U277" s="27">
        <f t="shared" si="53"/>
        <v>100000</v>
      </c>
    </row>
    <row r="278" spans="1:21" ht="15" thickBot="1">
      <c r="A278" s="69">
        <f t="shared" si="45"/>
        <v>13</v>
      </c>
      <c r="B278" s="70">
        <f t="shared" si="46"/>
        <v>26</v>
      </c>
      <c r="C278" s="70">
        <f t="shared" si="47"/>
        <v>52</v>
      </c>
      <c r="D278" s="70">
        <f t="shared" si="48"/>
        <v>78</v>
      </c>
      <c r="E278" s="70">
        <f t="shared" si="49"/>
        <v>130</v>
      </c>
      <c r="F278" s="70">
        <f t="shared" si="54"/>
        <v>260</v>
      </c>
      <c r="G278" s="70">
        <f t="shared" si="50"/>
        <v>390</v>
      </c>
      <c r="H278" s="70">
        <f t="shared" si="51"/>
        <v>520</v>
      </c>
      <c r="I278" s="70">
        <f t="shared" si="52"/>
        <v>650</v>
      </c>
      <c r="J278" s="70">
        <v>100000</v>
      </c>
      <c r="K278" s="27">
        <v>26</v>
      </c>
      <c r="T278" s="62">
        <v>100000</v>
      </c>
      <c r="U278" s="27">
        <f t="shared" si="53"/>
        <v>100000</v>
      </c>
    </row>
    <row r="279" spans="1:21" ht="15" thickBot="1">
      <c r="A279" s="69">
        <f t="shared" si="45"/>
        <v>13.25</v>
      </c>
      <c r="B279" s="70">
        <f t="shared" si="46"/>
        <v>26.5</v>
      </c>
      <c r="C279" s="70">
        <f t="shared" si="47"/>
        <v>53</v>
      </c>
      <c r="D279" s="70">
        <f t="shared" si="48"/>
        <v>79.5</v>
      </c>
      <c r="E279" s="70">
        <f t="shared" si="49"/>
        <v>132.5</v>
      </c>
      <c r="F279" s="70">
        <f t="shared" si="54"/>
        <v>265</v>
      </c>
      <c r="G279" s="70">
        <f t="shared" si="50"/>
        <v>397.5</v>
      </c>
      <c r="H279" s="70">
        <f t="shared" si="51"/>
        <v>530</v>
      </c>
      <c r="I279" s="70">
        <f t="shared" si="52"/>
        <v>662.5</v>
      </c>
      <c r="J279" s="70">
        <v>40000</v>
      </c>
      <c r="K279" s="27">
        <v>26.5</v>
      </c>
      <c r="T279" s="62">
        <v>40000</v>
      </c>
      <c r="U279" s="27">
        <f t="shared" si="53"/>
        <v>40000</v>
      </c>
    </row>
    <row r="280" spans="1:21" ht="15" thickBot="1">
      <c r="A280" s="69">
        <f t="shared" si="45"/>
        <v>13.5</v>
      </c>
      <c r="B280" s="70">
        <f t="shared" si="46"/>
        <v>27</v>
      </c>
      <c r="C280" s="70">
        <f t="shared" si="47"/>
        <v>54</v>
      </c>
      <c r="D280" s="70">
        <f t="shared" si="48"/>
        <v>81</v>
      </c>
      <c r="E280" s="70">
        <f t="shared" si="49"/>
        <v>135</v>
      </c>
      <c r="F280" s="70">
        <f t="shared" si="54"/>
        <v>270</v>
      </c>
      <c r="G280" s="70">
        <f t="shared" si="50"/>
        <v>405</v>
      </c>
      <c r="H280" s="70">
        <f t="shared" si="51"/>
        <v>540</v>
      </c>
      <c r="I280" s="70">
        <f t="shared" si="52"/>
        <v>675</v>
      </c>
      <c r="J280" s="70">
        <v>40000</v>
      </c>
      <c r="K280" s="27">
        <v>27</v>
      </c>
      <c r="T280" s="62">
        <v>40000</v>
      </c>
      <c r="U280" s="27">
        <f t="shared" si="53"/>
        <v>40000</v>
      </c>
    </row>
    <row r="281" spans="1:21" ht="15" thickBot="1">
      <c r="A281" s="69">
        <f t="shared" si="45"/>
        <v>13.75</v>
      </c>
      <c r="B281" s="70">
        <f t="shared" si="46"/>
        <v>27.5</v>
      </c>
      <c r="C281" s="70">
        <f t="shared" si="47"/>
        <v>55</v>
      </c>
      <c r="D281" s="70">
        <f t="shared" si="48"/>
        <v>82.5</v>
      </c>
      <c r="E281" s="70">
        <f t="shared" si="49"/>
        <v>137.5</v>
      </c>
      <c r="F281" s="70">
        <f t="shared" si="54"/>
        <v>275</v>
      </c>
      <c r="G281" s="70">
        <f t="shared" si="50"/>
        <v>412.5</v>
      </c>
      <c r="H281" s="70">
        <f t="shared" si="51"/>
        <v>550</v>
      </c>
      <c r="I281" s="70">
        <f t="shared" si="52"/>
        <v>687.5</v>
      </c>
      <c r="J281" s="70">
        <v>40000</v>
      </c>
      <c r="K281" s="27">
        <v>27.5</v>
      </c>
      <c r="T281" s="62">
        <v>40000</v>
      </c>
      <c r="U281" s="27">
        <f t="shared" si="53"/>
        <v>40000</v>
      </c>
    </row>
    <row r="282" spans="1:21" ht="15" thickBot="1">
      <c r="A282" s="69">
        <f t="shared" si="45"/>
        <v>14</v>
      </c>
      <c r="B282" s="70">
        <f t="shared" si="46"/>
        <v>28</v>
      </c>
      <c r="C282" s="70">
        <f t="shared" si="47"/>
        <v>56</v>
      </c>
      <c r="D282" s="70">
        <f t="shared" si="48"/>
        <v>84</v>
      </c>
      <c r="E282" s="70">
        <f t="shared" si="49"/>
        <v>140</v>
      </c>
      <c r="F282" s="70">
        <f t="shared" si="54"/>
        <v>280</v>
      </c>
      <c r="G282" s="70">
        <f t="shared" si="50"/>
        <v>420</v>
      </c>
      <c r="H282" s="70">
        <f t="shared" si="51"/>
        <v>560</v>
      </c>
      <c r="I282" s="70">
        <f t="shared" si="52"/>
        <v>700</v>
      </c>
      <c r="J282" s="70">
        <v>40000</v>
      </c>
      <c r="K282" s="27">
        <v>28</v>
      </c>
      <c r="T282" s="62">
        <v>40000</v>
      </c>
      <c r="U282" s="27">
        <f t="shared" si="53"/>
        <v>40000</v>
      </c>
    </row>
    <row r="283" spans="1:21" ht="15" thickBot="1">
      <c r="A283" s="69">
        <f t="shared" si="45"/>
        <v>14.25</v>
      </c>
      <c r="B283" s="70">
        <f t="shared" si="46"/>
        <v>28.5</v>
      </c>
      <c r="C283" s="70">
        <f t="shared" si="47"/>
        <v>57</v>
      </c>
      <c r="D283" s="70">
        <f t="shared" si="48"/>
        <v>85.5</v>
      </c>
      <c r="E283" s="70">
        <f t="shared" si="49"/>
        <v>142.5</v>
      </c>
      <c r="F283" s="70">
        <f t="shared" si="54"/>
        <v>285</v>
      </c>
      <c r="G283" s="70">
        <f t="shared" si="50"/>
        <v>427.5</v>
      </c>
      <c r="H283" s="70">
        <f t="shared" si="51"/>
        <v>570</v>
      </c>
      <c r="I283" s="70">
        <f t="shared" si="52"/>
        <v>712.5</v>
      </c>
      <c r="J283" s="70">
        <v>40000</v>
      </c>
      <c r="K283" s="27">
        <v>28.5</v>
      </c>
      <c r="T283" s="62">
        <v>40000</v>
      </c>
      <c r="U283" s="27">
        <f t="shared" si="53"/>
        <v>40000</v>
      </c>
    </row>
    <row r="284" spans="1:21" ht="15" thickBot="1">
      <c r="A284" s="69">
        <f t="shared" si="45"/>
        <v>14.5</v>
      </c>
      <c r="B284" s="70">
        <f t="shared" si="46"/>
        <v>29</v>
      </c>
      <c r="C284" s="70">
        <f t="shared" si="47"/>
        <v>58</v>
      </c>
      <c r="D284" s="70">
        <f t="shared" si="48"/>
        <v>87</v>
      </c>
      <c r="E284" s="70">
        <f t="shared" si="49"/>
        <v>145</v>
      </c>
      <c r="F284" s="70">
        <f t="shared" si="54"/>
        <v>290</v>
      </c>
      <c r="G284" s="70">
        <f t="shared" si="50"/>
        <v>435</v>
      </c>
      <c r="H284" s="70">
        <f t="shared" si="51"/>
        <v>580</v>
      </c>
      <c r="I284" s="70">
        <f t="shared" si="52"/>
        <v>725</v>
      </c>
      <c r="J284" s="70">
        <v>40000</v>
      </c>
      <c r="K284" s="27">
        <v>29</v>
      </c>
      <c r="T284" s="62">
        <v>40000</v>
      </c>
      <c r="U284" s="27">
        <f t="shared" si="53"/>
        <v>40000</v>
      </c>
    </row>
    <row r="285" spans="1:21" ht="15" thickBot="1">
      <c r="A285" s="69">
        <f t="shared" si="45"/>
        <v>14.75</v>
      </c>
      <c r="B285" s="70">
        <f t="shared" si="46"/>
        <v>29.5</v>
      </c>
      <c r="C285" s="70">
        <f t="shared" si="47"/>
        <v>59</v>
      </c>
      <c r="D285" s="70">
        <f t="shared" si="48"/>
        <v>88.5</v>
      </c>
      <c r="E285" s="70">
        <f t="shared" si="49"/>
        <v>147.5</v>
      </c>
      <c r="F285" s="70">
        <f t="shared" si="54"/>
        <v>295</v>
      </c>
      <c r="G285" s="70">
        <f t="shared" si="50"/>
        <v>442.5</v>
      </c>
      <c r="H285" s="70">
        <f t="shared" si="51"/>
        <v>590</v>
      </c>
      <c r="I285" s="70">
        <f t="shared" si="52"/>
        <v>737.5</v>
      </c>
      <c r="J285" s="70">
        <v>40000</v>
      </c>
      <c r="K285" s="27">
        <v>29.5</v>
      </c>
      <c r="T285" s="62">
        <v>40000</v>
      </c>
      <c r="U285" s="27">
        <f t="shared" si="53"/>
        <v>40000</v>
      </c>
    </row>
    <row r="286" spans="1:21" ht="15" thickBot="1">
      <c r="A286" s="69">
        <f t="shared" si="45"/>
        <v>15</v>
      </c>
      <c r="B286" s="70">
        <f t="shared" si="46"/>
        <v>30</v>
      </c>
      <c r="C286" s="70">
        <f t="shared" si="47"/>
        <v>60</v>
      </c>
      <c r="D286" s="70">
        <f t="shared" si="48"/>
        <v>90</v>
      </c>
      <c r="E286" s="70">
        <f t="shared" si="49"/>
        <v>150</v>
      </c>
      <c r="F286" s="70">
        <f t="shared" si="54"/>
        <v>300</v>
      </c>
      <c r="G286" s="70">
        <f t="shared" si="50"/>
        <v>450</v>
      </c>
      <c r="H286" s="70">
        <f t="shared" si="51"/>
        <v>600</v>
      </c>
      <c r="I286" s="70">
        <f t="shared" si="52"/>
        <v>750</v>
      </c>
      <c r="J286" s="70">
        <v>40000</v>
      </c>
      <c r="K286" s="27">
        <v>30</v>
      </c>
      <c r="T286" s="62">
        <v>40000</v>
      </c>
      <c r="U286" s="27">
        <f t="shared" si="53"/>
        <v>40000</v>
      </c>
    </row>
    <row r="287" spans="1:21" ht="15" thickBot="1">
      <c r="A287" s="69">
        <f t="shared" si="45"/>
        <v>17</v>
      </c>
      <c r="B287" s="70">
        <f t="shared" si="46"/>
        <v>34</v>
      </c>
      <c r="C287" s="70">
        <f t="shared" si="47"/>
        <v>68</v>
      </c>
      <c r="D287" s="70">
        <f t="shared" si="48"/>
        <v>102</v>
      </c>
      <c r="E287" s="70">
        <f t="shared" si="49"/>
        <v>170</v>
      </c>
      <c r="F287" s="70">
        <f t="shared" si="54"/>
        <v>340</v>
      </c>
      <c r="G287" s="70">
        <f t="shared" si="50"/>
        <v>510</v>
      </c>
      <c r="H287" s="70">
        <f t="shared" si="51"/>
        <v>680</v>
      </c>
      <c r="I287" s="70">
        <f t="shared" si="52"/>
        <v>850</v>
      </c>
      <c r="J287" s="70">
        <v>40000</v>
      </c>
      <c r="K287" s="27">
        <v>34</v>
      </c>
      <c r="T287" s="62">
        <v>40000</v>
      </c>
      <c r="U287" s="27">
        <f t="shared" si="53"/>
        <v>40000</v>
      </c>
    </row>
    <row r="288" spans="1:21" ht="15" thickBot="1">
      <c r="A288" s="69">
        <f t="shared" si="45"/>
        <v>17.5</v>
      </c>
      <c r="B288" s="70">
        <f t="shared" si="46"/>
        <v>35</v>
      </c>
      <c r="C288" s="70">
        <f t="shared" si="47"/>
        <v>70</v>
      </c>
      <c r="D288" s="70">
        <f t="shared" si="48"/>
        <v>105</v>
      </c>
      <c r="E288" s="70">
        <f t="shared" si="49"/>
        <v>175</v>
      </c>
      <c r="F288" s="70">
        <f t="shared" si="54"/>
        <v>350</v>
      </c>
      <c r="G288" s="70">
        <f t="shared" si="50"/>
        <v>525</v>
      </c>
      <c r="H288" s="70">
        <f t="shared" si="51"/>
        <v>700</v>
      </c>
      <c r="I288" s="70">
        <f t="shared" si="52"/>
        <v>875</v>
      </c>
      <c r="J288" s="70">
        <v>40160.639999999999</v>
      </c>
      <c r="K288" s="27">
        <v>35</v>
      </c>
      <c r="T288" s="62">
        <v>40160.642570281125</v>
      </c>
      <c r="U288" s="27">
        <f t="shared" si="53"/>
        <v>40160.639999999999</v>
      </c>
    </row>
    <row r="289" spans="1:21" ht="15" thickBot="1">
      <c r="A289" s="69">
        <f t="shared" si="45"/>
        <v>18</v>
      </c>
      <c r="B289" s="70">
        <f t="shared" si="46"/>
        <v>36</v>
      </c>
      <c r="C289" s="70">
        <f t="shared" si="47"/>
        <v>72</v>
      </c>
      <c r="D289" s="70">
        <f t="shared" si="48"/>
        <v>108</v>
      </c>
      <c r="E289" s="70">
        <f t="shared" si="49"/>
        <v>180</v>
      </c>
      <c r="F289" s="70">
        <f t="shared" si="54"/>
        <v>360</v>
      </c>
      <c r="G289" s="70">
        <f t="shared" si="50"/>
        <v>540</v>
      </c>
      <c r="H289" s="70">
        <f t="shared" si="51"/>
        <v>720</v>
      </c>
      <c r="I289" s="70">
        <f t="shared" si="52"/>
        <v>900</v>
      </c>
      <c r="J289" s="70">
        <v>40000</v>
      </c>
      <c r="K289" s="27">
        <v>36</v>
      </c>
      <c r="T289" s="62">
        <v>40000</v>
      </c>
      <c r="U289" s="27">
        <f t="shared" si="53"/>
        <v>40000</v>
      </c>
    </row>
    <row r="290" spans="1:21" ht="15" thickBot="1">
      <c r="A290" s="69">
        <f t="shared" si="45"/>
        <v>18.25</v>
      </c>
      <c r="B290" s="70">
        <f t="shared" si="46"/>
        <v>36.5</v>
      </c>
      <c r="C290" s="70">
        <f t="shared" si="47"/>
        <v>73</v>
      </c>
      <c r="D290" s="70">
        <f t="shared" si="48"/>
        <v>109.5</v>
      </c>
      <c r="E290" s="70">
        <f t="shared" si="49"/>
        <v>182.5</v>
      </c>
      <c r="F290" s="70">
        <f t="shared" si="54"/>
        <v>365</v>
      </c>
      <c r="G290" s="70">
        <f t="shared" si="50"/>
        <v>547.5</v>
      </c>
      <c r="H290" s="70">
        <f t="shared" si="51"/>
        <v>730</v>
      </c>
      <c r="I290" s="70">
        <f t="shared" si="52"/>
        <v>912.5</v>
      </c>
      <c r="J290" s="70">
        <v>40000</v>
      </c>
      <c r="K290" s="27">
        <v>36.5</v>
      </c>
      <c r="T290" s="62">
        <v>40000</v>
      </c>
      <c r="U290" s="27">
        <f t="shared" si="53"/>
        <v>40000</v>
      </c>
    </row>
    <row r="291" spans="1:21" ht="15" thickBot="1">
      <c r="A291" s="69">
        <f t="shared" si="45"/>
        <v>18.5</v>
      </c>
      <c r="B291" s="70">
        <f t="shared" si="46"/>
        <v>37</v>
      </c>
      <c r="C291" s="70">
        <f t="shared" si="47"/>
        <v>74</v>
      </c>
      <c r="D291" s="70">
        <f t="shared" si="48"/>
        <v>111</v>
      </c>
      <c r="E291" s="70">
        <f t="shared" si="49"/>
        <v>185</v>
      </c>
      <c r="F291" s="70">
        <f t="shared" si="54"/>
        <v>370</v>
      </c>
      <c r="G291" s="70">
        <f t="shared" si="50"/>
        <v>555</v>
      </c>
      <c r="H291" s="70">
        <f t="shared" si="51"/>
        <v>740</v>
      </c>
      <c r="I291" s="70">
        <f t="shared" si="52"/>
        <v>925</v>
      </c>
      <c r="J291" s="70">
        <v>40000</v>
      </c>
      <c r="K291" s="27">
        <v>37</v>
      </c>
      <c r="T291" s="62">
        <v>40000</v>
      </c>
      <c r="U291" s="27">
        <f t="shared" si="53"/>
        <v>40000</v>
      </c>
    </row>
    <row r="292" spans="1:21" ht="15" thickBot="1">
      <c r="A292" s="69">
        <f t="shared" si="45"/>
        <v>20</v>
      </c>
      <c r="B292" s="70">
        <f t="shared" si="46"/>
        <v>40</v>
      </c>
      <c r="C292" s="70">
        <f t="shared" si="47"/>
        <v>80</v>
      </c>
      <c r="D292" s="70">
        <f t="shared" si="48"/>
        <v>120</v>
      </c>
      <c r="E292" s="70">
        <f t="shared" si="49"/>
        <v>200</v>
      </c>
      <c r="F292" s="70">
        <f t="shared" si="54"/>
        <v>400</v>
      </c>
      <c r="G292" s="70">
        <f t="shared" si="50"/>
        <v>600</v>
      </c>
      <c r="H292" s="70">
        <f t="shared" si="51"/>
        <v>800</v>
      </c>
      <c r="I292" s="70">
        <f t="shared" si="52"/>
        <v>1000</v>
      </c>
      <c r="J292" s="70">
        <v>40000</v>
      </c>
      <c r="K292" s="27">
        <v>40</v>
      </c>
      <c r="T292" s="62">
        <v>40000</v>
      </c>
      <c r="U292" s="27">
        <f t="shared" si="53"/>
        <v>40000</v>
      </c>
    </row>
    <row r="293" spans="1:21" ht="15" thickBot="1">
      <c r="A293" s="69">
        <f t="shared" si="45"/>
        <v>20.5</v>
      </c>
      <c r="B293" s="70">
        <f t="shared" si="46"/>
        <v>41</v>
      </c>
      <c r="C293" s="70">
        <f t="shared" si="47"/>
        <v>82</v>
      </c>
      <c r="D293" s="70">
        <f t="shared" si="48"/>
        <v>123</v>
      </c>
      <c r="E293" s="70">
        <f t="shared" si="49"/>
        <v>205</v>
      </c>
      <c r="F293" s="70">
        <f t="shared" si="54"/>
        <v>410</v>
      </c>
      <c r="G293" s="70">
        <f t="shared" si="50"/>
        <v>615</v>
      </c>
      <c r="H293" s="70">
        <f t="shared" si="51"/>
        <v>820</v>
      </c>
      <c r="I293" s="70">
        <f t="shared" si="52"/>
        <v>1025</v>
      </c>
      <c r="J293" s="70">
        <v>40000</v>
      </c>
      <c r="K293" s="27">
        <v>41</v>
      </c>
      <c r="T293" s="62">
        <v>40000</v>
      </c>
      <c r="U293" s="27">
        <f t="shared" si="53"/>
        <v>40000</v>
      </c>
    </row>
    <row r="294" spans="1:21" ht="15" thickBot="1">
      <c r="A294" s="69">
        <f t="shared" si="45"/>
        <v>20.75</v>
      </c>
      <c r="B294" s="70">
        <f t="shared" si="46"/>
        <v>41.5</v>
      </c>
      <c r="C294" s="70">
        <f t="shared" si="47"/>
        <v>83</v>
      </c>
      <c r="D294" s="70">
        <f t="shared" si="48"/>
        <v>124.5</v>
      </c>
      <c r="E294" s="70">
        <f t="shared" si="49"/>
        <v>207.5</v>
      </c>
      <c r="F294" s="70">
        <f t="shared" si="54"/>
        <v>415</v>
      </c>
      <c r="G294" s="70">
        <f t="shared" si="50"/>
        <v>622.5</v>
      </c>
      <c r="H294" s="70">
        <f t="shared" si="51"/>
        <v>830</v>
      </c>
      <c r="I294" s="70">
        <f t="shared" si="52"/>
        <v>1037.5</v>
      </c>
      <c r="J294" s="70">
        <v>40000</v>
      </c>
      <c r="K294" s="27">
        <v>41.5</v>
      </c>
      <c r="T294" s="62">
        <v>40000</v>
      </c>
      <c r="U294" s="27">
        <f t="shared" si="53"/>
        <v>40000</v>
      </c>
    </row>
    <row r="295" spans="1:21" ht="15" thickBot="1">
      <c r="A295" s="69">
        <f t="shared" si="45"/>
        <v>21</v>
      </c>
      <c r="B295" s="70">
        <f t="shared" si="46"/>
        <v>42</v>
      </c>
      <c r="C295" s="70">
        <f t="shared" si="47"/>
        <v>84</v>
      </c>
      <c r="D295" s="70">
        <f t="shared" si="48"/>
        <v>126</v>
      </c>
      <c r="E295" s="70">
        <f t="shared" si="49"/>
        <v>210</v>
      </c>
      <c r="F295" s="70">
        <f t="shared" si="54"/>
        <v>420</v>
      </c>
      <c r="G295" s="70">
        <f t="shared" si="50"/>
        <v>630</v>
      </c>
      <c r="H295" s="70">
        <f t="shared" si="51"/>
        <v>840</v>
      </c>
      <c r="I295" s="70">
        <f t="shared" si="52"/>
        <v>1050</v>
      </c>
      <c r="J295" s="70">
        <v>40000</v>
      </c>
      <c r="K295" s="27">
        <v>42</v>
      </c>
      <c r="T295" s="62">
        <v>40000</v>
      </c>
      <c r="U295" s="27">
        <f t="shared" si="53"/>
        <v>40000</v>
      </c>
    </row>
    <row r="296" spans="1:21" ht="15" thickBot="1">
      <c r="A296" s="69">
        <f t="shared" si="45"/>
        <v>21.25</v>
      </c>
      <c r="B296" s="70">
        <f t="shared" si="46"/>
        <v>42.5</v>
      </c>
      <c r="C296" s="70">
        <f t="shared" si="47"/>
        <v>85</v>
      </c>
      <c r="D296" s="70">
        <f t="shared" si="48"/>
        <v>127.5</v>
      </c>
      <c r="E296" s="70">
        <f t="shared" si="49"/>
        <v>212.5</v>
      </c>
      <c r="F296" s="70">
        <f t="shared" si="54"/>
        <v>425</v>
      </c>
      <c r="G296" s="70">
        <f t="shared" si="50"/>
        <v>637.5</v>
      </c>
      <c r="H296" s="70">
        <f t="shared" si="51"/>
        <v>850</v>
      </c>
      <c r="I296" s="70">
        <f t="shared" si="52"/>
        <v>1062.5</v>
      </c>
      <c r="J296" s="70">
        <v>40000</v>
      </c>
      <c r="K296" s="27">
        <v>42.5</v>
      </c>
      <c r="T296" s="62">
        <v>40000</v>
      </c>
      <c r="U296" s="27">
        <f t="shared" si="53"/>
        <v>40000</v>
      </c>
    </row>
    <row r="297" spans="1:21" ht="15" thickBot="1">
      <c r="A297" s="69">
        <f t="shared" si="45"/>
        <v>21.75</v>
      </c>
      <c r="B297" s="70">
        <f t="shared" si="46"/>
        <v>43.5</v>
      </c>
      <c r="C297" s="70">
        <f t="shared" si="47"/>
        <v>87</v>
      </c>
      <c r="D297" s="70">
        <f t="shared" si="48"/>
        <v>130.5</v>
      </c>
      <c r="E297" s="70">
        <f t="shared" si="49"/>
        <v>217.5</v>
      </c>
      <c r="F297" s="70">
        <f t="shared" si="54"/>
        <v>435</v>
      </c>
      <c r="G297" s="70">
        <f t="shared" si="50"/>
        <v>652.5</v>
      </c>
      <c r="H297" s="70">
        <f t="shared" si="51"/>
        <v>870</v>
      </c>
      <c r="I297" s="70">
        <f t="shared" si="52"/>
        <v>1087.5</v>
      </c>
      <c r="J297" s="70">
        <v>40000</v>
      </c>
      <c r="K297" s="27">
        <v>43.5</v>
      </c>
      <c r="T297" s="62">
        <v>40000</v>
      </c>
      <c r="U297" s="27">
        <f t="shared" si="53"/>
        <v>40000</v>
      </c>
    </row>
    <row r="298" spans="1:21" ht="15" thickBot="1">
      <c r="A298" s="69">
        <f t="shared" si="45"/>
        <v>22</v>
      </c>
      <c r="B298" s="70">
        <f t="shared" si="46"/>
        <v>44</v>
      </c>
      <c r="C298" s="70">
        <f t="shared" si="47"/>
        <v>88</v>
      </c>
      <c r="D298" s="70">
        <f t="shared" si="48"/>
        <v>132</v>
      </c>
      <c r="E298" s="70">
        <f t="shared" si="49"/>
        <v>220</v>
      </c>
      <c r="F298" s="70">
        <f t="shared" si="54"/>
        <v>440</v>
      </c>
      <c r="G298" s="70">
        <f t="shared" si="50"/>
        <v>660</v>
      </c>
      <c r="H298" s="70">
        <f t="shared" si="51"/>
        <v>880</v>
      </c>
      <c r="I298" s="70">
        <f t="shared" si="52"/>
        <v>1100</v>
      </c>
      <c r="J298" s="70">
        <v>40000</v>
      </c>
      <c r="K298" s="27">
        <v>44</v>
      </c>
      <c r="T298" s="62">
        <v>40000</v>
      </c>
      <c r="U298" s="27">
        <f t="shared" si="53"/>
        <v>40000</v>
      </c>
    </row>
    <row r="299" spans="1:21" ht="15" thickBot="1">
      <c r="A299" s="69">
        <f t="shared" si="45"/>
        <v>22.25</v>
      </c>
      <c r="B299" s="70">
        <f t="shared" si="46"/>
        <v>44.5</v>
      </c>
      <c r="C299" s="70">
        <f t="shared" si="47"/>
        <v>89</v>
      </c>
      <c r="D299" s="70">
        <f t="shared" si="48"/>
        <v>133.5</v>
      </c>
      <c r="E299" s="70">
        <f t="shared" si="49"/>
        <v>222.5</v>
      </c>
      <c r="F299" s="70">
        <f t="shared" si="54"/>
        <v>445</v>
      </c>
      <c r="G299" s="70">
        <f t="shared" si="50"/>
        <v>667.5</v>
      </c>
      <c r="H299" s="70">
        <f t="shared" si="51"/>
        <v>890</v>
      </c>
      <c r="I299" s="70">
        <f t="shared" si="52"/>
        <v>1112.5</v>
      </c>
      <c r="J299" s="70">
        <v>40000</v>
      </c>
      <c r="K299" s="27">
        <v>44.5</v>
      </c>
      <c r="T299" s="62">
        <v>40000</v>
      </c>
      <c r="U299" s="27">
        <f t="shared" si="53"/>
        <v>40000</v>
      </c>
    </row>
    <row r="300" spans="1:21" ht="15" thickBot="1">
      <c r="A300" s="69">
        <f t="shared" si="45"/>
        <v>22.5</v>
      </c>
      <c r="B300" s="70">
        <f t="shared" si="46"/>
        <v>45</v>
      </c>
      <c r="C300" s="70">
        <f t="shared" si="47"/>
        <v>90</v>
      </c>
      <c r="D300" s="70">
        <f t="shared" si="48"/>
        <v>135</v>
      </c>
      <c r="E300" s="70">
        <f t="shared" si="49"/>
        <v>225</v>
      </c>
      <c r="F300" s="70">
        <f t="shared" si="54"/>
        <v>450</v>
      </c>
      <c r="G300" s="70">
        <f t="shared" si="50"/>
        <v>675</v>
      </c>
      <c r="H300" s="70">
        <f t="shared" si="51"/>
        <v>900</v>
      </c>
      <c r="I300" s="70">
        <f t="shared" si="52"/>
        <v>1125</v>
      </c>
      <c r="J300" s="70">
        <v>40000</v>
      </c>
      <c r="K300" s="27">
        <v>45</v>
      </c>
      <c r="T300" s="62">
        <v>40000</v>
      </c>
      <c r="U300" s="27">
        <f t="shared" si="53"/>
        <v>40000</v>
      </c>
    </row>
    <row r="301" spans="1:21" ht="15" thickBot="1">
      <c r="A301" s="69">
        <f t="shared" si="45"/>
        <v>23</v>
      </c>
      <c r="B301" s="70">
        <f t="shared" si="46"/>
        <v>46</v>
      </c>
      <c r="C301" s="70">
        <f t="shared" si="47"/>
        <v>92</v>
      </c>
      <c r="D301" s="70">
        <f t="shared" si="48"/>
        <v>138</v>
      </c>
      <c r="E301" s="70">
        <f t="shared" si="49"/>
        <v>230</v>
      </c>
      <c r="F301" s="70">
        <f t="shared" si="54"/>
        <v>460</v>
      </c>
      <c r="G301" s="70">
        <f t="shared" si="50"/>
        <v>690</v>
      </c>
      <c r="H301" s="70">
        <f t="shared" si="51"/>
        <v>920</v>
      </c>
      <c r="I301" s="70">
        <f t="shared" si="52"/>
        <v>1150</v>
      </c>
      <c r="J301" s="70">
        <v>40000</v>
      </c>
      <c r="K301" s="27">
        <v>46</v>
      </c>
      <c r="T301" s="62">
        <v>40000</v>
      </c>
      <c r="U301" s="27">
        <f t="shared" si="53"/>
        <v>40000</v>
      </c>
    </row>
    <row r="302" spans="1:21" ht="15" thickBot="1">
      <c r="A302" s="69">
        <f t="shared" si="45"/>
        <v>23.25</v>
      </c>
      <c r="B302" s="70">
        <f t="shared" si="46"/>
        <v>46.5</v>
      </c>
      <c r="C302" s="70">
        <f t="shared" si="47"/>
        <v>93</v>
      </c>
      <c r="D302" s="70">
        <f t="shared" si="48"/>
        <v>139.5</v>
      </c>
      <c r="E302" s="70">
        <f t="shared" si="49"/>
        <v>232.5</v>
      </c>
      <c r="F302" s="70">
        <f t="shared" si="54"/>
        <v>465</v>
      </c>
      <c r="G302" s="70">
        <f t="shared" si="50"/>
        <v>697.5</v>
      </c>
      <c r="H302" s="70">
        <f t="shared" si="51"/>
        <v>930</v>
      </c>
      <c r="I302" s="70">
        <f t="shared" si="52"/>
        <v>1162.5</v>
      </c>
      <c r="J302" s="70">
        <v>25000</v>
      </c>
      <c r="K302" s="27">
        <v>46.5</v>
      </c>
      <c r="T302" s="62">
        <v>25000</v>
      </c>
      <c r="U302" s="27">
        <f t="shared" si="53"/>
        <v>25000</v>
      </c>
    </row>
    <row r="303" spans="1:21" ht="15" thickBot="1">
      <c r="A303" s="69">
        <f t="shared" si="45"/>
        <v>23.5</v>
      </c>
      <c r="B303" s="70">
        <f t="shared" si="46"/>
        <v>47</v>
      </c>
      <c r="C303" s="70">
        <f t="shared" si="47"/>
        <v>94</v>
      </c>
      <c r="D303" s="70">
        <f t="shared" si="48"/>
        <v>141</v>
      </c>
      <c r="E303" s="70">
        <f t="shared" si="49"/>
        <v>235</v>
      </c>
      <c r="F303" s="70">
        <f t="shared" si="54"/>
        <v>470</v>
      </c>
      <c r="G303" s="70">
        <f t="shared" si="50"/>
        <v>705</v>
      </c>
      <c r="H303" s="70">
        <f t="shared" si="51"/>
        <v>940</v>
      </c>
      <c r="I303" s="70">
        <f t="shared" si="52"/>
        <v>1175</v>
      </c>
      <c r="J303" s="70">
        <v>25000</v>
      </c>
      <c r="K303" s="27">
        <v>47</v>
      </c>
      <c r="T303" s="62">
        <v>25000</v>
      </c>
      <c r="U303" s="27">
        <f t="shared" si="53"/>
        <v>25000</v>
      </c>
    </row>
    <row r="304" spans="1:21" ht="15" thickBot="1">
      <c r="A304" s="69">
        <f t="shared" si="45"/>
        <v>23.75</v>
      </c>
      <c r="B304" s="70">
        <f t="shared" si="46"/>
        <v>47.5</v>
      </c>
      <c r="C304" s="70">
        <f t="shared" si="47"/>
        <v>95</v>
      </c>
      <c r="D304" s="70">
        <f t="shared" si="48"/>
        <v>142.5</v>
      </c>
      <c r="E304" s="70">
        <f t="shared" si="49"/>
        <v>237.5</v>
      </c>
      <c r="F304" s="70">
        <f t="shared" si="54"/>
        <v>475</v>
      </c>
      <c r="G304" s="70">
        <f t="shared" si="50"/>
        <v>712.5</v>
      </c>
      <c r="H304" s="70">
        <f t="shared" si="51"/>
        <v>950</v>
      </c>
      <c r="I304" s="70">
        <f t="shared" si="52"/>
        <v>1187.5</v>
      </c>
      <c r="J304" s="70">
        <v>25000</v>
      </c>
      <c r="K304" s="27">
        <v>47.5</v>
      </c>
      <c r="T304" s="62">
        <v>25000</v>
      </c>
      <c r="U304" s="27">
        <f t="shared" si="53"/>
        <v>25000</v>
      </c>
    </row>
    <row r="305" spans="1:21" ht="15" thickBot="1">
      <c r="A305" s="69">
        <f t="shared" si="45"/>
        <v>24</v>
      </c>
      <c r="B305" s="70">
        <f t="shared" si="46"/>
        <v>48</v>
      </c>
      <c r="C305" s="70">
        <f t="shared" si="47"/>
        <v>96</v>
      </c>
      <c r="D305" s="70">
        <f t="shared" si="48"/>
        <v>144</v>
      </c>
      <c r="E305" s="70">
        <f t="shared" si="49"/>
        <v>240</v>
      </c>
      <c r="F305" s="70">
        <f t="shared" si="54"/>
        <v>480</v>
      </c>
      <c r="G305" s="70">
        <f t="shared" si="50"/>
        <v>720</v>
      </c>
      <c r="H305" s="70">
        <f t="shared" si="51"/>
        <v>960</v>
      </c>
      <c r="I305" s="70">
        <f t="shared" si="52"/>
        <v>1200</v>
      </c>
      <c r="J305" s="70">
        <v>25000</v>
      </c>
      <c r="K305" s="27">
        <v>48</v>
      </c>
      <c r="T305" s="62">
        <v>25000</v>
      </c>
      <c r="U305" s="27">
        <f t="shared" si="53"/>
        <v>25000</v>
      </c>
    </row>
    <row r="306" spans="1:21" ht="15" thickBot="1">
      <c r="A306" s="69">
        <f t="shared" si="45"/>
        <v>24.25</v>
      </c>
      <c r="B306" s="70">
        <f t="shared" si="46"/>
        <v>48.5</v>
      </c>
      <c r="C306" s="70">
        <f t="shared" si="47"/>
        <v>97</v>
      </c>
      <c r="D306" s="70">
        <f t="shared" si="48"/>
        <v>145.5</v>
      </c>
      <c r="E306" s="70">
        <f t="shared" si="49"/>
        <v>242.5</v>
      </c>
      <c r="F306" s="70">
        <f t="shared" si="54"/>
        <v>485</v>
      </c>
      <c r="G306" s="70">
        <f t="shared" si="50"/>
        <v>727.5</v>
      </c>
      <c r="H306" s="70">
        <f t="shared" si="51"/>
        <v>970</v>
      </c>
      <c r="I306" s="70">
        <f t="shared" si="52"/>
        <v>1212.5</v>
      </c>
      <c r="J306" s="70">
        <v>25000</v>
      </c>
      <c r="K306" s="27">
        <v>48.5</v>
      </c>
      <c r="T306" s="62">
        <v>25000</v>
      </c>
      <c r="U306" s="27">
        <f t="shared" si="53"/>
        <v>25000</v>
      </c>
    </row>
    <row r="307" spans="1:21" ht="15" thickBot="1">
      <c r="A307" s="69">
        <f t="shared" si="45"/>
        <v>24.5</v>
      </c>
      <c r="B307" s="70">
        <f t="shared" si="46"/>
        <v>49</v>
      </c>
      <c r="C307" s="70">
        <f t="shared" si="47"/>
        <v>98</v>
      </c>
      <c r="D307" s="70">
        <f t="shared" si="48"/>
        <v>147</v>
      </c>
      <c r="E307" s="70">
        <f t="shared" si="49"/>
        <v>245</v>
      </c>
      <c r="F307" s="70">
        <f t="shared" si="54"/>
        <v>490</v>
      </c>
      <c r="G307" s="70">
        <f t="shared" si="50"/>
        <v>735</v>
      </c>
      <c r="H307" s="70">
        <f t="shared" si="51"/>
        <v>980</v>
      </c>
      <c r="I307" s="70">
        <f t="shared" si="52"/>
        <v>1225</v>
      </c>
      <c r="J307" s="70">
        <v>25000</v>
      </c>
      <c r="K307" s="27">
        <v>49</v>
      </c>
      <c r="T307" s="62">
        <v>25000</v>
      </c>
      <c r="U307" s="27">
        <f t="shared" si="53"/>
        <v>25000</v>
      </c>
    </row>
    <row r="308" spans="1:21" ht="15" thickBot="1">
      <c r="A308" s="69">
        <f t="shared" si="45"/>
        <v>24.75</v>
      </c>
      <c r="B308" s="70">
        <f t="shared" si="46"/>
        <v>49.5</v>
      </c>
      <c r="C308" s="70">
        <f t="shared" si="47"/>
        <v>99</v>
      </c>
      <c r="D308" s="70">
        <f t="shared" si="48"/>
        <v>148.5</v>
      </c>
      <c r="E308" s="70">
        <f t="shared" si="49"/>
        <v>247.5</v>
      </c>
      <c r="F308" s="70">
        <f t="shared" si="54"/>
        <v>495</v>
      </c>
      <c r="G308" s="70">
        <f t="shared" si="50"/>
        <v>742.5</v>
      </c>
      <c r="H308" s="70">
        <f t="shared" si="51"/>
        <v>990</v>
      </c>
      <c r="I308" s="70">
        <f t="shared" si="52"/>
        <v>1237.5</v>
      </c>
      <c r="J308" s="70">
        <v>25000</v>
      </c>
      <c r="K308" s="27">
        <v>49.5</v>
      </c>
      <c r="T308" s="62">
        <v>25000</v>
      </c>
      <c r="U308" s="27">
        <f t="shared" si="53"/>
        <v>25000</v>
      </c>
    </row>
    <row r="309" spans="1:21" ht="15" thickBot="1">
      <c r="A309" s="69">
        <f t="shared" si="45"/>
        <v>25</v>
      </c>
      <c r="B309" s="70">
        <f t="shared" si="46"/>
        <v>50</v>
      </c>
      <c r="C309" s="70">
        <f t="shared" si="47"/>
        <v>100</v>
      </c>
      <c r="D309" s="70">
        <f t="shared" si="48"/>
        <v>150</v>
      </c>
      <c r="E309" s="70">
        <f t="shared" si="49"/>
        <v>250</v>
      </c>
      <c r="F309" s="70">
        <f t="shared" si="54"/>
        <v>500</v>
      </c>
      <c r="G309" s="70">
        <f t="shared" si="50"/>
        <v>750</v>
      </c>
      <c r="H309" s="70">
        <f t="shared" si="51"/>
        <v>1000</v>
      </c>
      <c r="I309" s="70">
        <f t="shared" si="52"/>
        <v>1250</v>
      </c>
      <c r="J309" s="70">
        <v>20000</v>
      </c>
      <c r="K309" s="27">
        <v>50</v>
      </c>
      <c r="T309" s="62">
        <v>20000</v>
      </c>
      <c r="U309" s="27">
        <f t="shared" si="53"/>
        <v>20000</v>
      </c>
    </row>
    <row r="310" spans="1:21" ht="15" thickBot="1">
      <c r="A310" s="69">
        <f t="shared" si="45"/>
        <v>25.5</v>
      </c>
      <c r="B310" s="70">
        <f t="shared" si="46"/>
        <v>51</v>
      </c>
      <c r="C310" s="70">
        <f t="shared" si="47"/>
        <v>102</v>
      </c>
      <c r="D310" s="70">
        <f t="shared" si="48"/>
        <v>153</v>
      </c>
      <c r="E310" s="70">
        <f t="shared" si="49"/>
        <v>255</v>
      </c>
      <c r="F310" s="70">
        <f t="shared" si="54"/>
        <v>510</v>
      </c>
      <c r="G310" s="70">
        <f t="shared" si="50"/>
        <v>765</v>
      </c>
      <c r="H310" s="70">
        <f t="shared" si="51"/>
        <v>1020</v>
      </c>
      <c r="I310" s="70">
        <f t="shared" si="52"/>
        <v>1275</v>
      </c>
      <c r="J310" s="70">
        <v>20000</v>
      </c>
      <c r="K310" s="27">
        <v>51</v>
      </c>
      <c r="T310" s="62">
        <v>20000</v>
      </c>
      <c r="U310" s="27">
        <f t="shared" si="53"/>
        <v>20000</v>
      </c>
    </row>
    <row r="311" spans="1:21" ht="15" thickBot="1">
      <c r="A311" s="69">
        <f t="shared" si="45"/>
        <v>25.75</v>
      </c>
      <c r="B311" s="70">
        <f t="shared" si="46"/>
        <v>51.5</v>
      </c>
      <c r="C311" s="70">
        <f t="shared" si="47"/>
        <v>103</v>
      </c>
      <c r="D311" s="70">
        <f t="shared" si="48"/>
        <v>154.5</v>
      </c>
      <c r="E311" s="70">
        <f t="shared" si="49"/>
        <v>257.5</v>
      </c>
      <c r="F311" s="70">
        <f t="shared" si="54"/>
        <v>515</v>
      </c>
      <c r="G311" s="70">
        <f t="shared" si="50"/>
        <v>772.5</v>
      </c>
      <c r="H311" s="70">
        <f t="shared" si="51"/>
        <v>1030</v>
      </c>
      <c r="I311" s="70">
        <f t="shared" si="52"/>
        <v>1287.5</v>
      </c>
      <c r="J311" s="70">
        <v>20000</v>
      </c>
      <c r="K311" s="27">
        <v>51.5</v>
      </c>
      <c r="T311" s="62">
        <v>20000</v>
      </c>
      <c r="U311" s="27">
        <f t="shared" si="53"/>
        <v>20000</v>
      </c>
    </row>
    <row r="312" spans="1:21" ht="15" thickBot="1">
      <c r="A312" s="69">
        <f t="shared" si="45"/>
        <v>26</v>
      </c>
      <c r="B312" s="70">
        <f t="shared" si="46"/>
        <v>52</v>
      </c>
      <c r="C312" s="70">
        <f t="shared" si="47"/>
        <v>104</v>
      </c>
      <c r="D312" s="70">
        <f t="shared" si="48"/>
        <v>156</v>
      </c>
      <c r="E312" s="70">
        <f t="shared" si="49"/>
        <v>260</v>
      </c>
      <c r="F312" s="70">
        <f t="shared" si="54"/>
        <v>520</v>
      </c>
      <c r="G312" s="70">
        <f t="shared" si="50"/>
        <v>780</v>
      </c>
      <c r="H312" s="70">
        <f t="shared" si="51"/>
        <v>1040</v>
      </c>
      <c r="I312" s="70">
        <f t="shared" si="52"/>
        <v>1300</v>
      </c>
      <c r="J312" s="70">
        <v>20000</v>
      </c>
      <c r="K312" s="27">
        <v>52</v>
      </c>
      <c r="T312" s="62">
        <v>20000</v>
      </c>
      <c r="U312" s="27">
        <f t="shared" si="53"/>
        <v>20000</v>
      </c>
    </row>
    <row r="313" spans="1:21" ht="15" thickBot="1">
      <c r="A313" s="69">
        <f t="shared" si="45"/>
        <v>26.25</v>
      </c>
      <c r="B313" s="70">
        <f t="shared" si="46"/>
        <v>52.5</v>
      </c>
      <c r="C313" s="70">
        <f t="shared" si="47"/>
        <v>105</v>
      </c>
      <c r="D313" s="70">
        <f t="shared" si="48"/>
        <v>157.5</v>
      </c>
      <c r="E313" s="70">
        <f t="shared" si="49"/>
        <v>262.5</v>
      </c>
      <c r="F313" s="70">
        <f t="shared" si="54"/>
        <v>525</v>
      </c>
      <c r="G313" s="70">
        <f t="shared" si="50"/>
        <v>787.5</v>
      </c>
      <c r="H313" s="70">
        <f t="shared" si="51"/>
        <v>1050</v>
      </c>
      <c r="I313" s="70">
        <f t="shared" si="52"/>
        <v>1312.5</v>
      </c>
      <c r="J313" s="70">
        <v>20000</v>
      </c>
      <c r="K313" s="27">
        <v>52.5</v>
      </c>
      <c r="T313" s="62">
        <v>20000</v>
      </c>
      <c r="U313" s="27">
        <f t="shared" si="53"/>
        <v>20000</v>
      </c>
    </row>
    <row r="314" spans="1:21" ht="15" thickBot="1">
      <c r="A314" s="69">
        <f t="shared" si="45"/>
        <v>26.5</v>
      </c>
      <c r="B314" s="70">
        <f t="shared" si="46"/>
        <v>53</v>
      </c>
      <c r="C314" s="70">
        <f t="shared" si="47"/>
        <v>106</v>
      </c>
      <c r="D314" s="70">
        <f t="shared" si="48"/>
        <v>159</v>
      </c>
      <c r="E314" s="70">
        <f t="shared" si="49"/>
        <v>265</v>
      </c>
      <c r="F314" s="70">
        <f t="shared" si="54"/>
        <v>530</v>
      </c>
      <c r="G314" s="70">
        <f t="shared" si="50"/>
        <v>795</v>
      </c>
      <c r="H314" s="70">
        <f t="shared" si="51"/>
        <v>1060</v>
      </c>
      <c r="I314" s="70">
        <f t="shared" si="52"/>
        <v>1325</v>
      </c>
      <c r="J314" s="70">
        <v>20000</v>
      </c>
      <c r="K314" s="27">
        <v>53</v>
      </c>
      <c r="T314" s="62">
        <v>20000</v>
      </c>
      <c r="U314" s="27">
        <f t="shared" si="53"/>
        <v>20000</v>
      </c>
    </row>
    <row r="315" spans="1:21" ht="15" thickBot="1">
      <c r="A315" s="69">
        <f t="shared" si="45"/>
        <v>26.75</v>
      </c>
      <c r="B315" s="70">
        <f t="shared" si="46"/>
        <v>53.5</v>
      </c>
      <c r="C315" s="70">
        <f t="shared" si="47"/>
        <v>107</v>
      </c>
      <c r="D315" s="70">
        <f t="shared" si="48"/>
        <v>160.5</v>
      </c>
      <c r="E315" s="70">
        <f t="shared" si="49"/>
        <v>267.5</v>
      </c>
      <c r="F315" s="70">
        <f t="shared" si="54"/>
        <v>535</v>
      </c>
      <c r="G315" s="70">
        <f t="shared" si="50"/>
        <v>802.5</v>
      </c>
      <c r="H315" s="70">
        <f t="shared" si="51"/>
        <v>1070</v>
      </c>
      <c r="I315" s="70">
        <f t="shared" si="52"/>
        <v>1337.5</v>
      </c>
      <c r="J315" s="70">
        <v>20000</v>
      </c>
      <c r="K315" s="27">
        <v>53.5</v>
      </c>
      <c r="T315" s="62">
        <v>20000</v>
      </c>
      <c r="U315" s="27">
        <f t="shared" si="53"/>
        <v>20000</v>
      </c>
    </row>
    <row r="316" spans="1:21" ht="15" thickBot="1">
      <c r="A316" s="69">
        <f t="shared" si="45"/>
        <v>27</v>
      </c>
      <c r="B316" s="70">
        <f t="shared" si="46"/>
        <v>54</v>
      </c>
      <c r="C316" s="70">
        <f t="shared" si="47"/>
        <v>108</v>
      </c>
      <c r="D316" s="70">
        <f t="shared" si="48"/>
        <v>162</v>
      </c>
      <c r="E316" s="70">
        <f t="shared" si="49"/>
        <v>270</v>
      </c>
      <c r="F316" s="70">
        <f t="shared" si="54"/>
        <v>540</v>
      </c>
      <c r="G316" s="70">
        <f t="shared" si="50"/>
        <v>810</v>
      </c>
      <c r="H316" s="70">
        <f t="shared" si="51"/>
        <v>1080</v>
      </c>
      <c r="I316" s="70">
        <f t="shared" si="52"/>
        <v>1350</v>
      </c>
      <c r="J316" s="70">
        <v>20000</v>
      </c>
      <c r="K316" s="27">
        <v>54</v>
      </c>
      <c r="T316" s="62">
        <v>20000</v>
      </c>
      <c r="U316" s="27">
        <f t="shared" si="53"/>
        <v>20000</v>
      </c>
    </row>
    <row r="317" spans="1:21" ht="15" thickBot="1">
      <c r="A317" s="69">
        <f t="shared" si="45"/>
        <v>27.25</v>
      </c>
      <c r="B317" s="70">
        <f t="shared" si="46"/>
        <v>54.5</v>
      </c>
      <c r="C317" s="70">
        <f t="shared" si="47"/>
        <v>109</v>
      </c>
      <c r="D317" s="70">
        <f t="shared" si="48"/>
        <v>163.5</v>
      </c>
      <c r="E317" s="70">
        <f t="shared" si="49"/>
        <v>272.5</v>
      </c>
      <c r="F317" s="70">
        <f t="shared" si="54"/>
        <v>545</v>
      </c>
      <c r="G317" s="70">
        <f t="shared" si="50"/>
        <v>817.5</v>
      </c>
      <c r="H317" s="70">
        <f t="shared" si="51"/>
        <v>1090</v>
      </c>
      <c r="I317" s="70">
        <f t="shared" si="52"/>
        <v>1362.5</v>
      </c>
      <c r="J317" s="70">
        <v>20000</v>
      </c>
      <c r="K317" s="27">
        <v>54.5</v>
      </c>
      <c r="T317" s="62">
        <v>20000</v>
      </c>
      <c r="U317" s="27">
        <f t="shared" si="53"/>
        <v>20000</v>
      </c>
    </row>
    <row r="318" spans="1:21" ht="15" thickBot="1">
      <c r="A318" s="69">
        <f t="shared" si="45"/>
        <v>27.5</v>
      </c>
      <c r="B318" s="70">
        <f t="shared" si="46"/>
        <v>55</v>
      </c>
      <c r="C318" s="70">
        <f t="shared" si="47"/>
        <v>110</v>
      </c>
      <c r="D318" s="70">
        <f t="shared" si="48"/>
        <v>165</v>
      </c>
      <c r="E318" s="70">
        <f t="shared" si="49"/>
        <v>275</v>
      </c>
      <c r="F318" s="70">
        <f t="shared" si="54"/>
        <v>550</v>
      </c>
      <c r="G318" s="70">
        <f t="shared" si="50"/>
        <v>825</v>
      </c>
      <c r="H318" s="70">
        <f t="shared" si="51"/>
        <v>1100</v>
      </c>
      <c r="I318" s="70">
        <f t="shared" si="52"/>
        <v>1375</v>
      </c>
      <c r="J318" s="70">
        <v>20000</v>
      </c>
      <c r="K318" s="27">
        <v>55</v>
      </c>
      <c r="T318" s="62">
        <v>20000</v>
      </c>
      <c r="U318" s="27">
        <f t="shared" si="53"/>
        <v>20000</v>
      </c>
    </row>
    <row r="319" spans="1:21" ht="15" thickBot="1">
      <c r="A319" s="69">
        <f t="shared" si="45"/>
        <v>30</v>
      </c>
      <c r="B319" s="70">
        <f t="shared" si="46"/>
        <v>60</v>
      </c>
      <c r="C319" s="70">
        <f t="shared" si="47"/>
        <v>120</v>
      </c>
      <c r="D319" s="70">
        <f t="shared" si="48"/>
        <v>180</v>
      </c>
      <c r="E319" s="70">
        <f t="shared" si="49"/>
        <v>300</v>
      </c>
      <c r="F319" s="70">
        <f t="shared" si="54"/>
        <v>600</v>
      </c>
      <c r="G319" s="70">
        <f t="shared" si="50"/>
        <v>900</v>
      </c>
      <c r="H319" s="70">
        <f t="shared" si="51"/>
        <v>1200</v>
      </c>
      <c r="I319" s="70">
        <f t="shared" si="52"/>
        <v>1500</v>
      </c>
      <c r="J319" s="70">
        <v>18181.82</v>
      </c>
      <c r="K319" s="27">
        <v>60</v>
      </c>
      <c r="T319" s="62">
        <v>18181.81818181818</v>
      </c>
      <c r="U319" s="27">
        <f t="shared" si="53"/>
        <v>18181.82</v>
      </c>
    </row>
    <row r="320" spans="1:21" ht="15" thickBot="1">
      <c r="A320" s="69">
        <f t="shared" si="45"/>
        <v>31</v>
      </c>
      <c r="B320" s="70">
        <f t="shared" si="46"/>
        <v>62</v>
      </c>
      <c r="C320" s="70">
        <f t="shared" si="47"/>
        <v>124</v>
      </c>
      <c r="D320" s="70">
        <f t="shared" si="48"/>
        <v>186</v>
      </c>
      <c r="E320" s="70">
        <f t="shared" si="49"/>
        <v>310</v>
      </c>
      <c r="F320" s="70">
        <f t="shared" si="54"/>
        <v>620</v>
      </c>
      <c r="G320" s="70">
        <f t="shared" si="50"/>
        <v>930</v>
      </c>
      <c r="H320" s="70">
        <f t="shared" si="51"/>
        <v>1240</v>
      </c>
      <c r="I320" s="70">
        <f t="shared" si="52"/>
        <v>1550</v>
      </c>
      <c r="J320" s="70">
        <v>18181.82</v>
      </c>
      <c r="K320" s="27">
        <v>62</v>
      </c>
      <c r="T320" s="62">
        <v>18181.81818181818</v>
      </c>
      <c r="U320" s="27">
        <f t="shared" si="53"/>
        <v>18181.82</v>
      </c>
    </row>
    <row r="321" spans="1:21" ht="15" thickBot="1">
      <c r="A321" s="69">
        <f t="shared" si="45"/>
        <v>32.5</v>
      </c>
      <c r="B321" s="70">
        <f t="shared" si="46"/>
        <v>65</v>
      </c>
      <c r="C321" s="70">
        <f t="shared" si="47"/>
        <v>130</v>
      </c>
      <c r="D321" s="70">
        <f t="shared" si="48"/>
        <v>195</v>
      </c>
      <c r="E321" s="70">
        <f t="shared" si="49"/>
        <v>325</v>
      </c>
      <c r="F321" s="70">
        <f t="shared" si="54"/>
        <v>650</v>
      </c>
      <c r="G321" s="70">
        <f t="shared" si="50"/>
        <v>975</v>
      </c>
      <c r="H321" s="70">
        <f t="shared" si="51"/>
        <v>1300</v>
      </c>
      <c r="I321" s="70">
        <f t="shared" si="52"/>
        <v>1625</v>
      </c>
      <c r="J321" s="70">
        <v>18181.82</v>
      </c>
      <c r="K321" s="27">
        <v>65</v>
      </c>
      <c r="T321" s="62">
        <v>18181.81818181818</v>
      </c>
      <c r="U321" s="27">
        <f t="shared" si="53"/>
        <v>18181.82</v>
      </c>
    </row>
    <row r="322" spans="1:21" ht="15" thickBot="1">
      <c r="A322" s="69">
        <f t="shared" si="45"/>
        <v>33.75</v>
      </c>
      <c r="B322" s="70">
        <f t="shared" si="46"/>
        <v>67.5</v>
      </c>
      <c r="C322" s="70">
        <f t="shared" si="47"/>
        <v>135</v>
      </c>
      <c r="D322" s="70">
        <f t="shared" si="48"/>
        <v>202.5</v>
      </c>
      <c r="E322" s="70">
        <f t="shared" si="49"/>
        <v>337.5</v>
      </c>
      <c r="F322" s="70">
        <f t="shared" si="54"/>
        <v>675</v>
      </c>
      <c r="G322" s="70">
        <f t="shared" si="50"/>
        <v>1012.5</v>
      </c>
      <c r="H322" s="70">
        <f t="shared" si="51"/>
        <v>1350</v>
      </c>
      <c r="I322" s="70">
        <f t="shared" si="52"/>
        <v>1687.5</v>
      </c>
      <c r="J322" s="70">
        <v>18181.82</v>
      </c>
      <c r="K322" s="27">
        <v>67.5</v>
      </c>
      <c r="T322" s="62">
        <v>18181.81818181818</v>
      </c>
      <c r="U322" s="27">
        <f t="shared" si="53"/>
        <v>18181.82</v>
      </c>
    </row>
    <row r="323" spans="1:21" ht="15" thickBot="1">
      <c r="A323" s="69">
        <f t="shared" si="45"/>
        <v>35</v>
      </c>
      <c r="B323" s="70">
        <f t="shared" si="46"/>
        <v>70</v>
      </c>
      <c r="C323" s="70">
        <f t="shared" si="47"/>
        <v>140</v>
      </c>
      <c r="D323" s="70">
        <f t="shared" si="48"/>
        <v>210</v>
      </c>
      <c r="E323" s="70">
        <f t="shared" si="49"/>
        <v>350</v>
      </c>
      <c r="F323" s="70">
        <f t="shared" si="54"/>
        <v>700</v>
      </c>
      <c r="G323" s="70">
        <f t="shared" si="50"/>
        <v>1050</v>
      </c>
      <c r="H323" s="70">
        <f t="shared" si="51"/>
        <v>1400</v>
      </c>
      <c r="I323" s="70">
        <f t="shared" si="52"/>
        <v>1750</v>
      </c>
      <c r="J323" s="70">
        <v>18181.82</v>
      </c>
      <c r="K323" s="27">
        <v>70</v>
      </c>
      <c r="T323" s="62">
        <v>18181.81818181818</v>
      </c>
      <c r="U323" s="27">
        <f t="shared" si="53"/>
        <v>18181.82</v>
      </c>
    </row>
    <row r="324" spans="1:21" ht="15" thickBot="1">
      <c r="A324" s="69">
        <f t="shared" ref="A324:A387" si="55">K324*$A$2</f>
        <v>35.5</v>
      </c>
      <c r="B324" s="70">
        <f t="shared" ref="B324:B387" si="56">K324*$B$2</f>
        <v>71</v>
      </c>
      <c r="C324" s="70">
        <f t="shared" ref="C324:C387" si="57">K324*$C$2</f>
        <v>142</v>
      </c>
      <c r="D324" s="70">
        <f t="shared" ref="D324:D387" si="58">K324*$D$2</f>
        <v>213</v>
      </c>
      <c r="E324" s="70">
        <f t="shared" ref="E324:E387" si="59">K324*$E$2</f>
        <v>355</v>
      </c>
      <c r="F324" s="70">
        <f t="shared" si="54"/>
        <v>710</v>
      </c>
      <c r="G324" s="70">
        <f t="shared" ref="G324:G387" si="60">K324*$G$2</f>
        <v>1065</v>
      </c>
      <c r="H324" s="70">
        <f t="shared" ref="H324:H387" si="61">K324*$H$2</f>
        <v>1420</v>
      </c>
      <c r="I324" s="70">
        <f t="shared" ref="I324:I387" si="62">K324*$I$2</f>
        <v>1775</v>
      </c>
      <c r="J324" s="70">
        <v>18181.82</v>
      </c>
      <c r="K324" s="27">
        <v>71</v>
      </c>
      <c r="T324" s="62">
        <v>18181.81818181818</v>
      </c>
      <c r="U324" s="27">
        <f t="shared" ref="U324:U387" si="63">ROUND(T324,2)</f>
        <v>18181.82</v>
      </c>
    </row>
    <row r="325" spans="1:21" ht="15" thickBot="1">
      <c r="A325" s="69">
        <f t="shared" si="55"/>
        <v>35.75</v>
      </c>
      <c r="B325" s="70">
        <f t="shared" si="56"/>
        <v>71.5</v>
      </c>
      <c r="C325" s="70">
        <f t="shared" si="57"/>
        <v>143</v>
      </c>
      <c r="D325" s="70">
        <f t="shared" si="58"/>
        <v>214.5</v>
      </c>
      <c r="E325" s="70">
        <f t="shared" si="59"/>
        <v>357.5</v>
      </c>
      <c r="F325" s="70">
        <f t="shared" ref="F325:F388" si="64">K325*$F$2</f>
        <v>715</v>
      </c>
      <c r="G325" s="70">
        <f t="shared" si="60"/>
        <v>1072.5</v>
      </c>
      <c r="H325" s="70">
        <f t="shared" si="61"/>
        <v>1430</v>
      </c>
      <c r="I325" s="70">
        <f t="shared" si="62"/>
        <v>1787.5</v>
      </c>
      <c r="J325" s="70">
        <v>18181.82</v>
      </c>
      <c r="K325" s="27">
        <v>71.5</v>
      </c>
      <c r="T325" s="62">
        <v>18181.81818181818</v>
      </c>
      <c r="U325" s="27">
        <f t="shared" si="63"/>
        <v>18181.82</v>
      </c>
    </row>
    <row r="326" spans="1:21" ht="15" thickBot="1">
      <c r="A326" s="69">
        <f t="shared" si="55"/>
        <v>36</v>
      </c>
      <c r="B326" s="70">
        <f t="shared" si="56"/>
        <v>72</v>
      </c>
      <c r="C326" s="70">
        <f t="shared" si="57"/>
        <v>144</v>
      </c>
      <c r="D326" s="70">
        <f t="shared" si="58"/>
        <v>216</v>
      </c>
      <c r="E326" s="70">
        <f t="shared" si="59"/>
        <v>360</v>
      </c>
      <c r="F326" s="70">
        <f t="shared" si="64"/>
        <v>720</v>
      </c>
      <c r="G326" s="70">
        <f t="shared" si="60"/>
        <v>1080</v>
      </c>
      <c r="H326" s="70">
        <f t="shared" si="61"/>
        <v>1440</v>
      </c>
      <c r="I326" s="70">
        <f t="shared" si="62"/>
        <v>1800</v>
      </c>
      <c r="J326" s="70">
        <v>18181.82</v>
      </c>
      <c r="K326" s="27">
        <v>72</v>
      </c>
      <c r="T326" s="62">
        <v>18181.81818181818</v>
      </c>
      <c r="U326" s="27">
        <f t="shared" si="63"/>
        <v>18181.82</v>
      </c>
    </row>
    <row r="327" spans="1:21" ht="15" thickBot="1">
      <c r="A327" s="69">
        <f t="shared" si="55"/>
        <v>36.25</v>
      </c>
      <c r="B327" s="70">
        <f t="shared" si="56"/>
        <v>72.5</v>
      </c>
      <c r="C327" s="70">
        <f t="shared" si="57"/>
        <v>145</v>
      </c>
      <c r="D327" s="70">
        <f t="shared" si="58"/>
        <v>217.5</v>
      </c>
      <c r="E327" s="70">
        <f t="shared" si="59"/>
        <v>362.5</v>
      </c>
      <c r="F327" s="70">
        <f t="shared" si="64"/>
        <v>725</v>
      </c>
      <c r="G327" s="70">
        <f t="shared" si="60"/>
        <v>1087.5</v>
      </c>
      <c r="H327" s="70">
        <f t="shared" si="61"/>
        <v>1450</v>
      </c>
      <c r="I327" s="70">
        <f t="shared" si="62"/>
        <v>1812.5</v>
      </c>
      <c r="J327" s="70">
        <v>22222.22</v>
      </c>
      <c r="K327" s="27">
        <v>72.5</v>
      </c>
      <c r="T327" s="62">
        <v>22222.222222222223</v>
      </c>
      <c r="U327" s="27">
        <f t="shared" si="63"/>
        <v>22222.22</v>
      </c>
    </row>
    <row r="328" spans="1:21" ht="15" thickBot="1">
      <c r="A328" s="69">
        <f t="shared" si="55"/>
        <v>37.5</v>
      </c>
      <c r="B328" s="70">
        <f t="shared" si="56"/>
        <v>75</v>
      </c>
      <c r="C328" s="70">
        <f t="shared" si="57"/>
        <v>150</v>
      </c>
      <c r="D328" s="70">
        <f t="shared" si="58"/>
        <v>225</v>
      </c>
      <c r="E328" s="70">
        <f t="shared" si="59"/>
        <v>375</v>
      </c>
      <c r="F328" s="70">
        <f t="shared" si="64"/>
        <v>750</v>
      </c>
      <c r="G328" s="70">
        <f t="shared" si="60"/>
        <v>1125</v>
      </c>
      <c r="H328" s="70">
        <f t="shared" si="61"/>
        <v>1500</v>
      </c>
      <c r="I328" s="70">
        <f t="shared" si="62"/>
        <v>1875</v>
      </c>
      <c r="J328" s="70">
        <v>22222.22</v>
      </c>
      <c r="K328" s="27">
        <v>75</v>
      </c>
      <c r="T328" s="62">
        <v>22222.222222222223</v>
      </c>
      <c r="U328" s="27">
        <f t="shared" si="63"/>
        <v>22222.22</v>
      </c>
    </row>
    <row r="329" spans="1:21" ht="15" thickBot="1">
      <c r="A329" s="69">
        <f t="shared" si="55"/>
        <v>38</v>
      </c>
      <c r="B329" s="70">
        <f t="shared" si="56"/>
        <v>76</v>
      </c>
      <c r="C329" s="70">
        <f t="shared" si="57"/>
        <v>152</v>
      </c>
      <c r="D329" s="70">
        <f t="shared" si="58"/>
        <v>228</v>
      </c>
      <c r="E329" s="70">
        <f t="shared" si="59"/>
        <v>380</v>
      </c>
      <c r="F329" s="70">
        <f t="shared" si="64"/>
        <v>760</v>
      </c>
      <c r="G329" s="70">
        <f t="shared" si="60"/>
        <v>1140</v>
      </c>
      <c r="H329" s="70">
        <f t="shared" si="61"/>
        <v>1520</v>
      </c>
      <c r="I329" s="70">
        <f t="shared" si="62"/>
        <v>1900</v>
      </c>
      <c r="J329" s="70">
        <v>22222.22</v>
      </c>
      <c r="K329" s="27">
        <v>76</v>
      </c>
      <c r="T329" s="62">
        <v>22222.222222222223</v>
      </c>
      <c r="U329" s="27">
        <f t="shared" si="63"/>
        <v>22222.22</v>
      </c>
    </row>
    <row r="330" spans="1:21" ht="15" thickBot="1">
      <c r="A330" s="69">
        <f t="shared" si="55"/>
        <v>38.25</v>
      </c>
      <c r="B330" s="70">
        <f t="shared" si="56"/>
        <v>76.5</v>
      </c>
      <c r="C330" s="70">
        <f t="shared" si="57"/>
        <v>153</v>
      </c>
      <c r="D330" s="70">
        <f t="shared" si="58"/>
        <v>229.5</v>
      </c>
      <c r="E330" s="70">
        <f t="shared" si="59"/>
        <v>382.5</v>
      </c>
      <c r="F330" s="70">
        <f t="shared" si="64"/>
        <v>765</v>
      </c>
      <c r="G330" s="70">
        <f t="shared" si="60"/>
        <v>1147.5</v>
      </c>
      <c r="H330" s="70">
        <f t="shared" si="61"/>
        <v>1530</v>
      </c>
      <c r="I330" s="70">
        <f t="shared" si="62"/>
        <v>1912.5</v>
      </c>
      <c r="J330" s="70">
        <v>22222.22</v>
      </c>
      <c r="K330" s="27">
        <v>76.5</v>
      </c>
      <c r="T330" s="62">
        <v>22222.222222222223</v>
      </c>
      <c r="U330" s="27">
        <f t="shared" si="63"/>
        <v>22222.22</v>
      </c>
    </row>
    <row r="331" spans="1:21" ht="15" thickBot="1">
      <c r="A331" s="69">
        <f t="shared" si="55"/>
        <v>38.5</v>
      </c>
      <c r="B331" s="70">
        <f t="shared" si="56"/>
        <v>77</v>
      </c>
      <c r="C331" s="70">
        <f t="shared" si="57"/>
        <v>154</v>
      </c>
      <c r="D331" s="70">
        <f t="shared" si="58"/>
        <v>231</v>
      </c>
      <c r="E331" s="70">
        <f t="shared" si="59"/>
        <v>385</v>
      </c>
      <c r="F331" s="70">
        <f t="shared" si="64"/>
        <v>770</v>
      </c>
      <c r="G331" s="70">
        <f t="shared" si="60"/>
        <v>1155</v>
      </c>
      <c r="H331" s="70">
        <f t="shared" si="61"/>
        <v>1540</v>
      </c>
      <c r="I331" s="70">
        <f t="shared" si="62"/>
        <v>1925</v>
      </c>
      <c r="J331" s="70">
        <v>22222.22</v>
      </c>
      <c r="K331" s="27">
        <v>77</v>
      </c>
      <c r="T331" s="62">
        <v>22222.222222222223</v>
      </c>
      <c r="U331" s="27">
        <f t="shared" si="63"/>
        <v>22222.22</v>
      </c>
    </row>
    <row r="332" spans="1:21" ht="15" thickBot="1">
      <c r="A332" s="69">
        <f t="shared" si="55"/>
        <v>38.75</v>
      </c>
      <c r="B332" s="70">
        <f t="shared" si="56"/>
        <v>77.5</v>
      </c>
      <c r="C332" s="70">
        <f t="shared" si="57"/>
        <v>155</v>
      </c>
      <c r="D332" s="70">
        <f t="shared" si="58"/>
        <v>232.5</v>
      </c>
      <c r="E332" s="70">
        <f t="shared" si="59"/>
        <v>387.5</v>
      </c>
      <c r="F332" s="70">
        <f t="shared" si="64"/>
        <v>775</v>
      </c>
      <c r="G332" s="70">
        <f t="shared" si="60"/>
        <v>1162.5</v>
      </c>
      <c r="H332" s="70">
        <f t="shared" si="61"/>
        <v>1550</v>
      </c>
      <c r="I332" s="70">
        <f t="shared" si="62"/>
        <v>1937.5</v>
      </c>
      <c r="J332" s="70">
        <v>22222.22</v>
      </c>
      <c r="K332" s="27">
        <v>77.5</v>
      </c>
      <c r="T332" s="62">
        <v>22222.222222222223</v>
      </c>
      <c r="U332" s="27">
        <f t="shared" si="63"/>
        <v>22222.22</v>
      </c>
    </row>
    <row r="333" spans="1:21" ht="15" thickBot="1">
      <c r="A333" s="69">
        <f t="shared" si="55"/>
        <v>40</v>
      </c>
      <c r="B333" s="70">
        <f t="shared" si="56"/>
        <v>80</v>
      </c>
      <c r="C333" s="70">
        <f t="shared" si="57"/>
        <v>160</v>
      </c>
      <c r="D333" s="70">
        <f t="shared" si="58"/>
        <v>240</v>
      </c>
      <c r="E333" s="70">
        <f t="shared" si="59"/>
        <v>400</v>
      </c>
      <c r="F333" s="70">
        <f t="shared" si="64"/>
        <v>800</v>
      </c>
      <c r="G333" s="70">
        <f t="shared" si="60"/>
        <v>1200</v>
      </c>
      <c r="H333" s="70">
        <f t="shared" si="61"/>
        <v>1600</v>
      </c>
      <c r="I333" s="70">
        <f t="shared" si="62"/>
        <v>2000</v>
      </c>
      <c r="J333" s="70">
        <v>22222.22</v>
      </c>
      <c r="K333" s="27">
        <v>80</v>
      </c>
      <c r="T333" s="62">
        <v>22222.222222222223</v>
      </c>
      <c r="U333" s="27">
        <f t="shared" si="63"/>
        <v>22222.22</v>
      </c>
    </row>
    <row r="334" spans="1:21" ht="15" thickBot="1">
      <c r="A334" s="69">
        <f t="shared" si="55"/>
        <v>40.5</v>
      </c>
      <c r="B334" s="70">
        <f t="shared" si="56"/>
        <v>81</v>
      </c>
      <c r="C334" s="70">
        <f t="shared" si="57"/>
        <v>162</v>
      </c>
      <c r="D334" s="70">
        <f t="shared" si="58"/>
        <v>243</v>
      </c>
      <c r="E334" s="70">
        <f t="shared" si="59"/>
        <v>405</v>
      </c>
      <c r="F334" s="70">
        <f t="shared" si="64"/>
        <v>810</v>
      </c>
      <c r="G334" s="70">
        <f t="shared" si="60"/>
        <v>1215</v>
      </c>
      <c r="H334" s="70">
        <f t="shared" si="61"/>
        <v>1620</v>
      </c>
      <c r="I334" s="70">
        <f t="shared" si="62"/>
        <v>2025</v>
      </c>
      <c r="J334" s="70">
        <v>22222.22</v>
      </c>
      <c r="K334" s="27">
        <v>81</v>
      </c>
      <c r="T334" s="62">
        <v>22222.222222222223</v>
      </c>
      <c r="U334" s="27">
        <f t="shared" si="63"/>
        <v>22222.22</v>
      </c>
    </row>
    <row r="335" spans="1:21" ht="15" thickBot="1">
      <c r="A335" s="69">
        <f t="shared" si="55"/>
        <v>40.75</v>
      </c>
      <c r="B335" s="70">
        <f t="shared" si="56"/>
        <v>81.5</v>
      </c>
      <c r="C335" s="70">
        <f t="shared" si="57"/>
        <v>163</v>
      </c>
      <c r="D335" s="70">
        <f t="shared" si="58"/>
        <v>244.5</v>
      </c>
      <c r="E335" s="70">
        <f t="shared" si="59"/>
        <v>407.5</v>
      </c>
      <c r="F335" s="70">
        <f t="shared" si="64"/>
        <v>815</v>
      </c>
      <c r="G335" s="70">
        <f t="shared" si="60"/>
        <v>1222.5</v>
      </c>
      <c r="H335" s="70">
        <f t="shared" si="61"/>
        <v>1630</v>
      </c>
      <c r="I335" s="70">
        <f t="shared" si="62"/>
        <v>2037.5</v>
      </c>
      <c r="J335" s="70">
        <v>40000</v>
      </c>
      <c r="K335" s="27">
        <v>81.5</v>
      </c>
      <c r="T335" s="62">
        <v>40000</v>
      </c>
      <c r="U335" s="27">
        <f t="shared" si="63"/>
        <v>40000</v>
      </c>
    </row>
    <row r="336" spans="1:21" ht="15" thickBot="1">
      <c r="A336" s="69">
        <f t="shared" si="55"/>
        <v>41</v>
      </c>
      <c r="B336" s="70">
        <f t="shared" si="56"/>
        <v>82</v>
      </c>
      <c r="C336" s="70">
        <f t="shared" si="57"/>
        <v>164</v>
      </c>
      <c r="D336" s="70">
        <f t="shared" si="58"/>
        <v>246</v>
      </c>
      <c r="E336" s="70">
        <f t="shared" si="59"/>
        <v>410</v>
      </c>
      <c r="F336" s="70">
        <f t="shared" si="64"/>
        <v>820</v>
      </c>
      <c r="G336" s="70">
        <f t="shared" si="60"/>
        <v>1230</v>
      </c>
      <c r="H336" s="70">
        <f t="shared" si="61"/>
        <v>1640</v>
      </c>
      <c r="I336" s="70">
        <f t="shared" si="62"/>
        <v>2050</v>
      </c>
      <c r="J336" s="70">
        <v>40000</v>
      </c>
      <c r="K336" s="27">
        <v>82</v>
      </c>
      <c r="T336" s="62">
        <v>40000</v>
      </c>
      <c r="U336" s="27">
        <f t="shared" si="63"/>
        <v>40000</v>
      </c>
    </row>
    <row r="337" spans="1:21" ht="15" thickBot="1">
      <c r="A337" s="69">
        <f t="shared" si="55"/>
        <v>41.25</v>
      </c>
      <c r="B337" s="70">
        <f t="shared" si="56"/>
        <v>82.5</v>
      </c>
      <c r="C337" s="70">
        <f t="shared" si="57"/>
        <v>165</v>
      </c>
      <c r="D337" s="70">
        <f t="shared" si="58"/>
        <v>247.5</v>
      </c>
      <c r="E337" s="70">
        <f t="shared" si="59"/>
        <v>412.5</v>
      </c>
      <c r="F337" s="70">
        <f t="shared" si="64"/>
        <v>825</v>
      </c>
      <c r="G337" s="70">
        <f t="shared" si="60"/>
        <v>1237.5</v>
      </c>
      <c r="H337" s="70">
        <f t="shared" si="61"/>
        <v>1650</v>
      </c>
      <c r="I337" s="70">
        <f t="shared" si="62"/>
        <v>2062.5</v>
      </c>
      <c r="J337" s="70">
        <v>40000</v>
      </c>
      <c r="K337" s="27">
        <v>82.5</v>
      </c>
      <c r="T337" s="62">
        <v>40000</v>
      </c>
      <c r="U337" s="27">
        <f t="shared" si="63"/>
        <v>40000</v>
      </c>
    </row>
    <row r="338" spans="1:21" ht="15" thickBot="1">
      <c r="A338" s="69">
        <f t="shared" si="55"/>
        <v>41.5</v>
      </c>
      <c r="B338" s="70">
        <f t="shared" si="56"/>
        <v>83</v>
      </c>
      <c r="C338" s="70">
        <f t="shared" si="57"/>
        <v>166</v>
      </c>
      <c r="D338" s="70">
        <f t="shared" si="58"/>
        <v>249</v>
      </c>
      <c r="E338" s="70">
        <f t="shared" si="59"/>
        <v>415</v>
      </c>
      <c r="F338" s="70">
        <f t="shared" si="64"/>
        <v>830</v>
      </c>
      <c r="G338" s="70">
        <f t="shared" si="60"/>
        <v>1245</v>
      </c>
      <c r="H338" s="70">
        <f t="shared" si="61"/>
        <v>1660</v>
      </c>
      <c r="I338" s="70">
        <f t="shared" si="62"/>
        <v>2075</v>
      </c>
      <c r="J338" s="70">
        <v>40000</v>
      </c>
      <c r="K338" s="27">
        <v>83</v>
      </c>
      <c r="T338" s="62">
        <v>40000</v>
      </c>
      <c r="U338" s="27">
        <f t="shared" si="63"/>
        <v>40000</v>
      </c>
    </row>
    <row r="339" spans="1:21" ht="15" thickBot="1">
      <c r="A339" s="69">
        <f t="shared" si="55"/>
        <v>42.5</v>
      </c>
      <c r="B339" s="70">
        <f t="shared" si="56"/>
        <v>85</v>
      </c>
      <c r="C339" s="70">
        <f t="shared" si="57"/>
        <v>170</v>
      </c>
      <c r="D339" s="70">
        <f t="shared" si="58"/>
        <v>255</v>
      </c>
      <c r="E339" s="70">
        <f t="shared" si="59"/>
        <v>425</v>
      </c>
      <c r="F339" s="70">
        <f t="shared" si="64"/>
        <v>850</v>
      </c>
      <c r="G339" s="70">
        <f t="shared" si="60"/>
        <v>1275</v>
      </c>
      <c r="H339" s="70">
        <f t="shared" si="61"/>
        <v>1700</v>
      </c>
      <c r="I339" s="70">
        <f t="shared" si="62"/>
        <v>2125</v>
      </c>
      <c r="J339" s="70">
        <v>40000</v>
      </c>
      <c r="K339" s="27">
        <v>85</v>
      </c>
      <c r="T339" s="62">
        <v>40000</v>
      </c>
      <c r="U339" s="27">
        <f t="shared" si="63"/>
        <v>40000</v>
      </c>
    </row>
    <row r="340" spans="1:21" ht="15" thickBot="1">
      <c r="A340" s="69">
        <f t="shared" si="55"/>
        <v>43</v>
      </c>
      <c r="B340" s="70">
        <f t="shared" si="56"/>
        <v>86</v>
      </c>
      <c r="C340" s="70">
        <f t="shared" si="57"/>
        <v>172</v>
      </c>
      <c r="D340" s="70">
        <f t="shared" si="58"/>
        <v>258</v>
      </c>
      <c r="E340" s="70">
        <f t="shared" si="59"/>
        <v>430</v>
      </c>
      <c r="F340" s="70">
        <f t="shared" si="64"/>
        <v>860</v>
      </c>
      <c r="G340" s="70">
        <f t="shared" si="60"/>
        <v>1290</v>
      </c>
      <c r="H340" s="70">
        <f t="shared" si="61"/>
        <v>1720</v>
      </c>
      <c r="I340" s="70">
        <f t="shared" si="62"/>
        <v>2150</v>
      </c>
      <c r="J340" s="70">
        <v>40000</v>
      </c>
      <c r="K340" s="27">
        <v>86</v>
      </c>
      <c r="T340" s="62">
        <v>40000</v>
      </c>
      <c r="U340" s="27">
        <f t="shared" si="63"/>
        <v>40000</v>
      </c>
    </row>
    <row r="341" spans="1:21" ht="15" thickBot="1">
      <c r="A341" s="69">
        <f t="shared" si="55"/>
        <v>43.25</v>
      </c>
      <c r="B341" s="70">
        <f t="shared" si="56"/>
        <v>86.5</v>
      </c>
      <c r="C341" s="70">
        <f t="shared" si="57"/>
        <v>173</v>
      </c>
      <c r="D341" s="70">
        <f t="shared" si="58"/>
        <v>259.5</v>
      </c>
      <c r="E341" s="70">
        <f t="shared" si="59"/>
        <v>432.5</v>
      </c>
      <c r="F341" s="70">
        <f t="shared" si="64"/>
        <v>865</v>
      </c>
      <c r="G341" s="70">
        <f t="shared" si="60"/>
        <v>1297.5</v>
      </c>
      <c r="H341" s="70">
        <f t="shared" si="61"/>
        <v>1730</v>
      </c>
      <c r="I341" s="70">
        <f t="shared" si="62"/>
        <v>2162.5</v>
      </c>
      <c r="J341" s="70">
        <v>40000</v>
      </c>
      <c r="K341" s="27">
        <v>86.5</v>
      </c>
      <c r="T341" s="62">
        <v>40000</v>
      </c>
      <c r="U341" s="27">
        <f t="shared" si="63"/>
        <v>40000</v>
      </c>
    </row>
    <row r="342" spans="1:21" ht="15" thickBot="1">
      <c r="A342" s="69">
        <f t="shared" si="55"/>
        <v>43.5</v>
      </c>
      <c r="B342" s="70">
        <f t="shared" si="56"/>
        <v>87</v>
      </c>
      <c r="C342" s="70">
        <f t="shared" si="57"/>
        <v>174</v>
      </c>
      <c r="D342" s="70">
        <f t="shared" si="58"/>
        <v>261</v>
      </c>
      <c r="E342" s="70">
        <f t="shared" si="59"/>
        <v>435</v>
      </c>
      <c r="F342" s="70">
        <f t="shared" si="64"/>
        <v>870</v>
      </c>
      <c r="G342" s="70">
        <f t="shared" si="60"/>
        <v>1305</v>
      </c>
      <c r="H342" s="70">
        <f t="shared" si="61"/>
        <v>1740</v>
      </c>
      <c r="I342" s="70">
        <f t="shared" si="62"/>
        <v>2175</v>
      </c>
      <c r="J342" s="70">
        <v>40000</v>
      </c>
      <c r="K342" s="27">
        <v>87</v>
      </c>
      <c r="T342" s="62">
        <v>40000</v>
      </c>
      <c r="U342" s="27">
        <f t="shared" si="63"/>
        <v>40000</v>
      </c>
    </row>
    <row r="343" spans="1:21" ht="15" thickBot="1">
      <c r="A343" s="69">
        <f t="shared" si="55"/>
        <v>43.75</v>
      </c>
      <c r="B343" s="70">
        <f t="shared" si="56"/>
        <v>87.5</v>
      </c>
      <c r="C343" s="70">
        <f t="shared" si="57"/>
        <v>175</v>
      </c>
      <c r="D343" s="70">
        <f t="shared" si="58"/>
        <v>262.5</v>
      </c>
      <c r="E343" s="70">
        <f t="shared" si="59"/>
        <v>437.5</v>
      </c>
      <c r="F343" s="70">
        <f t="shared" si="64"/>
        <v>875</v>
      </c>
      <c r="G343" s="70">
        <f t="shared" si="60"/>
        <v>1312.5</v>
      </c>
      <c r="H343" s="70">
        <f t="shared" si="61"/>
        <v>1750</v>
      </c>
      <c r="I343" s="70">
        <f t="shared" si="62"/>
        <v>2187.5</v>
      </c>
      <c r="J343" s="70">
        <v>40000</v>
      </c>
      <c r="K343" s="27">
        <v>87.5</v>
      </c>
      <c r="T343" s="62">
        <v>40000</v>
      </c>
      <c r="U343" s="27">
        <f t="shared" si="63"/>
        <v>40000</v>
      </c>
    </row>
    <row r="344" spans="1:21" ht="15" thickBot="1">
      <c r="A344" s="69">
        <f t="shared" si="55"/>
        <v>44</v>
      </c>
      <c r="B344" s="70">
        <f t="shared" si="56"/>
        <v>88</v>
      </c>
      <c r="C344" s="70">
        <f t="shared" si="57"/>
        <v>176</v>
      </c>
      <c r="D344" s="70">
        <f t="shared" si="58"/>
        <v>264</v>
      </c>
      <c r="E344" s="70">
        <f t="shared" si="59"/>
        <v>440</v>
      </c>
      <c r="F344" s="70">
        <f t="shared" si="64"/>
        <v>880</v>
      </c>
      <c r="G344" s="70">
        <f t="shared" si="60"/>
        <v>1320</v>
      </c>
      <c r="H344" s="70">
        <f t="shared" si="61"/>
        <v>1760</v>
      </c>
      <c r="I344" s="70">
        <f t="shared" si="62"/>
        <v>2200</v>
      </c>
      <c r="J344" s="70">
        <v>40000</v>
      </c>
      <c r="K344" s="27">
        <v>88</v>
      </c>
      <c r="T344" s="62">
        <v>40000</v>
      </c>
      <c r="U344" s="27">
        <f t="shared" si="63"/>
        <v>40000</v>
      </c>
    </row>
    <row r="345" spans="1:21" ht="15" thickBot="1">
      <c r="A345" s="69">
        <f t="shared" si="55"/>
        <v>45</v>
      </c>
      <c r="B345" s="70">
        <f t="shared" si="56"/>
        <v>90</v>
      </c>
      <c r="C345" s="70">
        <f t="shared" si="57"/>
        <v>180</v>
      </c>
      <c r="D345" s="70">
        <f t="shared" si="58"/>
        <v>270</v>
      </c>
      <c r="E345" s="70">
        <f t="shared" si="59"/>
        <v>450</v>
      </c>
      <c r="F345" s="70">
        <f t="shared" si="64"/>
        <v>900</v>
      </c>
      <c r="G345" s="70">
        <f t="shared" si="60"/>
        <v>1350</v>
      </c>
      <c r="H345" s="70">
        <f t="shared" si="61"/>
        <v>1800</v>
      </c>
      <c r="I345" s="70">
        <f t="shared" si="62"/>
        <v>2250</v>
      </c>
      <c r="J345" s="70">
        <v>40000</v>
      </c>
      <c r="K345" s="27">
        <v>90</v>
      </c>
      <c r="T345" s="62">
        <v>40000</v>
      </c>
      <c r="U345" s="27">
        <f t="shared" si="63"/>
        <v>40000</v>
      </c>
    </row>
    <row r="346" spans="1:21" ht="15" thickBot="1">
      <c r="A346" s="69">
        <f t="shared" si="55"/>
        <v>45.5</v>
      </c>
      <c r="B346" s="70">
        <f t="shared" si="56"/>
        <v>91</v>
      </c>
      <c r="C346" s="70">
        <f t="shared" si="57"/>
        <v>182</v>
      </c>
      <c r="D346" s="70">
        <f t="shared" si="58"/>
        <v>273</v>
      </c>
      <c r="E346" s="70">
        <f t="shared" si="59"/>
        <v>455</v>
      </c>
      <c r="F346" s="70">
        <f t="shared" si="64"/>
        <v>910</v>
      </c>
      <c r="G346" s="70">
        <f t="shared" si="60"/>
        <v>1365</v>
      </c>
      <c r="H346" s="70">
        <f t="shared" si="61"/>
        <v>1820</v>
      </c>
      <c r="I346" s="70">
        <f t="shared" si="62"/>
        <v>2275</v>
      </c>
      <c r="J346" s="70">
        <v>40000</v>
      </c>
      <c r="K346" s="27">
        <v>91</v>
      </c>
      <c r="T346" s="62">
        <v>40000</v>
      </c>
      <c r="U346" s="27">
        <f t="shared" si="63"/>
        <v>40000</v>
      </c>
    </row>
    <row r="347" spans="1:21" ht="15" thickBot="1">
      <c r="A347" s="69">
        <f t="shared" si="55"/>
        <v>45.75</v>
      </c>
      <c r="B347" s="70">
        <f t="shared" si="56"/>
        <v>91.5</v>
      </c>
      <c r="C347" s="70">
        <f t="shared" si="57"/>
        <v>183</v>
      </c>
      <c r="D347" s="70">
        <f t="shared" si="58"/>
        <v>274.5</v>
      </c>
      <c r="E347" s="70">
        <f t="shared" si="59"/>
        <v>457.5</v>
      </c>
      <c r="F347" s="70">
        <f t="shared" si="64"/>
        <v>915</v>
      </c>
      <c r="G347" s="70">
        <f t="shared" si="60"/>
        <v>1372.5</v>
      </c>
      <c r="H347" s="70">
        <f t="shared" si="61"/>
        <v>1830</v>
      </c>
      <c r="I347" s="70">
        <f t="shared" si="62"/>
        <v>2287.5</v>
      </c>
      <c r="J347" s="70">
        <v>100000</v>
      </c>
      <c r="K347" s="27">
        <v>91.5</v>
      </c>
      <c r="T347" s="62">
        <v>100000</v>
      </c>
      <c r="U347" s="27">
        <f t="shared" si="63"/>
        <v>100000</v>
      </c>
    </row>
    <row r="348" spans="1:21" ht="15" thickBot="1">
      <c r="A348" s="69">
        <f t="shared" si="55"/>
        <v>46</v>
      </c>
      <c r="B348" s="70">
        <f t="shared" si="56"/>
        <v>92</v>
      </c>
      <c r="C348" s="70">
        <f t="shared" si="57"/>
        <v>184</v>
      </c>
      <c r="D348" s="70">
        <f t="shared" si="58"/>
        <v>276</v>
      </c>
      <c r="E348" s="70">
        <f t="shared" si="59"/>
        <v>460</v>
      </c>
      <c r="F348" s="70">
        <f t="shared" si="64"/>
        <v>920</v>
      </c>
      <c r="G348" s="70">
        <f t="shared" si="60"/>
        <v>1380</v>
      </c>
      <c r="H348" s="70">
        <f t="shared" si="61"/>
        <v>1840</v>
      </c>
      <c r="I348" s="70">
        <f t="shared" si="62"/>
        <v>2300</v>
      </c>
      <c r="J348" s="70">
        <v>100000</v>
      </c>
      <c r="K348" s="27">
        <v>92</v>
      </c>
      <c r="T348" s="62">
        <v>100000</v>
      </c>
      <c r="U348" s="27">
        <f t="shared" si="63"/>
        <v>100000</v>
      </c>
    </row>
    <row r="349" spans="1:21" ht="15" thickBot="1">
      <c r="A349" s="69">
        <f t="shared" si="55"/>
        <v>46.25</v>
      </c>
      <c r="B349" s="70">
        <f t="shared" si="56"/>
        <v>92.5</v>
      </c>
      <c r="C349" s="70">
        <f t="shared" si="57"/>
        <v>185</v>
      </c>
      <c r="D349" s="70">
        <f t="shared" si="58"/>
        <v>277.5</v>
      </c>
      <c r="E349" s="70">
        <f t="shared" si="59"/>
        <v>462.5</v>
      </c>
      <c r="F349" s="70">
        <f t="shared" si="64"/>
        <v>925</v>
      </c>
      <c r="G349" s="70">
        <f t="shared" si="60"/>
        <v>1387.5</v>
      </c>
      <c r="H349" s="70">
        <f t="shared" si="61"/>
        <v>1850</v>
      </c>
      <c r="I349" s="70">
        <f t="shared" si="62"/>
        <v>2312.5</v>
      </c>
      <c r="J349" s="70">
        <v>100000</v>
      </c>
      <c r="K349" s="27">
        <v>92.5</v>
      </c>
      <c r="T349" s="62">
        <v>100000</v>
      </c>
      <c r="U349" s="27">
        <f t="shared" si="63"/>
        <v>100000</v>
      </c>
    </row>
    <row r="350" spans="1:21" ht="15" thickBot="1">
      <c r="A350" s="69">
        <f t="shared" si="55"/>
        <v>46.5</v>
      </c>
      <c r="B350" s="70">
        <f t="shared" si="56"/>
        <v>93</v>
      </c>
      <c r="C350" s="70">
        <f t="shared" si="57"/>
        <v>186</v>
      </c>
      <c r="D350" s="70">
        <f t="shared" si="58"/>
        <v>279</v>
      </c>
      <c r="E350" s="70">
        <f t="shared" si="59"/>
        <v>465</v>
      </c>
      <c r="F350" s="70">
        <f t="shared" si="64"/>
        <v>930</v>
      </c>
      <c r="G350" s="70">
        <f t="shared" si="60"/>
        <v>1395</v>
      </c>
      <c r="H350" s="70">
        <f t="shared" si="61"/>
        <v>1860</v>
      </c>
      <c r="I350" s="70">
        <f t="shared" si="62"/>
        <v>2325</v>
      </c>
      <c r="J350" s="70">
        <v>100000</v>
      </c>
      <c r="K350" s="27">
        <v>93</v>
      </c>
      <c r="T350" s="62">
        <v>100000</v>
      </c>
      <c r="U350" s="27">
        <f t="shared" si="63"/>
        <v>100000</v>
      </c>
    </row>
    <row r="351" spans="1:21" ht="15" thickBot="1">
      <c r="A351" s="69">
        <f t="shared" si="55"/>
        <v>47.5</v>
      </c>
      <c r="B351" s="70">
        <f t="shared" si="56"/>
        <v>95</v>
      </c>
      <c r="C351" s="70">
        <f t="shared" si="57"/>
        <v>190</v>
      </c>
      <c r="D351" s="70">
        <f t="shared" si="58"/>
        <v>285</v>
      </c>
      <c r="E351" s="70">
        <f t="shared" si="59"/>
        <v>475</v>
      </c>
      <c r="F351" s="70">
        <f t="shared" si="64"/>
        <v>950</v>
      </c>
      <c r="G351" s="70">
        <f t="shared" si="60"/>
        <v>1425</v>
      </c>
      <c r="H351" s="70">
        <f t="shared" si="61"/>
        <v>1900</v>
      </c>
      <c r="I351" s="70">
        <f t="shared" si="62"/>
        <v>2375</v>
      </c>
      <c r="J351" s="70">
        <v>100000</v>
      </c>
      <c r="K351" s="27">
        <v>95</v>
      </c>
      <c r="T351" s="62">
        <v>100000</v>
      </c>
      <c r="U351" s="27">
        <f t="shared" si="63"/>
        <v>100000</v>
      </c>
    </row>
    <row r="352" spans="1:21" ht="15" thickBot="1">
      <c r="A352" s="69">
        <f t="shared" si="55"/>
        <v>48</v>
      </c>
      <c r="B352" s="70">
        <f t="shared" si="56"/>
        <v>96</v>
      </c>
      <c r="C352" s="70">
        <f t="shared" si="57"/>
        <v>192</v>
      </c>
      <c r="D352" s="70">
        <f t="shared" si="58"/>
        <v>288</v>
      </c>
      <c r="E352" s="70">
        <f t="shared" si="59"/>
        <v>480</v>
      </c>
      <c r="F352" s="70">
        <f t="shared" si="64"/>
        <v>960</v>
      </c>
      <c r="G352" s="70">
        <f t="shared" si="60"/>
        <v>1440</v>
      </c>
      <c r="H352" s="70">
        <f t="shared" si="61"/>
        <v>1920</v>
      </c>
      <c r="I352" s="70">
        <f t="shared" si="62"/>
        <v>2400</v>
      </c>
      <c r="J352" s="70">
        <v>100000</v>
      </c>
      <c r="K352" s="27">
        <v>96</v>
      </c>
      <c r="T352" s="62">
        <v>100000</v>
      </c>
      <c r="U352" s="27">
        <f t="shared" si="63"/>
        <v>100000</v>
      </c>
    </row>
    <row r="353" spans="1:21" ht="15" thickBot="1">
      <c r="A353" s="69">
        <f t="shared" si="55"/>
        <v>48.25</v>
      </c>
      <c r="B353" s="70">
        <f t="shared" si="56"/>
        <v>96.5</v>
      </c>
      <c r="C353" s="70">
        <f t="shared" si="57"/>
        <v>193</v>
      </c>
      <c r="D353" s="70">
        <f t="shared" si="58"/>
        <v>289.5</v>
      </c>
      <c r="E353" s="70">
        <f t="shared" si="59"/>
        <v>482.5</v>
      </c>
      <c r="F353" s="70">
        <f t="shared" si="64"/>
        <v>965</v>
      </c>
      <c r="G353" s="70">
        <f t="shared" si="60"/>
        <v>1447.5</v>
      </c>
      <c r="H353" s="70">
        <f t="shared" si="61"/>
        <v>1930</v>
      </c>
      <c r="I353" s="70">
        <f t="shared" si="62"/>
        <v>2412.5</v>
      </c>
      <c r="J353" s="70">
        <v>100000</v>
      </c>
      <c r="K353" s="27">
        <v>96.5</v>
      </c>
      <c r="T353" s="62">
        <v>100000</v>
      </c>
      <c r="U353" s="27">
        <f t="shared" si="63"/>
        <v>100000</v>
      </c>
    </row>
    <row r="354" spans="1:21" ht="15" thickBot="1">
      <c r="A354" s="69">
        <f t="shared" si="55"/>
        <v>48.5</v>
      </c>
      <c r="B354" s="70">
        <f t="shared" si="56"/>
        <v>97</v>
      </c>
      <c r="C354" s="70">
        <f t="shared" si="57"/>
        <v>194</v>
      </c>
      <c r="D354" s="70">
        <f t="shared" si="58"/>
        <v>291</v>
      </c>
      <c r="E354" s="70">
        <f t="shared" si="59"/>
        <v>485</v>
      </c>
      <c r="F354" s="70">
        <f t="shared" si="64"/>
        <v>970</v>
      </c>
      <c r="G354" s="70">
        <f t="shared" si="60"/>
        <v>1455</v>
      </c>
      <c r="H354" s="70">
        <f t="shared" si="61"/>
        <v>1940</v>
      </c>
      <c r="I354" s="70">
        <f t="shared" si="62"/>
        <v>2425</v>
      </c>
      <c r="J354" s="70">
        <v>100000</v>
      </c>
      <c r="K354" s="27">
        <v>97</v>
      </c>
      <c r="T354" s="62">
        <v>100000</v>
      </c>
      <c r="U354" s="27">
        <f t="shared" si="63"/>
        <v>100000</v>
      </c>
    </row>
    <row r="355" spans="1:21" ht="15" thickBot="1">
      <c r="A355" s="69">
        <f t="shared" si="55"/>
        <v>48.75</v>
      </c>
      <c r="B355" s="70">
        <f t="shared" si="56"/>
        <v>97.5</v>
      </c>
      <c r="C355" s="70">
        <f t="shared" si="57"/>
        <v>195</v>
      </c>
      <c r="D355" s="70">
        <f t="shared" si="58"/>
        <v>292.5</v>
      </c>
      <c r="E355" s="70">
        <f t="shared" si="59"/>
        <v>487.5</v>
      </c>
      <c r="F355" s="70">
        <f t="shared" si="64"/>
        <v>975</v>
      </c>
      <c r="G355" s="70">
        <f t="shared" si="60"/>
        <v>1462.5</v>
      </c>
      <c r="H355" s="70">
        <f t="shared" si="61"/>
        <v>1950</v>
      </c>
      <c r="I355" s="70">
        <f t="shared" si="62"/>
        <v>2437.5</v>
      </c>
      <c r="J355" s="70">
        <v>100000</v>
      </c>
      <c r="K355" s="27">
        <v>97.5</v>
      </c>
      <c r="T355" s="62">
        <v>100000</v>
      </c>
      <c r="U355" s="27">
        <f t="shared" si="63"/>
        <v>100000</v>
      </c>
    </row>
    <row r="356" spans="1:21" ht="15" thickBot="1">
      <c r="A356" s="69">
        <f t="shared" si="55"/>
        <v>49</v>
      </c>
      <c r="B356" s="70">
        <f t="shared" si="56"/>
        <v>98</v>
      </c>
      <c r="C356" s="70">
        <f t="shared" si="57"/>
        <v>196</v>
      </c>
      <c r="D356" s="70">
        <f t="shared" si="58"/>
        <v>294</v>
      </c>
      <c r="E356" s="70">
        <f t="shared" si="59"/>
        <v>490</v>
      </c>
      <c r="F356" s="70">
        <f t="shared" si="64"/>
        <v>980</v>
      </c>
      <c r="G356" s="70">
        <f t="shared" si="60"/>
        <v>1470</v>
      </c>
      <c r="H356" s="70">
        <f t="shared" si="61"/>
        <v>1960</v>
      </c>
      <c r="I356" s="70">
        <f t="shared" si="62"/>
        <v>2450</v>
      </c>
      <c r="J356" s="70">
        <v>100000</v>
      </c>
      <c r="K356" s="27">
        <v>98</v>
      </c>
      <c r="T356" s="62">
        <v>100000</v>
      </c>
      <c r="U356" s="27">
        <f t="shared" si="63"/>
        <v>100000</v>
      </c>
    </row>
    <row r="357" spans="1:21" ht="15" thickBot="1">
      <c r="A357" s="69">
        <f t="shared" si="55"/>
        <v>50</v>
      </c>
      <c r="B357" s="70">
        <f t="shared" si="56"/>
        <v>100</v>
      </c>
      <c r="C357" s="70">
        <f t="shared" si="57"/>
        <v>200</v>
      </c>
      <c r="D357" s="70">
        <f t="shared" si="58"/>
        <v>300</v>
      </c>
      <c r="E357" s="70">
        <f t="shared" si="59"/>
        <v>500</v>
      </c>
      <c r="F357" s="70">
        <f t="shared" si="64"/>
        <v>1000</v>
      </c>
      <c r="G357" s="70">
        <f t="shared" si="60"/>
        <v>1500</v>
      </c>
      <c r="H357" s="70">
        <f t="shared" si="61"/>
        <v>2000</v>
      </c>
      <c r="I357" s="70">
        <f t="shared" si="62"/>
        <v>2500</v>
      </c>
      <c r="J357" s="70">
        <v>100000</v>
      </c>
      <c r="K357" s="27">
        <v>100</v>
      </c>
      <c r="T357" s="62">
        <v>100000</v>
      </c>
      <c r="U357" s="27">
        <f t="shared" si="63"/>
        <v>100000</v>
      </c>
    </row>
    <row r="358" spans="1:21" ht="15" thickBot="1">
      <c r="A358" s="69">
        <f t="shared" si="55"/>
        <v>52.5</v>
      </c>
      <c r="B358" s="70">
        <f t="shared" si="56"/>
        <v>105</v>
      </c>
      <c r="C358" s="70">
        <f t="shared" si="57"/>
        <v>210</v>
      </c>
      <c r="D358" s="70">
        <f t="shared" si="58"/>
        <v>315</v>
      </c>
      <c r="E358" s="70">
        <f t="shared" si="59"/>
        <v>525</v>
      </c>
      <c r="F358" s="70">
        <f t="shared" si="64"/>
        <v>1050</v>
      </c>
      <c r="G358" s="70">
        <f t="shared" si="60"/>
        <v>1575</v>
      </c>
      <c r="H358" s="70">
        <f t="shared" si="61"/>
        <v>2100</v>
      </c>
      <c r="I358" s="70">
        <f t="shared" si="62"/>
        <v>2625</v>
      </c>
      <c r="J358" s="70">
        <v>100000</v>
      </c>
      <c r="K358" s="27">
        <v>105</v>
      </c>
      <c r="T358" s="62">
        <v>100000</v>
      </c>
      <c r="U358" s="27">
        <f t="shared" si="63"/>
        <v>100000</v>
      </c>
    </row>
    <row r="359" spans="1:21" ht="15" thickBot="1">
      <c r="A359" s="69">
        <f t="shared" si="55"/>
        <v>55</v>
      </c>
      <c r="B359" s="70">
        <f t="shared" si="56"/>
        <v>110</v>
      </c>
      <c r="C359" s="70">
        <f t="shared" si="57"/>
        <v>220</v>
      </c>
      <c r="D359" s="70">
        <f t="shared" si="58"/>
        <v>330</v>
      </c>
      <c r="E359" s="70">
        <f t="shared" si="59"/>
        <v>550</v>
      </c>
      <c r="F359" s="70">
        <f t="shared" si="64"/>
        <v>1100</v>
      </c>
      <c r="G359" s="70">
        <f t="shared" si="60"/>
        <v>1650</v>
      </c>
      <c r="H359" s="70">
        <f t="shared" si="61"/>
        <v>2200</v>
      </c>
      <c r="I359" s="70">
        <f t="shared" si="62"/>
        <v>2750</v>
      </c>
      <c r="J359" s="70">
        <v>100000</v>
      </c>
      <c r="K359" s="27">
        <v>110</v>
      </c>
      <c r="T359" s="62">
        <v>100000</v>
      </c>
      <c r="U359" s="27">
        <f t="shared" si="63"/>
        <v>100000</v>
      </c>
    </row>
    <row r="360" spans="1:21" ht="15" thickBot="1">
      <c r="A360" s="69">
        <f t="shared" si="55"/>
        <v>57.5</v>
      </c>
      <c r="B360" s="70">
        <f t="shared" si="56"/>
        <v>115</v>
      </c>
      <c r="C360" s="70">
        <f t="shared" si="57"/>
        <v>230</v>
      </c>
      <c r="D360" s="70">
        <f t="shared" si="58"/>
        <v>345</v>
      </c>
      <c r="E360" s="70">
        <f t="shared" si="59"/>
        <v>575</v>
      </c>
      <c r="F360" s="70">
        <f t="shared" si="64"/>
        <v>1150</v>
      </c>
      <c r="G360" s="70">
        <f t="shared" si="60"/>
        <v>1725</v>
      </c>
      <c r="H360" s="70">
        <f t="shared" si="61"/>
        <v>2300</v>
      </c>
      <c r="I360" s="70">
        <f t="shared" si="62"/>
        <v>2875</v>
      </c>
      <c r="J360" s="70">
        <v>100000</v>
      </c>
      <c r="K360" s="27">
        <v>115</v>
      </c>
      <c r="T360" s="62">
        <v>100000</v>
      </c>
      <c r="U360" s="27">
        <f t="shared" si="63"/>
        <v>100000</v>
      </c>
    </row>
    <row r="361" spans="1:21" ht="15" thickBot="1">
      <c r="A361" s="69">
        <f t="shared" si="55"/>
        <v>60</v>
      </c>
      <c r="B361" s="70">
        <f t="shared" si="56"/>
        <v>120</v>
      </c>
      <c r="C361" s="70">
        <f t="shared" si="57"/>
        <v>240</v>
      </c>
      <c r="D361" s="70">
        <f t="shared" si="58"/>
        <v>360</v>
      </c>
      <c r="E361" s="70">
        <f t="shared" si="59"/>
        <v>600</v>
      </c>
      <c r="F361" s="70">
        <f t="shared" si="64"/>
        <v>1200</v>
      </c>
      <c r="G361" s="70">
        <f t="shared" si="60"/>
        <v>1800</v>
      </c>
      <c r="H361" s="70">
        <f t="shared" si="61"/>
        <v>2400</v>
      </c>
      <c r="I361" s="70">
        <f t="shared" si="62"/>
        <v>3000</v>
      </c>
      <c r="J361" s="70">
        <v>100000</v>
      </c>
      <c r="K361" s="27">
        <v>120</v>
      </c>
      <c r="T361" s="62">
        <v>100000</v>
      </c>
      <c r="U361" s="27">
        <f t="shared" si="63"/>
        <v>100000</v>
      </c>
    </row>
    <row r="362" spans="1:21" ht="15" thickBot="1">
      <c r="A362" s="69">
        <f t="shared" si="55"/>
        <v>62.5</v>
      </c>
      <c r="B362" s="70">
        <f t="shared" si="56"/>
        <v>125</v>
      </c>
      <c r="C362" s="70">
        <f t="shared" si="57"/>
        <v>250</v>
      </c>
      <c r="D362" s="70">
        <f t="shared" si="58"/>
        <v>375</v>
      </c>
      <c r="E362" s="70">
        <f t="shared" si="59"/>
        <v>625</v>
      </c>
      <c r="F362" s="70">
        <f t="shared" si="64"/>
        <v>1250</v>
      </c>
      <c r="G362" s="70">
        <f t="shared" si="60"/>
        <v>1875</v>
      </c>
      <c r="H362" s="70">
        <f t="shared" si="61"/>
        <v>2500</v>
      </c>
      <c r="I362" s="70">
        <f t="shared" si="62"/>
        <v>3125</v>
      </c>
      <c r="J362" s="70">
        <v>100000</v>
      </c>
      <c r="K362" s="27">
        <v>125</v>
      </c>
      <c r="T362" s="62">
        <v>100000</v>
      </c>
      <c r="U362" s="27">
        <f t="shared" si="63"/>
        <v>100000</v>
      </c>
    </row>
    <row r="363" spans="1:21" ht="15" thickBot="1">
      <c r="A363" s="69">
        <f t="shared" si="55"/>
        <v>65</v>
      </c>
      <c r="B363" s="70">
        <f t="shared" si="56"/>
        <v>130</v>
      </c>
      <c r="C363" s="70">
        <f t="shared" si="57"/>
        <v>260</v>
      </c>
      <c r="D363" s="70">
        <f t="shared" si="58"/>
        <v>390</v>
      </c>
      <c r="E363" s="70">
        <f t="shared" si="59"/>
        <v>650</v>
      </c>
      <c r="F363" s="70">
        <f t="shared" si="64"/>
        <v>1300</v>
      </c>
      <c r="G363" s="70">
        <f t="shared" si="60"/>
        <v>1950</v>
      </c>
      <c r="H363" s="70">
        <f t="shared" si="61"/>
        <v>2600</v>
      </c>
      <c r="I363" s="70">
        <f t="shared" si="62"/>
        <v>3250</v>
      </c>
      <c r="J363" s="70">
        <v>100000</v>
      </c>
      <c r="K363" s="27">
        <v>130</v>
      </c>
      <c r="T363" s="62">
        <v>100000</v>
      </c>
      <c r="U363" s="27">
        <f t="shared" si="63"/>
        <v>100000</v>
      </c>
    </row>
    <row r="364" spans="1:21" ht="15" thickBot="1">
      <c r="A364" s="69">
        <f t="shared" si="55"/>
        <v>67.5</v>
      </c>
      <c r="B364" s="70">
        <f t="shared" si="56"/>
        <v>135</v>
      </c>
      <c r="C364" s="70">
        <f t="shared" si="57"/>
        <v>270</v>
      </c>
      <c r="D364" s="70">
        <f t="shared" si="58"/>
        <v>405</v>
      </c>
      <c r="E364" s="70">
        <f t="shared" si="59"/>
        <v>675</v>
      </c>
      <c r="F364" s="70">
        <f t="shared" si="64"/>
        <v>1350</v>
      </c>
      <c r="G364" s="70">
        <f t="shared" si="60"/>
        <v>2025</v>
      </c>
      <c r="H364" s="70">
        <f t="shared" si="61"/>
        <v>2700</v>
      </c>
      <c r="I364" s="70">
        <f t="shared" si="62"/>
        <v>3375</v>
      </c>
      <c r="J364" s="70">
        <v>100000</v>
      </c>
      <c r="K364" s="27">
        <v>135</v>
      </c>
      <c r="T364" s="62">
        <v>100000</v>
      </c>
      <c r="U364" s="27">
        <f t="shared" si="63"/>
        <v>100000</v>
      </c>
    </row>
    <row r="365" spans="1:21" ht="15" thickBot="1">
      <c r="A365" s="69">
        <f t="shared" si="55"/>
        <v>68</v>
      </c>
      <c r="B365" s="70">
        <f t="shared" si="56"/>
        <v>136</v>
      </c>
      <c r="C365" s="70">
        <f t="shared" si="57"/>
        <v>272</v>
      </c>
      <c r="D365" s="70">
        <f t="shared" si="58"/>
        <v>408</v>
      </c>
      <c r="E365" s="70">
        <f t="shared" si="59"/>
        <v>680</v>
      </c>
      <c r="F365" s="70">
        <f t="shared" si="64"/>
        <v>1360</v>
      </c>
      <c r="G365" s="70">
        <f t="shared" si="60"/>
        <v>2040</v>
      </c>
      <c r="H365" s="70">
        <f t="shared" si="61"/>
        <v>2720</v>
      </c>
      <c r="I365" s="70">
        <f t="shared" si="62"/>
        <v>3400</v>
      </c>
      <c r="J365" s="70">
        <v>100000</v>
      </c>
      <c r="K365" s="27">
        <v>136</v>
      </c>
      <c r="T365" s="62">
        <v>100000</v>
      </c>
      <c r="U365" s="27">
        <f t="shared" si="63"/>
        <v>100000</v>
      </c>
    </row>
    <row r="366" spans="1:21" ht="15" thickBot="1">
      <c r="A366" s="69">
        <f t="shared" si="55"/>
        <v>68.25</v>
      </c>
      <c r="B366" s="70">
        <f t="shared" si="56"/>
        <v>136.5</v>
      </c>
      <c r="C366" s="70">
        <f t="shared" si="57"/>
        <v>273</v>
      </c>
      <c r="D366" s="70">
        <f t="shared" si="58"/>
        <v>409.5</v>
      </c>
      <c r="E366" s="70">
        <f t="shared" si="59"/>
        <v>682.5</v>
      </c>
      <c r="F366" s="70">
        <f t="shared" si="64"/>
        <v>1365</v>
      </c>
      <c r="G366" s="70">
        <f t="shared" si="60"/>
        <v>2047.5</v>
      </c>
      <c r="H366" s="70">
        <f t="shared" si="61"/>
        <v>2730</v>
      </c>
      <c r="I366" s="70">
        <f t="shared" si="62"/>
        <v>3412.5</v>
      </c>
      <c r="J366" s="70">
        <v>100000</v>
      </c>
      <c r="K366" s="27">
        <v>136.5</v>
      </c>
      <c r="T366" s="62">
        <v>100000</v>
      </c>
      <c r="U366" s="27">
        <f t="shared" si="63"/>
        <v>100000</v>
      </c>
    </row>
    <row r="367" spans="1:21" ht="15" thickBot="1">
      <c r="A367" s="69">
        <f t="shared" si="55"/>
        <v>68.5</v>
      </c>
      <c r="B367" s="70">
        <f t="shared" si="56"/>
        <v>137</v>
      </c>
      <c r="C367" s="70">
        <f t="shared" si="57"/>
        <v>274</v>
      </c>
      <c r="D367" s="70">
        <f t="shared" si="58"/>
        <v>411</v>
      </c>
      <c r="E367" s="70">
        <f t="shared" si="59"/>
        <v>685</v>
      </c>
      <c r="F367" s="70">
        <f t="shared" si="64"/>
        <v>1370</v>
      </c>
      <c r="G367" s="70">
        <f t="shared" si="60"/>
        <v>2055</v>
      </c>
      <c r="H367" s="70">
        <f t="shared" si="61"/>
        <v>2740</v>
      </c>
      <c r="I367" s="70">
        <f t="shared" si="62"/>
        <v>3425</v>
      </c>
      <c r="J367" s="70">
        <v>100000</v>
      </c>
      <c r="K367" s="27">
        <v>137</v>
      </c>
      <c r="T367" s="62">
        <v>100000</v>
      </c>
      <c r="U367" s="27">
        <f t="shared" si="63"/>
        <v>100000</v>
      </c>
    </row>
    <row r="368" spans="1:21" ht="15" thickBot="1">
      <c r="A368" s="69">
        <f t="shared" si="55"/>
        <v>68.75</v>
      </c>
      <c r="B368" s="70">
        <f t="shared" si="56"/>
        <v>137.5</v>
      </c>
      <c r="C368" s="70">
        <f t="shared" si="57"/>
        <v>275</v>
      </c>
      <c r="D368" s="70">
        <f t="shared" si="58"/>
        <v>412.5</v>
      </c>
      <c r="E368" s="70">
        <f t="shared" si="59"/>
        <v>687.5</v>
      </c>
      <c r="F368" s="70">
        <f t="shared" si="64"/>
        <v>1375</v>
      </c>
      <c r="G368" s="70">
        <f t="shared" si="60"/>
        <v>2062.5</v>
      </c>
      <c r="H368" s="70">
        <f t="shared" si="61"/>
        <v>2750</v>
      </c>
      <c r="I368" s="70">
        <f t="shared" si="62"/>
        <v>3437.5</v>
      </c>
      <c r="J368" s="70">
        <v>100000</v>
      </c>
      <c r="K368" s="27">
        <v>137.5</v>
      </c>
      <c r="T368" s="62">
        <v>100000</v>
      </c>
      <c r="U368" s="27">
        <f t="shared" si="63"/>
        <v>100000</v>
      </c>
    </row>
    <row r="369" spans="1:21" ht="15" thickBot="1">
      <c r="A369" s="69">
        <f t="shared" si="55"/>
        <v>70</v>
      </c>
      <c r="B369" s="70">
        <f t="shared" si="56"/>
        <v>140</v>
      </c>
      <c r="C369" s="70">
        <f t="shared" si="57"/>
        <v>280</v>
      </c>
      <c r="D369" s="70">
        <f t="shared" si="58"/>
        <v>420</v>
      </c>
      <c r="E369" s="70">
        <f t="shared" si="59"/>
        <v>700</v>
      </c>
      <c r="F369" s="70">
        <f t="shared" si="64"/>
        <v>1400</v>
      </c>
      <c r="G369" s="70">
        <f t="shared" si="60"/>
        <v>2100</v>
      </c>
      <c r="H369" s="70">
        <f t="shared" si="61"/>
        <v>2800</v>
      </c>
      <c r="I369" s="70">
        <f t="shared" si="62"/>
        <v>3500</v>
      </c>
      <c r="J369" s="70">
        <v>100000</v>
      </c>
      <c r="K369" s="27">
        <v>140</v>
      </c>
      <c r="T369" s="62">
        <v>100000</v>
      </c>
      <c r="U369" s="27">
        <f t="shared" si="63"/>
        <v>100000</v>
      </c>
    </row>
    <row r="370" spans="1:21" ht="15" thickBot="1">
      <c r="A370" s="69">
        <f t="shared" si="55"/>
        <v>70.5</v>
      </c>
      <c r="B370" s="70">
        <f t="shared" si="56"/>
        <v>141</v>
      </c>
      <c r="C370" s="70">
        <f t="shared" si="57"/>
        <v>282</v>
      </c>
      <c r="D370" s="70">
        <f t="shared" si="58"/>
        <v>423</v>
      </c>
      <c r="E370" s="70">
        <f t="shared" si="59"/>
        <v>705</v>
      </c>
      <c r="F370" s="70">
        <f t="shared" si="64"/>
        <v>1410</v>
      </c>
      <c r="G370" s="70">
        <f t="shared" si="60"/>
        <v>2115</v>
      </c>
      <c r="H370" s="70">
        <f t="shared" si="61"/>
        <v>2820</v>
      </c>
      <c r="I370" s="70">
        <f t="shared" si="62"/>
        <v>3525</v>
      </c>
      <c r="J370" s="70">
        <v>100000</v>
      </c>
      <c r="K370" s="27">
        <v>141</v>
      </c>
      <c r="T370" s="62">
        <v>100000</v>
      </c>
      <c r="U370" s="27">
        <f t="shared" si="63"/>
        <v>100000</v>
      </c>
    </row>
    <row r="371" spans="1:21" ht="15" thickBot="1">
      <c r="A371" s="69">
        <f t="shared" si="55"/>
        <v>70.75</v>
      </c>
      <c r="B371" s="70">
        <f t="shared" si="56"/>
        <v>141.5</v>
      </c>
      <c r="C371" s="70">
        <f t="shared" si="57"/>
        <v>283</v>
      </c>
      <c r="D371" s="70">
        <f t="shared" si="58"/>
        <v>424.5</v>
      </c>
      <c r="E371" s="70">
        <f t="shared" si="59"/>
        <v>707.5</v>
      </c>
      <c r="F371" s="70">
        <f t="shared" si="64"/>
        <v>1415</v>
      </c>
      <c r="G371" s="70">
        <f t="shared" si="60"/>
        <v>2122.5</v>
      </c>
      <c r="H371" s="70">
        <f t="shared" si="61"/>
        <v>2830</v>
      </c>
      <c r="I371" s="70">
        <f t="shared" si="62"/>
        <v>3537.5</v>
      </c>
      <c r="J371" s="70">
        <v>100000</v>
      </c>
      <c r="K371" s="27">
        <v>141.5</v>
      </c>
      <c r="T371" s="62">
        <v>100000</v>
      </c>
      <c r="U371" s="27">
        <f t="shared" si="63"/>
        <v>100000</v>
      </c>
    </row>
    <row r="372" spans="1:21" ht="15" thickBot="1">
      <c r="A372" s="69">
        <f t="shared" si="55"/>
        <v>71</v>
      </c>
      <c r="B372" s="70">
        <f t="shared" si="56"/>
        <v>142</v>
      </c>
      <c r="C372" s="70">
        <f t="shared" si="57"/>
        <v>284</v>
      </c>
      <c r="D372" s="70">
        <f t="shared" si="58"/>
        <v>426</v>
      </c>
      <c r="E372" s="70">
        <f t="shared" si="59"/>
        <v>710</v>
      </c>
      <c r="F372" s="70">
        <f t="shared" si="64"/>
        <v>1420</v>
      </c>
      <c r="G372" s="70">
        <f t="shared" si="60"/>
        <v>2130</v>
      </c>
      <c r="H372" s="70">
        <f t="shared" si="61"/>
        <v>2840</v>
      </c>
      <c r="I372" s="70">
        <f t="shared" si="62"/>
        <v>3550</v>
      </c>
      <c r="J372" s="70">
        <v>100000</v>
      </c>
      <c r="K372" s="27">
        <v>142</v>
      </c>
      <c r="T372" s="62">
        <v>100000</v>
      </c>
      <c r="U372" s="27">
        <f t="shared" si="63"/>
        <v>100000</v>
      </c>
    </row>
    <row r="373" spans="1:21" ht="15" thickBot="1">
      <c r="A373" s="69">
        <f t="shared" si="55"/>
        <v>71.25</v>
      </c>
      <c r="B373" s="70">
        <f t="shared" si="56"/>
        <v>142.5</v>
      </c>
      <c r="C373" s="70">
        <f t="shared" si="57"/>
        <v>285</v>
      </c>
      <c r="D373" s="70">
        <f t="shared" si="58"/>
        <v>427.5</v>
      </c>
      <c r="E373" s="70">
        <f t="shared" si="59"/>
        <v>712.5</v>
      </c>
      <c r="F373" s="70">
        <f t="shared" si="64"/>
        <v>1425</v>
      </c>
      <c r="G373" s="70">
        <f t="shared" si="60"/>
        <v>2137.5</v>
      </c>
      <c r="H373" s="70">
        <f t="shared" si="61"/>
        <v>2850</v>
      </c>
      <c r="I373" s="70">
        <f t="shared" si="62"/>
        <v>3562.5</v>
      </c>
      <c r="J373" s="70">
        <v>100000</v>
      </c>
      <c r="K373" s="27">
        <v>142.5</v>
      </c>
      <c r="T373" s="62">
        <v>100000</v>
      </c>
      <c r="U373" s="27">
        <f t="shared" si="63"/>
        <v>100000</v>
      </c>
    </row>
    <row r="374" spans="1:21" ht="15" thickBot="1">
      <c r="A374" s="69">
        <f t="shared" si="55"/>
        <v>72.5</v>
      </c>
      <c r="B374" s="70">
        <f t="shared" si="56"/>
        <v>145</v>
      </c>
      <c r="C374" s="70">
        <f t="shared" si="57"/>
        <v>290</v>
      </c>
      <c r="D374" s="70">
        <f t="shared" si="58"/>
        <v>435</v>
      </c>
      <c r="E374" s="70">
        <f t="shared" si="59"/>
        <v>725</v>
      </c>
      <c r="F374" s="70">
        <f t="shared" si="64"/>
        <v>1450</v>
      </c>
      <c r="G374" s="70">
        <f t="shared" si="60"/>
        <v>2175</v>
      </c>
      <c r="H374" s="70">
        <f t="shared" si="61"/>
        <v>2900</v>
      </c>
      <c r="I374" s="70">
        <f t="shared" si="62"/>
        <v>3625</v>
      </c>
      <c r="J374" s="70">
        <v>100000</v>
      </c>
      <c r="K374" s="27">
        <v>145</v>
      </c>
      <c r="T374" s="62">
        <v>100000</v>
      </c>
      <c r="U374" s="27">
        <f t="shared" si="63"/>
        <v>100000</v>
      </c>
    </row>
    <row r="375" spans="1:21" ht="15" thickBot="1">
      <c r="A375" s="69">
        <f t="shared" si="55"/>
        <v>73</v>
      </c>
      <c r="B375" s="70">
        <f t="shared" si="56"/>
        <v>146</v>
      </c>
      <c r="C375" s="70">
        <f t="shared" si="57"/>
        <v>292</v>
      </c>
      <c r="D375" s="70">
        <f t="shared" si="58"/>
        <v>438</v>
      </c>
      <c r="E375" s="70">
        <f t="shared" si="59"/>
        <v>730</v>
      </c>
      <c r="F375" s="70">
        <f t="shared" si="64"/>
        <v>1460</v>
      </c>
      <c r="G375" s="70">
        <f t="shared" si="60"/>
        <v>2190</v>
      </c>
      <c r="H375" s="70">
        <f t="shared" si="61"/>
        <v>2920</v>
      </c>
      <c r="I375" s="70">
        <f t="shared" si="62"/>
        <v>3650</v>
      </c>
      <c r="J375" s="70">
        <v>100000</v>
      </c>
      <c r="K375" s="27">
        <v>146</v>
      </c>
      <c r="T375" s="62">
        <v>100000</v>
      </c>
      <c r="U375" s="27">
        <f t="shared" si="63"/>
        <v>100000</v>
      </c>
    </row>
    <row r="376" spans="1:21" ht="15" thickBot="1">
      <c r="A376" s="69">
        <f t="shared" si="55"/>
        <v>73.25</v>
      </c>
      <c r="B376" s="70">
        <f t="shared" si="56"/>
        <v>146.5</v>
      </c>
      <c r="C376" s="70">
        <f t="shared" si="57"/>
        <v>293</v>
      </c>
      <c r="D376" s="70">
        <f t="shared" si="58"/>
        <v>439.5</v>
      </c>
      <c r="E376" s="70">
        <f t="shared" si="59"/>
        <v>732.5</v>
      </c>
      <c r="F376" s="70">
        <f t="shared" si="64"/>
        <v>1465</v>
      </c>
      <c r="G376" s="70">
        <f t="shared" si="60"/>
        <v>2197.5</v>
      </c>
      <c r="H376" s="70">
        <f t="shared" si="61"/>
        <v>2930</v>
      </c>
      <c r="I376" s="70">
        <f t="shared" si="62"/>
        <v>3662.5</v>
      </c>
      <c r="J376" s="70">
        <v>100000</v>
      </c>
      <c r="K376" s="27">
        <v>146.5</v>
      </c>
      <c r="T376" s="62">
        <v>100000</v>
      </c>
      <c r="U376" s="27">
        <f t="shared" si="63"/>
        <v>100000</v>
      </c>
    </row>
    <row r="377" spans="1:21" ht="15" thickBot="1">
      <c r="A377" s="69">
        <f t="shared" si="55"/>
        <v>73.5</v>
      </c>
      <c r="B377" s="70">
        <f t="shared" si="56"/>
        <v>147</v>
      </c>
      <c r="C377" s="70">
        <f t="shared" si="57"/>
        <v>294</v>
      </c>
      <c r="D377" s="70">
        <f t="shared" si="58"/>
        <v>441</v>
      </c>
      <c r="E377" s="70">
        <f t="shared" si="59"/>
        <v>735</v>
      </c>
      <c r="F377" s="70">
        <f t="shared" si="64"/>
        <v>1470</v>
      </c>
      <c r="G377" s="70">
        <f t="shared" si="60"/>
        <v>2205</v>
      </c>
      <c r="H377" s="70">
        <f t="shared" si="61"/>
        <v>2940</v>
      </c>
      <c r="I377" s="70">
        <f t="shared" si="62"/>
        <v>3675</v>
      </c>
      <c r="J377" s="70">
        <v>100000</v>
      </c>
      <c r="K377" s="27">
        <v>147</v>
      </c>
      <c r="T377" s="62">
        <v>100000</v>
      </c>
      <c r="U377" s="27">
        <f t="shared" si="63"/>
        <v>100000</v>
      </c>
    </row>
    <row r="378" spans="1:21" ht="15" thickBot="1">
      <c r="A378" s="69">
        <f t="shared" si="55"/>
        <v>73.75</v>
      </c>
      <c r="B378" s="70">
        <f t="shared" si="56"/>
        <v>147.5</v>
      </c>
      <c r="C378" s="70">
        <f t="shared" si="57"/>
        <v>295</v>
      </c>
      <c r="D378" s="70">
        <f t="shared" si="58"/>
        <v>442.5</v>
      </c>
      <c r="E378" s="70">
        <f t="shared" si="59"/>
        <v>737.5</v>
      </c>
      <c r="F378" s="70">
        <f t="shared" si="64"/>
        <v>1475</v>
      </c>
      <c r="G378" s="70">
        <f t="shared" si="60"/>
        <v>2212.5</v>
      </c>
      <c r="H378" s="70">
        <f t="shared" si="61"/>
        <v>2950</v>
      </c>
      <c r="I378" s="70">
        <f t="shared" si="62"/>
        <v>3687.5</v>
      </c>
      <c r="J378" s="70">
        <v>100000</v>
      </c>
      <c r="K378" s="27">
        <v>147.5</v>
      </c>
      <c r="T378" s="62">
        <v>100000</v>
      </c>
      <c r="U378" s="27">
        <f t="shared" si="63"/>
        <v>100000</v>
      </c>
    </row>
    <row r="379" spans="1:21" ht="15" thickBot="1">
      <c r="A379" s="69">
        <f t="shared" si="55"/>
        <v>75</v>
      </c>
      <c r="B379" s="70">
        <f t="shared" si="56"/>
        <v>150</v>
      </c>
      <c r="C379" s="70">
        <f t="shared" si="57"/>
        <v>300</v>
      </c>
      <c r="D379" s="70">
        <f t="shared" si="58"/>
        <v>450</v>
      </c>
      <c r="E379" s="70">
        <f t="shared" si="59"/>
        <v>750</v>
      </c>
      <c r="F379" s="70">
        <f t="shared" si="64"/>
        <v>1500</v>
      </c>
      <c r="G379" s="70">
        <f t="shared" si="60"/>
        <v>2250</v>
      </c>
      <c r="H379" s="70">
        <f t="shared" si="61"/>
        <v>3000</v>
      </c>
      <c r="I379" s="70">
        <f t="shared" si="62"/>
        <v>3750</v>
      </c>
      <c r="J379" s="70">
        <v>100000</v>
      </c>
      <c r="K379" s="27">
        <v>150</v>
      </c>
      <c r="T379" s="62">
        <v>100000</v>
      </c>
      <c r="U379" s="27">
        <f t="shared" si="63"/>
        <v>100000</v>
      </c>
    </row>
    <row r="380" spans="1:21" ht="15" thickBot="1">
      <c r="A380" s="69">
        <f t="shared" si="55"/>
        <v>76.25</v>
      </c>
      <c r="B380" s="70">
        <f t="shared" si="56"/>
        <v>152.5</v>
      </c>
      <c r="C380" s="70">
        <f t="shared" si="57"/>
        <v>305</v>
      </c>
      <c r="D380" s="70">
        <f t="shared" si="58"/>
        <v>457.5</v>
      </c>
      <c r="E380" s="70">
        <f t="shared" si="59"/>
        <v>762.5</v>
      </c>
      <c r="F380" s="70">
        <f t="shared" si="64"/>
        <v>1525</v>
      </c>
      <c r="G380" s="70">
        <f t="shared" si="60"/>
        <v>2287.5</v>
      </c>
      <c r="H380" s="70">
        <f t="shared" si="61"/>
        <v>3050</v>
      </c>
      <c r="I380" s="70">
        <f t="shared" si="62"/>
        <v>3812.5</v>
      </c>
      <c r="J380" s="70">
        <v>200000</v>
      </c>
      <c r="K380" s="27">
        <v>152.5</v>
      </c>
      <c r="T380" s="62">
        <v>200000</v>
      </c>
      <c r="U380" s="27">
        <f t="shared" si="63"/>
        <v>200000</v>
      </c>
    </row>
    <row r="381" spans="1:21" ht="15" thickBot="1">
      <c r="A381" s="69">
        <f t="shared" si="55"/>
        <v>77.5</v>
      </c>
      <c r="B381" s="70">
        <f t="shared" si="56"/>
        <v>155</v>
      </c>
      <c r="C381" s="70">
        <f t="shared" si="57"/>
        <v>310</v>
      </c>
      <c r="D381" s="70">
        <f t="shared" si="58"/>
        <v>465</v>
      </c>
      <c r="E381" s="70">
        <f t="shared" si="59"/>
        <v>775</v>
      </c>
      <c r="F381" s="70">
        <f t="shared" si="64"/>
        <v>1550</v>
      </c>
      <c r="G381" s="70">
        <f t="shared" si="60"/>
        <v>2325</v>
      </c>
      <c r="H381" s="70">
        <f t="shared" si="61"/>
        <v>3100</v>
      </c>
      <c r="I381" s="70">
        <f t="shared" si="62"/>
        <v>3875</v>
      </c>
      <c r="J381" s="70">
        <v>500000</v>
      </c>
      <c r="K381" s="27">
        <v>155</v>
      </c>
      <c r="T381" s="62">
        <v>500000</v>
      </c>
      <c r="U381" s="27">
        <f t="shared" si="63"/>
        <v>500000</v>
      </c>
    </row>
    <row r="382" spans="1:21" ht="15" thickBot="1">
      <c r="A382" s="69">
        <f t="shared" si="55"/>
        <v>80</v>
      </c>
      <c r="B382" s="70">
        <f t="shared" si="56"/>
        <v>160</v>
      </c>
      <c r="C382" s="70">
        <f t="shared" si="57"/>
        <v>320</v>
      </c>
      <c r="D382" s="70">
        <f t="shared" si="58"/>
        <v>480</v>
      </c>
      <c r="E382" s="70">
        <f t="shared" si="59"/>
        <v>800</v>
      </c>
      <c r="F382" s="70">
        <f t="shared" si="64"/>
        <v>1600</v>
      </c>
      <c r="G382" s="70">
        <f t="shared" si="60"/>
        <v>2400</v>
      </c>
      <c r="H382" s="70">
        <f t="shared" si="61"/>
        <v>3200</v>
      </c>
      <c r="I382" s="70">
        <f t="shared" si="62"/>
        <v>4000</v>
      </c>
      <c r="J382" s="70">
        <v>500000</v>
      </c>
      <c r="K382" s="27">
        <v>160</v>
      </c>
      <c r="T382" s="62">
        <v>500000</v>
      </c>
      <c r="U382" s="27">
        <f t="shared" si="63"/>
        <v>500000</v>
      </c>
    </row>
    <row r="383" spans="1:21" ht="15" thickBot="1">
      <c r="A383" s="69">
        <f t="shared" si="55"/>
        <v>82.5</v>
      </c>
      <c r="B383" s="70">
        <f t="shared" si="56"/>
        <v>165</v>
      </c>
      <c r="C383" s="70">
        <f t="shared" si="57"/>
        <v>330</v>
      </c>
      <c r="D383" s="70">
        <f t="shared" si="58"/>
        <v>495</v>
      </c>
      <c r="E383" s="70">
        <f t="shared" si="59"/>
        <v>825</v>
      </c>
      <c r="F383" s="70">
        <f t="shared" si="64"/>
        <v>1650</v>
      </c>
      <c r="G383" s="70">
        <f t="shared" si="60"/>
        <v>2475</v>
      </c>
      <c r="H383" s="70">
        <f t="shared" si="61"/>
        <v>3300</v>
      </c>
      <c r="I383" s="70">
        <f t="shared" si="62"/>
        <v>4125</v>
      </c>
      <c r="J383" s="70">
        <v>500000</v>
      </c>
      <c r="K383" s="27">
        <v>165</v>
      </c>
      <c r="T383" s="62">
        <v>500000</v>
      </c>
      <c r="U383" s="27">
        <f t="shared" si="63"/>
        <v>500000</v>
      </c>
    </row>
    <row r="384" spans="1:21" ht="15" thickBot="1">
      <c r="A384" s="69">
        <f t="shared" si="55"/>
        <v>85</v>
      </c>
      <c r="B384" s="70">
        <f t="shared" si="56"/>
        <v>170</v>
      </c>
      <c r="C384" s="70">
        <f t="shared" si="57"/>
        <v>340</v>
      </c>
      <c r="D384" s="70">
        <f t="shared" si="58"/>
        <v>510</v>
      </c>
      <c r="E384" s="70">
        <f t="shared" si="59"/>
        <v>850</v>
      </c>
      <c r="F384" s="70">
        <f t="shared" si="64"/>
        <v>1700</v>
      </c>
      <c r="G384" s="70">
        <f t="shared" si="60"/>
        <v>2550</v>
      </c>
      <c r="H384" s="70">
        <f t="shared" si="61"/>
        <v>3400</v>
      </c>
      <c r="I384" s="70">
        <f t="shared" si="62"/>
        <v>4250</v>
      </c>
      <c r="J384" s="70">
        <v>500000</v>
      </c>
      <c r="K384" s="27">
        <v>170</v>
      </c>
      <c r="T384" s="62">
        <v>500000</v>
      </c>
      <c r="U384" s="27">
        <f t="shared" si="63"/>
        <v>500000</v>
      </c>
    </row>
    <row r="385" spans="1:21" ht="15" thickBot="1">
      <c r="A385" s="69">
        <f t="shared" si="55"/>
        <v>87.5</v>
      </c>
      <c r="B385" s="70">
        <f t="shared" si="56"/>
        <v>175</v>
      </c>
      <c r="C385" s="70">
        <f t="shared" si="57"/>
        <v>350</v>
      </c>
      <c r="D385" s="70">
        <f t="shared" si="58"/>
        <v>525</v>
      </c>
      <c r="E385" s="70">
        <f t="shared" si="59"/>
        <v>875</v>
      </c>
      <c r="F385" s="70">
        <f t="shared" si="64"/>
        <v>1750</v>
      </c>
      <c r="G385" s="70">
        <f t="shared" si="60"/>
        <v>2625</v>
      </c>
      <c r="H385" s="70">
        <f t="shared" si="61"/>
        <v>3500</v>
      </c>
      <c r="I385" s="70">
        <f t="shared" si="62"/>
        <v>4375</v>
      </c>
      <c r="J385" s="70">
        <v>500000</v>
      </c>
      <c r="K385" s="27">
        <v>175</v>
      </c>
      <c r="T385" s="62">
        <v>500000</v>
      </c>
      <c r="U385" s="27">
        <f t="shared" si="63"/>
        <v>500000</v>
      </c>
    </row>
    <row r="386" spans="1:21" ht="15" thickBot="1">
      <c r="A386" s="69">
        <f t="shared" si="55"/>
        <v>90</v>
      </c>
      <c r="B386" s="70">
        <f t="shared" si="56"/>
        <v>180</v>
      </c>
      <c r="C386" s="70">
        <f t="shared" si="57"/>
        <v>360</v>
      </c>
      <c r="D386" s="70">
        <f t="shared" si="58"/>
        <v>540</v>
      </c>
      <c r="E386" s="70">
        <f t="shared" si="59"/>
        <v>900</v>
      </c>
      <c r="F386" s="70">
        <f t="shared" si="64"/>
        <v>1800</v>
      </c>
      <c r="G386" s="70">
        <f t="shared" si="60"/>
        <v>2700</v>
      </c>
      <c r="H386" s="70">
        <f t="shared" si="61"/>
        <v>3600</v>
      </c>
      <c r="I386" s="70">
        <f t="shared" si="62"/>
        <v>4500</v>
      </c>
      <c r="J386" s="70">
        <v>500000</v>
      </c>
      <c r="K386" s="27">
        <v>180</v>
      </c>
      <c r="T386" s="62">
        <v>500000</v>
      </c>
      <c r="U386" s="27">
        <f t="shared" si="63"/>
        <v>500000</v>
      </c>
    </row>
    <row r="387" spans="1:21" ht="15" thickBot="1">
      <c r="A387" s="69">
        <f t="shared" si="55"/>
        <v>92.5</v>
      </c>
      <c r="B387" s="70">
        <f t="shared" si="56"/>
        <v>185</v>
      </c>
      <c r="C387" s="70">
        <f t="shared" si="57"/>
        <v>370</v>
      </c>
      <c r="D387" s="70">
        <f t="shared" si="58"/>
        <v>555</v>
      </c>
      <c r="E387" s="70">
        <f t="shared" si="59"/>
        <v>925</v>
      </c>
      <c r="F387" s="70">
        <f t="shared" si="64"/>
        <v>1850</v>
      </c>
      <c r="G387" s="70">
        <f t="shared" si="60"/>
        <v>2775</v>
      </c>
      <c r="H387" s="70">
        <f t="shared" si="61"/>
        <v>3700</v>
      </c>
      <c r="I387" s="70">
        <f t="shared" si="62"/>
        <v>4625</v>
      </c>
      <c r="J387" s="70">
        <v>500000</v>
      </c>
      <c r="K387" s="27">
        <v>185</v>
      </c>
      <c r="T387" s="62">
        <v>500000</v>
      </c>
      <c r="U387" s="27">
        <f t="shared" si="63"/>
        <v>500000</v>
      </c>
    </row>
    <row r="388" spans="1:21" ht="15" thickBot="1">
      <c r="A388" s="69">
        <f t="shared" ref="A388:A451" si="65">K388*$A$2</f>
        <v>95</v>
      </c>
      <c r="B388" s="70">
        <f t="shared" ref="B388:B451" si="66">K388*$B$2</f>
        <v>190</v>
      </c>
      <c r="C388" s="70">
        <f t="shared" ref="C388:C451" si="67">K388*$C$2</f>
        <v>380</v>
      </c>
      <c r="D388" s="70">
        <f t="shared" ref="D388:D451" si="68">K388*$D$2</f>
        <v>570</v>
      </c>
      <c r="E388" s="70">
        <f t="shared" ref="E388:E451" si="69">K388*$E$2</f>
        <v>950</v>
      </c>
      <c r="F388" s="70">
        <f t="shared" si="64"/>
        <v>1900</v>
      </c>
      <c r="G388" s="70">
        <f t="shared" ref="G388:G451" si="70">K388*$G$2</f>
        <v>2850</v>
      </c>
      <c r="H388" s="70">
        <f t="shared" ref="H388:H451" si="71">K388*$H$2</f>
        <v>3800</v>
      </c>
      <c r="I388" s="70">
        <f t="shared" ref="I388:I451" si="72">K388*$I$2</f>
        <v>4750</v>
      </c>
      <c r="J388" s="70">
        <v>500000</v>
      </c>
      <c r="K388" s="27">
        <v>190</v>
      </c>
      <c r="T388" s="62">
        <v>500000</v>
      </c>
      <c r="U388" s="27">
        <f t="shared" ref="U388:U451" si="73">ROUND(T388,2)</f>
        <v>500000</v>
      </c>
    </row>
    <row r="389" spans="1:21" ht="15" thickBot="1">
      <c r="A389" s="69">
        <f t="shared" si="65"/>
        <v>97.5</v>
      </c>
      <c r="B389" s="70">
        <f t="shared" si="66"/>
        <v>195</v>
      </c>
      <c r="C389" s="70">
        <f t="shared" si="67"/>
        <v>390</v>
      </c>
      <c r="D389" s="70">
        <f t="shared" si="68"/>
        <v>585</v>
      </c>
      <c r="E389" s="70">
        <f t="shared" si="69"/>
        <v>975</v>
      </c>
      <c r="F389" s="70">
        <f t="shared" ref="F389:F452" si="74">K389*$F$2</f>
        <v>1950</v>
      </c>
      <c r="G389" s="70">
        <f t="shared" si="70"/>
        <v>2925</v>
      </c>
      <c r="H389" s="70">
        <f t="shared" si="71"/>
        <v>3900</v>
      </c>
      <c r="I389" s="70">
        <f t="shared" si="72"/>
        <v>4875</v>
      </c>
      <c r="J389" s="70">
        <v>500000</v>
      </c>
      <c r="K389" s="27">
        <v>195</v>
      </c>
      <c r="T389" s="62">
        <v>500000</v>
      </c>
      <c r="U389" s="27">
        <f t="shared" si="73"/>
        <v>500000</v>
      </c>
    </row>
    <row r="390" spans="1:21" ht="15" thickBot="1">
      <c r="A390" s="69">
        <f t="shared" si="65"/>
        <v>100</v>
      </c>
      <c r="B390" s="70">
        <f t="shared" si="66"/>
        <v>200</v>
      </c>
      <c r="C390" s="70">
        <f t="shared" si="67"/>
        <v>400</v>
      </c>
      <c r="D390" s="70">
        <f t="shared" si="68"/>
        <v>600</v>
      </c>
      <c r="E390" s="70">
        <f t="shared" si="69"/>
        <v>1000</v>
      </c>
      <c r="F390" s="70">
        <f t="shared" si="74"/>
        <v>2000</v>
      </c>
      <c r="G390" s="70">
        <f t="shared" si="70"/>
        <v>3000</v>
      </c>
      <c r="H390" s="70">
        <f t="shared" si="71"/>
        <v>4000</v>
      </c>
      <c r="I390" s="70">
        <f t="shared" si="72"/>
        <v>5000</v>
      </c>
      <c r="J390" s="70">
        <v>500000</v>
      </c>
      <c r="K390" s="27">
        <v>200</v>
      </c>
      <c r="T390" s="62">
        <v>500000</v>
      </c>
      <c r="U390" s="27">
        <f t="shared" si="73"/>
        <v>500000</v>
      </c>
    </row>
    <row r="391" spans="1:21" ht="15" thickBot="1">
      <c r="A391" s="69">
        <f t="shared" si="65"/>
        <v>102.5</v>
      </c>
      <c r="B391" s="70">
        <f t="shared" si="66"/>
        <v>205</v>
      </c>
      <c r="C391" s="70">
        <f t="shared" si="67"/>
        <v>410</v>
      </c>
      <c r="D391" s="70">
        <f t="shared" si="68"/>
        <v>615</v>
      </c>
      <c r="E391" s="70">
        <f t="shared" si="69"/>
        <v>1025</v>
      </c>
      <c r="F391" s="70">
        <f t="shared" si="74"/>
        <v>2050</v>
      </c>
      <c r="G391" s="70">
        <f t="shared" si="70"/>
        <v>3075</v>
      </c>
      <c r="H391" s="70">
        <f t="shared" si="71"/>
        <v>4100</v>
      </c>
      <c r="I391" s="70">
        <f t="shared" si="72"/>
        <v>5125</v>
      </c>
      <c r="J391" s="70">
        <v>500000</v>
      </c>
      <c r="K391" s="27">
        <v>205</v>
      </c>
      <c r="T391" s="62">
        <v>500000</v>
      </c>
      <c r="U391" s="27">
        <f t="shared" si="73"/>
        <v>500000</v>
      </c>
    </row>
    <row r="392" spans="1:21" ht="15" thickBot="1">
      <c r="A392" s="69">
        <f t="shared" si="65"/>
        <v>105</v>
      </c>
      <c r="B392" s="70">
        <f t="shared" si="66"/>
        <v>210</v>
      </c>
      <c r="C392" s="70">
        <f t="shared" si="67"/>
        <v>420</v>
      </c>
      <c r="D392" s="70">
        <f t="shared" si="68"/>
        <v>630</v>
      </c>
      <c r="E392" s="70">
        <f t="shared" si="69"/>
        <v>1050</v>
      </c>
      <c r="F392" s="70">
        <f t="shared" si="74"/>
        <v>2100</v>
      </c>
      <c r="G392" s="70">
        <f t="shared" si="70"/>
        <v>3150</v>
      </c>
      <c r="H392" s="70">
        <f t="shared" si="71"/>
        <v>4200</v>
      </c>
      <c r="I392" s="70">
        <f t="shared" si="72"/>
        <v>5250</v>
      </c>
      <c r="J392" s="70">
        <v>500000</v>
      </c>
      <c r="K392" s="27">
        <v>210</v>
      </c>
      <c r="T392" s="62">
        <v>500000</v>
      </c>
      <c r="U392" s="27">
        <f t="shared" si="73"/>
        <v>500000</v>
      </c>
    </row>
    <row r="393" spans="1:21" ht="15" thickBot="1">
      <c r="A393" s="69">
        <f t="shared" si="65"/>
        <v>107.5</v>
      </c>
      <c r="B393" s="70">
        <f t="shared" si="66"/>
        <v>215</v>
      </c>
      <c r="C393" s="70">
        <f t="shared" si="67"/>
        <v>430</v>
      </c>
      <c r="D393" s="70">
        <f t="shared" si="68"/>
        <v>645</v>
      </c>
      <c r="E393" s="70">
        <f t="shared" si="69"/>
        <v>1075</v>
      </c>
      <c r="F393" s="70">
        <f t="shared" si="74"/>
        <v>2150</v>
      </c>
      <c r="G393" s="70">
        <f t="shared" si="70"/>
        <v>3225</v>
      </c>
      <c r="H393" s="70">
        <f t="shared" si="71"/>
        <v>4300</v>
      </c>
      <c r="I393" s="70">
        <f t="shared" si="72"/>
        <v>5375</v>
      </c>
      <c r="J393" s="70">
        <v>500000</v>
      </c>
      <c r="K393" s="27">
        <v>215</v>
      </c>
      <c r="T393" s="62">
        <v>500000</v>
      </c>
      <c r="U393" s="27">
        <f t="shared" si="73"/>
        <v>500000</v>
      </c>
    </row>
    <row r="394" spans="1:21" ht="15" thickBot="1">
      <c r="A394" s="69">
        <f t="shared" si="65"/>
        <v>110</v>
      </c>
      <c r="B394" s="70">
        <f t="shared" si="66"/>
        <v>220</v>
      </c>
      <c r="C394" s="70">
        <f t="shared" si="67"/>
        <v>440</v>
      </c>
      <c r="D394" s="70">
        <f t="shared" si="68"/>
        <v>660</v>
      </c>
      <c r="E394" s="70">
        <f t="shared" si="69"/>
        <v>1100</v>
      </c>
      <c r="F394" s="70">
        <f t="shared" si="74"/>
        <v>2200</v>
      </c>
      <c r="G394" s="70">
        <f t="shared" si="70"/>
        <v>3300</v>
      </c>
      <c r="H394" s="70">
        <f t="shared" si="71"/>
        <v>4400</v>
      </c>
      <c r="I394" s="70">
        <f t="shared" si="72"/>
        <v>5500</v>
      </c>
      <c r="J394" s="70">
        <v>500000</v>
      </c>
      <c r="K394" s="27">
        <v>220</v>
      </c>
      <c r="T394" s="62">
        <v>500000</v>
      </c>
      <c r="U394" s="27">
        <f t="shared" si="73"/>
        <v>500000</v>
      </c>
    </row>
    <row r="395" spans="1:21" ht="15" thickBot="1">
      <c r="A395" s="69">
        <f t="shared" si="65"/>
        <v>112.5</v>
      </c>
      <c r="B395" s="70">
        <f t="shared" si="66"/>
        <v>225</v>
      </c>
      <c r="C395" s="70">
        <f t="shared" si="67"/>
        <v>450</v>
      </c>
      <c r="D395" s="70">
        <f t="shared" si="68"/>
        <v>675</v>
      </c>
      <c r="E395" s="70">
        <f t="shared" si="69"/>
        <v>1125</v>
      </c>
      <c r="F395" s="70">
        <f t="shared" si="74"/>
        <v>2250</v>
      </c>
      <c r="G395" s="70">
        <f t="shared" si="70"/>
        <v>3375</v>
      </c>
      <c r="H395" s="70">
        <f t="shared" si="71"/>
        <v>4500</v>
      </c>
      <c r="I395" s="70">
        <f t="shared" si="72"/>
        <v>5625</v>
      </c>
      <c r="J395" s="70">
        <v>500000</v>
      </c>
      <c r="K395" s="27">
        <v>225</v>
      </c>
      <c r="T395" s="62">
        <v>500000</v>
      </c>
      <c r="U395" s="27">
        <f t="shared" si="73"/>
        <v>500000</v>
      </c>
    </row>
    <row r="396" spans="1:21" ht="15" thickBot="1">
      <c r="A396" s="69">
        <f t="shared" si="65"/>
        <v>115</v>
      </c>
      <c r="B396" s="70">
        <f t="shared" si="66"/>
        <v>230</v>
      </c>
      <c r="C396" s="70">
        <f t="shared" si="67"/>
        <v>460</v>
      </c>
      <c r="D396" s="70">
        <f t="shared" si="68"/>
        <v>690</v>
      </c>
      <c r="E396" s="70">
        <f t="shared" si="69"/>
        <v>1150</v>
      </c>
      <c r="F396" s="70">
        <f t="shared" si="74"/>
        <v>2300</v>
      </c>
      <c r="G396" s="70">
        <f t="shared" si="70"/>
        <v>3450</v>
      </c>
      <c r="H396" s="70">
        <f t="shared" si="71"/>
        <v>4600</v>
      </c>
      <c r="I396" s="70">
        <f t="shared" si="72"/>
        <v>5750</v>
      </c>
      <c r="J396" s="70">
        <v>500000</v>
      </c>
      <c r="K396" s="27">
        <v>230</v>
      </c>
      <c r="T396" s="62">
        <v>500000</v>
      </c>
      <c r="U396" s="27">
        <f t="shared" si="73"/>
        <v>500000</v>
      </c>
    </row>
    <row r="397" spans="1:21" ht="15" thickBot="1">
      <c r="A397" s="69">
        <f t="shared" si="65"/>
        <v>117.5</v>
      </c>
      <c r="B397" s="70">
        <f t="shared" si="66"/>
        <v>235</v>
      </c>
      <c r="C397" s="70">
        <f t="shared" si="67"/>
        <v>470</v>
      </c>
      <c r="D397" s="70">
        <f t="shared" si="68"/>
        <v>705</v>
      </c>
      <c r="E397" s="70">
        <f t="shared" si="69"/>
        <v>1175</v>
      </c>
      <c r="F397" s="70">
        <f t="shared" si="74"/>
        <v>2350</v>
      </c>
      <c r="G397" s="70">
        <f t="shared" si="70"/>
        <v>3525</v>
      </c>
      <c r="H397" s="70">
        <f t="shared" si="71"/>
        <v>4700</v>
      </c>
      <c r="I397" s="70">
        <f t="shared" si="72"/>
        <v>5875</v>
      </c>
      <c r="J397" s="70">
        <v>500000</v>
      </c>
      <c r="K397" s="27">
        <v>235</v>
      </c>
      <c r="T397" s="62">
        <v>500000</v>
      </c>
      <c r="U397" s="27">
        <f t="shared" si="73"/>
        <v>500000</v>
      </c>
    </row>
    <row r="398" spans="1:21" ht="15" thickBot="1">
      <c r="A398" s="69">
        <f t="shared" si="65"/>
        <v>120</v>
      </c>
      <c r="B398" s="70">
        <f t="shared" si="66"/>
        <v>240</v>
      </c>
      <c r="C398" s="70">
        <f t="shared" si="67"/>
        <v>480</v>
      </c>
      <c r="D398" s="70">
        <f t="shared" si="68"/>
        <v>720</v>
      </c>
      <c r="E398" s="70">
        <f t="shared" si="69"/>
        <v>1200</v>
      </c>
      <c r="F398" s="70">
        <f t="shared" si="74"/>
        <v>2400</v>
      </c>
      <c r="G398" s="70">
        <f t="shared" si="70"/>
        <v>3600</v>
      </c>
      <c r="H398" s="70">
        <f t="shared" si="71"/>
        <v>4800</v>
      </c>
      <c r="I398" s="70">
        <f t="shared" si="72"/>
        <v>6000</v>
      </c>
      <c r="J398" s="70">
        <v>500000</v>
      </c>
      <c r="K398" s="27">
        <v>240</v>
      </c>
      <c r="T398" s="62">
        <v>500000</v>
      </c>
      <c r="U398" s="27">
        <f t="shared" si="73"/>
        <v>500000</v>
      </c>
    </row>
    <row r="399" spans="1:21" ht="15" thickBot="1">
      <c r="A399" s="69">
        <f t="shared" si="65"/>
        <v>122.5</v>
      </c>
      <c r="B399" s="70">
        <f t="shared" si="66"/>
        <v>245</v>
      </c>
      <c r="C399" s="70">
        <f t="shared" si="67"/>
        <v>490</v>
      </c>
      <c r="D399" s="70">
        <f t="shared" si="68"/>
        <v>735</v>
      </c>
      <c r="E399" s="70">
        <f t="shared" si="69"/>
        <v>1225</v>
      </c>
      <c r="F399" s="70">
        <f t="shared" si="74"/>
        <v>2450</v>
      </c>
      <c r="G399" s="70">
        <f t="shared" si="70"/>
        <v>3675</v>
      </c>
      <c r="H399" s="70">
        <f t="shared" si="71"/>
        <v>4900</v>
      </c>
      <c r="I399" s="70">
        <f t="shared" si="72"/>
        <v>6125</v>
      </c>
      <c r="J399" s="70">
        <v>500000</v>
      </c>
      <c r="K399" s="27">
        <v>245</v>
      </c>
      <c r="T399" s="62">
        <v>500000</v>
      </c>
      <c r="U399" s="27">
        <f t="shared" si="73"/>
        <v>500000</v>
      </c>
    </row>
    <row r="400" spans="1:21" ht="15" thickBot="1">
      <c r="A400" s="69">
        <f t="shared" si="65"/>
        <v>125</v>
      </c>
      <c r="B400" s="70">
        <f t="shared" si="66"/>
        <v>250</v>
      </c>
      <c r="C400" s="70">
        <f t="shared" si="67"/>
        <v>500</v>
      </c>
      <c r="D400" s="70">
        <f t="shared" si="68"/>
        <v>750</v>
      </c>
      <c r="E400" s="70">
        <f t="shared" si="69"/>
        <v>1250</v>
      </c>
      <c r="F400" s="70">
        <f t="shared" si="74"/>
        <v>2500</v>
      </c>
      <c r="G400" s="70">
        <f t="shared" si="70"/>
        <v>3750</v>
      </c>
      <c r="H400" s="70">
        <f t="shared" si="71"/>
        <v>5000</v>
      </c>
      <c r="I400" s="70">
        <f t="shared" si="72"/>
        <v>6250</v>
      </c>
      <c r="J400" s="70">
        <v>500000</v>
      </c>
      <c r="K400" s="27">
        <v>250</v>
      </c>
      <c r="T400" s="62">
        <v>500000</v>
      </c>
      <c r="U400" s="27">
        <f t="shared" si="73"/>
        <v>500000</v>
      </c>
    </row>
    <row r="401" spans="1:21" ht="15" thickBot="1">
      <c r="A401" s="69">
        <f t="shared" si="65"/>
        <v>127.5</v>
      </c>
      <c r="B401" s="70">
        <f t="shared" si="66"/>
        <v>255</v>
      </c>
      <c r="C401" s="70">
        <f t="shared" si="67"/>
        <v>510</v>
      </c>
      <c r="D401" s="70">
        <f t="shared" si="68"/>
        <v>765</v>
      </c>
      <c r="E401" s="70">
        <f t="shared" si="69"/>
        <v>1275</v>
      </c>
      <c r="F401" s="70">
        <f t="shared" si="74"/>
        <v>2550</v>
      </c>
      <c r="G401" s="70">
        <f t="shared" si="70"/>
        <v>3825</v>
      </c>
      <c r="H401" s="70">
        <f t="shared" si="71"/>
        <v>5100</v>
      </c>
      <c r="I401" s="70">
        <f t="shared" si="72"/>
        <v>6375</v>
      </c>
      <c r="J401" s="70">
        <v>500000</v>
      </c>
      <c r="K401" s="27">
        <v>255</v>
      </c>
      <c r="T401" s="62">
        <v>500000</v>
      </c>
      <c r="U401" s="27">
        <f t="shared" si="73"/>
        <v>500000</v>
      </c>
    </row>
    <row r="402" spans="1:21" ht="15" thickBot="1">
      <c r="A402" s="69">
        <f t="shared" si="65"/>
        <v>130</v>
      </c>
      <c r="B402" s="70">
        <f t="shared" si="66"/>
        <v>260</v>
      </c>
      <c r="C402" s="70">
        <f t="shared" si="67"/>
        <v>520</v>
      </c>
      <c r="D402" s="70">
        <f t="shared" si="68"/>
        <v>780</v>
      </c>
      <c r="E402" s="70">
        <f t="shared" si="69"/>
        <v>1300</v>
      </c>
      <c r="F402" s="70">
        <f t="shared" si="74"/>
        <v>2600</v>
      </c>
      <c r="G402" s="70">
        <f t="shared" si="70"/>
        <v>3900</v>
      </c>
      <c r="H402" s="70">
        <f t="shared" si="71"/>
        <v>5200</v>
      </c>
      <c r="I402" s="70">
        <f t="shared" si="72"/>
        <v>6500</v>
      </c>
      <c r="J402" s="70">
        <v>500000</v>
      </c>
      <c r="K402" s="27">
        <v>260</v>
      </c>
      <c r="T402" s="62">
        <v>500000</v>
      </c>
      <c r="U402" s="27">
        <f t="shared" si="73"/>
        <v>500000</v>
      </c>
    </row>
    <row r="403" spans="1:21" ht="15" thickBot="1">
      <c r="A403" s="69">
        <f t="shared" si="65"/>
        <v>132.5</v>
      </c>
      <c r="B403" s="70">
        <f t="shared" si="66"/>
        <v>265</v>
      </c>
      <c r="C403" s="70">
        <f t="shared" si="67"/>
        <v>530</v>
      </c>
      <c r="D403" s="70">
        <f t="shared" si="68"/>
        <v>795</v>
      </c>
      <c r="E403" s="70">
        <f t="shared" si="69"/>
        <v>1325</v>
      </c>
      <c r="F403" s="70">
        <f t="shared" si="74"/>
        <v>2650</v>
      </c>
      <c r="G403" s="70">
        <f t="shared" si="70"/>
        <v>3975</v>
      </c>
      <c r="H403" s="70">
        <f t="shared" si="71"/>
        <v>5300</v>
      </c>
      <c r="I403" s="70">
        <f t="shared" si="72"/>
        <v>6625</v>
      </c>
      <c r="J403" s="70">
        <v>500000</v>
      </c>
      <c r="K403" s="27">
        <v>265</v>
      </c>
      <c r="T403" s="62">
        <v>500000</v>
      </c>
      <c r="U403" s="27">
        <f t="shared" si="73"/>
        <v>500000</v>
      </c>
    </row>
    <row r="404" spans="1:21" ht="15" thickBot="1">
      <c r="A404" s="69">
        <f t="shared" si="65"/>
        <v>135</v>
      </c>
      <c r="B404" s="70">
        <f t="shared" si="66"/>
        <v>270</v>
      </c>
      <c r="C404" s="70">
        <f t="shared" si="67"/>
        <v>540</v>
      </c>
      <c r="D404" s="70">
        <f t="shared" si="68"/>
        <v>810</v>
      </c>
      <c r="E404" s="70">
        <f t="shared" si="69"/>
        <v>1350</v>
      </c>
      <c r="F404" s="70">
        <f t="shared" si="74"/>
        <v>2700</v>
      </c>
      <c r="G404" s="70">
        <f t="shared" si="70"/>
        <v>4050</v>
      </c>
      <c r="H404" s="70">
        <f t="shared" si="71"/>
        <v>5400</v>
      </c>
      <c r="I404" s="70">
        <f t="shared" si="72"/>
        <v>6750</v>
      </c>
      <c r="J404" s="70">
        <v>500000</v>
      </c>
      <c r="K404" s="27">
        <v>270</v>
      </c>
      <c r="T404" s="62">
        <v>500000</v>
      </c>
      <c r="U404" s="27">
        <f t="shared" si="73"/>
        <v>500000</v>
      </c>
    </row>
    <row r="405" spans="1:21" ht="15" thickBot="1">
      <c r="A405" s="69">
        <f t="shared" si="65"/>
        <v>137.5</v>
      </c>
      <c r="B405" s="70">
        <f t="shared" si="66"/>
        <v>275</v>
      </c>
      <c r="C405" s="70">
        <f t="shared" si="67"/>
        <v>550</v>
      </c>
      <c r="D405" s="70">
        <f t="shared" si="68"/>
        <v>825</v>
      </c>
      <c r="E405" s="70">
        <f t="shared" si="69"/>
        <v>1375</v>
      </c>
      <c r="F405" s="70">
        <f t="shared" si="74"/>
        <v>2750</v>
      </c>
      <c r="G405" s="70">
        <f t="shared" si="70"/>
        <v>4125</v>
      </c>
      <c r="H405" s="70">
        <f t="shared" si="71"/>
        <v>5500</v>
      </c>
      <c r="I405" s="70">
        <f t="shared" si="72"/>
        <v>6875</v>
      </c>
      <c r="J405" s="70">
        <v>500000</v>
      </c>
      <c r="K405" s="27">
        <v>275</v>
      </c>
      <c r="T405" s="62">
        <v>500000</v>
      </c>
      <c r="U405" s="27">
        <f t="shared" si="73"/>
        <v>500000</v>
      </c>
    </row>
    <row r="406" spans="1:21" ht="15" thickBot="1">
      <c r="A406" s="69">
        <f t="shared" si="65"/>
        <v>138</v>
      </c>
      <c r="B406" s="70">
        <f t="shared" si="66"/>
        <v>276</v>
      </c>
      <c r="C406" s="70">
        <f t="shared" si="67"/>
        <v>552</v>
      </c>
      <c r="D406" s="70">
        <f t="shared" si="68"/>
        <v>828</v>
      </c>
      <c r="E406" s="70">
        <f t="shared" si="69"/>
        <v>1380</v>
      </c>
      <c r="F406" s="70">
        <f t="shared" si="74"/>
        <v>2760</v>
      </c>
      <c r="G406" s="70">
        <f t="shared" si="70"/>
        <v>4140</v>
      </c>
      <c r="H406" s="70">
        <f t="shared" si="71"/>
        <v>5520</v>
      </c>
      <c r="I406" s="70">
        <f t="shared" si="72"/>
        <v>6900</v>
      </c>
      <c r="J406" s="70">
        <v>500000</v>
      </c>
      <c r="K406" s="27">
        <v>276</v>
      </c>
      <c r="T406" s="62">
        <v>500000</v>
      </c>
      <c r="U406" s="27">
        <f t="shared" si="73"/>
        <v>500000</v>
      </c>
    </row>
    <row r="407" spans="1:21" ht="15" thickBot="1">
      <c r="A407" s="69">
        <f t="shared" si="65"/>
        <v>138.5</v>
      </c>
      <c r="B407" s="70">
        <f t="shared" si="66"/>
        <v>277</v>
      </c>
      <c r="C407" s="70">
        <f t="shared" si="67"/>
        <v>554</v>
      </c>
      <c r="D407" s="70">
        <f t="shared" si="68"/>
        <v>831</v>
      </c>
      <c r="E407" s="70">
        <f t="shared" si="69"/>
        <v>1385</v>
      </c>
      <c r="F407" s="70">
        <f t="shared" si="74"/>
        <v>2770</v>
      </c>
      <c r="G407" s="70">
        <f t="shared" si="70"/>
        <v>4155</v>
      </c>
      <c r="H407" s="70">
        <f t="shared" si="71"/>
        <v>5540</v>
      </c>
      <c r="I407" s="70">
        <f t="shared" si="72"/>
        <v>6925</v>
      </c>
      <c r="J407" s="70">
        <v>500000</v>
      </c>
      <c r="K407" s="27">
        <v>277</v>
      </c>
      <c r="T407" s="62">
        <v>500000</v>
      </c>
      <c r="U407" s="27">
        <f t="shared" si="73"/>
        <v>500000</v>
      </c>
    </row>
    <row r="408" spans="1:21" ht="15" thickBot="1">
      <c r="A408" s="69">
        <f t="shared" si="65"/>
        <v>140</v>
      </c>
      <c r="B408" s="70">
        <f t="shared" si="66"/>
        <v>280</v>
      </c>
      <c r="C408" s="70">
        <f t="shared" si="67"/>
        <v>560</v>
      </c>
      <c r="D408" s="70">
        <f t="shared" si="68"/>
        <v>840</v>
      </c>
      <c r="E408" s="70">
        <f t="shared" si="69"/>
        <v>1400</v>
      </c>
      <c r="F408" s="70">
        <f t="shared" si="74"/>
        <v>2800</v>
      </c>
      <c r="G408" s="70">
        <f t="shared" si="70"/>
        <v>4200</v>
      </c>
      <c r="H408" s="70">
        <f t="shared" si="71"/>
        <v>5600</v>
      </c>
      <c r="I408" s="70">
        <f t="shared" si="72"/>
        <v>7000</v>
      </c>
      <c r="J408" s="70">
        <v>500000</v>
      </c>
      <c r="K408" s="27">
        <v>280</v>
      </c>
      <c r="T408" s="62">
        <v>500000</v>
      </c>
      <c r="U408" s="27">
        <f t="shared" si="73"/>
        <v>500000</v>
      </c>
    </row>
    <row r="409" spans="1:21" ht="15" thickBot="1">
      <c r="A409" s="69">
        <f t="shared" si="65"/>
        <v>142.5</v>
      </c>
      <c r="B409" s="70">
        <f t="shared" si="66"/>
        <v>285</v>
      </c>
      <c r="C409" s="70">
        <f t="shared" si="67"/>
        <v>570</v>
      </c>
      <c r="D409" s="70">
        <f t="shared" si="68"/>
        <v>855</v>
      </c>
      <c r="E409" s="70">
        <f t="shared" si="69"/>
        <v>1425</v>
      </c>
      <c r="F409" s="70">
        <f t="shared" si="74"/>
        <v>2850</v>
      </c>
      <c r="G409" s="70">
        <f t="shared" si="70"/>
        <v>4275</v>
      </c>
      <c r="H409" s="70">
        <f t="shared" si="71"/>
        <v>5700</v>
      </c>
      <c r="I409" s="70">
        <f t="shared" si="72"/>
        <v>7125</v>
      </c>
      <c r="J409" s="70">
        <v>500000</v>
      </c>
      <c r="K409" s="27">
        <v>285</v>
      </c>
      <c r="T409" s="62">
        <v>500000</v>
      </c>
      <c r="U409" s="27">
        <f t="shared" si="73"/>
        <v>500000</v>
      </c>
    </row>
    <row r="410" spans="1:21" ht="15" thickBot="1">
      <c r="A410" s="69">
        <f t="shared" si="65"/>
        <v>143</v>
      </c>
      <c r="B410" s="70">
        <f t="shared" si="66"/>
        <v>286</v>
      </c>
      <c r="C410" s="70">
        <f t="shared" si="67"/>
        <v>572</v>
      </c>
      <c r="D410" s="70">
        <f t="shared" si="68"/>
        <v>858</v>
      </c>
      <c r="E410" s="70">
        <f t="shared" si="69"/>
        <v>1430</v>
      </c>
      <c r="F410" s="70">
        <f t="shared" si="74"/>
        <v>2860</v>
      </c>
      <c r="G410" s="70">
        <f t="shared" si="70"/>
        <v>4290</v>
      </c>
      <c r="H410" s="70">
        <f t="shared" si="71"/>
        <v>5720</v>
      </c>
      <c r="I410" s="70">
        <f t="shared" si="72"/>
        <v>7150</v>
      </c>
      <c r="J410" s="70">
        <v>500000</v>
      </c>
      <c r="K410" s="27">
        <v>286</v>
      </c>
      <c r="T410" s="62">
        <v>500000</v>
      </c>
      <c r="U410" s="27">
        <f t="shared" si="73"/>
        <v>500000</v>
      </c>
    </row>
    <row r="411" spans="1:21" ht="15" thickBot="1">
      <c r="A411" s="69">
        <f t="shared" si="65"/>
        <v>143.5</v>
      </c>
      <c r="B411" s="70">
        <f t="shared" si="66"/>
        <v>287</v>
      </c>
      <c r="C411" s="70">
        <f t="shared" si="67"/>
        <v>574</v>
      </c>
      <c r="D411" s="70">
        <f t="shared" si="68"/>
        <v>861</v>
      </c>
      <c r="E411" s="70">
        <f t="shared" si="69"/>
        <v>1435</v>
      </c>
      <c r="F411" s="70">
        <f t="shared" si="74"/>
        <v>2870</v>
      </c>
      <c r="G411" s="70">
        <f t="shared" si="70"/>
        <v>4305</v>
      </c>
      <c r="H411" s="70">
        <f t="shared" si="71"/>
        <v>5740</v>
      </c>
      <c r="I411" s="70">
        <f t="shared" si="72"/>
        <v>7175</v>
      </c>
      <c r="J411" s="70">
        <v>500000</v>
      </c>
      <c r="K411" s="27">
        <v>287</v>
      </c>
      <c r="T411" s="62">
        <v>500000</v>
      </c>
      <c r="U411" s="27">
        <f t="shared" si="73"/>
        <v>500000</v>
      </c>
    </row>
    <row r="412" spans="1:21" ht="15" thickBot="1">
      <c r="A412" s="69">
        <f t="shared" si="65"/>
        <v>145</v>
      </c>
      <c r="B412" s="70">
        <f t="shared" si="66"/>
        <v>290</v>
      </c>
      <c r="C412" s="70">
        <f t="shared" si="67"/>
        <v>580</v>
      </c>
      <c r="D412" s="70">
        <f t="shared" si="68"/>
        <v>870</v>
      </c>
      <c r="E412" s="70">
        <f t="shared" si="69"/>
        <v>1450</v>
      </c>
      <c r="F412" s="70">
        <f t="shared" si="74"/>
        <v>2900</v>
      </c>
      <c r="G412" s="70">
        <f t="shared" si="70"/>
        <v>4350</v>
      </c>
      <c r="H412" s="70">
        <f t="shared" si="71"/>
        <v>5800</v>
      </c>
      <c r="I412" s="70">
        <f t="shared" si="72"/>
        <v>7250</v>
      </c>
      <c r="J412" s="70">
        <v>500000</v>
      </c>
      <c r="K412" s="27">
        <v>290</v>
      </c>
      <c r="T412" s="62">
        <v>500000</v>
      </c>
      <c r="U412" s="27">
        <f t="shared" si="73"/>
        <v>500000</v>
      </c>
    </row>
    <row r="413" spans="1:21" ht="15" thickBot="1">
      <c r="A413" s="69">
        <f t="shared" si="65"/>
        <v>147.5</v>
      </c>
      <c r="B413" s="70">
        <f t="shared" si="66"/>
        <v>295</v>
      </c>
      <c r="C413" s="70">
        <f t="shared" si="67"/>
        <v>590</v>
      </c>
      <c r="D413" s="70">
        <f t="shared" si="68"/>
        <v>885</v>
      </c>
      <c r="E413" s="70">
        <f t="shared" si="69"/>
        <v>1475</v>
      </c>
      <c r="F413" s="70">
        <f t="shared" si="74"/>
        <v>2950</v>
      </c>
      <c r="G413" s="70">
        <f t="shared" si="70"/>
        <v>4425</v>
      </c>
      <c r="H413" s="70">
        <f t="shared" si="71"/>
        <v>5900</v>
      </c>
      <c r="I413" s="70">
        <f t="shared" si="72"/>
        <v>7375</v>
      </c>
      <c r="J413" s="70">
        <v>500000</v>
      </c>
      <c r="K413" s="27">
        <v>295</v>
      </c>
      <c r="T413" s="62">
        <v>500000</v>
      </c>
      <c r="U413" s="27">
        <f t="shared" si="73"/>
        <v>500000</v>
      </c>
    </row>
    <row r="414" spans="1:21" ht="15" thickBot="1">
      <c r="A414" s="69">
        <f t="shared" si="65"/>
        <v>150</v>
      </c>
      <c r="B414" s="70">
        <f t="shared" si="66"/>
        <v>300</v>
      </c>
      <c r="C414" s="70">
        <f t="shared" si="67"/>
        <v>600</v>
      </c>
      <c r="D414" s="70">
        <f t="shared" si="68"/>
        <v>900</v>
      </c>
      <c r="E414" s="70">
        <f t="shared" si="69"/>
        <v>1500</v>
      </c>
      <c r="F414" s="70">
        <f t="shared" si="74"/>
        <v>3000</v>
      </c>
      <c r="G414" s="70">
        <f t="shared" si="70"/>
        <v>4500</v>
      </c>
      <c r="H414" s="70">
        <f t="shared" si="71"/>
        <v>6000</v>
      </c>
      <c r="I414" s="70">
        <f t="shared" si="72"/>
        <v>7500</v>
      </c>
      <c r="J414" s="70">
        <v>1000000</v>
      </c>
      <c r="K414" s="27">
        <v>300</v>
      </c>
      <c r="T414" s="62">
        <v>1000000</v>
      </c>
      <c r="U414" s="27">
        <f t="shared" si="73"/>
        <v>1000000</v>
      </c>
    </row>
    <row r="415" spans="1:21" ht="15" thickBot="1">
      <c r="A415" s="69">
        <f t="shared" si="65"/>
        <v>152.5</v>
      </c>
      <c r="B415" s="70">
        <f t="shared" si="66"/>
        <v>305</v>
      </c>
      <c r="C415" s="70">
        <f t="shared" si="67"/>
        <v>610</v>
      </c>
      <c r="D415" s="70">
        <f t="shared" si="68"/>
        <v>915</v>
      </c>
      <c r="E415" s="70">
        <f t="shared" si="69"/>
        <v>1525</v>
      </c>
      <c r="F415" s="70">
        <f t="shared" si="74"/>
        <v>3050</v>
      </c>
      <c r="G415" s="70">
        <f t="shared" si="70"/>
        <v>4575</v>
      </c>
      <c r="H415" s="70">
        <f t="shared" si="71"/>
        <v>6100</v>
      </c>
      <c r="I415" s="70">
        <f t="shared" si="72"/>
        <v>7625</v>
      </c>
      <c r="J415" s="70">
        <v>1000000</v>
      </c>
      <c r="K415" s="27">
        <v>305</v>
      </c>
      <c r="T415" s="62">
        <v>1000000</v>
      </c>
      <c r="U415" s="27">
        <f t="shared" si="73"/>
        <v>1000000</v>
      </c>
    </row>
    <row r="416" spans="1:21" ht="15" thickBot="1">
      <c r="A416" s="69">
        <f t="shared" si="65"/>
        <v>155</v>
      </c>
      <c r="B416" s="70">
        <f t="shared" si="66"/>
        <v>310</v>
      </c>
      <c r="C416" s="70">
        <f t="shared" si="67"/>
        <v>620</v>
      </c>
      <c r="D416" s="70">
        <f t="shared" si="68"/>
        <v>930</v>
      </c>
      <c r="E416" s="70">
        <f t="shared" si="69"/>
        <v>1550</v>
      </c>
      <c r="F416" s="70">
        <f t="shared" si="74"/>
        <v>3100</v>
      </c>
      <c r="G416" s="70">
        <f t="shared" si="70"/>
        <v>4650</v>
      </c>
      <c r="H416" s="70">
        <f t="shared" si="71"/>
        <v>6200</v>
      </c>
      <c r="I416" s="70">
        <f t="shared" si="72"/>
        <v>7750</v>
      </c>
      <c r="J416" s="70">
        <v>1000000</v>
      </c>
      <c r="K416" s="27">
        <v>310</v>
      </c>
      <c r="T416" s="62">
        <v>1000000</v>
      </c>
      <c r="U416" s="27">
        <f t="shared" si="73"/>
        <v>1000000</v>
      </c>
    </row>
    <row r="417" spans="1:21" ht="15" thickBot="1">
      <c r="A417" s="69">
        <f t="shared" si="65"/>
        <v>157.5</v>
      </c>
      <c r="B417" s="70">
        <f t="shared" si="66"/>
        <v>315</v>
      </c>
      <c r="C417" s="70">
        <f t="shared" si="67"/>
        <v>630</v>
      </c>
      <c r="D417" s="70">
        <f t="shared" si="68"/>
        <v>945</v>
      </c>
      <c r="E417" s="70">
        <f t="shared" si="69"/>
        <v>1575</v>
      </c>
      <c r="F417" s="70">
        <f t="shared" si="74"/>
        <v>3150</v>
      </c>
      <c r="G417" s="70">
        <f t="shared" si="70"/>
        <v>4725</v>
      </c>
      <c r="H417" s="70">
        <f t="shared" si="71"/>
        <v>6300</v>
      </c>
      <c r="I417" s="70">
        <f t="shared" si="72"/>
        <v>7875</v>
      </c>
      <c r="J417" s="70">
        <v>1000000</v>
      </c>
      <c r="K417" s="27">
        <v>315</v>
      </c>
      <c r="T417" s="62">
        <v>1000000</v>
      </c>
      <c r="U417" s="27">
        <f t="shared" si="73"/>
        <v>1000000</v>
      </c>
    </row>
    <row r="418" spans="1:21" ht="15" thickBot="1">
      <c r="A418" s="69">
        <f t="shared" si="65"/>
        <v>160</v>
      </c>
      <c r="B418" s="70">
        <f t="shared" si="66"/>
        <v>320</v>
      </c>
      <c r="C418" s="70">
        <f t="shared" si="67"/>
        <v>640</v>
      </c>
      <c r="D418" s="70">
        <f t="shared" si="68"/>
        <v>960</v>
      </c>
      <c r="E418" s="70">
        <f t="shared" si="69"/>
        <v>1600</v>
      </c>
      <c r="F418" s="70">
        <f t="shared" si="74"/>
        <v>3200</v>
      </c>
      <c r="G418" s="70">
        <f t="shared" si="70"/>
        <v>4800</v>
      </c>
      <c r="H418" s="70">
        <f t="shared" si="71"/>
        <v>6400</v>
      </c>
      <c r="I418" s="70">
        <f t="shared" si="72"/>
        <v>8000</v>
      </c>
      <c r="J418" s="70">
        <v>1000000</v>
      </c>
      <c r="K418" s="27">
        <v>320</v>
      </c>
      <c r="T418" s="62">
        <v>1000000</v>
      </c>
      <c r="U418" s="27">
        <f t="shared" si="73"/>
        <v>1000000</v>
      </c>
    </row>
    <row r="419" spans="1:21" ht="15" thickBot="1">
      <c r="A419" s="69">
        <f t="shared" si="65"/>
        <v>160.5</v>
      </c>
      <c r="B419" s="70">
        <f t="shared" si="66"/>
        <v>321</v>
      </c>
      <c r="C419" s="70">
        <f t="shared" si="67"/>
        <v>642</v>
      </c>
      <c r="D419" s="70">
        <f t="shared" si="68"/>
        <v>963</v>
      </c>
      <c r="E419" s="70">
        <f t="shared" si="69"/>
        <v>1605</v>
      </c>
      <c r="F419" s="70">
        <f t="shared" si="74"/>
        <v>3210</v>
      </c>
      <c r="G419" s="70">
        <f t="shared" si="70"/>
        <v>4815</v>
      </c>
      <c r="H419" s="70">
        <f t="shared" si="71"/>
        <v>6420</v>
      </c>
      <c r="I419" s="70">
        <f t="shared" si="72"/>
        <v>8025</v>
      </c>
      <c r="J419" s="70">
        <v>1000000</v>
      </c>
      <c r="K419" s="27">
        <v>321</v>
      </c>
      <c r="T419" s="62">
        <v>1000000</v>
      </c>
      <c r="U419" s="27">
        <f t="shared" si="73"/>
        <v>1000000</v>
      </c>
    </row>
    <row r="420" spans="1:21" ht="15" thickBot="1">
      <c r="A420" s="69">
        <f t="shared" si="65"/>
        <v>161</v>
      </c>
      <c r="B420" s="70">
        <f t="shared" si="66"/>
        <v>322</v>
      </c>
      <c r="C420" s="70">
        <f t="shared" si="67"/>
        <v>644</v>
      </c>
      <c r="D420" s="70">
        <f t="shared" si="68"/>
        <v>966</v>
      </c>
      <c r="E420" s="70">
        <f t="shared" si="69"/>
        <v>1610</v>
      </c>
      <c r="F420" s="70">
        <f t="shared" si="74"/>
        <v>3220</v>
      </c>
      <c r="G420" s="70">
        <f t="shared" si="70"/>
        <v>4830</v>
      </c>
      <c r="H420" s="70">
        <f t="shared" si="71"/>
        <v>6440</v>
      </c>
      <c r="I420" s="70">
        <f t="shared" si="72"/>
        <v>8050</v>
      </c>
      <c r="J420" s="70">
        <v>1000000</v>
      </c>
      <c r="K420" s="27">
        <v>322</v>
      </c>
      <c r="T420" s="62">
        <v>1000000</v>
      </c>
      <c r="U420" s="27">
        <f t="shared" si="73"/>
        <v>1000000</v>
      </c>
    </row>
    <row r="421" spans="1:21" ht="15" thickBot="1">
      <c r="A421" s="69">
        <f t="shared" si="65"/>
        <v>161.5</v>
      </c>
      <c r="B421" s="70">
        <f t="shared" si="66"/>
        <v>323</v>
      </c>
      <c r="C421" s="70">
        <f t="shared" si="67"/>
        <v>646</v>
      </c>
      <c r="D421" s="70">
        <f t="shared" si="68"/>
        <v>969</v>
      </c>
      <c r="E421" s="70">
        <f t="shared" si="69"/>
        <v>1615</v>
      </c>
      <c r="F421" s="70">
        <f t="shared" si="74"/>
        <v>3230</v>
      </c>
      <c r="G421" s="70">
        <f t="shared" si="70"/>
        <v>4845</v>
      </c>
      <c r="H421" s="70">
        <f t="shared" si="71"/>
        <v>6460</v>
      </c>
      <c r="I421" s="70">
        <f t="shared" si="72"/>
        <v>8075</v>
      </c>
      <c r="J421" s="70">
        <v>1000000</v>
      </c>
      <c r="K421" s="27">
        <v>323</v>
      </c>
      <c r="T421" s="62">
        <v>1000000</v>
      </c>
      <c r="U421" s="27">
        <f t="shared" si="73"/>
        <v>1000000</v>
      </c>
    </row>
    <row r="422" spans="1:21" ht="15" thickBot="1">
      <c r="A422" s="69">
        <f t="shared" si="65"/>
        <v>162.5</v>
      </c>
      <c r="B422" s="70">
        <f t="shared" si="66"/>
        <v>325</v>
      </c>
      <c r="C422" s="70">
        <f t="shared" si="67"/>
        <v>650</v>
      </c>
      <c r="D422" s="70">
        <f t="shared" si="68"/>
        <v>975</v>
      </c>
      <c r="E422" s="70">
        <f t="shared" si="69"/>
        <v>1625</v>
      </c>
      <c r="F422" s="70">
        <f t="shared" si="74"/>
        <v>3250</v>
      </c>
      <c r="G422" s="70">
        <f t="shared" si="70"/>
        <v>4875</v>
      </c>
      <c r="H422" s="70">
        <f t="shared" si="71"/>
        <v>6500</v>
      </c>
      <c r="I422" s="70">
        <f t="shared" si="72"/>
        <v>8125</v>
      </c>
      <c r="J422" s="70">
        <v>1000000</v>
      </c>
      <c r="K422" s="27">
        <v>325</v>
      </c>
      <c r="T422" s="62">
        <v>1000000</v>
      </c>
      <c r="U422" s="27">
        <f t="shared" si="73"/>
        <v>1000000</v>
      </c>
    </row>
    <row r="423" spans="1:21" ht="15" thickBot="1">
      <c r="A423" s="69">
        <f t="shared" si="65"/>
        <v>163</v>
      </c>
      <c r="B423" s="70">
        <f t="shared" si="66"/>
        <v>326</v>
      </c>
      <c r="C423" s="70">
        <f t="shared" si="67"/>
        <v>652</v>
      </c>
      <c r="D423" s="70">
        <f t="shared" si="68"/>
        <v>978</v>
      </c>
      <c r="E423" s="70">
        <f t="shared" si="69"/>
        <v>1630</v>
      </c>
      <c r="F423" s="70">
        <f t="shared" si="74"/>
        <v>3260</v>
      </c>
      <c r="G423" s="70">
        <f t="shared" si="70"/>
        <v>4890</v>
      </c>
      <c r="H423" s="70">
        <f t="shared" si="71"/>
        <v>6520</v>
      </c>
      <c r="I423" s="70">
        <f t="shared" si="72"/>
        <v>8150</v>
      </c>
      <c r="J423" s="70">
        <v>1000000</v>
      </c>
      <c r="K423" s="27">
        <v>326</v>
      </c>
      <c r="T423" s="62">
        <v>1000000</v>
      </c>
      <c r="U423" s="27">
        <f t="shared" si="73"/>
        <v>1000000</v>
      </c>
    </row>
    <row r="424" spans="1:21" ht="15" thickBot="1">
      <c r="A424" s="69">
        <f t="shared" si="65"/>
        <v>163.5</v>
      </c>
      <c r="B424" s="70">
        <f t="shared" si="66"/>
        <v>327</v>
      </c>
      <c r="C424" s="70">
        <f t="shared" si="67"/>
        <v>654</v>
      </c>
      <c r="D424" s="70">
        <f t="shared" si="68"/>
        <v>981</v>
      </c>
      <c r="E424" s="70">
        <f t="shared" si="69"/>
        <v>1635</v>
      </c>
      <c r="F424" s="70">
        <f t="shared" si="74"/>
        <v>3270</v>
      </c>
      <c r="G424" s="70">
        <f t="shared" si="70"/>
        <v>4905</v>
      </c>
      <c r="H424" s="70">
        <f t="shared" si="71"/>
        <v>6540</v>
      </c>
      <c r="I424" s="70">
        <f t="shared" si="72"/>
        <v>8175</v>
      </c>
      <c r="J424" s="70">
        <v>1000000</v>
      </c>
      <c r="K424" s="27">
        <v>327</v>
      </c>
      <c r="T424" s="62">
        <v>1000000</v>
      </c>
      <c r="U424" s="27">
        <f t="shared" si="73"/>
        <v>1000000</v>
      </c>
    </row>
    <row r="425" spans="1:21" ht="15" thickBot="1">
      <c r="A425" s="69">
        <f t="shared" si="65"/>
        <v>164</v>
      </c>
      <c r="B425" s="70">
        <f t="shared" si="66"/>
        <v>328</v>
      </c>
      <c r="C425" s="70">
        <f t="shared" si="67"/>
        <v>656</v>
      </c>
      <c r="D425" s="70">
        <f t="shared" si="68"/>
        <v>984</v>
      </c>
      <c r="E425" s="70">
        <f t="shared" si="69"/>
        <v>1640</v>
      </c>
      <c r="F425" s="70">
        <f t="shared" si="74"/>
        <v>3280</v>
      </c>
      <c r="G425" s="70">
        <f t="shared" si="70"/>
        <v>4920</v>
      </c>
      <c r="H425" s="70">
        <f t="shared" si="71"/>
        <v>6560</v>
      </c>
      <c r="I425" s="70">
        <f t="shared" si="72"/>
        <v>8200</v>
      </c>
      <c r="J425" s="70">
        <v>1000000</v>
      </c>
      <c r="K425" s="27">
        <v>328</v>
      </c>
      <c r="T425" s="62">
        <v>1000000</v>
      </c>
      <c r="U425" s="27">
        <f t="shared" si="73"/>
        <v>1000000</v>
      </c>
    </row>
    <row r="426" spans="1:21" ht="15" thickBot="1">
      <c r="A426" s="69">
        <f t="shared" si="65"/>
        <v>165</v>
      </c>
      <c r="B426" s="70">
        <f t="shared" si="66"/>
        <v>330</v>
      </c>
      <c r="C426" s="70">
        <f t="shared" si="67"/>
        <v>660</v>
      </c>
      <c r="D426" s="70">
        <f t="shared" si="68"/>
        <v>990</v>
      </c>
      <c r="E426" s="70">
        <f t="shared" si="69"/>
        <v>1650</v>
      </c>
      <c r="F426" s="70">
        <f t="shared" si="74"/>
        <v>3300</v>
      </c>
      <c r="G426" s="70">
        <f t="shared" si="70"/>
        <v>4950</v>
      </c>
      <c r="H426" s="70">
        <f t="shared" si="71"/>
        <v>6600</v>
      </c>
      <c r="I426" s="70">
        <f t="shared" si="72"/>
        <v>8250</v>
      </c>
      <c r="J426" s="70">
        <v>1000000</v>
      </c>
      <c r="K426" s="27">
        <v>330</v>
      </c>
      <c r="T426" s="62">
        <v>1000000</v>
      </c>
      <c r="U426" s="27">
        <f t="shared" si="73"/>
        <v>1000000</v>
      </c>
    </row>
    <row r="427" spans="1:21" ht="15" thickBot="1">
      <c r="A427" s="69">
        <f t="shared" si="65"/>
        <v>165.5</v>
      </c>
      <c r="B427" s="70">
        <f t="shared" si="66"/>
        <v>331</v>
      </c>
      <c r="C427" s="70">
        <f t="shared" si="67"/>
        <v>662</v>
      </c>
      <c r="D427" s="70">
        <f t="shared" si="68"/>
        <v>993</v>
      </c>
      <c r="E427" s="70">
        <f t="shared" si="69"/>
        <v>1655</v>
      </c>
      <c r="F427" s="70">
        <f t="shared" si="74"/>
        <v>3310</v>
      </c>
      <c r="G427" s="70">
        <f t="shared" si="70"/>
        <v>4965</v>
      </c>
      <c r="H427" s="70">
        <f t="shared" si="71"/>
        <v>6620</v>
      </c>
      <c r="I427" s="70">
        <f t="shared" si="72"/>
        <v>8275</v>
      </c>
      <c r="J427" s="70">
        <v>1000000</v>
      </c>
      <c r="K427" s="27">
        <v>331</v>
      </c>
      <c r="T427" s="62">
        <v>1000000</v>
      </c>
      <c r="U427" s="27">
        <f t="shared" si="73"/>
        <v>1000000</v>
      </c>
    </row>
    <row r="428" spans="1:21" ht="15" thickBot="1">
      <c r="A428" s="69">
        <f t="shared" si="65"/>
        <v>166</v>
      </c>
      <c r="B428" s="70">
        <f t="shared" si="66"/>
        <v>332</v>
      </c>
      <c r="C428" s="70">
        <f t="shared" si="67"/>
        <v>664</v>
      </c>
      <c r="D428" s="70">
        <f t="shared" si="68"/>
        <v>996</v>
      </c>
      <c r="E428" s="70">
        <f t="shared" si="69"/>
        <v>1660</v>
      </c>
      <c r="F428" s="70">
        <f t="shared" si="74"/>
        <v>3320</v>
      </c>
      <c r="G428" s="70">
        <f t="shared" si="70"/>
        <v>4980</v>
      </c>
      <c r="H428" s="70">
        <f t="shared" si="71"/>
        <v>6640</v>
      </c>
      <c r="I428" s="70">
        <f t="shared" si="72"/>
        <v>8300</v>
      </c>
      <c r="J428" s="70">
        <v>1000000</v>
      </c>
      <c r="K428" s="27">
        <v>332</v>
      </c>
      <c r="T428" s="62">
        <v>1000000</v>
      </c>
      <c r="U428" s="27">
        <f t="shared" si="73"/>
        <v>1000000</v>
      </c>
    </row>
    <row r="429" spans="1:21" ht="15" thickBot="1">
      <c r="A429" s="69">
        <f t="shared" si="65"/>
        <v>166.5</v>
      </c>
      <c r="B429" s="70">
        <f t="shared" si="66"/>
        <v>333</v>
      </c>
      <c r="C429" s="70">
        <f t="shared" si="67"/>
        <v>666</v>
      </c>
      <c r="D429" s="70">
        <f t="shared" si="68"/>
        <v>999</v>
      </c>
      <c r="E429" s="70">
        <f t="shared" si="69"/>
        <v>1665</v>
      </c>
      <c r="F429" s="70">
        <f t="shared" si="74"/>
        <v>3330</v>
      </c>
      <c r="G429" s="70">
        <f t="shared" si="70"/>
        <v>4995</v>
      </c>
      <c r="H429" s="70">
        <f t="shared" si="71"/>
        <v>6660</v>
      </c>
      <c r="I429" s="70">
        <f t="shared" si="72"/>
        <v>8325</v>
      </c>
      <c r="J429" s="70">
        <v>1000000</v>
      </c>
      <c r="K429" s="27">
        <v>333</v>
      </c>
      <c r="T429" s="62">
        <v>1000000</v>
      </c>
      <c r="U429" s="27">
        <f t="shared" si="73"/>
        <v>1000000</v>
      </c>
    </row>
    <row r="430" spans="1:21" ht="15" thickBot="1">
      <c r="A430" s="69">
        <f t="shared" si="65"/>
        <v>167.5</v>
      </c>
      <c r="B430" s="70">
        <f t="shared" si="66"/>
        <v>335</v>
      </c>
      <c r="C430" s="70">
        <f t="shared" si="67"/>
        <v>670</v>
      </c>
      <c r="D430" s="70">
        <f t="shared" si="68"/>
        <v>1005</v>
      </c>
      <c r="E430" s="70">
        <f t="shared" si="69"/>
        <v>1675</v>
      </c>
      <c r="F430" s="70">
        <f t="shared" si="74"/>
        <v>3350</v>
      </c>
      <c r="G430" s="70">
        <f t="shared" si="70"/>
        <v>5025</v>
      </c>
      <c r="H430" s="70">
        <f t="shared" si="71"/>
        <v>6700</v>
      </c>
      <c r="I430" s="70">
        <f t="shared" si="72"/>
        <v>8375</v>
      </c>
      <c r="J430" s="70">
        <v>1000000</v>
      </c>
      <c r="K430" s="27">
        <v>335</v>
      </c>
      <c r="T430" s="62">
        <v>1000000</v>
      </c>
      <c r="U430" s="27">
        <f t="shared" si="73"/>
        <v>1000000</v>
      </c>
    </row>
    <row r="431" spans="1:21" ht="15" thickBot="1">
      <c r="A431" s="69">
        <f t="shared" si="65"/>
        <v>168</v>
      </c>
      <c r="B431" s="70">
        <f t="shared" si="66"/>
        <v>336</v>
      </c>
      <c r="C431" s="70">
        <f t="shared" si="67"/>
        <v>672</v>
      </c>
      <c r="D431" s="70">
        <f t="shared" si="68"/>
        <v>1008</v>
      </c>
      <c r="E431" s="70">
        <f t="shared" si="69"/>
        <v>1680</v>
      </c>
      <c r="F431" s="70">
        <f t="shared" si="74"/>
        <v>3360</v>
      </c>
      <c r="G431" s="70">
        <f t="shared" si="70"/>
        <v>5040</v>
      </c>
      <c r="H431" s="70">
        <f t="shared" si="71"/>
        <v>6720</v>
      </c>
      <c r="I431" s="70">
        <f t="shared" si="72"/>
        <v>8400</v>
      </c>
      <c r="J431" s="70">
        <v>1000000</v>
      </c>
      <c r="K431" s="27">
        <v>336</v>
      </c>
      <c r="T431" s="62">
        <v>1000000</v>
      </c>
      <c r="U431" s="27">
        <f t="shared" si="73"/>
        <v>1000000</v>
      </c>
    </row>
    <row r="432" spans="1:21" ht="15" thickBot="1">
      <c r="A432" s="69">
        <f t="shared" si="65"/>
        <v>168.5</v>
      </c>
      <c r="B432" s="70">
        <f t="shared" si="66"/>
        <v>337</v>
      </c>
      <c r="C432" s="70">
        <f t="shared" si="67"/>
        <v>674</v>
      </c>
      <c r="D432" s="70">
        <f t="shared" si="68"/>
        <v>1011</v>
      </c>
      <c r="E432" s="70">
        <f t="shared" si="69"/>
        <v>1685</v>
      </c>
      <c r="F432" s="70">
        <f t="shared" si="74"/>
        <v>3370</v>
      </c>
      <c r="G432" s="70">
        <f t="shared" si="70"/>
        <v>5055</v>
      </c>
      <c r="H432" s="70">
        <f t="shared" si="71"/>
        <v>6740</v>
      </c>
      <c r="I432" s="70">
        <f t="shared" si="72"/>
        <v>8425</v>
      </c>
      <c r="J432" s="70">
        <v>1000000</v>
      </c>
      <c r="K432" s="27">
        <v>337</v>
      </c>
      <c r="T432" s="62">
        <v>1000000</v>
      </c>
      <c r="U432" s="27">
        <f t="shared" si="73"/>
        <v>1000000</v>
      </c>
    </row>
    <row r="433" spans="1:21" ht="15" thickBot="1">
      <c r="A433" s="69">
        <f t="shared" si="65"/>
        <v>169</v>
      </c>
      <c r="B433" s="70">
        <f t="shared" si="66"/>
        <v>338</v>
      </c>
      <c r="C433" s="70">
        <f t="shared" si="67"/>
        <v>676</v>
      </c>
      <c r="D433" s="70">
        <f t="shared" si="68"/>
        <v>1014</v>
      </c>
      <c r="E433" s="70">
        <f t="shared" si="69"/>
        <v>1690</v>
      </c>
      <c r="F433" s="70">
        <f t="shared" si="74"/>
        <v>3380</v>
      </c>
      <c r="G433" s="70">
        <f t="shared" si="70"/>
        <v>5070</v>
      </c>
      <c r="H433" s="70">
        <f t="shared" si="71"/>
        <v>6760</v>
      </c>
      <c r="I433" s="70">
        <f t="shared" si="72"/>
        <v>8450</v>
      </c>
      <c r="J433" s="70">
        <v>1000000</v>
      </c>
      <c r="K433" s="27">
        <v>338</v>
      </c>
      <c r="T433" s="62">
        <v>1000000</v>
      </c>
      <c r="U433" s="27">
        <f t="shared" si="73"/>
        <v>1000000</v>
      </c>
    </row>
    <row r="434" spans="1:21" ht="15" thickBot="1">
      <c r="A434" s="69">
        <f t="shared" si="65"/>
        <v>170</v>
      </c>
      <c r="B434" s="70">
        <f t="shared" si="66"/>
        <v>340</v>
      </c>
      <c r="C434" s="70">
        <f t="shared" si="67"/>
        <v>680</v>
      </c>
      <c r="D434" s="70">
        <f t="shared" si="68"/>
        <v>1020</v>
      </c>
      <c r="E434" s="70">
        <f t="shared" si="69"/>
        <v>1700</v>
      </c>
      <c r="F434" s="70">
        <f t="shared" si="74"/>
        <v>3400</v>
      </c>
      <c r="G434" s="70">
        <f t="shared" si="70"/>
        <v>5100</v>
      </c>
      <c r="H434" s="70">
        <f t="shared" si="71"/>
        <v>6800</v>
      </c>
      <c r="I434" s="70">
        <f t="shared" si="72"/>
        <v>8500</v>
      </c>
      <c r="J434" s="70">
        <v>1000000</v>
      </c>
      <c r="K434" s="27">
        <v>340</v>
      </c>
      <c r="T434" s="62">
        <v>1000000</v>
      </c>
      <c r="U434" s="27">
        <f t="shared" si="73"/>
        <v>1000000</v>
      </c>
    </row>
    <row r="435" spans="1:21" ht="15" thickBot="1">
      <c r="A435" s="69">
        <f t="shared" si="65"/>
        <v>172.5</v>
      </c>
      <c r="B435" s="70">
        <f t="shared" si="66"/>
        <v>345</v>
      </c>
      <c r="C435" s="70">
        <f t="shared" si="67"/>
        <v>690</v>
      </c>
      <c r="D435" s="70">
        <f t="shared" si="68"/>
        <v>1035</v>
      </c>
      <c r="E435" s="70">
        <f t="shared" si="69"/>
        <v>1725</v>
      </c>
      <c r="F435" s="70">
        <f t="shared" si="74"/>
        <v>3450</v>
      </c>
      <c r="G435" s="70">
        <f t="shared" si="70"/>
        <v>5175</v>
      </c>
      <c r="H435" s="70">
        <f t="shared" si="71"/>
        <v>6900</v>
      </c>
      <c r="I435" s="70">
        <f t="shared" si="72"/>
        <v>8625</v>
      </c>
      <c r="J435" s="70">
        <v>1000000</v>
      </c>
      <c r="K435" s="27">
        <v>345</v>
      </c>
      <c r="T435" s="62">
        <v>1000000</v>
      </c>
      <c r="U435" s="27">
        <f t="shared" si="73"/>
        <v>1000000</v>
      </c>
    </row>
    <row r="436" spans="1:21" ht="15" thickBot="1">
      <c r="A436" s="69">
        <f t="shared" si="65"/>
        <v>175</v>
      </c>
      <c r="B436" s="70">
        <f t="shared" si="66"/>
        <v>350</v>
      </c>
      <c r="C436" s="70">
        <f t="shared" si="67"/>
        <v>700</v>
      </c>
      <c r="D436" s="70">
        <f t="shared" si="68"/>
        <v>1050</v>
      </c>
      <c r="E436" s="70">
        <f t="shared" si="69"/>
        <v>1750</v>
      </c>
      <c r="F436" s="70">
        <f t="shared" si="74"/>
        <v>3500</v>
      </c>
      <c r="G436" s="70">
        <f t="shared" si="70"/>
        <v>5250</v>
      </c>
      <c r="H436" s="70">
        <f t="shared" si="71"/>
        <v>7000</v>
      </c>
      <c r="I436" s="70">
        <f t="shared" si="72"/>
        <v>8750</v>
      </c>
      <c r="J436" s="70">
        <v>1000000</v>
      </c>
      <c r="K436" s="27">
        <v>350</v>
      </c>
      <c r="T436" s="62">
        <v>1000000</v>
      </c>
      <c r="U436" s="27">
        <f t="shared" si="73"/>
        <v>1000000</v>
      </c>
    </row>
    <row r="437" spans="1:21" ht="15" thickBot="1">
      <c r="A437" s="69">
        <f t="shared" si="65"/>
        <v>177.5</v>
      </c>
      <c r="B437" s="70">
        <f t="shared" si="66"/>
        <v>355</v>
      </c>
      <c r="C437" s="70">
        <f t="shared" si="67"/>
        <v>710</v>
      </c>
      <c r="D437" s="70">
        <f t="shared" si="68"/>
        <v>1065</v>
      </c>
      <c r="E437" s="70">
        <f t="shared" si="69"/>
        <v>1775</v>
      </c>
      <c r="F437" s="70">
        <f t="shared" si="74"/>
        <v>3550</v>
      </c>
      <c r="G437" s="70">
        <f t="shared" si="70"/>
        <v>5325</v>
      </c>
      <c r="H437" s="70">
        <f t="shared" si="71"/>
        <v>7100</v>
      </c>
      <c r="I437" s="70">
        <f t="shared" si="72"/>
        <v>8875</v>
      </c>
      <c r="J437" s="70">
        <v>1000000</v>
      </c>
      <c r="K437" s="27">
        <v>355</v>
      </c>
      <c r="T437" s="62">
        <v>1000000</v>
      </c>
      <c r="U437" s="27">
        <f t="shared" si="73"/>
        <v>1000000</v>
      </c>
    </row>
    <row r="438" spans="1:21" ht="15" thickBot="1">
      <c r="A438" s="69">
        <f t="shared" si="65"/>
        <v>180</v>
      </c>
      <c r="B438" s="70">
        <f t="shared" si="66"/>
        <v>360</v>
      </c>
      <c r="C438" s="70">
        <f t="shared" si="67"/>
        <v>720</v>
      </c>
      <c r="D438" s="70">
        <f t="shared" si="68"/>
        <v>1080</v>
      </c>
      <c r="E438" s="70">
        <f t="shared" si="69"/>
        <v>1800</v>
      </c>
      <c r="F438" s="70">
        <f t="shared" si="74"/>
        <v>3600</v>
      </c>
      <c r="G438" s="70">
        <f t="shared" si="70"/>
        <v>5400</v>
      </c>
      <c r="H438" s="70">
        <f t="shared" si="71"/>
        <v>7200</v>
      </c>
      <c r="I438" s="70">
        <f t="shared" si="72"/>
        <v>9000</v>
      </c>
      <c r="J438" s="70">
        <v>1000000</v>
      </c>
      <c r="K438" s="27">
        <v>360</v>
      </c>
      <c r="T438" s="62">
        <v>1000000</v>
      </c>
      <c r="U438" s="27">
        <f t="shared" si="73"/>
        <v>1000000</v>
      </c>
    </row>
    <row r="439" spans="1:21" ht="15" thickBot="1">
      <c r="A439" s="69">
        <f t="shared" si="65"/>
        <v>182.5</v>
      </c>
      <c r="B439" s="70">
        <f t="shared" si="66"/>
        <v>365</v>
      </c>
      <c r="C439" s="70">
        <f t="shared" si="67"/>
        <v>730</v>
      </c>
      <c r="D439" s="70">
        <f t="shared" si="68"/>
        <v>1095</v>
      </c>
      <c r="E439" s="70">
        <f t="shared" si="69"/>
        <v>1825</v>
      </c>
      <c r="F439" s="70">
        <f t="shared" si="74"/>
        <v>3650</v>
      </c>
      <c r="G439" s="70">
        <f t="shared" si="70"/>
        <v>5475</v>
      </c>
      <c r="H439" s="70">
        <f t="shared" si="71"/>
        <v>7300</v>
      </c>
      <c r="I439" s="70">
        <f t="shared" si="72"/>
        <v>9125</v>
      </c>
      <c r="J439" s="70">
        <v>1000000</v>
      </c>
      <c r="K439" s="27">
        <v>365</v>
      </c>
      <c r="T439" s="62">
        <v>1000000</v>
      </c>
      <c r="U439" s="27">
        <f t="shared" si="73"/>
        <v>1000000</v>
      </c>
    </row>
    <row r="440" spans="1:21" ht="15" thickBot="1">
      <c r="A440" s="69">
        <f t="shared" si="65"/>
        <v>185</v>
      </c>
      <c r="B440" s="70">
        <f t="shared" si="66"/>
        <v>370</v>
      </c>
      <c r="C440" s="70">
        <f t="shared" si="67"/>
        <v>740</v>
      </c>
      <c r="D440" s="70">
        <f t="shared" si="68"/>
        <v>1110</v>
      </c>
      <c r="E440" s="70">
        <f t="shared" si="69"/>
        <v>1850</v>
      </c>
      <c r="F440" s="70">
        <f t="shared" si="74"/>
        <v>3700</v>
      </c>
      <c r="G440" s="70">
        <f t="shared" si="70"/>
        <v>5550</v>
      </c>
      <c r="H440" s="70">
        <f t="shared" si="71"/>
        <v>7400</v>
      </c>
      <c r="I440" s="70">
        <f t="shared" si="72"/>
        <v>9250</v>
      </c>
      <c r="J440" s="70">
        <v>1000000</v>
      </c>
      <c r="K440" s="27">
        <v>370</v>
      </c>
      <c r="T440" s="62">
        <v>1000000</v>
      </c>
      <c r="U440" s="27">
        <f t="shared" si="73"/>
        <v>1000000</v>
      </c>
    </row>
    <row r="441" spans="1:21" ht="15" thickBot="1">
      <c r="A441" s="69">
        <f t="shared" si="65"/>
        <v>187.5</v>
      </c>
      <c r="B441" s="70">
        <f t="shared" si="66"/>
        <v>375</v>
      </c>
      <c r="C441" s="70">
        <f t="shared" si="67"/>
        <v>750</v>
      </c>
      <c r="D441" s="70">
        <f t="shared" si="68"/>
        <v>1125</v>
      </c>
      <c r="E441" s="70">
        <f t="shared" si="69"/>
        <v>1875</v>
      </c>
      <c r="F441" s="70">
        <f t="shared" si="74"/>
        <v>3750</v>
      </c>
      <c r="G441" s="70">
        <f t="shared" si="70"/>
        <v>5625</v>
      </c>
      <c r="H441" s="70">
        <f t="shared" si="71"/>
        <v>7500</v>
      </c>
      <c r="I441" s="70">
        <f t="shared" si="72"/>
        <v>9375</v>
      </c>
      <c r="J441" s="70">
        <v>1000000</v>
      </c>
      <c r="K441" s="27">
        <v>375</v>
      </c>
      <c r="T441" s="62">
        <v>1000000</v>
      </c>
      <c r="U441" s="27">
        <f t="shared" si="73"/>
        <v>1000000</v>
      </c>
    </row>
    <row r="442" spans="1:21" ht="15" thickBot="1">
      <c r="A442" s="69">
        <f t="shared" si="65"/>
        <v>190</v>
      </c>
      <c r="B442" s="70">
        <f t="shared" si="66"/>
        <v>380</v>
      </c>
      <c r="C442" s="70">
        <f t="shared" si="67"/>
        <v>760</v>
      </c>
      <c r="D442" s="70">
        <f t="shared" si="68"/>
        <v>1140</v>
      </c>
      <c r="E442" s="70">
        <f t="shared" si="69"/>
        <v>1900</v>
      </c>
      <c r="F442" s="70">
        <f t="shared" si="74"/>
        <v>3800</v>
      </c>
      <c r="G442" s="70">
        <f t="shared" si="70"/>
        <v>5700</v>
      </c>
      <c r="H442" s="70">
        <f t="shared" si="71"/>
        <v>7600</v>
      </c>
      <c r="I442" s="70">
        <f t="shared" si="72"/>
        <v>9500</v>
      </c>
      <c r="J442" s="70">
        <v>1000000</v>
      </c>
      <c r="K442" s="27">
        <v>380</v>
      </c>
      <c r="T442" s="62">
        <v>1000000</v>
      </c>
      <c r="U442" s="27">
        <f t="shared" si="73"/>
        <v>1000000</v>
      </c>
    </row>
    <row r="443" spans="1:21" ht="15" thickBot="1">
      <c r="A443" s="69">
        <f t="shared" si="65"/>
        <v>192.5</v>
      </c>
      <c r="B443" s="70">
        <f t="shared" si="66"/>
        <v>385</v>
      </c>
      <c r="C443" s="70">
        <f t="shared" si="67"/>
        <v>770</v>
      </c>
      <c r="D443" s="70">
        <f t="shared" si="68"/>
        <v>1155</v>
      </c>
      <c r="E443" s="70">
        <f t="shared" si="69"/>
        <v>1925</v>
      </c>
      <c r="F443" s="70">
        <f t="shared" si="74"/>
        <v>3850</v>
      </c>
      <c r="G443" s="70">
        <f t="shared" si="70"/>
        <v>5775</v>
      </c>
      <c r="H443" s="70">
        <f t="shared" si="71"/>
        <v>7700</v>
      </c>
      <c r="I443" s="70">
        <f t="shared" si="72"/>
        <v>9625</v>
      </c>
      <c r="J443" s="70">
        <v>1000000</v>
      </c>
      <c r="K443" s="27">
        <v>385</v>
      </c>
      <c r="T443" s="62">
        <v>1000000</v>
      </c>
      <c r="U443" s="27">
        <f t="shared" si="73"/>
        <v>1000000</v>
      </c>
    </row>
    <row r="444" spans="1:21" ht="15" thickBot="1">
      <c r="A444" s="69">
        <f t="shared" si="65"/>
        <v>195</v>
      </c>
      <c r="B444" s="70">
        <f t="shared" si="66"/>
        <v>390</v>
      </c>
      <c r="C444" s="70">
        <f t="shared" si="67"/>
        <v>780</v>
      </c>
      <c r="D444" s="70">
        <f t="shared" si="68"/>
        <v>1170</v>
      </c>
      <c r="E444" s="70">
        <f t="shared" si="69"/>
        <v>1950</v>
      </c>
      <c r="F444" s="70">
        <f t="shared" si="74"/>
        <v>3900</v>
      </c>
      <c r="G444" s="70">
        <f t="shared" si="70"/>
        <v>5850</v>
      </c>
      <c r="H444" s="70">
        <f t="shared" si="71"/>
        <v>7800</v>
      </c>
      <c r="I444" s="70">
        <f t="shared" si="72"/>
        <v>9750</v>
      </c>
      <c r="J444" s="70">
        <v>1000000</v>
      </c>
      <c r="K444" s="27">
        <v>390</v>
      </c>
      <c r="T444" s="62">
        <v>1000000</v>
      </c>
      <c r="U444" s="27">
        <f t="shared" si="73"/>
        <v>1000000</v>
      </c>
    </row>
    <row r="445" spans="1:21" ht="15" thickBot="1">
      <c r="A445" s="69">
        <f t="shared" si="65"/>
        <v>197.5</v>
      </c>
      <c r="B445" s="70">
        <f t="shared" si="66"/>
        <v>395</v>
      </c>
      <c r="C445" s="70">
        <f t="shared" si="67"/>
        <v>790</v>
      </c>
      <c r="D445" s="70">
        <f t="shared" si="68"/>
        <v>1185</v>
      </c>
      <c r="E445" s="70">
        <f t="shared" si="69"/>
        <v>1975</v>
      </c>
      <c r="F445" s="70">
        <f t="shared" si="74"/>
        <v>3950</v>
      </c>
      <c r="G445" s="70">
        <f t="shared" si="70"/>
        <v>5925</v>
      </c>
      <c r="H445" s="70">
        <f t="shared" si="71"/>
        <v>7900</v>
      </c>
      <c r="I445" s="70">
        <f t="shared" si="72"/>
        <v>9875</v>
      </c>
      <c r="J445" s="70">
        <v>1000000</v>
      </c>
      <c r="K445" s="27">
        <v>395</v>
      </c>
      <c r="T445" s="62">
        <v>1000000</v>
      </c>
      <c r="U445" s="27">
        <f t="shared" si="73"/>
        <v>1000000</v>
      </c>
    </row>
    <row r="446" spans="1:21" ht="15" thickBot="1">
      <c r="A446" s="69">
        <f t="shared" si="65"/>
        <v>200</v>
      </c>
      <c r="B446" s="70">
        <f t="shared" si="66"/>
        <v>400</v>
      </c>
      <c r="C446" s="70">
        <f t="shared" si="67"/>
        <v>800</v>
      </c>
      <c r="D446" s="70">
        <f t="shared" si="68"/>
        <v>1200</v>
      </c>
      <c r="E446" s="70">
        <f t="shared" si="69"/>
        <v>2000</v>
      </c>
      <c r="F446" s="70">
        <f t="shared" si="74"/>
        <v>4000</v>
      </c>
      <c r="G446" s="70">
        <f t="shared" si="70"/>
        <v>6000</v>
      </c>
      <c r="H446" s="70">
        <f t="shared" si="71"/>
        <v>8000</v>
      </c>
      <c r="I446" s="70">
        <f t="shared" si="72"/>
        <v>10000</v>
      </c>
      <c r="J446" s="70">
        <v>1000000</v>
      </c>
      <c r="K446" s="27">
        <v>400</v>
      </c>
      <c r="T446" s="62">
        <v>1000000</v>
      </c>
      <c r="U446" s="27">
        <f t="shared" si="73"/>
        <v>1000000</v>
      </c>
    </row>
    <row r="447" spans="1:21" ht="15" thickBot="1">
      <c r="A447" s="69">
        <f t="shared" si="65"/>
        <v>202.5</v>
      </c>
      <c r="B447" s="70">
        <f t="shared" si="66"/>
        <v>405</v>
      </c>
      <c r="C447" s="70">
        <f t="shared" si="67"/>
        <v>810</v>
      </c>
      <c r="D447" s="70">
        <f t="shared" si="68"/>
        <v>1215</v>
      </c>
      <c r="E447" s="70">
        <f t="shared" si="69"/>
        <v>2025</v>
      </c>
      <c r="F447" s="70">
        <f t="shared" si="74"/>
        <v>4050</v>
      </c>
      <c r="G447" s="70">
        <f t="shared" si="70"/>
        <v>6075</v>
      </c>
      <c r="H447" s="70">
        <f t="shared" si="71"/>
        <v>8100</v>
      </c>
      <c r="I447" s="70">
        <f t="shared" si="72"/>
        <v>10125</v>
      </c>
      <c r="J447" s="70">
        <v>1000000</v>
      </c>
      <c r="K447" s="27">
        <v>405</v>
      </c>
      <c r="T447" s="62">
        <v>1000000</v>
      </c>
      <c r="U447" s="27">
        <f t="shared" si="73"/>
        <v>1000000</v>
      </c>
    </row>
    <row r="448" spans="1:21" ht="15" thickBot="1">
      <c r="A448" s="69">
        <f t="shared" si="65"/>
        <v>205</v>
      </c>
      <c r="B448" s="70">
        <f t="shared" si="66"/>
        <v>410</v>
      </c>
      <c r="C448" s="70">
        <f t="shared" si="67"/>
        <v>820</v>
      </c>
      <c r="D448" s="70">
        <f t="shared" si="68"/>
        <v>1230</v>
      </c>
      <c r="E448" s="70">
        <f t="shared" si="69"/>
        <v>2050</v>
      </c>
      <c r="F448" s="70">
        <f t="shared" si="74"/>
        <v>4100</v>
      </c>
      <c r="G448" s="70">
        <f t="shared" si="70"/>
        <v>6150</v>
      </c>
      <c r="H448" s="70">
        <f t="shared" si="71"/>
        <v>8200</v>
      </c>
      <c r="I448" s="70">
        <f t="shared" si="72"/>
        <v>10250</v>
      </c>
      <c r="J448" s="70">
        <v>1000000</v>
      </c>
      <c r="K448" s="27">
        <v>410</v>
      </c>
      <c r="T448" s="62">
        <v>1000000</v>
      </c>
      <c r="U448" s="27">
        <f t="shared" si="73"/>
        <v>1000000</v>
      </c>
    </row>
    <row r="449" spans="1:21" ht="15" thickBot="1">
      <c r="A449" s="69">
        <f t="shared" si="65"/>
        <v>207.5</v>
      </c>
      <c r="B449" s="70">
        <f t="shared" si="66"/>
        <v>415</v>
      </c>
      <c r="C449" s="70">
        <f t="shared" si="67"/>
        <v>830</v>
      </c>
      <c r="D449" s="70">
        <f t="shared" si="68"/>
        <v>1245</v>
      </c>
      <c r="E449" s="70">
        <f t="shared" si="69"/>
        <v>2075</v>
      </c>
      <c r="F449" s="70">
        <f t="shared" si="74"/>
        <v>4150</v>
      </c>
      <c r="G449" s="70">
        <f t="shared" si="70"/>
        <v>6225</v>
      </c>
      <c r="H449" s="70">
        <f t="shared" si="71"/>
        <v>8300</v>
      </c>
      <c r="I449" s="70">
        <f t="shared" si="72"/>
        <v>10375</v>
      </c>
      <c r="J449" s="70">
        <v>1000000</v>
      </c>
      <c r="K449" s="27">
        <v>415</v>
      </c>
      <c r="T449" s="62">
        <v>1000000</v>
      </c>
      <c r="U449" s="27">
        <f t="shared" si="73"/>
        <v>1000000</v>
      </c>
    </row>
    <row r="450" spans="1:21" ht="15" thickBot="1">
      <c r="A450" s="69">
        <f t="shared" si="65"/>
        <v>210</v>
      </c>
      <c r="B450" s="70">
        <f t="shared" si="66"/>
        <v>420</v>
      </c>
      <c r="C450" s="70">
        <f t="shared" si="67"/>
        <v>840</v>
      </c>
      <c r="D450" s="70">
        <f t="shared" si="68"/>
        <v>1260</v>
      </c>
      <c r="E450" s="70">
        <f t="shared" si="69"/>
        <v>2100</v>
      </c>
      <c r="F450" s="70">
        <f t="shared" si="74"/>
        <v>4200</v>
      </c>
      <c r="G450" s="70">
        <f t="shared" si="70"/>
        <v>6300</v>
      </c>
      <c r="H450" s="70">
        <f t="shared" si="71"/>
        <v>8400</v>
      </c>
      <c r="I450" s="70">
        <f t="shared" si="72"/>
        <v>10500</v>
      </c>
      <c r="J450" s="70">
        <v>1000000</v>
      </c>
      <c r="K450" s="27">
        <v>420</v>
      </c>
      <c r="T450" s="62">
        <v>1000000</v>
      </c>
      <c r="U450" s="27">
        <f t="shared" si="73"/>
        <v>1000000</v>
      </c>
    </row>
    <row r="451" spans="1:21" ht="15" thickBot="1">
      <c r="A451" s="69">
        <f t="shared" si="65"/>
        <v>212.5</v>
      </c>
      <c r="B451" s="70">
        <f t="shared" si="66"/>
        <v>425</v>
      </c>
      <c r="C451" s="70">
        <f t="shared" si="67"/>
        <v>850</v>
      </c>
      <c r="D451" s="70">
        <f t="shared" si="68"/>
        <v>1275</v>
      </c>
      <c r="E451" s="70">
        <f t="shared" si="69"/>
        <v>2125</v>
      </c>
      <c r="F451" s="70">
        <f t="shared" si="74"/>
        <v>4250</v>
      </c>
      <c r="G451" s="70">
        <f t="shared" si="70"/>
        <v>6375</v>
      </c>
      <c r="H451" s="70">
        <f t="shared" si="71"/>
        <v>8500</v>
      </c>
      <c r="I451" s="70">
        <f t="shared" si="72"/>
        <v>10625</v>
      </c>
      <c r="J451" s="70">
        <v>1000000</v>
      </c>
      <c r="K451" s="27">
        <v>425</v>
      </c>
      <c r="T451" s="62">
        <v>1000000</v>
      </c>
      <c r="U451" s="27">
        <f t="shared" si="73"/>
        <v>1000000</v>
      </c>
    </row>
    <row r="452" spans="1:21" ht="15" thickBot="1">
      <c r="A452" s="69">
        <f t="shared" ref="A452:A490" si="75">K452*$A$2</f>
        <v>215</v>
      </c>
      <c r="B452" s="70">
        <f t="shared" ref="B452:B490" si="76">K452*$B$2</f>
        <v>430</v>
      </c>
      <c r="C452" s="70">
        <f t="shared" ref="C452:C490" si="77">K452*$C$2</f>
        <v>860</v>
      </c>
      <c r="D452" s="70">
        <f t="shared" ref="D452:D490" si="78">K452*$D$2</f>
        <v>1290</v>
      </c>
      <c r="E452" s="70">
        <f t="shared" ref="E452:E490" si="79">K452*$E$2</f>
        <v>2150</v>
      </c>
      <c r="F452" s="70">
        <f t="shared" si="74"/>
        <v>4300</v>
      </c>
      <c r="G452" s="70">
        <f t="shared" ref="G452:G490" si="80">K452*$G$2</f>
        <v>6450</v>
      </c>
      <c r="H452" s="70">
        <f t="shared" ref="H452:H490" si="81">K452*$H$2</f>
        <v>8600</v>
      </c>
      <c r="I452" s="70">
        <f t="shared" ref="I452:I490" si="82">K452*$I$2</f>
        <v>10750</v>
      </c>
      <c r="J452" s="70">
        <v>1000000</v>
      </c>
      <c r="K452" s="27">
        <v>430</v>
      </c>
      <c r="T452" s="62">
        <v>1000000</v>
      </c>
      <c r="U452" s="27">
        <f t="shared" ref="U452:U490" si="83">ROUND(T452,2)</f>
        <v>1000000</v>
      </c>
    </row>
    <row r="453" spans="1:21" ht="15" thickBot="1">
      <c r="A453" s="69">
        <f t="shared" si="75"/>
        <v>217.5</v>
      </c>
      <c r="B453" s="70">
        <f t="shared" si="76"/>
        <v>435</v>
      </c>
      <c r="C453" s="70">
        <f t="shared" si="77"/>
        <v>870</v>
      </c>
      <c r="D453" s="70">
        <f t="shared" si="78"/>
        <v>1305</v>
      </c>
      <c r="E453" s="70">
        <f t="shared" si="79"/>
        <v>2175</v>
      </c>
      <c r="F453" s="70">
        <f t="shared" ref="F453:F490" si="84">K453*$F$2</f>
        <v>4350</v>
      </c>
      <c r="G453" s="70">
        <f t="shared" si="80"/>
        <v>6525</v>
      </c>
      <c r="H453" s="70">
        <f t="shared" si="81"/>
        <v>8700</v>
      </c>
      <c r="I453" s="70">
        <f t="shared" si="82"/>
        <v>10875</v>
      </c>
      <c r="J453" s="70">
        <v>1666666.67</v>
      </c>
      <c r="K453" s="27">
        <v>435</v>
      </c>
      <c r="T453" s="62">
        <v>1666666.6666666667</v>
      </c>
      <c r="U453" s="27">
        <f t="shared" si="83"/>
        <v>1666666.67</v>
      </c>
    </row>
    <row r="454" spans="1:21" ht="15" thickBot="1">
      <c r="A454" s="69">
        <f t="shared" si="75"/>
        <v>220</v>
      </c>
      <c r="B454" s="70">
        <f t="shared" si="76"/>
        <v>440</v>
      </c>
      <c r="C454" s="70">
        <f t="shared" si="77"/>
        <v>880</v>
      </c>
      <c r="D454" s="70">
        <f t="shared" si="78"/>
        <v>1320</v>
      </c>
      <c r="E454" s="70">
        <f t="shared" si="79"/>
        <v>2200</v>
      </c>
      <c r="F454" s="70">
        <f t="shared" si="84"/>
        <v>4400</v>
      </c>
      <c r="G454" s="70">
        <f t="shared" si="80"/>
        <v>6600</v>
      </c>
      <c r="H454" s="70">
        <f t="shared" si="81"/>
        <v>8800</v>
      </c>
      <c r="I454" s="70">
        <f t="shared" si="82"/>
        <v>11000</v>
      </c>
      <c r="J454" s="70">
        <v>1666666.67</v>
      </c>
      <c r="K454" s="27">
        <v>440</v>
      </c>
      <c r="T454" s="62">
        <v>1666666.6666666667</v>
      </c>
      <c r="U454" s="27">
        <f t="shared" si="83"/>
        <v>1666666.67</v>
      </c>
    </row>
    <row r="455" spans="1:21" ht="15" thickBot="1">
      <c r="A455" s="69">
        <f t="shared" si="75"/>
        <v>222.5</v>
      </c>
      <c r="B455" s="70">
        <f t="shared" si="76"/>
        <v>445</v>
      </c>
      <c r="C455" s="70">
        <f t="shared" si="77"/>
        <v>890</v>
      </c>
      <c r="D455" s="70">
        <f t="shared" si="78"/>
        <v>1335</v>
      </c>
      <c r="E455" s="70">
        <f t="shared" si="79"/>
        <v>2225</v>
      </c>
      <c r="F455" s="70">
        <f t="shared" si="84"/>
        <v>4450</v>
      </c>
      <c r="G455" s="70">
        <f t="shared" si="80"/>
        <v>6675</v>
      </c>
      <c r="H455" s="70">
        <f t="shared" si="81"/>
        <v>8900</v>
      </c>
      <c r="I455" s="70">
        <f t="shared" si="82"/>
        <v>11125</v>
      </c>
      <c r="J455" s="70">
        <v>1666666.67</v>
      </c>
      <c r="K455" s="27">
        <v>445</v>
      </c>
      <c r="T455" s="62">
        <v>1666666.6666666667</v>
      </c>
      <c r="U455" s="27">
        <f t="shared" si="83"/>
        <v>1666666.67</v>
      </c>
    </row>
    <row r="456" spans="1:21" ht="15" thickBot="1">
      <c r="A456" s="69">
        <f t="shared" si="75"/>
        <v>225</v>
      </c>
      <c r="B456" s="70">
        <f t="shared" si="76"/>
        <v>450</v>
      </c>
      <c r="C456" s="70">
        <f t="shared" si="77"/>
        <v>900</v>
      </c>
      <c r="D456" s="70">
        <f t="shared" si="78"/>
        <v>1350</v>
      </c>
      <c r="E456" s="70">
        <f t="shared" si="79"/>
        <v>2250</v>
      </c>
      <c r="F456" s="70">
        <f t="shared" si="84"/>
        <v>4500</v>
      </c>
      <c r="G456" s="70">
        <f t="shared" si="80"/>
        <v>6750</v>
      </c>
      <c r="H456" s="70">
        <f t="shared" si="81"/>
        <v>9000</v>
      </c>
      <c r="I456" s="70">
        <f t="shared" si="82"/>
        <v>11250</v>
      </c>
      <c r="J456" s="70">
        <v>1666666.67</v>
      </c>
      <c r="K456" s="27">
        <v>450</v>
      </c>
      <c r="T456" s="62">
        <v>1666666.6666666667</v>
      </c>
      <c r="U456" s="27">
        <f t="shared" si="83"/>
        <v>1666666.67</v>
      </c>
    </row>
    <row r="457" spans="1:21" ht="15" thickBot="1">
      <c r="A457" s="69">
        <f t="shared" si="75"/>
        <v>227.5</v>
      </c>
      <c r="B457" s="70">
        <f t="shared" si="76"/>
        <v>455</v>
      </c>
      <c r="C457" s="70">
        <f t="shared" si="77"/>
        <v>910</v>
      </c>
      <c r="D457" s="70">
        <f t="shared" si="78"/>
        <v>1365</v>
      </c>
      <c r="E457" s="70">
        <f t="shared" si="79"/>
        <v>2275</v>
      </c>
      <c r="F457" s="70">
        <f t="shared" si="84"/>
        <v>4550</v>
      </c>
      <c r="G457" s="70">
        <f t="shared" si="80"/>
        <v>6825</v>
      </c>
      <c r="H457" s="70">
        <f t="shared" si="81"/>
        <v>9100</v>
      </c>
      <c r="I457" s="70">
        <f t="shared" si="82"/>
        <v>11375</v>
      </c>
      <c r="J457" s="70">
        <v>1666666.67</v>
      </c>
      <c r="K457" s="27">
        <v>455</v>
      </c>
      <c r="T457" s="62">
        <v>1666666.6666666667</v>
      </c>
      <c r="U457" s="27">
        <f t="shared" si="83"/>
        <v>1666666.67</v>
      </c>
    </row>
    <row r="458" spans="1:21" ht="15" thickBot="1">
      <c r="A458" s="69">
        <f t="shared" si="75"/>
        <v>230</v>
      </c>
      <c r="B458" s="70">
        <f t="shared" si="76"/>
        <v>460</v>
      </c>
      <c r="C458" s="70">
        <f t="shared" si="77"/>
        <v>920</v>
      </c>
      <c r="D458" s="70">
        <f t="shared" si="78"/>
        <v>1380</v>
      </c>
      <c r="E458" s="70">
        <f t="shared" si="79"/>
        <v>2300</v>
      </c>
      <c r="F458" s="70">
        <f t="shared" si="84"/>
        <v>4600</v>
      </c>
      <c r="G458" s="70">
        <f t="shared" si="80"/>
        <v>6900</v>
      </c>
      <c r="H458" s="70">
        <f t="shared" si="81"/>
        <v>9200</v>
      </c>
      <c r="I458" s="70">
        <f t="shared" si="82"/>
        <v>11500</v>
      </c>
      <c r="J458" s="70">
        <v>1666666.67</v>
      </c>
      <c r="K458" s="27">
        <v>460</v>
      </c>
      <c r="T458" s="62">
        <v>1666666.6666666667</v>
      </c>
      <c r="U458" s="27">
        <f t="shared" si="83"/>
        <v>1666666.67</v>
      </c>
    </row>
    <row r="459" spans="1:21" ht="15" thickBot="1">
      <c r="A459" s="69">
        <f t="shared" si="75"/>
        <v>232.5</v>
      </c>
      <c r="B459" s="70">
        <f t="shared" si="76"/>
        <v>465</v>
      </c>
      <c r="C459" s="70">
        <f t="shared" si="77"/>
        <v>930</v>
      </c>
      <c r="D459" s="70">
        <f t="shared" si="78"/>
        <v>1395</v>
      </c>
      <c r="E459" s="70">
        <f t="shared" si="79"/>
        <v>2325</v>
      </c>
      <c r="F459" s="70">
        <f t="shared" si="84"/>
        <v>4650</v>
      </c>
      <c r="G459" s="70">
        <f t="shared" si="80"/>
        <v>6975</v>
      </c>
      <c r="H459" s="70">
        <f t="shared" si="81"/>
        <v>9300</v>
      </c>
      <c r="I459" s="70">
        <f t="shared" si="82"/>
        <v>11625</v>
      </c>
      <c r="J459" s="70">
        <v>1666666.67</v>
      </c>
      <c r="K459" s="27">
        <v>465</v>
      </c>
      <c r="T459" s="62">
        <v>1666666.6666666667</v>
      </c>
      <c r="U459" s="27">
        <f t="shared" si="83"/>
        <v>1666666.67</v>
      </c>
    </row>
    <row r="460" spans="1:21" ht="15" thickBot="1">
      <c r="A460" s="69">
        <f t="shared" si="75"/>
        <v>235</v>
      </c>
      <c r="B460" s="70">
        <f t="shared" si="76"/>
        <v>470</v>
      </c>
      <c r="C460" s="70">
        <f t="shared" si="77"/>
        <v>940</v>
      </c>
      <c r="D460" s="70">
        <f t="shared" si="78"/>
        <v>1410</v>
      </c>
      <c r="E460" s="70">
        <f t="shared" si="79"/>
        <v>2350</v>
      </c>
      <c r="F460" s="70">
        <f t="shared" si="84"/>
        <v>4700</v>
      </c>
      <c r="G460" s="70">
        <f t="shared" si="80"/>
        <v>7050</v>
      </c>
      <c r="H460" s="70">
        <f t="shared" si="81"/>
        <v>9400</v>
      </c>
      <c r="I460" s="70">
        <f t="shared" si="82"/>
        <v>11750</v>
      </c>
      <c r="J460" s="70">
        <v>1666666.67</v>
      </c>
      <c r="K460" s="27">
        <v>470</v>
      </c>
      <c r="T460" s="62">
        <v>1666666.6666666667</v>
      </c>
      <c r="U460" s="27">
        <f t="shared" si="83"/>
        <v>1666666.67</v>
      </c>
    </row>
    <row r="461" spans="1:21" ht="15" thickBot="1">
      <c r="A461" s="69">
        <f t="shared" si="75"/>
        <v>237.5</v>
      </c>
      <c r="B461" s="70">
        <f t="shared" si="76"/>
        <v>475</v>
      </c>
      <c r="C461" s="70">
        <f t="shared" si="77"/>
        <v>950</v>
      </c>
      <c r="D461" s="70">
        <f t="shared" si="78"/>
        <v>1425</v>
      </c>
      <c r="E461" s="70">
        <f t="shared" si="79"/>
        <v>2375</v>
      </c>
      <c r="F461" s="70">
        <f t="shared" si="84"/>
        <v>4750</v>
      </c>
      <c r="G461" s="70">
        <f t="shared" si="80"/>
        <v>7125</v>
      </c>
      <c r="H461" s="70">
        <f t="shared" si="81"/>
        <v>9500</v>
      </c>
      <c r="I461" s="70">
        <f t="shared" si="82"/>
        <v>11875</v>
      </c>
      <c r="J461" s="70">
        <v>1666666.67</v>
      </c>
      <c r="K461" s="27">
        <v>475</v>
      </c>
      <c r="T461" s="62">
        <v>1666666.6666666667</v>
      </c>
      <c r="U461" s="27">
        <f t="shared" si="83"/>
        <v>1666666.67</v>
      </c>
    </row>
    <row r="462" spans="1:21" ht="15" thickBot="1">
      <c r="A462" s="69">
        <f t="shared" si="75"/>
        <v>240</v>
      </c>
      <c r="B462" s="70">
        <f t="shared" si="76"/>
        <v>480</v>
      </c>
      <c r="C462" s="70">
        <f t="shared" si="77"/>
        <v>960</v>
      </c>
      <c r="D462" s="70">
        <f t="shared" si="78"/>
        <v>1440</v>
      </c>
      <c r="E462" s="70">
        <f t="shared" si="79"/>
        <v>2400</v>
      </c>
      <c r="F462" s="70">
        <f t="shared" si="84"/>
        <v>4800</v>
      </c>
      <c r="G462" s="70">
        <f t="shared" si="80"/>
        <v>7200</v>
      </c>
      <c r="H462" s="70">
        <f t="shared" si="81"/>
        <v>9600</v>
      </c>
      <c r="I462" s="70">
        <f t="shared" si="82"/>
        <v>12000</v>
      </c>
      <c r="J462" s="70">
        <v>1666666.67</v>
      </c>
      <c r="K462" s="27">
        <v>480</v>
      </c>
      <c r="T462" s="62">
        <v>1666666.6666666667</v>
      </c>
      <c r="U462" s="27">
        <f t="shared" si="83"/>
        <v>1666666.67</v>
      </c>
    </row>
    <row r="463" spans="1:21" ht="15" thickBot="1">
      <c r="A463" s="69">
        <f t="shared" si="75"/>
        <v>242.5</v>
      </c>
      <c r="B463" s="70">
        <f t="shared" si="76"/>
        <v>485</v>
      </c>
      <c r="C463" s="70">
        <f t="shared" si="77"/>
        <v>970</v>
      </c>
      <c r="D463" s="70">
        <f t="shared" si="78"/>
        <v>1455</v>
      </c>
      <c r="E463" s="70">
        <f t="shared" si="79"/>
        <v>2425</v>
      </c>
      <c r="F463" s="70">
        <f t="shared" si="84"/>
        <v>4850</v>
      </c>
      <c r="G463" s="70">
        <f t="shared" si="80"/>
        <v>7275</v>
      </c>
      <c r="H463" s="70">
        <f t="shared" si="81"/>
        <v>9700</v>
      </c>
      <c r="I463" s="70">
        <f t="shared" si="82"/>
        <v>12125</v>
      </c>
      <c r="J463" s="70">
        <v>1666666.67</v>
      </c>
      <c r="K463" s="27">
        <v>485</v>
      </c>
      <c r="T463" s="62">
        <v>1666666.6666666667</v>
      </c>
      <c r="U463" s="27">
        <f t="shared" si="83"/>
        <v>1666666.67</v>
      </c>
    </row>
    <row r="464" spans="1:21" ht="15" thickBot="1">
      <c r="A464" s="69">
        <f t="shared" si="75"/>
        <v>245</v>
      </c>
      <c r="B464" s="70">
        <f t="shared" si="76"/>
        <v>490</v>
      </c>
      <c r="C464" s="70">
        <f t="shared" si="77"/>
        <v>980</v>
      </c>
      <c r="D464" s="70">
        <f t="shared" si="78"/>
        <v>1470</v>
      </c>
      <c r="E464" s="70">
        <f t="shared" si="79"/>
        <v>2450</v>
      </c>
      <c r="F464" s="70">
        <f t="shared" si="84"/>
        <v>4900</v>
      </c>
      <c r="G464" s="70">
        <f t="shared" si="80"/>
        <v>7350</v>
      </c>
      <c r="H464" s="70">
        <f t="shared" si="81"/>
        <v>9800</v>
      </c>
      <c r="I464" s="70">
        <f t="shared" si="82"/>
        <v>12250</v>
      </c>
      <c r="J464" s="70">
        <v>1666666.67</v>
      </c>
      <c r="K464" s="27">
        <v>490</v>
      </c>
      <c r="T464" s="62">
        <v>1666666.6666666667</v>
      </c>
      <c r="U464" s="27">
        <f t="shared" si="83"/>
        <v>1666666.67</v>
      </c>
    </row>
    <row r="465" spans="1:21" ht="15" thickBot="1">
      <c r="A465" s="69">
        <f t="shared" si="75"/>
        <v>247.5</v>
      </c>
      <c r="B465" s="70">
        <f t="shared" si="76"/>
        <v>495</v>
      </c>
      <c r="C465" s="70">
        <f t="shared" si="77"/>
        <v>990</v>
      </c>
      <c r="D465" s="70">
        <f t="shared" si="78"/>
        <v>1485</v>
      </c>
      <c r="E465" s="70">
        <f t="shared" si="79"/>
        <v>2475</v>
      </c>
      <c r="F465" s="70">
        <f t="shared" si="84"/>
        <v>4950</v>
      </c>
      <c r="G465" s="70">
        <f t="shared" si="80"/>
        <v>7425</v>
      </c>
      <c r="H465" s="70">
        <f t="shared" si="81"/>
        <v>9900</v>
      </c>
      <c r="I465" s="70">
        <f t="shared" si="82"/>
        <v>12375</v>
      </c>
      <c r="J465" s="70">
        <v>1666666.67</v>
      </c>
      <c r="K465" s="27">
        <v>495</v>
      </c>
      <c r="T465" s="62">
        <v>1666666.6666666667</v>
      </c>
      <c r="U465" s="27">
        <f t="shared" si="83"/>
        <v>1666666.67</v>
      </c>
    </row>
    <row r="466" spans="1:21" ht="15" thickBot="1">
      <c r="A466" s="69">
        <f t="shared" si="75"/>
        <v>250</v>
      </c>
      <c r="B466" s="70">
        <f t="shared" si="76"/>
        <v>500</v>
      </c>
      <c r="C466" s="70">
        <f t="shared" si="77"/>
        <v>1000</v>
      </c>
      <c r="D466" s="70">
        <f t="shared" si="78"/>
        <v>1500</v>
      </c>
      <c r="E466" s="70">
        <f t="shared" si="79"/>
        <v>2500</v>
      </c>
      <c r="F466" s="70">
        <f t="shared" si="84"/>
        <v>5000</v>
      </c>
      <c r="G466" s="70">
        <f t="shared" si="80"/>
        <v>7500</v>
      </c>
      <c r="H466" s="70">
        <f t="shared" si="81"/>
        <v>10000</v>
      </c>
      <c r="I466" s="70">
        <f t="shared" si="82"/>
        <v>12500</v>
      </c>
      <c r="J466" s="70">
        <v>2000000</v>
      </c>
      <c r="K466" s="27">
        <v>500</v>
      </c>
      <c r="T466" s="62">
        <v>2000000</v>
      </c>
      <c r="U466" s="27">
        <f t="shared" si="83"/>
        <v>2000000</v>
      </c>
    </row>
    <row r="467" spans="1:21" ht="15" thickBot="1">
      <c r="A467" s="69">
        <f t="shared" si="75"/>
        <v>375</v>
      </c>
      <c r="B467" s="70">
        <f t="shared" si="76"/>
        <v>750</v>
      </c>
      <c r="C467" s="70">
        <f t="shared" si="77"/>
        <v>1500</v>
      </c>
      <c r="D467" s="70">
        <f t="shared" si="78"/>
        <v>2250</v>
      </c>
      <c r="E467" s="70">
        <f t="shared" si="79"/>
        <v>3750</v>
      </c>
      <c r="F467" s="70">
        <f t="shared" si="84"/>
        <v>7500</v>
      </c>
      <c r="G467" s="70">
        <f t="shared" si="80"/>
        <v>11250</v>
      </c>
      <c r="H467" s="70">
        <f t="shared" si="81"/>
        <v>15000</v>
      </c>
      <c r="I467" s="70">
        <f t="shared" si="82"/>
        <v>18750</v>
      </c>
      <c r="J467" s="70">
        <v>2000000</v>
      </c>
      <c r="K467" s="27">
        <v>750</v>
      </c>
      <c r="T467" s="62">
        <v>2000000</v>
      </c>
      <c r="U467" s="27">
        <f t="shared" si="83"/>
        <v>2000000</v>
      </c>
    </row>
    <row r="468" spans="1:21" ht="15" thickBot="1">
      <c r="A468" s="69">
        <f t="shared" si="75"/>
        <v>500</v>
      </c>
      <c r="B468" s="70">
        <f t="shared" si="76"/>
        <v>1000</v>
      </c>
      <c r="C468" s="70">
        <f t="shared" si="77"/>
        <v>2000</v>
      </c>
      <c r="D468" s="70">
        <f t="shared" si="78"/>
        <v>3000</v>
      </c>
      <c r="E468" s="70">
        <f t="shared" si="79"/>
        <v>5000</v>
      </c>
      <c r="F468" s="70">
        <f t="shared" si="84"/>
        <v>10000</v>
      </c>
      <c r="G468" s="70">
        <f t="shared" si="80"/>
        <v>15000</v>
      </c>
      <c r="H468" s="70">
        <f t="shared" si="81"/>
        <v>20000</v>
      </c>
      <c r="I468" s="70">
        <f t="shared" si="82"/>
        <v>25000</v>
      </c>
      <c r="J468" s="70">
        <v>2000000</v>
      </c>
      <c r="K468" s="27">
        <v>1000</v>
      </c>
      <c r="T468" s="62">
        <v>2000000</v>
      </c>
      <c r="U468" s="27">
        <f t="shared" si="83"/>
        <v>2000000</v>
      </c>
    </row>
    <row r="469" spans="1:21" ht="15" thickBot="1">
      <c r="A469" s="69">
        <f t="shared" si="75"/>
        <v>625</v>
      </c>
      <c r="B469" s="70">
        <f t="shared" si="76"/>
        <v>1250</v>
      </c>
      <c r="C469" s="70">
        <f t="shared" si="77"/>
        <v>2500</v>
      </c>
      <c r="D469" s="70">
        <f t="shared" si="78"/>
        <v>3750</v>
      </c>
      <c r="E469" s="70">
        <f t="shared" si="79"/>
        <v>6250</v>
      </c>
      <c r="F469" s="70">
        <f t="shared" si="84"/>
        <v>12500</v>
      </c>
      <c r="G469" s="70">
        <f t="shared" si="80"/>
        <v>18750</v>
      </c>
      <c r="H469" s="70">
        <f t="shared" si="81"/>
        <v>25000</v>
      </c>
      <c r="I469" s="70">
        <f t="shared" si="82"/>
        <v>31250</v>
      </c>
      <c r="J469" s="70">
        <v>2000000</v>
      </c>
      <c r="K469" s="27">
        <v>1250</v>
      </c>
      <c r="T469" s="62">
        <v>2000000</v>
      </c>
      <c r="U469" s="27">
        <f t="shared" si="83"/>
        <v>2000000</v>
      </c>
    </row>
    <row r="470" spans="1:21" ht="15" thickBot="1">
      <c r="A470" s="69">
        <f t="shared" si="75"/>
        <v>750</v>
      </c>
      <c r="B470" s="70">
        <f t="shared" si="76"/>
        <v>1500</v>
      </c>
      <c r="C470" s="70">
        <f t="shared" si="77"/>
        <v>3000</v>
      </c>
      <c r="D470" s="70">
        <f t="shared" si="78"/>
        <v>4500</v>
      </c>
      <c r="E470" s="70">
        <f t="shared" si="79"/>
        <v>7500</v>
      </c>
      <c r="F470" s="70">
        <f t="shared" si="84"/>
        <v>15000</v>
      </c>
      <c r="G470" s="70">
        <f t="shared" si="80"/>
        <v>22500</v>
      </c>
      <c r="H470" s="70">
        <f t="shared" si="81"/>
        <v>30000</v>
      </c>
      <c r="I470" s="70">
        <f t="shared" si="82"/>
        <v>37500</v>
      </c>
      <c r="J470" s="70">
        <v>2000000</v>
      </c>
      <c r="K470" s="27">
        <v>1500</v>
      </c>
      <c r="T470" s="62">
        <v>2000000</v>
      </c>
      <c r="U470" s="27">
        <f t="shared" si="83"/>
        <v>2000000</v>
      </c>
    </row>
    <row r="471" spans="1:21" ht="15" thickBot="1">
      <c r="A471" s="69">
        <f t="shared" si="75"/>
        <v>1250</v>
      </c>
      <c r="B471" s="70">
        <f t="shared" si="76"/>
        <v>2500</v>
      </c>
      <c r="C471" s="70">
        <f t="shared" si="77"/>
        <v>5000</v>
      </c>
      <c r="D471" s="70">
        <f t="shared" si="78"/>
        <v>7500</v>
      </c>
      <c r="E471" s="70">
        <f t="shared" si="79"/>
        <v>12500</v>
      </c>
      <c r="F471" s="70">
        <f t="shared" si="84"/>
        <v>25000</v>
      </c>
      <c r="G471" s="70">
        <f t="shared" si="80"/>
        <v>37500</v>
      </c>
      <c r="H471" s="70">
        <f t="shared" si="81"/>
        <v>50000</v>
      </c>
      <c r="I471" s="70">
        <f t="shared" si="82"/>
        <v>62500</v>
      </c>
      <c r="J471" s="70">
        <v>3333333.33</v>
      </c>
      <c r="K471" s="27">
        <v>2500</v>
      </c>
      <c r="T471" s="62">
        <v>3333333.3333333335</v>
      </c>
      <c r="U471" s="27">
        <f t="shared" si="83"/>
        <v>3333333.33</v>
      </c>
    </row>
    <row r="472" spans="1:21" ht="15" thickBot="1">
      <c r="A472" s="69">
        <f t="shared" si="75"/>
        <v>2500</v>
      </c>
      <c r="B472" s="70">
        <f t="shared" si="76"/>
        <v>5000</v>
      </c>
      <c r="C472" s="70">
        <f t="shared" si="77"/>
        <v>10000</v>
      </c>
      <c r="D472" s="70">
        <f t="shared" si="78"/>
        <v>15000</v>
      </c>
      <c r="E472" s="70">
        <f t="shared" si="79"/>
        <v>25000</v>
      </c>
      <c r="F472" s="70">
        <f t="shared" si="84"/>
        <v>50000</v>
      </c>
      <c r="G472" s="70">
        <f t="shared" si="80"/>
        <v>75000</v>
      </c>
      <c r="H472" s="70">
        <f t="shared" si="81"/>
        <v>100000</v>
      </c>
      <c r="I472" s="70">
        <f t="shared" si="82"/>
        <v>125000</v>
      </c>
      <c r="J472" s="70">
        <v>3333333.33</v>
      </c>
      <c r="K472" s="27">
        <v>5000</v>
      </c>
      <c r="T472" s="62">
        <v>3333333.3333333335</v>
      </c>
      <c r="U472" s="27">
        <f t="shared" si="83"/>
        <v>3333333.33</v>
      </c>
    </row>
    <row r="473" spans="1:21" ht="15" thickBot="1">
      <c r="A473" s="69">
        <f t="shared" si="75"/>
        <v>3750</v>
      </c>
      <c r="B473" s="70">
        <f t="shared" si="76"/>
        <v>7500</v>
      </c>
      <c r="C473" s="70">
        <f t="shared" si="77"/>
        <v>15000</v>
      </c>
      <c r="D473" s="70">
        <f t="shared" si="78"/>
        <v>22500</v>
      </c>
      <c r="E473" s="70">
        <f t="shared" si="79"/>
        <v>37500</v>
      </c>
      <c r="F473" s="70">
        <f t="shared" si="84"/>
        <v>75000</v>
      </c>
      <c r="G473" s="70">
        <f t="shared" si="80"/>
        <v>112500</v>
      </c>
      <c r="H473" s="70">
        <f t="shared" si="81"/>
        <v>150000</v>
      </c>
      <c r="I473" s="70">
        <f t="shared" si="82"/>
        <v>187500</v>
      </c>
      <c r="J473" s="70">
        <v>3333333.33</v>
      </c>
      <c r="K473" s="27">
        <v>7500</v>
      </c>
      <c r="T473" s="62">
        <v>3333333.3333333335</v>
      </c>
      <c r="U473" s="27">
        <f t="shared" si="83"/>
        <v>3333333.33</v>
      </c>
    </row>
    <row r="474" spans="1:21" ht="15" thickBot="1">
      <c r="A474" s="69">
        <f t="shared" si="75"/>
        <v>5000</v>
      </c>
      <c r="B474" s="70">
        <f t="shared" si="76"/>
        <v>10000</v>
      </c>
      <c r="C474" s="70">
        <f t="shared" si="77"/>
        <v>20000</v>
      </c>
      <c r="D474" s="70">
        <f t="shared" si="78"/>
        <v>30000</v>
      </c>
      <c r="E474" s="70">
        <f t="shared" si="79"/>
        <v>50000</v>
      </c>
      <c r="F474" s="70">
        <f t="shared" si="84"/>
        <v>100000</v>
      </c>
      <c r="G474" s="70">
        <f t="shared" si="80"/>
        <v>150000</v>
      </c>
      <c r="H474" s="70">
        <f t="shared" si="81"/>
        <v>200000</v>
      </c>
      <c r="I474" s="70">
        <f t="shared" si="82"/>
        <v>250000</v>
      </c>
      <c r="J474" s="70">
        <v>3333333.33</v>
      </c>
      <c r="K474" s="27">
        <v>10000</v>
      </c>
      <c r="T474" s="62">
        <v>3333333.3333333335</v>
      </c>
      <c r="U474" s="27">
        <f t="shared" si="83"/>
        <v>3333333.33</v>
      </c>
    </row>
    <row r="475" spans="1:21" ht="15" thickBot="1">
      <c r="A475" s="69">
        <f t="shared" si="75"/>
        <v>10000</v>
      </c>
      <c r="B475" s="70">
        <f t="shared" si="76"/>
        <v>20000</v>
      </c>
      <c r="C475" s="70">
        <f t="shared" si="77"/>
        <v>40000</v>
      </c>
      <c r="D475" s="70">
        <f t="shared" si="78"/>
        <v>60000</v>
      </c>
      <c r="E475" s="70">
        <f t="shared" si="79"/>
        <v>100000</v>
      </c>
      <c r="F475" s="70">
        <f t="shared" si="84"/>
        <v>200000</v>
      </c>
      <c r="G475" s="70">
        <f t="shared" si="80"/>
        <v>300000</v>
      </c>
      <c r="H475" s="70">
        <f t="shared" si="81"/>
        <v>400000</v>
      </c>
      <c r="I475" s="70">
        <f t="shared" si="82"/>
        <v>500000</v>
      </c>
      <c r="J475" s="70">
        <v>3333333.33</v>
      </c>
      <c r="K475" s="27">
        <v>20000</v>
      </c>
      <c r="T475" s="62">
        <v>3333333.3333333335</v>
      </c>
      <c r="U475" s="27">
        <f t="shared" si="83"/>
        <v>3333333.33</v>
      </c>
    </row>
    <row r="476" spans="1:21" ht="15" thickBot="1">
      <c r="A476" s="69">
        <f t="shared" si="75"/>
        <v>12.5</v>
      </c>
      <c r="B476" s="70">
        <f t="shared" si="76"/>
        <v>25</v>
      </c>
      <c r="C476" s="70">
        <f t="shared" si="77"/>
        <v>50</v>
      </c>
      <c r="D476" s="70">
        <f t="shared" si="78"/>
        <v>75</v>
      </c>
      <c r="E476" s="70">
        <f t="shared" si="79"/>
        <v>125</v>
      </c>
      <c r="F476" s="70">
        <f t="shared" si="84"/>
        <v>250</v>
      </c>
      <c r="G476" s="70">
        <f t="shared" si="80"/>
        <v>375</v>
      </c>
      <c r="H476" s="70">
        <f t="shared" si="81"/>
        <v>500</v>
      </c>
      <c r="I476" s="70">
        <f t="shared" si="82"/>
        <v>625</v>
      </c>
      <c r="J476" s="70">
        <v>188679.25</v>
      </c>
      <c r="K476" s="27">
        <v>25</v>
      </c>
      <c r="T476" s="62">
        <v>188679.24528301886</v>
      </c>
      <c r="U476" s="27">
        <f t="shared" si="83"/>
        <v>188679.25</v>
      </c>
    </row>
    <row r="477" spans="1:21" ht="15" thickBot="1">
      <c r="A477" s="69">
        <f t="shared" si="75"/>
        <v>15</v>
      </c>
      <c r="B477" s="70">
        <f t="shared" si="76"/>
        <v>30</v>
      </c>
      <c r="C477" s="70">
        <f t="shared" si="77"/>
        <v>60</v>
      </c>
      <c r="D477" s="70">
        <f t="shared" si="78"/>
        <v>90</v>
      </c>
      <c r="E477" s="70">
        <f t="shared" si="79"/>
        <v>150</v>
      </c>
      <c r="F477" s="70">
        <f t="shared" si="84"/>
        <v>300</v>
      </c>
      <c r="G477" s="70">
        <f t="shared" si="80"/>
        <v>450</v>
      </c>
      <c r="H477" s="70">
        <f t="shared" si="81"/>
        <v>600</v>
      </c>
      <c r="I477" s="70">
        <f t="shared" si="82"/>
        <v>750</v>
      </c>
      <c r="J477" s="70">
        <v>94339.62</v>
      </c>
      <c r="K477" s="27">
        <v>30</v>
      </c>
      <c r="T477" s="62">
        <v>94339.622641509428</v>
      </c>
      <c r="U477" s="27">
        <f t="shared" si="83"/>
        <v>94339.62</v>
      </c>
    </row>
    <row r="478" spans="1:21" ht="15" thickBot="1">
      <c r="A478" s="69">
        <f t="shared" si="75"/>
        <v>25</v>
      </c>
      <c r="B478" s="70">
        <f t="shared" si="76"/>
        <v>50</v>
      </c>
      <c r="C478" s="70">
        <f t="shared" si="77"/>
        <v>100</v>
      </c>
      <c r="D478" s="70">
        <f t="shared" si="78"/>
        <v>150</v>
      </c>
      <c r="E478" s="70">
        <f t="shared" si="79"/>
        <v>250</v>
      </c>
      <c r="F478" s="70">
        <f t="shared" si="84"/>
        <v>500</v>
      </c>
      <c r="G478" s="70">
        <f t="shared" si="80"/>
        <v>750</v>
      </c>
      <c r="H478" s="70">
        <f t="shared" si="81"/>
        <v>1000</v>
      </c>
      <c r="I478" s="70">
        <f t="shared" si="82"/>
        <v>1250</v>
      </c>
      <c r="J478" s="70">
        <v>19011.41</v>
      </c>
      <c r="K478" s="27">
        <v>50</v>
      </c>
      <c r="T478" s="62">
        <v>19011.406844106463</v>
      </c>
      <c r="U478" s="27">
        <f t="shared" si="83"/>
        <v>19011.41</v>
      </c>
    </row>
    <row r="479" spans="1:21" ht="15" thickBot="1">
      <c r="A479" s="69">
        <f t="shared" si="75"/>
        <v>37.5</v>
      </c>
      <c r="B479" s="70">
        <f t="shared" si="76"/>
        <v>75</v>
      </c>
      <c r="C479" s="70">
        <f t="shared" si="77"/>
        <v>150</v>
      </c>
      <c r="D479" s="70">
        <f t="shared" si="78"/>
        <v>225</v>
      </c>
      <c r="E479" s="70">
        <f t="shared" si="79"/>
        <v>375</v>
      </c>
      <c r="F479" s="70">
        <f t="shared" si="84"/>
        <v>750</v>
      </c>
      <c r="G479" s="70">
        <f t="shared" si="80"/>
        <v>1125</v>
      </c>
      <c r="H479" s="70">
        <f t="shared" si="81"/>
        <v>1500</v>
      </c>
      <c r="I479" s="70">
        <f t="shared" si="82"/>
        <v>1875</v>
      </c>
      <c r="J479" s="70">
        <v>12690.36</v>
      </c>
      <c r="K479" s="27">
        <v>75</v>
      </c>
      <c r="T479" s="62">
        <v>12690.355329949238</v>
      </c>
      <c r="U479" s="27">
        <f t="shared" si="83"/>
        <v>12690.36</v>
      </c>
    </row>
    <row r="480" spans="1:21" ht="15" thickBot="1">
      <c r="A480" s="69">
        <f t="shared" si="75"/>
        <v>50</v>
      </c>
      <c r="B480" s="70">
        <f t="shared" si="76"/>
        <v>100</v>
      </c>
      <c r="C480" s="70">
        <f t="shared" si="77"/>
        <v>200</v>
      </c>
      <c r="D480" s="70">
        <f t="shared" si="78"/>
        <v>300</v>
      </c>
      <c r="E480" s="70">
        <f t="shared" si="79"/>
        <v>500</v>
      </c>
      <c r="F480" s="70">
        <f t="shared" si="84"/>
        <v>1000</v>
      </c>
      <c r="G480" s="70">
        <f t="shared" si="80"/>
        <v>1500</v>
      </c>
      <c r="H480" s="70">
        <f t="shared" si="81"/>
        <v>2000</v>
      </c>
      <c r="I480" s="70">
        <f t="shared" si="82"/>
        <v>2500</v>
      </c>
      <c r="J480" s="70">
        <v>2928.26</v>
      </c>
      <c r="K480" s="27">
        <v>100</v>
      </c>
      <c r="T480" s="62">
        <v>2928.2576866764275</v>
      </c>
      <c r="U480" s="27">
        <f t="shared" si="83"/>
        <v>2928.26</v>
      </c>
    </row>
    <row r="481" spans="1:21" ht="15" thickBot="1">
      <c r="A481" s="69">
        <f t="shared" si="75"/>
        <v>62.5</v>
      </c>
      <c r="B481" s="70">
        <f t="shared" si="76"/>
        <v>125</v>
      </c>
      <c r="C481" s="70">
        <f t="shared" si="77"/>
        <v>250</v>
      </c>
      <c r="D481" s="70">
        <f t="shared" si="78"/>
        <v>375</v>
      </c>
      <c r="E481" s="70">
        <f t="shared" si="79"/>
        <v>625</v>
      </c>
      <c r="F481" s="70">
        <f t="shared" si="84"/>
        <v>1250</v>
      </c>
      <c r="G481" s="70">
        <f t="shared" si="80"/>
        <v>1875</v>
      </c>
      <c r="H481" s="70">
        <f t="shared" si="81"/>
        <v>2500</v>
      </c>
      <c r="I481" s="70">
        <f t="shared" si="82"/>
        <v>3125</v>
      </c>
      <c r="J481" s="70">
        <v>1730.4</v>
      </c>
      <c r="K481" s="27">
        <v>125</v>
      </c>
      <c r="T481" s="62">
        <v>1730.4031839418585</v>
      </c>
      <c r="U481" s="27">
        <f t="shared" si="83"/>
        <v>1730.4</v>
      </c>
    </row>
    <row r="482" spans="1:21" ht="15" thickBot="1">
      <c r="A482" s="69">
        <f t="shared" si="75"/>
        <v>75</v>
      </c>
      <c r="B482" s="70">
        <f t="shared" si="76"/>
        <v>150</v>
      </c>
      <c r="C482" s="70">
        <f t="shared" si="77"/>
        <v>300</v>
      </c>
      <c r="D482" s="70">
        <f t="shared" si="78"/>
        <v>450</v>
      </c>
      <c r="E482" s="70">
        <f t="shared" si="79"/>
        <v>750</v>
      </c>
      <c r="F482" s="70">
        <f t="shared" si="84"/>
        <v>1500</v>
      </c>
      <c r="G482" s="70">
        <f t="shared" si="80"/>
        <v>2250</v>
      </c>
      <c r="H482" s="70">
        <f t="shared" si="81"/>
        <v>3000</v>
      </c>
      <c r="I482" s="70">
        <f t="shared" si="82"/>
        <v>3750</v>
      </c>
      <c r="J482" s="70">
        <v>1730.4</v>
      </c>
      <c r="K482" s="27">
        <v>150</v>
      </c>
      <c r="T482" s="62">
        <v>1730.4031839418585</v>
      </c>
      <c r="U482" s="27">
        <f t="shared" si="83"/>
        <v>1730.4</v>
      </c>
    </row>
    <row r="483" spans="1:21" ht="15" thickBot="1">
      <c r="A483" s="69">
        <f t="shared" si="75"/>
        <v>100</v>
      </c>
      <c r="B483" s="70">
        <f t="shared" si="76"/>
        <v>200</v>
      </c>
      <c r="C483" s="70">
        <f t="shared" si="77"/>
        <v>400</v>
      </c>
      <c r="D483" s="70">
        <f t="shared" si="78"/>
        <v>600</v>
      </c>
      <c r="E483" s="70">
        <f t="shared" si="79"/>
        <v>1000</v>
      </c>
      <c r="F483" s="70">
        <f t="shared" si="84"/>
        <v>2000</v>
      </c>
      <c r="G483" s="70">
        <f t="shared" si="80"/>
        <v>3000</v>
      </c>
      <c r="H483" s="70">
        <f t="shared" si="81"/>
        <v>4000</v>
      </c>
      <c r="I483" s="70">
        <f t="shared" si="82"/>
        <v>5000</v>
      </c>
      <c r="J483" s="70">
        <v>4757.37</v>
      </c>
      <c r="K483" s="27">
        <v>200</v>
      </c>
      <c r="T483" s="62">
        <v>4757.3739295908663</v>
      </c>
      <c r="U483" s="27">
        <f t="shared" si="83"/>
        <v>4757.37</v>
      </c>
    </row>
    <row r="484" spans="1:21" ht="15" thickBot="1">
      <c r="A484" s="69">
        <f t="shared" si="75"/>
        <v>125</v>
      </c>
      <c r="B484" s="70">
        <f t="shared" si="76"/>
        <v>250</v>
      </c>
      <c r="C484" s="70">
        <f t="shared" si="77"/>
        <v>500</v>
      </c>
      <c r="D484" s="70">
        <f t="shared" si="78"/>
        <v>750</v>
      </c>
      <c r="E484" s="70">
        <f t="shared" si="79"/>
        <v>1250</v>
      </c>
      <c r="F484" s="70">
        <f t="shared" si="84"/>
        <v>2500</v>
      </c>
      <c r="G484" s="70">
        <f t="shared" si="80"/>
        <v>3750</v>
      </c>
      <c r="H484" s="70">
        <f t="shared" si="81"/>
        <v>5000</v>
      </c>
      <c r="I484" s="70">
        <f t="shared" si="82"/>
        <v>6250</v>
      </c>
      <c r="J484" s="70">
        <v>4757.37</v>
      </c>
      <c r="K484" s="27">
        <v>250</v>
      </c>
      <c r="T484" s="62">
        <v>4757.3739295908663</v>
      </c>
      <c r="U484" s="27">
        <f t="shared" si="83"/>
        <v>4757.37</v>
      </c>
    </row>
    <row r="485" spans="1:21" ht="15" thickBot="1">
      <c r="A485" s="69">
        <f t="shared" si="75"/>
        <v>150</v>
      </c>
      <c r="B485" s="70">
        <f t="shared" si="76"/>
        <v>300</v>
      </c>
      <c r="C485" s="70">
        <f t="shared" si="77"/>
        <v>600</v>
      </c>
      <c r="D485" s="70">
        <f t="shared" si="78"/>
        <v>900</v>
      </c>
      <c r="E485" s="70">
        <f t="shared" si="79"/>
        <v>1500</v>
      </c>
      <c r="F485" s="70">
        <f t="shared" si="84"/>
        <v>3000</v>
      </c>
      <c r="G485" s="70">
        <f t="shared" si="80"/>
        <v>4500</v>
      </c>
      <c r="H485" s="70">
        <f t="shared" si="81"/>
        <v>6000</v>
      </c>
      <c r="I485" s="70">
        <f t="shared" si="82"/>
        <v>7500</v>
      </c>
      <c r="J485" s="70">
        <v>31746.03</v>
      </c>
      <c r="K485" s="27">
        <v>300</v>
      </c>
      <c r="T485" s="62">
        <v>31746.031746031746</v>
      </c>
      <c r="U485" s="27">
        <f t="shared" si="83"/>
        <v>31746.03</v>
      </c>
    </row>
    <row r="486" spans="1:21" ht="15" thickBot="1">
      <c r="A486" s="69">
        <f t="shared" si="75"/>
        <v>200</v>
      </c>
      <c r="B486" s="70">
        <f t="shared" si="76"/>
        <v>400</v>
      </c>
      <c r="C486" s="70">
        <f t="shared" si="77"/>
        <v>800</v>
      </c>
      <c r="D486" s="70">
        <f t="shared" si="78"/>
        <v>1200</v>
      </c>
      <c r="E486" s="70">
        <f t="shared" si="79"/>
        <v>2000</v>
      </c>
      <c r="F486" s="70">
        <f t="shared" si="84"/>
        <v>4000</v>
      </c>
      <c r="G486" s="70">
        <f t="shared" si="80"/>
        <v>6000</v>
      </c>
      <c r="H486" s="70">
        <f t="shared" si="81"/>
        <v>8000</v>
      </c>
      <c r="I486" s="70">
        <f t="shared" si="82"/>
        <v>10000</v>
      </c>
      <c r="J486" s="70">
        <v>63291.14</v>
      </c>
      <c r="K486" s="27">
        <v>400</v>
      </c>
      <c r="T486" s="62">
        <v>63291.139240506331</v>
      </c>
      <c r="U486" s="27">
        <f t="shared" si="83"/>
        <v>63291.14</v>
      </c>
    </row>
    <row r="487" spans="1:21" ht="15" thickBot="1">
      <c r="A487" s="69">
        <f t="shared" si="75"/>
        <v>250</v>
      </c>
      <c r="B487" s="70">
        <f t="shared" si="76"/>
        <v>500</v>
      </c>
      <c r="C487" s="70">
        <f t="shared" si="77"/>
        <v>1000</v>
      </c>
      <c r="D487" s="70">
        <f t="shared" si="78"/>
        <v>1500</v>
      </c>
      <c r="E487" s="70">
        <f t="shared" si="79"/>
        <v>2500</v>
      </c>
      <c r="F487" s="70">
        <f t="shared" si="84"/>
        <v>5000</v>
      </c>
      <c r="G487" s="70">
        <f t="shared" si="80"/>
        <v>7500</v>
      </c>
      <c r="H487" s="70">
        <f t="shared" si="81"/>
        <v>10000</v>
      </c>
      <c r="I487" s="70">
        <f t="shared" si="82"/>
        <v>12500</v>
      </c>
      <c r="J487" s="70">
        <v>370370.37</v>
      </c>
      <c r="K487" s="27">
        <v>500</v>
      </c>
      <c r="T487" s="62">
        <v>370370.37037037039</v>
      </c>
      <c r="U487" s="27">
        <f t="shared" si="83"/>
        <v>370370.37</v>
      </c>
    </row>
    <row r="488" spans="1:21" ht="15" thickBot="1">
      <c r="A488" s="69">
        <f t="shared" si="75"/>
        <v>375</v>
      </c>
      <c r="B488" s="70">
        <f t="shared" si="76"/>
        <v>750</v>
      </c>
      <c r="C488" s="70">
        <f t="shared" si="77"/>
        <v>1500</v>
      </c>
      <c r="D488" s="70">
        <f t="shared" si="78"/>
        <v>2250</v>
      </c>
      <c r="E488" s="70">
        <f t="shared" si="79"/>
        <v>3750</v>
      </c>
      <c r="F488" s="70">
        <f t="shared" si="84"/>
        <v>7500</v>
      </c>
      <c r="G488" s="70">
        <f t="shared" si="80"/>
        <v>11250</v>
      </c>
      <c r="H488" s="70">
        <f t="shared" si="81"/>
        <v>15000</v>
      </c>
      <c r="I488" s="70">
        <f t="shared" si="82"/>
        <v>18750</v>
      </c>
      <c r="J488" s="70">
        <v>625000</v>
      </c>
      <c r="K488" s="27">
        <v>750</v>
      </c>
      <c r="T488" s="62">
        <v>625000</v>
      </c>
      <c r="U488" s="27">
        <f t="shared" si="83"/>
        <v>625000</v>
      </c>
    </row>
    <row r="489" spans="1:21" ht="15" thickBot="1">
      <c r="A489" s="69">
        <f t="shared" si="75"/>
        <v>500</v>
      </c>
      <c r="B489" s="70">
        <f t="shared" si="76"/>
        <v>1000</v>
      </c>
      <c r="C489" s="70">
        <f t="shared" si="77"/>
        <v>2000</v>
      </c>
      <c r="D489" s="70">
        <f t="shared" si="78"/>
        <v>3000</v>
      </c>
      <c r="E489" s="70">
        <f t="shared" si="79"/>
        <v>5000</v>
      </c>
      <c r="F489" s="70">
        <f t="shared" si="84"/>
        <v>10000</v>
      </c>
      <c r="G489" s="70">
        <f t="shared" si="80"/>
        <v>15000</v>
      </c>
      <c r="H489" s="70">
        <f t="shared" si="81"/>
        <v>20000</v>
      </c>
      <c r="I489" s="70">
        <f t="shared" si="82"/>
        <v>25000</v>
      </c>
      <c r="J489" s="70">
        <v>2000000</v>
      </c>
      <c r="K489" s="27">
        <v>1000</v>
      </c>
      <c r="T489" s="62">
        <v>2000000</v>
      </c>
      <c r="U489" s="27">
        <f t="shared" si="83"/>
        <v>2000000</v>
      </c>
    </row>
    <row r="490" spans="1:21" ht="15" thickBot="1">
      <c r="A490" s="69">
        <f t="shared" si="75"/>
        <v>750</v>
      </c>
      <c r="B490" s="70">
        <f t="shared" si="76"/>
        <v>1500</v>
      </c>
      <c r="C490" s="70">
        <f t="shared" si="77"/>
        <v>3000</v>
      </c>
      <c r="D490" s="70">
        <f t="shared" si="78"/>
        <v>4500</v>
      </c>
      <c r="E490" s="70">
        <f t="shared" si="79"/>
        <v>7500</v>
      </c>
      <c r="F490" s="70">
        <f t="shared" si="84"/>
        <v>15000</v>
      </c>
      <c r="G490" s="70">
        <f t="shared" si="80"/>
        <v>22500</v>
      </c>
      <c r="H490" s="70">
        <f t="shared" si="81"/>
        <v>30000</v>
      </c>
      <c r="I490" s="70">
        <f t="shared" si="82"/>
        <v>37500</v>
      </c>
      <c r="J490" s="70">
        <v>3333333.33</v>
      </c>
      <c r="K490" s="27">
        <v>1500</v>
      </c>
      <c r="T490" s="62">
        <v>3333333.3333333335</v>
      </c>
      <c r="U490" s="27">
        <f t="shared" si="83"/>
        <v>3333333.33</v>
      </c>
    </row>
  </sheetData>
  <mergeCells count="3">
    <mergeCell ref="A1:J1"/>
    <mergeCell ref="O2:O3"/>
    <mergeCell ref="X6:X7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492"/>
  <sheetViews>
    <sheetView topLeftCell="A480" workbookViewId="0">
      <selection activeCell="A490" sqref="A490"/>
    </sheetView>
  </sheetViews>
  <sheetFormatPr defaultRowHeight="14.4"/>
  <cols>
    <col min="1" max="1" width="13.109375" bestFit="1" customWidth="1"/>
    <col min="2" max="2" width="12.109375" bestFit="1" customWidth="1"/>
    <col min="3" max="3" width="13.5546875" bestFit="1" customWidth="1"/>
    <col min="4" max="4" width="11.88671875" bestFit="1" customWidth="1"/>
    <col min="5" max="5" width="12.109375" bestFit="1" customWidth="1"/>
    <col min="6" max="6" width="13.33203125" bestFit="1" customWidth="1"/>
    <col min="7" max="7" width="14.44140625" bestFit="1" customWidth="1"/>
  </cols>
  <sheetData>
    <row r="1" spans="1:9">
      <c r="A1" s="47">
        <v>1132</v>
      </c>
      <c r="B1" s="47"/>
      <c r="C1" s="48"/>
      <c r="D1" s="49"/>
      <c r="E1" s="48"/>
      <c r="F1" s="48"/>
      <c r="G1" s="48"/>
    </row>
    <row r="2" spans="1:9" ht="15.6">
      <c r="A2" s="50" t="s">
        <v>26</v>
      </c>
      <c r="B2" s="50" t="s">
        <v>27</v>
      </c>
      <c r="C2" s="51" t="s">
        <v>22</v>
      </c>
      <c r="D2" s="52" t="s">
        <v>1</v>
      </c>
      <c r="E2" s="51" t="s">
        <v>2</v>
      </c>
      <c r="F2" s="50" t="s">
        <v>5</v>
      </c>
      <c r="G2" s="51" t="s">
        <v>28</v>
      </c>
    </row>
    <row r="3" spans="1:9">
      <c r="A3" s="30">
        <v>1</v>
      </c>
      <c r="B3" s="1" t="s">
        <v>17</v>
      </c>
      <c r="C3" s="53">
        <f>$A$492/F3</f>
        <v>179.99856001151991</v>
      </c>
      <c r="D3" s="54">
        <f>F3/$A$492</f>
        <v>5.5555999999999999E-3</v>
      </c>
      <c r="E3" s="55">
        <f>G3/$A$492</f>
        <v>5.5555999999999999E-3</v>
      </c>
      <c r="F3" s="34">
        <v>55556</v>
      </c>
      <c r="G3" s="56">
        <f t="shared" ref="G3:G66" si="0">A3*F3</f>
        <v>55556</v>
      </c>
      <c r="I3" t="str">
        <f>"1:"&amp;ROUND(C3,2)</f>
        <v>1:180</v>
      </c>
    </row>
    <row r="4" spans="1:9">
      <c r="A4" s="30">
        <v>1.5</v>
      </c>
      <c r="B4" s="1" t="s">
        <v>17</v>
      </c>
      <c r="C4" s="53">
        <f t="shared" ref="C4:C67" si="1">$A$492/F4</f>
        <v>180.00504014112394</v>
      </c>
      <c r="D4" s="54">
        <f t="shared" ref="D4:D67" si="2">F4/$A$492</f>
        <v>5.5554000000000003E-3</v>
      </c>
      <c r="E4" s="55">
        <f t="shared" ref="E4:E67" si="3">G4/$A$492</f>
        <v>8.3330999999999995E-3</v>
      </c>
      <c r="F4" s="34">
        <v>55554</v>
      </c>
      <c r="G4" s="56">
        <f t="shared" si="0"/>
        <v>83331</v>
      </c>
      <c r="I4" s="27" t="str">
        <f t="shared" ref="I4:I67" si="4">"1:"&amp;ROUND(C4,2)</f>
        <v>1:180.01</v>
      </c>
    </row>
    <row r="5" spans="1:9">
      <c r="A5" s="30">
        <v>2</v>
      </c>
      <c r="B5" s="1" t="s">
        <v>17</v>
      </c>
      <c r="C5" s="53">
        <f t="shared" si="1"/>
        <v>170.06802721088437</v>
      </c>
      <c r="D5" s="54">
        <f t="shared" si="2"/>
        <v>5.8799999999999998E-3</v>
      </c>
      <c r="E5" s="55">
        <f t="shared" si="3"/>
        <v>1.176E-2</v>
      </c>
      <c r="F5" s="34">
        <v>58800</v>
      </c>
      <c r="G5" s="56">
        <f t="shared" si="0"/>
        <v>117600</v>
      </c>
      <c r="I5" s="27" t="str">
        <f t="shared" si="4"/>
        <v>1:170.07</v>
      </c>
    </row>
    <row r="6" spans="1:9">
      <c r="A6" s="30">
        <v>2.5</v>
      </c>
      <c r="B6" s="1" t="s">
        <v>17</v>
      </c>
      <c r="C6" s="53">
        <f t="shared" si="1"/>
        <v>173.91304347826087</v>
      </c>
      <c r="D6" s="54">
        <f t="shared" si="2"/>
        <v>5.7499999999999999E-3</v>
      </c>
      <c r="E6" s="55">
        <f t="shared" si="3"/>
        <v>1.4375000000000001E-2</v>
      </c>
      <c r="F6" s="34">
        <v>57500</v>
      </c>
      <c r="G6" s="56">
        <f t="shared" si="0"/>
        <v>143750</v>
      </c>
      <c r="I6" s="27" t="str">
        <f t="shared" si="4"/>
        <v>1:173.91</v>
      </c>
    </row>
    <row r="7" spans="1:9">
      <c r="A7" s="30">
        <v>3</v>
      </c>
      <c r="B7" s="1" t="s">
        <v>17</v>
      </c>
      <c r="C7" s="53">
        <f t="shared" si="1"/>
        <v>229.88505747126436</v>
      </c>
      <c r="D7" s="54">
        <f t="shared" si="2"/>
        <v>4.3499999999999997E-3</v>
      </c>
      <c r="E7" s="55">
        <f t="shared" si="3"/>
        <v>1.3050000000000001E-2</v>
      </c>
      <c r="F7" s="34">
        <v>43500</v>
      </c>
      <c r="G7" s="56">
        <f t="shared" si="0"/>
        <v>130500</v>
      </c>
      <c r="I7" s="27" t="str">
        <f t="shared" si="4"/>
        <v>1:229.89</v>
      </c>
    </row>
    <row r="8" spans="1:9">
      <c r="A8" s="30">
        <v>3.5</v>
      </c>
      <c r="B8" s="1" t="s">
        <v>17</v>
      </c>
      <c r="C8" s="53">
        <f t="shared" si="1"/>
        <v>222.22222222222223</v>
      </c>
      <c r="D8" s="54">
        <f t="shared" si="2"/>
        <v>4.4999999999999997E-3</v>
      </c>
      <c r="E8" s="55">
        <f t="shared" si="3"/>
        <v>1.575E-2</v>
      </c>
      <c r="F8" s="34">
        <v>45000</v>
      </c>
      <c r="G8" s="56">
        <f t="shared" si="0"/>
        <v>157500</v>
      </c>
      <c r="I8" s="27" t="str">
        <f t="shared" si="4"/>
        <v>1:222.22</v>
      </c>
    </row>
    <row r="9" spans="1:9">
      <c r="A9" s="30">
        <v>4</v>
      </c>
      <c r="B9" s="1" t="s">
        <v>17</v>
      </c>
      <c r="C9" s="53">
        <f t="shared" si="1"/>
        <v>232.55813953488371</v>
      </c>
      <c r="D9" s="54">
        <f t="shared" si="2"/>
        <v>4.3E-3</v>
      </c>
      <c r="E9" s="55">
        <f t="shared" si="3"/>
        <v>1.72E-2</v>
      </c>
      <c r="F9" s="34">
        <v>43000</v>
      </c>
      <c r="G9" s="56">
        <f t="shared" si="0"/>
        <v>172000</v>
      </c>
      <c r="I9" s="27" t="str">
        <f t="shared" si="4"/>
        <v>1:232.56</v>
      </c>
    </row>
    <row r="10" spans="1:9">
      <c r="A10" s="30">
        <v>4.5</v>
      </c>
      <c r="B10" s="1" t="s">
        <v>17</v>
      </c>
      <c r="C10" s="53">
        <f t="shared" si="1"/>
        <v>333.33333333333331</v>
      </c>
      <c r="D10" s="54">
        <f t="shared" si="2"/>
        <v>3.0000000000000001E-3</v>
      </c>
      <c r="E10" s="55">
        <f t="shared" si="3"/>
        <v>1.35E-2</v>
      </c>
      <c r="F10" s="34">
        <v>30000</v>
      </c>
      <c r="G10" s="56">
        <f t="shared" si="0"/>
        <v>135000</v>
      </c>
      <c r="I10" s="27" t="str">
        <f t="shared" si="4"/>
        <v>1:333.33</v>
      </c>
    </row>
    <row r="11" spans="1:9">
      <c r="A11" s="30">
        <v>5</v>
      </c>
      <c r="B11" s="1" t="s">
        <v>17</v>
      </c>
      <c r="C11" s="53">
        <f t="shared" si="1"/>
        <v>333.33333333333331</v>
      </c>
      <c r="D11" s="54">
        <f t="shared" si="2"/>
        <v>3.0000000000000001E-3</v>
      </c>
      <c r="E11" s="55">
        <f t="shared" si="3"/>
        <v>1.4999999999999999E-2</v>
      </c>
      <c r="F11" s="34">
        <v>30000</v>
      </c>
      <c r="G11" s="56">
        <f t="shared" si="0"/>
        <v>150000</v>
      </c>
      <c r="I11" s="27" t="str">
        <f t="shared" si="4"/>
        <v>1:333.33</v>
      </c>
    </row>
    <row r="12" spans="1:9">
      <c r="A12" s="30">
        <v>6</v>
      </c>
      <c r="B12" s="1" t="s">
        <v>17</v>
      </c>
      <c r="C12" s="53">
        <f t="shared" si="1"/>
        <v>434.78260869565219</v>
      </c>
      <c r="D12" s="54">
        <f t="shared" si="2"/>
        <v>2.3E-3</v>
      </c>
      <c r="E12" s="55">
        <f t="shared" si="3"/>
        <v>1.38E-2</v>
      </c>
      <c r="F12" s="34">
        <v>23000</v>
      </c>
      <c r="G12" s="56">
        <f t="shared" si="0"/>
        <v>138000</v>
      </c>
      <c r="I12" s="27" t="str">
        <f t="shared" si="4"/>
        <v>1:434.78</v>
      </c>
    </row>
    <row r="13" spans="1:9">
      <c r="A13" s="30">
        <v>6.5</v>
      </c>
      <c r="B13" s="1" t="s">
        <v>17</v>
      </c>
      <c r="C13" s="53">
        <f t="shared" si="1"/>
        <v>952.38095238095241</v>
      </c>
      <c r="D13" s="54">
        <f t="shared" si="2"/>
        <v>1.0499999999999999E-3</v>
      </c>
      <c r="E13" s="55">
        <f t="shared" si="3"/>
        <v>6.8250000000000003E-3</v>
      </c>
      <c r="F13" s="34">
        <v>10500</v>
      </c>
      <c r="G13" s="56">
        <f t="shared" si="0"/>
        <v>68250</v>
      </c>
      <c r="I13" s="27" t="str">
        <f t="shared" si="4"/>
        <v>1:952.38</v>
      </c>
    </row>
    <row r="14" spans="1:9">
      <c r="A14" s="30">
        <v>7</v>
      </c>
      <c r="B14" s="1" t="s">
        <v>17</v>
      </c>
      <c r="C14" s="53">
        <f t="shared" si="1"/>
        <v>625</v>
      </c>
      <c r="D14" s="54">
        <f t="shared" si="2"/>
        <v>1.6000000000000001E-3</v>
      </c>
      <c r="E14" s="55">
        <f t="shared" si="3"/>
        <v>1.12E-2</v>
      </c>
      <c r="F14" s="34">
        <v>16000</v>
      </c>
      <c r="G14" s="56">
        <f t="shared" si="0"/>
        <v>112000</v>
      </c>
      <c r="I14" s="27" t="str">
        <f t="shared" si="4"/>
        <v>1:625</v>
      </c>
    </row>
    <row r="15" spans="1:9">
      <c r="A15" s="30">
        <v>8</v>
      </c>
      <c r="B15" s="1" t="s">
        <v>17</v>
      </c>
      <c r="C15" s="53">
        <f t="shared" si="1"/>
        <v>666.66666666666663</v>
      </c>
      <c r="D15" s="54">
        <f t="shared" si="2"/>
        <v>1.5E-3</v>
      </c>
      <c r="E15" s="55">
        <f t="shared" si="3"/>
        <v>1.2E-2</v>
      </c>
      <c r="F15" s="34">
        <v>15000</v>
      </c>
      <c r="G15" s="56">
        <f t="shared" si="0"/>
        <v>120000</v>
      </c>
      <c r="I15" s="27" t="str">
        <f t="shared" si="4"/>
        <v>1:666.67</v>
      </c>
    </row>
    <row r="16" spans="1:9">
      <c r="A16" s="30">
        <v>10</v>
      </c>
      <c r="B16" s="1" t="s">
        <v>17</v>
      </c>
      <c r="C16" s="53">
        <f t="shared" si="1"/>
        <v>1818.1818181818182</v>
      </c>
      <c r="D16" s="54">
        <f t="shared" si="2"/>
        <v>5.5000000000000003E-4</v>
      </c>
      <c r="E16" s="55">
        <f t="shared" si="3"/>
        <v>5.4999999999999997E-3</v>
      </c>
      <c r="F16" s="34">
        <v>5500</v>
      </c>
      <c r="G16" s="56">
        <f t="shared" si="0"/>
        <v>55000</v>
      </c>
      <c r="I16" s="27" t="str">
        <f t="shared" si="4"/>
        <v>1:1818.18</v>
      </c>
    </row>
    <row r="17" spans="1:9">
      <c r="A17" s="30">
        <v>11</v>
      </c>
      <c r="B17" s="1" t="s">
        <v>17</v>
      </c>
      <c r="C17" s="53">
        <f t="shared" si="1"/>
        <v>1754.3859649122808</v>
      </c>
      <c r="D17" s="54">
        <f t="shared" si="2"/>
        <v>5.6999999999999998E-4</v>
      </c>
      <c r="E17" s="55">
        <f t="shared" si="3"/>
        <v>6.2700000000000004E-3</v>
      </c>
      <c r="F17" s="34">
        <v>5700</v>
      </c>
      <c r="G17" s="56">
        <f t="shared" si="0"/>
        <v>62700</v>
      </c>
      <c r="I17" s="27" t="str">
        <f t="shared" si="4"/>
        <v>1:1754.39</v>
      </c>
    </row>
    <row r="18" spans="1:9">
      <c r="A18" s="30">
        <v>11.5</v>
      </c>
      <c r="B18" s="1" t="s">
        <v>17</v>
      </c>
      <c r="C18" s="53">
        <f t="shared" si="1"/>
        <v>1666.6666666666667</v>
      </c>
      <c r="D18" s="54">
        <f t="shared" si="2"/>
        <v>5.9999999999999995E-4</v>
      </c>
      <c r="E18" s="55">
        <f t="shared" si="3"/>
        <v>6.8999999999999999E-3</v>
      </c>
      <c r="F18" s="34">
        <v>6000</v>
      </c>
      <c r="G18" s="56">
        <f t="shared" si="0"/>
        <v>69000</v>
      </c>
      <c r="I18" s="27" t="str">
        <f t="shared" si="4"/>
        <v>1:1666.67</v>
      </c>
    </row>
    <row r="19" spans="1:9">
      <c r="A19" s="30">
        <v>12</v>
      </c>
      <c r="B19" s="1" t="s">
        <v>17</v>
      </c>
      <c r="C19" s="53">
        <f t="shared" si="1"/>
        <v>1666.6666666666667</v>
      </c>
      <c r="D19" s="54">
        <f t="shared" si="2"/>
        <v>5.9999999999999995E-4</v>
      </c>
      <c r="E19" s="55">
        <f t="shared" si="3"/>
        <v>7.1999999999999998E-3</v>
      </c>
      <c r="F19" s="34">
        <v>6000</v>
      </c>
      <c r="G19" s="56">
        <f t="shared" si="0"/>
        <v>72000</v>
      </c>
      <c r="I19" s="27" t="str">
        <f t="shared" si="4"/>
        <v>1:1666.67</v>
      </c>
    </row>
    <row r="20" spans="1:9">
      <c r="A20" s="30">
        <v>13</v>
      </c>
      <c r="B20" s="1" t="s">
        <v>17</v>
      </c>
      <c r="C20" s="53">
        <f t="shared" si="1"/>
        <v>1818.1818181818182</v>
      </c>
      <c r="D20" s="54">
        <f t="shared" si="2"/>
        <v>5.5000000000000003E-4</v>
      </c>
      <c r="E20" s="55">
        <f t="shared" si="3"/>
        <v>7.1500000000000001E-3</v>
      </c>
      <c r="F20" s="34">
        <v>5500</v>
      </c>
      <c r="G20" s="56">
        <f t="shared" si="0"/>
        <v>71500</v>
      </c>
      <c r="I20" s="27" t="str">
        <f t="shared" si="4"/>
        <v>1:1818.18</v>
      </c>
    </row>
    <row r="21" spans="1:9">
      <c r="A21" s="30">
        <v>15</v>
      </c>
      <c r="B21" s="1" t="s">
        <v>17</v>
      </c>
      <c r="C21" s="53">
        <f t="shared" si="1"/>
        <v>4761.9047619047615</v>
      </c>
      <c r="D21" s="54">
        <f t="shared" si="2"/>
        <v>2.1000000000000001E-4</v>
      </c>
      <c r="E21" s="55">
        <f t="shared" si="3"/>
        <v>3.15E-3</v>
      </c>
      <c r="F21" s="34">
        <v>2100</v>
      </c>
      <c r="G21" s="56">
        <f t="shared" si="0"/>
        <v>31500</v>
      </c>
      <c r="I21" s="27" t="str">
        <f t="shared" si="4"/>
        <v>1:4761.9</v>
      </c>
    </row>
    <row r="22" spans="1:9">
      <c r="A22" s="30">
        <v>20</v>
      </c>
      <c r="B22" s="1" t="s">
        <v>17</v>
      </c>
      <c r="C22" s="53">
        <f t="shared" si="1"/>
        <v>4761.9047619047615</v>
      </c>
      <c r="D22" s="54">
        <f t="shared" si="2"/>
        <v>2.1000000000000001E-4</v>
      </c>
      <c r="E22" s="55">
        <f t="shared" si="3"/>
        <v>4.1999999999999997E-3</v>
      </c>
      <c r="F22" s="34">
        <v>2100</v>
      </c>
      <c r="G22" s="56">
        <f t="shared" si="0"/>
        <v>42000</v>
      </c>
      <c r="I22" s="27" t="str">
        <f t="shared" si="4"/>
        <v>1:4761.9</v>
      </c>
    </row>
    <row r="23" spans="1:9">
      <c r="A23" s="30">
        <v>21</v>
      </c>
      <c r="B23" s="1" t="s">
        <v>17</v>
      </c>
      <c r="C23" s="53">
        <f t="shared" si="1"/>
        <v>4347.826086956522</v>
      </c>
      <c r="D23" s="54">
        <f t="shared" si="2"/>
        <v>2.3000000000000001E-4</v>
      </c>
      <c r="E23" s="55">
        <f t="shared" si="3"/>
        <v>4.8300000000000001E-3</v>
      </c>
      <c r="F23" s="34">
        <v>2300</v>
      </c>
      <c r="G23" s="56">
        <f t="shared" si="0"/>
        <v>48300</v>
      </c>
      <c r="I23" s="27" t="str">
        <f t="shared" si="4"/>
        <v>1:4347.83</v>
      </c>
    </row>
    <row r="24" spans="1:9">
      <c r="A24" s="30">
        <v>21.5</v>
      </c>
      <c r="B24" s="1" t="s">
        <v>17</v>
      </c>
      <c r="C24" s="53">
        <f t="shared" si="1"/>
        <v>16666.666666666668</v>
      </c>
      <c r="D24" s="54">
        <f t="shared" si="2"/>
        <v>6.0000000000000002E-5</v>
      </c>
      <c r="E24" s="55">
        <f t="shared" si="3"/>
        <v>1.2899999999999999E-3</v>
      </c>
      <c r="F24" s="34">
        <v>600</v>
      </c>
      <c r="G24" s="56">
        <f t="shared" si="0"/>
        <v>12900</v>
      </c>
      <c r="I24" s="27" t="str">
        <f t="shared" si="4"/>
        <v>1:16666.67</v>
      </c>
    </row>
    <row r="25" spans="1:9">
      <c r="A25" s="30">
        <v>22</v>
      </c>
      <c r="B25" s="1" t="s">
        <v>17</v>
      </c>
      <c r="C25" s="53">
        <f t="shared" si="1"/>
        <v>16666.666666666668</v>
      </c>
      <c r="D25" s="54">
        <f t="shared" si="2"/>
        <v>6.0000000000000002E-5</v>
      </c>
      <c r="E25" s="55">
        <f t="shared" si="3"/>
        <v>1.32E-3</v>
      </c>
      <c r="F25" s="34">
        <v>600</v>
      </c>
      <c r="G25" s="56">
        <f t="shared" si="0"/>
        <v>13200</v>
      </c>
      <c r="I25" s="27" t="str">
        <f t="shared" si="4"/>
        <v>1:16666.67</v>
      </c>
    </row>
    <row r="26" spans="1:9">
      <c r="A26" s="30">
        <v>23</v>
      </c>
      <c r="B26" s="1" t="s">
        <v>17</v>
      </c>
      <c r="C26" s="53">
        <f t="shared" si="1"/>
        <v>16666.666666666668</v>
      </c>
      <c r="D26" s="54">
        <f t="shared" si="2"/>
        <v>6.0000000000000002E-5</v>
      </c>
      <c r="E26" s="55">
        <f t="shared" si="3"/>
        <v>1.3799999999999999E-3</v>
      </c>
      <c r="F26" s="34">
        <v>600</v>
      </c>
      <c r="G26" s="56">
        <f t="shared" si="0"/>
        <v>13800</v>
      </c>
      <c r="I26" s="27" t="str">
        <f t="shared" si="4"/>
        <v>1:16666.67</v>
      </c>
    </row>
    <row r="27" spans="1:9">
      <c r="A27" s="30">
        <v>25</v>
      </c>
      <c r="B27" s="1" t="s">
        <v>17</v>
      </c>
      <c r="C27" s="53">
        <f t="shared" si="1"/>
        <v>16666.666666666668</v>
      </c>
      <c r="D27" s="54">
        <f t="shared" si="2"/>
        <v>6.0000000000000002E-5</v>
      </c>
      <c r="E27" s="55">
        <f t="shared" si="3"/>
        <v>1.5E-3</v>
      </c>
      <c r="F27" s="34">
        <v>600</v>
      </c>
      <c r="G27" s="56">
        <f t="shared" si="0"/>
        <v>15000</v>
      </c>
      <c r="I27" s="27" t="str">
        <f t="shared" si="4"/>
        <v>1:16666.67</v>
      </c>
    </row>
    <row r="28" spans="1:9">
      <c r="A28" s="30">
        <v>30</v>
      </c>
      <c r="B28" s="1" t="s">
        <v>17</v>
      </c>
      <c r="C28" s="53">
        <f t="shared" si="1"/>
        <v>16666.666666666668</v>
      </c>
      <c r="D28" s="54">
        <f t="shared" si="2"/>
        <v>6.0000000000000002E-5</v>
      </c>
      <c r="E28" s="55">
        <f t="shared" si="3"/>
        <v>1.8E-3</v>
      </c>
      <c r="F28" s="34">
        <v>600</v>
      </c>
      <c r="G28" s="56">
        <f t="shared" si="0"/>
        <v>18000</v>
      </c>
      <c r="I28" s="27" t="str">
        <f t="shared" si="4"/>
        <v>1:16666.67</v>
      </c>
    </row>
    <row r="29" spans="1:9">
      <c r="A29" s="30">
        <v>50</v>
      </c>
      <c r="B29" s="1" t="s">
        <v>17</v>
      </c>
      <c r="C29" s="53">
        <f t="shared" si="1"/>
        <v>125000</v>
      </c>
      <c r="D29" s="54">
        <f t="shared" si="2"/>
        <v>7.9999999999999996E-6</v>
      </c>
      <c r="E29" s="55">
        <f t="shared" si="3"/>
        <v>4.0000000000000002E-4</v>
      </c>
      <c r="F29" s="34">
        <v>80</v>
      </c>
      <c r="G29" s="56">
        <f t="shared" si="0"/>
        <v>4000</v>
      </c>
      <c r="I29" s="27" t="str">
        <f t="shared" si="4"/>
        <v>1:125000</v>
      </c>
    </row>
    <row r="30" spans="1:9">
      <c r="A30" s="30">
        <v>51</v>
      </c>
      <c r="B30" s="1" t="s">
        <v>17</v>
      </c>
      <c r="C30" s="53">
        <f t="shared" si="1"/>
        <v>125000</v>
      </c>
      <c r="D30" s="54">
        <f t="shared" si="2"/>
        <v>7.9999999999999996E-6</v>
      </c>
      <c r="E30" s="55">
        <f t="shared" si="3"/>
        <v>4.08E-4</v>
      </c>
      <c r="F30" s="34">
        <v>80</v>
      </c>
      <c r="G30" s="56">
        <f t="shared" si="0"/>
        <v>4080</v>
      </c>
      <c r="I30" s="27" t="str">
        <f t="shared" si="4"/>
        <v>1:125000</v>
      </c>
    </row>
    <row r="31" spans="1:9">
      <c r="A31" s="30">
        <v>51.5</v>
      </c>
      <c r="B31" s="1" t="s">
        <v>17</v>
      </c>
      <c r="C31" s="53">
        <f t="shared" si="1"/>
        <v>166666.66666666666</v>
      </c>
      <c r="D31" s="54">
        <f t="shared" si="2"/>
        <v>6.0000000000000002E-6</v>
      </c>
      <c r="E31" s="55">
        <f t="shared" si="3"/>
        <v>3.0899999999999998E-4</v>
      </c>
      <c r="F31" s="34">
        <v>60</v>
      </c>
      <c r="G31" s="56">
        <f t="shared" si="0"/>
        <v>3090</v>
      </c>
      <c r="I31" s="27" t="str">
        <f t="shared" si="4"/>
        <v>1:166666.67</v>
      </c>
    </row>
    <row r="32" spans="1:9">
      <c r="A32" s="30">
        <v>52</v>
      </c>
      <c r="B32" s="1" t="s">
        <v>17</v>
      </c>
      <c r="C32" s="53">
        <f t="shared" si="1"/>
        <v>166666.66666666666</v>
      </c>
      <c r="D32" s="54">
        <f t="shared" si="2"/>
        <v>6.0000000000000002E-6</v>
      </c>
      <c r="E32" s="55">
        <f t="shared" si="3"/>
        <v>3.1199999999999999E-4</v>
      </c>
      <c r="F32" s="34">
        <v>60</v>
      </c>
      <c r="G32" s="56">
        <f t="shared" si="0"/>
        <v>3120</v>
      </c>
      <c r="I32" s="27" t="str">
        <f t="shared" si="4"/>
        <v>1:166666.67</v>
      </c>
    </row>
    <row r="33" spans="1:9">
      <c r="A33" s="30">
        <v>53</v>
      </c>
      <c r="B33" s="1" t="s">
        <v>17</v>
      </c>
      <c r="C33" s="53">
        <f t="shared" si="1"/>
        <v>163934.42622950819</v>
      </c>
      <c r="D33" s="54">
        <f t="shared" si="2"/>
        <v>6.1E-6</v>
      </c>
      <c r="E33" s="55">
        <f t="shared" si="3"/>
        <v>3.233E-4</v>
      </c>
      <c r="F33" s="34">
        <v>61</v>
      </c>
      <c r="G33" s="56">
        <f t="shared" si="0"/>
        <v>3233</v>
      </c>
      <c r="I33" s="27" t="str">
        <f t="shared" si="4"/>
        <v>1:163934.43</v>
      </c>
    </row>
    <row r="34" spans="1:9">
      <c r="A34" s="30">
        <v>55</v>
      </c>
      <c r="B34" s="1" t="s">
        <v>17</v>
      </c>
      <c r="C34" s="53">
        <f t="shared" si="1"/>
        <v>163934.42622950819</v>
      </c>
      <c r="D34" s="54">
        <f t="shared" si="2"/>
        <v>6.1E-6</v>
      </c>
      <c r="E34" s="55">
        <f t="shared" si="3"/>
        <v>3.3550000000000002E-4</v>
      </c>
      <c r="F34" s="34">
        <v>61</v>
      </c>
      <c r="G34" s="56">
        <f t="shared" si="0"/>
        <v>3355</v>
      </c>
      <c r="I34" s="27" t="str">
        <f t="shared" si="4"/>
        <v>1:163934.43</v>
      </c>
    </row>
    <row r="35" spans="1:9">
      <c r="A35" s="30">
        <v>60</v>
      </c>
      <c r="B35" s="1" t="s">
        <v>17</v>
      </c>
      <c r="C35" s="53">
        <f t="shared" si="1"/>
        <v>140845.07042253521</v>
      </c>
      <c r="D35" s="54">
        <f t="shared" si="2"/>
        <v>7.0999999999999998E-6</v>
      </c>
      <c r="E35" s="55">
        <f t="shared" si="3"/>
        <v>4.26E-4</v>
      </c>
      <c r="F35" s="34">
        <v>71</v>
      </c>
      <c r="G35" s="56">
        <f t="shared" si="0"/>
        <v>4260</v>
      </c>
      <c r="I35" s="27" t="str">
        <f t="shared" si="4"/>
        <v>1:140845.07</v>
      </c>
    </row>
    <row r="36" spans="1:9">
      <c r="A36" s="30">
        <v>70</v>
      </c>
      <c r="B36" s="1" t="s">
        <v>17</v>
      </c>
      <c r="C36" s="53">
        <f t="shared" si="1"/>
        <v>140845.07042253521</v>
      </c>
      <c r="D36" s="54">
        <f t="shared" si="2"/>
        <v>7.0999999999999998E-6</v>
      </c>
      <c r="E36" s="55">
        <f t="shared" si="3"/>
        <v>4.9700000000000005E-4</v>
      </c>
      <c r="F36" s="34">
        <v>71</v>
      </c>
      <c r="G36" s="56">
        <f t="shared" si="0"/>
        <v>4970</v>
      </c>
      <c r="I36" s="27" t="str">
        <f t="shared" si="4"/>
        <v>1:140845.07</v>
      </c>
    </row>
    <row r="37" spans="1:9">
      <c r="A37" s="30">
        <v>100</v>
      </c>
      <c r="B37" s="1" t="s">
        <v>17</v>
      </c>
      <c r="C37" s="53">
        <f t="shared" si="1"/>
        <v>140845.07042253521</v>
      </c>
      <c r="D37" s="54">
        <f t="shared" si="2"/>
        <v>7.0999999999999998E-6</v>
      </c>
      <c r="E37" s="55">
        <f t="shared" si="3"/>
        <v>7.1000000000000002E-4</v>
      </c>
      <c r="F37" s="34">
        <v>71</v>
      </c>
      <c r="G37" s="56">
        <f t="shared" si="0"/>
        <v>7100</v>
      </c>
      <c r="I37" s="27" t="str">
        <f t="shared" si="4"/>
        <v>1:140845.07</v>
      </c>
    </row>
    <row r="38" spans="1:9">
      <c r="A38" s="30">
        <v>105</v>
      </c>
      <c r="B38" s="1" t="s">
        <v>17</v>
      </c>
      <c r="C38" s="53">
        <f t="shared" si="1"/>
        <v>500000</v>
      </c>
      <c r="D38" s="54">
        <f t="shared" si="2"/>
        <v>1.9999999999999999E-6</v>
      </c>
      <c r="E38" s="55">
        <f t="shared" si="3"/>
        <v>2.1000000000000001E-4</v>
      </c>
      <c r="F38" s="34">
        <v>20</v>
      </c>
      <c r="G38" s="56">
        <f t="shared" si="0"/>
        <v>2100</v>
      </c>
      <c r="I38" s="27" t="str">
        <f t="shared" si="4"/>
        <v>1:500000</v>
      </c>
    </row>
    <row r="39" spans="1:9">
      <c r="A39" s="30">
        <v>110</v>
      </c>
      <c r="B39" s="1" t="s">
        <v>17</v>
      </c>
      <c r="C39" s="53">
        <f t="shared" si="1"/>
        <v>500000</v>
      </c>
      <c r="D39" s="54">
        <f t="shared" si="2"/>
        <v>1.9999999999999999E-6</v>
      </c>
      <c r="E39" s="55">
        <f t="shared" si="3"/>
        <v>2.2000000000000001E-4</v>
      </c>
      <c r="F39" s="34">
        <v>20</v>
      </c>
      <c r="G39" s="56">
        <f t="shared" si="0"/>
        <v>2200</v>
      </c>
      <c r="I39" s="27" t="str">
        <f t="shared" si="4"/>
        <v>1:500000</v>
      </c>
    </row>
    <row r="40" spans="1:9">
      <c r="A40" s="30">
        <v>120</v>
      </c>
      <c r="B40" s="1" t="s">
        <v>17</v>
      </c>
      <c r="C40" s="53">
        <f t="shared" si="1"/>
        <v>1000000</v>
      </c>
      <c r="D40" s="54">
        <f t="shared" si="2"/>
        <v>9.9999999999999995E-7</v>
      </c>
      <c r="E40" s="55">
        <f t="shared" si="3"/>
        <v>1.2E-4</v>
      </c>
      <c r="F40" s="34">
        <v>10</v>
      </c>
      <c r="G40" s="56">
        <f t="shared" si="0"/>
        <v>1200</v>
      </c>
      <c r="I40" s="27" t="str">
        <f t="shared" si="4"/>
        <v>1:1000000</v>
      </c>
    </row>
    <row r="41" spans="1:9">
      <c r="A41" s="30">
        <v>150</v>
      </c>
      <c r="B41" s="1" t="s">
        <v>17</v>
      </c>
      <c r="C41" s="53">
        <f t="shared" si="1"/>
        <v>1111111.111111111</v>
      </c>
      <c r="D41" s="54">
        <f t="shared" si="2"/>
        <v>8.9999999999999996E-7</v>
      </c>
      <c r="E41" s="55">
        <f t="shared" si="3"/>
        <v>1.35E-4</v>
      </c>
      <c r="F41" s="34">
        <v>9</v>
      </c>
      <c r="G41" s="56">
        <f t="shared" si="0"/>
        <v>1350</v>
      </c>
      <c r="I41" s="27" t="str">
        <f t="shared" si="4"/>
        <v>1:1111111.11</v>
      </c>
    </row>
    <row r="42" spans="1:9">
      <c r="A42" s="30">
        <v>250</v>
      </c>
      <c r="B42" s="1" t="s">
        <v>17</v>
      </c>
      <c r="C42" s="53">
        <f t="shared" si="1"/>
        <v>1428571.4285714286</v>
      </c>
      <c r="D42" s="54">
        <f t="shared" si="2"/>
        <v>6.9999999999999997E-7</v>
      </c>
      <c r="E42" s="55">
        <f t="shared" si="3"/>
        <v>1.75E-4</v>
      </c>
      <c r="F42" s="34">
        <v>7</v>
      </c>
      <c r="G42" s="56">
        <f t="shared" si="0"/>
        <v>1750</v>
      </c>
      <c r="I42" s="27" t="str">
        <f t="shared" si="4"/>
        <v>1:1428571.43</v>
      </c>
    </row>
    <row r="43" spans="1:9">
      <c r="A43" s="30">
        <v>500</v>
      </c>
      <c r="B43" s="1" t="s">
        <v>17</v>
      </c>
      <c r="C43" s="53">
        <f t="shared" si="1"/>
        <v>1666666.6666666667</v>
      </c>
      <c r="D43" s="54">
        <f t="shared" si="2"/>
        <v>5.9999999999999997E-7</v>
      </c>
      <c r="E43" s="55">
        <f t="shared" si="3"/>
        <v>2.9999999999999997E-4</v>
      </c>
      <c r="F43" s="34">
        <v>6</v>
      </c>
      <c r="G43" s="56">
        <f t="shared" si="0"/>
        <v>3000</v>
      </c>
      <c r="I43" s="27" t="str">
        <f t="shared" si="4"/>
        <v>1:1666666.67</v>
      </c>
    </row>
    <row r="44" spans="1:9">
      <c r="A44" s="30">
        <v>1000</v>
      </c>
      <c r="B44" s="1" t="s">
        <v>17</v>
      </c>
      <c r="C44" s="53">
        <f t="shared" si="1"/>
        <v>10000000</v>
      </c>
      <c r="D44" s="54">
        <f t="shared" si="2"/>
        <v>9.9999999999999995E-8</v>
      </c>
      <c r="E44" s="55">
        <f t="shared" si="3"/>
        <v>1E-4</v>
      </c>
      <c r="F44" s="34">
        <v>1</v>
      </c>
      <c r="G44" s="56">
        <f t="shared" si="0"/>
        <v>1000</v>
      </c>
      <c r="I44" s="27" t="str">
        <f t="shared" si="4"/>
        <v>1:10000000</v>
      </c>
    </row>
    <row r="45" spans="1:9">
      <c r="A45" s="31">
        <v>6</v>
      </c>
      <c r="B45" s="1" t="s">
        <v>18</v>
      </c>
      <c r="C45" s="53">
        <f t="shared" si="1"/>
        <v>4761.9047619047615</v>
      </c>
      <c r="D45" s="54">
        <f t="shared" si="2"/>
        <v>2.1000000000000001E-4</v>
      </c>
      <c r="E45" s="55">
        <f t="shared" si="3"/>
        <v>1.2600000000000001E-3</v>
      </c>
      <c r="F45" s="34">
        <v>2100</v>
      </c>
      <c r="G45" s="56">
        <f t="shared" si="0"/>
        <v>12600</v>
      </c>
      <c r="I45" s="27" t="str">
        <f t="shared" si="4"/>
        <v>1:4761.9</v>
      </c>
    </row>
    <row r="46" spans="1:9">
      <c r="A46" s="31">
        <v>6.5</v>
      </c>
      <c r="B46" s="1" t="s">
        <v>18</v>
      </c>
      <c r="C46" s="53">
        <f t="shared" si="1"/>
        <v>4761.9047619047615</v>
      </c>
      <c r="D46" s="54">
        <f t="shared" si="2"/>
        <v>2.1000000000000001E-4</v>
      </c>
      <c r="E46" s="55">
        <f t="shared" si="3"/>
        <v>1.3649999999999999E-3</v>
      </c>
      <c r="F46" s="34">
        <v>2100</v>
      </c>
      <c r="G46" s="56">
        <f t="shared" si="0"/>
        <v>13650</v>
      </c>
      <c r="I46" s="27" t="str">
        <f t="shared" si="4"/>
        <v>1:4761.9</v>
      </c>
    </row>
    <row r="47" spans="1:9">
      <c r="A47" s="31">
        <v>7</v>
      </c>
      <c r="B47" s="1" t="s">
        <v>18</v>
      </c>
      <c r="C47" s="53">
        <f t="shared" si="1"/>
        <v>4761.9047619047615</v>
      </c>
      <c r="D47" s="54">
        <f t="shared" si="2"/>
        <v>2.1000000000000001E-4</v>
      </c>
      <c r="E47" s="55">
        <f t="shared" si="3"/>
        <v>1.47E-3</v>
      </c>
      <c r="F47" s="34">
        <v>2100</v>
      </c>
      <c r="G47" s="56">
        <f t="shared" si="0"/>
        <v>14700</v>
      </c>
      <c r="I47" s="27" t="str">
        <f t="shared" si="4"/>
        <v>1:4761.9</v>
      </c>
    </row>
    <row r="48" spans="1:9">
      <c r="A48" s="31">
        <v>7.5</v>
      </c>
      <c r="B48" s="1" t="s">
        <v>18</v>
      </c>
      <c r="C48" s="53">
        <f t="shared" si="1"/>
        <v>4761.9047619047615</v>
      </c>
      <c r="D48" s="54">
        <f t="shared" si="2"/>
        <v>2.1000000000000001E-4</v>
      </c>
      <c r="E48" s="55">
        <f t="shared" si="3"/>
        <v>1.575E-3</v>
      </c>
      <c r="F48" s="34">
        <v>2100</v>
      </c>
      <c r="G48" s="56">
        <f t="shared" si="0"/>
        <v>15750</v>
      </c>
      <c r="I48" s="27" t="str">
        <f t="shared" si="4"/>
        <v>1:4761.9</v>
      </c>
    </row>
    <row r="49" spans="1:9">
      <c r="A49" s="31">
        <v>8</v>
      </c>
      <c r="B49" s="1" t="s">
        <v>18</v>
      </c>
      <c r="C49" s="53">
        <f t="shared" si="1"/>
        <v>4761.9047619047615</v>
      </c>
      <c r="D49" s="54">
        <f t="shared" si="2"/>
        <v>2.1000000000000001E-4</v>
      </c>
      <c r="E49" s="55">
        <f t="shared" si="3"/>
        <v>1.6800000000000001E-3</v>
      </c>
      <c r="F49" s="34">
        <v>2100</v>
      </c>
      <c r="G49" s="56">
        <f t="shared" si="0"/>
        <v>16800</v>
      </c>
      <c r="I49" s="27" t="str">
        <f t="shared" si="4"/>
        <v>1:4761.9</v>
      </c>
    </row>
    <row r="50" spans="1:9">
      <c r="A50" s="31">
        <v>8.5</v>
      </c>
      <c r="B50" s="1" t="s">
        <v>18</v>
      </c>
      <c r="C50" s="53">
        <f t="shared" si="1"/>
        <v>4761.9047619047615</v>
      </c>
      <c r="D50" s="54">
        <f t="shared" si="2"/>
        <v>2.1000000000000001E-4</v>
      </c>
      <c r="E50" s="55">
        <f t="shared" si="3"/>
        <v>1.7849999999999999E-3</v>
      </c>
      <c r="F50" s="34">
        <v>2100</v>
      </c>
      <c r="G50" s="56">
        <f t="shared" si="0"/>
        <v>17850</v>
      </c>
      <c r="I50" s="27" t="str">
        <f t="shared" si="4"/>
        <v>1:4761.9</v>
      </c>
    </row>
    <row r="51" spans="1:9">
      <c r="A51" s="31">
        <v>9</v>
      </c>
      <c r="B51" s="1" t="s">
        <v>18</v>
      </c>
      <c r="C51" s="53">
        <f t="shared" si="1"/>
        <v>4761.9047619047615</v>
      </c>
      <c r="D51" s="54">
        <f t="shared" si="2"/>
        <v>2.1000000000000001E-4</v>
      </c>
      <c r="E51" s="55">
        <f t="shared" si="3"/>
        <v>1.89E-3</v>
      </c>
      <c r="F51" s="34">
        <v>2100</v>
      </c>
      <c r="G51" s="56">
        <f t="shared" si="0"/>
        <v>18900</v>
      </c>
      <c r="I51" s="27" t="str">
        <f t="shared" si="4"/>
        <v>1:4761.9</v>
      </c>
    </row>
    <row r="52" spans="1:9">
      <c r="A52" s="31">
        <v>9.5</v>
      </c>
      <c r="B52" s="1" t="s">
        <v>18</v>
      </c>
      <c r="C52" s="53">
        <f t="shared" si="1"/>
        <v>4761.9047619047615</v>
      </c>
      <c r="D52" s="54">
        <f t="shared" si="2"/>
        <v>2.1000000000000001E-4</v>
      </c>
      <c r="E52" s="55">
        <f t="shared" si="3"/>
        <v>1.9949999999999998E-3</v>
      </c>
      <c r="F52" s="34">
        <v>2100</v>
      </c>
      <c r="G52" s="56">
        <f t="shared" si="0"/>
        <v>19950</v>
      </c>
      <c r="I52" s="27" t="str">
        <f t="shared" si="4"/>
        <v>1:4761.9</v>
      </c>
    </row>
    <row r="53" spans="1:9">
      <c r="A53" s="31">
        <v>10</v>
      </c>
      <c r="B53" s="1" t="s">
        <v>18</v>
      </c>
      <c r="C53" s="53">
        <f t="shared" si="1"/>
        <v>2380.9523809523807</v>
      </c>
      <c r="D53" s="54">
        <f t="shared" si="2"/>
        <v>4.2000000000000002E-4</v>
      </c>
      <c r="E53" s="55">
        <f t="shared" si="3"/>
        <v>4.1999999999999997E-3</v>
      </c>
      <c r="F53" s="34">
        <v>4200</v>
      </c>
      <c r="G53" s="56">
        <f t="shared" si="0"/>
        <v>42000</v>
      </c>
      <c r="I53" s="27" t="str">
        <f t="shared" si="4"/>
        <v>1:2380.95</v>
      </c>
    </row>
    <row r="54" spans="1:9">
      <c r="A54" s="31">
        <v>10.5</v>
      </c>
      <c r="B54" s="1" t="s">
        <v>18</v>
      </c>
      <c r="C54" s="53">
        <f t="shared" si="1"/>
        <v>2380.9523809523807</v>
      </c>
      <c r="D54" s="54">
        <f t="shared" si="2"/>
        <v>4.2000000000000002E-4</v>
      </c>
      <c r="E54" s="55">
        <f t="shared" si="3"/>
        <v>4.4099999999999999E-3</v>
      </c>
      <c r="F54" s="34">
        <v>4200</v>
      </c>
      <c r="G54" s="56">
        <f t="shared" si="0"/>
        <v>44100</v>
      </c>
      <c r="I54" s="27" t="str">
        <f t="shared" si="4"/>
        <v>1:2380.95</v>
      </c>
    </row>
    <row r="55" spans="1:9">
      <c r="A55" s="31">
        <v>11</v>
      </c>
      <c r="B55" s="1" t="s">
        <v>18</v>
      </c>
      <c r="C55" s="53">
        <f t="shared" si="1"/>
        <v>2380.9523809523807</v>
      </c>
      <c r="D55" s="54">
        <f t="shared" si="2"/>
        <v>4.2000000000000002E-4</v>
      </c>
      <c r="E55" s="55">
        <f t="shared" si="3"/>
        <v>4.62E-3</v>
      </c>
      <c r="F55" s="34">
        <v>4200</v>
      </c>
      <c r="G55" s="56">
        <f t="shared" si="0"/>
        <v>46200</v>
      </c>
      <c r="I55" s="27" t="str">
        <f t="shared" si="4"/>
        <v>1:2380.95</v>
      </c>
    </row>
    <row r="56" spans="1:9">
      <c r="A56" s="31">
        <v>11.5</v>
      </c>
      <c r="B56" s="1" t="s">
        <v>18</v>
      </c>
      <c r="C56" s="53">
        <f t="shared" si="1"/>
        <v>2380.9523809523807</v>
      </c>
      <c r="D56" s="54">
        <f t="shared" si="2"/>
        <v>4.2000000000000002E-4</v>
      </c>
      <c r="E56" s="55">
        <f t="shared" si="3"/>
        <v>4.8300000000000001E-3</v>
      </c>
      <c r="F56" s="34">
        <v>4200</v>
      </c>
      <c r="G56" s="56">
        <f t="shared" si="0"/>
        <v>48300</v>
      </c>
      <c r="I56" s="27" t="str">
        <f t="shared" si="4"/>
        <v>1:2380.95</v>
      </c>
    </row>
    <row r="57" spans="1:9">
      <c r="A57" s="31">
        <v>12</v>
      </c>
      <c r="B57" s="1" t="s">
        <v>18</v>
      </c>
      <c r="C57" s="53">
        <f t="shared" si="1"/>
        <v>2380.9523809523807</v>
      </c>
      <c r="D57" s="54">
        <f t="shared" si="2"/>
        <v>4.2000000000000002E-4</v>
      </c>
      <c r="E57" s="55">
        <f t="shared" si="3"/>
        <v>5.0400000000000002E-3</v>
      </c>
      <c r="F57" s="34">
        <v>4200</v>
      </c>
      <c r="G57" s="56">
        <f t="shared" si="0"/>
        <v>50400</v>
      </c>
      <c r="I57" s="27" t="str">
        <f t="shared" si="4"/>
        <v>1:2380.95</v>
      </c>
    </row>
    <row r="58" spans="1:9">
      <c r="A58" s="31">
        <v>12.5</v>
      </c>
      <c r="B58" s="1" t="s">
        <v>18</v>
      </c>
      <c r="C58" s="53">
        <f t="shared" si="1"/>
        <v>2380.9523809523807</v>
      </c>
      <c r="D58" s="54">
        <f t="shared" si="2"/>
        <v>4.2000000000000002E-4</v>
      </c>
      <c r="E58" s="55">
        <f t="shared" si="3"/>
        <v>5.2500000000000003E-3</v>
      </c>
      <c r="F58" s="34">
        <v>4200</v>
      </c>
      <c r="G58" s="56">
        <f t="shared" si="0"/>
        <v>52500</v>
      </c>
      <c r="I58" s="27" t="str">
        <f t="shared" si="4"/>
        <v>1:2380.95</v>
      </c>
    </row>
    <row r="59" spans="1:9">
      <c r="A59" s="31">
        <v>13</v>
      </c>
      <c r="B59" s="1" t="s">
        <v>18</v>
      </c>
      <c r="C59" s="53">
        <f t="shared" si="1"/>
        <v>2380.9523809523807</v>
      </c>
      <c r="D59" s="54">
        <f t="shared" si="2"/>
        <v>4.2000000000000002E-4</v>
      </c>
      <c r="E59" s="55">
        <f t="shared" si="3"/>
        <v>5.4599999999999996E-3</v>
      </c>
      <c r="F59" s="34">
        <v>4200</v>
      </c>
      <c r="G59" s="56">
        <f t="shared" si="0"/>
        <v>54600</v>
      </c>
      <c r="I59" s="27" t="str">
        <f t="shared" si="4"/>
        <v>1:2380.95</v>
      </c>
    </row>
    <row r="60" spans="1:9">
      <c r="A60" s="31">
        <v>13.5</v>
      </c>
      <c r="B60" s="1" t="s">
        <v>18</v>
      </c>
      <c r="C60" s="53">
        <f t="shared" si="1"/>
        <v>1923.0769230769231</v>
      </c>
      <c r="D60" s="54">
        <f t="shared" si="2"/>
        <v>5.1999999999999995E-4</v>
      </c>
      <c r="E60" s="55">
        <f t="shared" si="3"/>
        <v>7.0200000000000002E-3</v>
      </c>
      <c r="F60" s="34">
        <v>5200</v>
      </c>
      <c r="G60" s="56">
        <f t="shared" si="0"/>
        <v>70200</v>
      </c>
      <c r="I60" s="27" t="str">
        <f t="shared" si="4"/>
        <v>1:1923.08</v>
      </c>
    </row>
    <row r="61" spans="1:9">
      <c r="A61" s="31">
        <v>14</v>
      </c>
      <c r="B61" s="1" t="s">
        <v>18</v>
      </c>
      <c r="C61" s="53">
        <f t="shared" si="1"/>
        <v>1923.0769230769231</v>
      </c>
      <c r="D61" s="54">
        <f t="shared" si="2"/>
        <v>5.1999999999999995E-4</v>
      </c>
      <c r="E61" s="55">
        <f t="shared" si="3"/>
        <v>7.28E-3</v>
      </c>
      <c r="F61" s="34">
        <v>5200</v>
      </c>
      <c r="G61" s="56">
        <f t="shared" si="0"/>
        <v>72800</v>
      </c>
      <c r="I61" s="27" t="str">
        <f t="shared" si="4"/>
        <v>1:1923.08</v>
      </c>
    </row>
    <row r="62" spans="1:9">
      <c r="A62" s="31">
        <v>14.5</v>
      </c>
      <c r="B62" s="1" t="s">
        <v>18</v>
      </c>
      <c r="C62" s="53">
        <f t="shared" si="1"/>
        <v>1923.0769230769231</v>
      </c>
      <c r="D62" s="54">
        <f t="shared" si="2"/>
        <v>5.1999999999999995E-4</v>
      </c>
      <c r="E62" s="55">
        <f t="shared" si="3"/>
        <v>7.5399999999999998E-3</v>
      </c>
      <c r="F62" s="34">
        <v>5200</v>
      </c>
      <c r="G62" s="56">
        <f t="shared" si="0"/>
        <v>75400</v>
      </c>
      <c r="I62" s="27" t="str">
        <f t="shared" si="4"/>
        <v>1:1923.08</v>
      </c>
    </row>
    <row r="63" spans="1:9">
      <c r="A63" s="31">
        <v>15</v>
      </c>
      <c r="B63" s="1" t="s">
        <v>18</v>
      </c>
      <c r="C63" s="53">
        <f t="shared" si="1"/>
        <v>1612.9032258064517</v>
      </c>
      <c r="D63" s="54">
        <f t="shared" si="2"/>
        <v>6.2E-4</v>
      </c>
      <c r="E63" s="55">
        <f t="shared" si="3"/>
        <v>9.2999999999999992E-3</v>
      </c>
      <c r="F63" s="34">
        <v>6200</v>
      </c>
      <c r="G63" s="56">
        <f t="shared" si="0"/>
        <v>93000</v>
      </c>
      <c r="I63" s="27" t="str">
        <f t="shared" si="4"/>
        <v>1:1612.9</v>
      </c>
    </row>
    <row r="64" spans="1:9">
      <c r="A64" s="31">
        <v>15.5</v>
      </c>
      <c r="B64" s="1" t="s">
        <v>18</v>
      </c>
      <c r="C64" s="53">
        <f t="shared" si="1"/>
        <v>2380.9523809523807</v>
      </c>
      <c r="D64" s="54">
        <f t="shared" si="2"/>
        <v>4.2000000000000002E-4</v>
      </c>
      <c r="E64" s="55">
        <f t="shared" si="3"/>
        <v>6.5100000000000002E-3</v>
      </c>
      <c r="F64" s="34">
        <v>4200</v>
      </c>
      <c r="G64" s="56">
        <f t="shared" si="0"/>
        <v>65100</v>
      </c>
      <c r="I64" s="27" t="str">
        <f t="shared" si="4"/>
        <v>1:2380.95</v>
      </c>
    </row>
    <row r="65" spans="1:9">
      <c r="A65" s="31">
        <v>16</v>
      </c>
      <c r="B65" s="1" t="s">
        <v>18</v>
      </c>
      <c r="C65" s="53">
        <f t="shared" si="1"/>
        <v>2380.9523809523807</v>
      </c>
      <c r="D65" s="54">
        <f t="shared" si="2"/>
        <v>4.2000000000000002E-4</v>
      </c>
      <c r="E65" s="55">
        <f t="shared" si="3"/>
        <v>6.7200000000000003E-3</v>
      </c>
      <c r="F65" s="34">
        <v>4200</v>
      </c>
      <c r="G65" s="56">
        <f t="shared" si="0"/>
        <v>67200</v>
      </c>
      <c r="I65" s="27" t="str">
        <f t="shared" si="4"/>
        <v>1:2380.95</v>
      </c>
    </row>
    <row r="66" spans="1:9">
      <c r="A66" s="31">
        <v>16.5</v>
      </c>
      <c r="B66" s="1" t="s">
        <v>18</v>
      </c>
      <c r="C66" s="53">
        <f t="shared" si="1"/>
        <v>2380.9523809523807</v>
      </c>
      <c r="D66" s="54">
        <f t="shared" si="2"/>
        <v>4.2000000000000002E-4</v>
      </c>
      <c r="E66" s="55">
        <f t="shared" si="3"/>
        <v>6.9300000000000004E-3</v>
      </c>
      <c r="F66" s="34">
        <v>4200</v>
      </c>
      <c r="G66" s="56">
        <f t="shared" si="0"/>
        <v>69300</v>
      </c>
      <c r="I66" s="27" t="str">
        <f t="shared" si="4"/>
        <v>1:2380.95</v>
      </c>
    </row>
    <row r="67" spans="1:9">
      <c r="A67" s="31">
        <v>17</v>
      </c>
      <c r="B67" s="1" t="s">
        <v>18</v>
      </c>
      <c r="C67" s="53">
        <f t="shared" si="1"/>
        <v>4761.9047619047615</v>
      </c>
      <c r="D67" s="54">
        <f t="shared" si="2"/>
        <v>2.1000000000000001E-4</v>
      </c>
      <c r="E67" s="55">
        <f t="shared" si="3"/>
        <v>3.5699999999999998E-3</v>
      </c>
      <c r="F67" s="34">
        <v>2100</v>
      </c>
      <c r="G67" s="56">
        <f t="shared" ref="G67:G130" si="5">A67*F67</f>
        <v>35700</v>
      </c>
      <c r="I67" s="27" t="str">
        <f t="shared" si="4"/>
        <v>1:4761.9</v>
      </c>
    </row>
    <row r="68" spans="1:9">
      <c r="A68" s="31">
        <v>17.5</v>
      </c>
      <c r="B68" s="1" t="s">
        <v>18</v>
      </c>
      <c r="C68" s="53">
        <f t="shared" ref="C68:C131" si="6">$A$492/F68</f>
        <v>4761.9047619047615</v>
      </c>
      <c r="D68" s="54">
        <f t="shared" ref="D68:D131" si="7">F68/$A$492</f>
        <v>2.1000000000000001E-4</v>
      </c>
      <c r="E68" s="55">
        <f t="shared" ref="E68:E131" si="8">G68/$A$492</f>
        <v>3.6749999999999999E-3</v>
      </c>
      <c r="F68" s="34">
        <v>2100</v>
      </c>
      <c r="G68" s="56">
        <f t="shared" si="5"/>
        <v>36750</v>
      </c>
      <c r="I68" s="27" t="str">
        <f t="shared" ref="I68:I131" si="9">"1:"&amp;ROUND(C68,2)</f>
        <v>1:4761.9</v>
      </c>
    </row>
    <row r="69" spans="1:9">
      <c r="A69" s="31">
        <v>18</v>
      </c>
      <c r="B69" s="1" t="s">
        <v>18</v>
      </c>
      <c r="C69" s="53">
        <f t="shared" si="6"/>
        <v>4761.9047619047615</v>
      </c>
      <c r="D69" s="54">
        <f t="shared" si="7"/>
        <v>2.1000000000000001E-4</v>
      </c>
      <c r="E69" s="55">
        <f t="shared" si="8"/>
        <v>3.7799999999999999E-3</v>
      </c>
      <c r="F69" s="34">
        <v>2100</v>
      </c>
      <c r="G69" s="56">
        <f t="shared" si="5"/>
        <v>37800</v>
      </c>
      <c r="I69" s="27" t="str">
        <f t="shared" si="9"/>
        <v>1:4761.9</v>
      </c>
    </row>
    <row r="70" spans="1:9">
      <c r="A70" s="31">
        <v>18.5</v>
      </c>
      <c r="B70" s="1" t="s">
        <v>18</v>
      </c>
      <c r="C70" s="53">
        <f t="shared" si="6"/>
        <v>20000</v>
      </c>
      <c r="D70" s="54">
        <f t="shared" si="7"/>
        <v>5.0000000000000002E-5</v>
      </c>
      <c r="E70" s="55">
        <f t="shared" si="8"/>
        <v>9.2500000000000004E-4</v>
      </c>
      <c r="F70" s="34">
        <v>500</v>
      </c>
      <c r="G70" s="56">
        <f t="shared" si="5"/>
        <v>9250</v>
      </c>
      <c r="I70" s="27" t="str">
        <f t="shared" si="9"/>
        <v>1:20000</v>
      </c>
    </row>
    <row r="71" spans="1:9">
      <c r="A71" s="31">
        <v>19</v>
      </c>
      <c r="B71" s="1" t="s">
        <v>18</v>
      </c>
      <c r="C71" s="53">
        <f t="shared" si="6"/>
        <v>20000</v>
      </c>
      <c r="D71" s="54">
        <f t="shared" si="7"/>
        <v>5.0000000000000002E-5</v>
      </c>
      <c r="E71" s="55">
        <f t="shared" si="8"/>
        <v>9.5E-4</v>
      </c>
      <c r="F71" s="34">
        <v>500</v>
      </c>
      <c r="G71" s="56">
        <f t="shared" si="5"/>
        <v>9500</v>
      </c>
      <c r="I71" s="27" t="str">
        <f t="shared" si="9"/>
        <v>1:20000</v>
      </c>
    </row>
    <row r="72" spans="1:9">
      <c r="A72" s="31">
        <v>19.5</v>
      </c>
      <c r="B72" s="1" t="s">
        <v>18</v>
      </c>
      <c r="C72" s="53">
        <f t="shared" si="6"/>
        <v>20000</v>
      </c>
      <c r="D72" s="54">
        <f t="shared" si="7"/>
        <v>5.0000000000000002E-5</v>
      </c>
      <c r="E72" s="55">
        <f t="shared" si="8"/>
        <v>9.7499999999999996E-4</v>
      </c>
      <c r="F72" s="34">
        <v>500</v>
      </c>
      <c r="G72" s="56">
        <f t="shared" si="5"/>
        <v>9750</v>
      </c>
      <c r="I72" s="27" t="str">
        <f t="shared" si="9"/>
        <v>1:20000</v>
      </c>
    </row>
    <row r="73" spans="1:9">
      <c r="A73" s="31">
        <v>20</v>
      </c>
      <c r="B73" s="1" t="s">
        <v>18</v>
      </c>
      <c r="C73" s="53">
        <f t="shared" si="6"/>
        <v>20000</v>
      </c>
      <c r="D73" s="54">
        <f t="shared" si="7"/>
        <v>5.0000000000000002E-5</v>
      </c>
      <c r="E73" s="55">
        <f t="shared" si="8"/>
        <v>1E-3</v>
      </c>
      <c r="F73" s="34">
        <v>500</v>
      </c>
      <c r="G73" s="56">
        <f t="shared" si="5"/>
        <v>10000</v>
      </c>
      <c r="I73" s="27" t="str">
        <f t="shared" si="9"/>
        <v>1:20000</v>
      </c>
    </row>
    <row r="74" spans="1:9">
      <c r="A74" s="31">
        <v>20.5</v>
      </c>
      <c r="B74" s="1" t="s">
        <v>18</v>
      </c>
      <c r="C74" s="53">
        <f t="shared" si="6"/>
        <v>100000</v>
      </c>
      <c r="D74" s="54">
        <f t="shared" si="7"/>
        <v>1.0000000000000001E-5</v>
      </c>
      <c r="E74" s="55">
        <f t="shared" si="8"/>
        <v>2.05E-4</v>
      </c>
      <c r="F74" s="34">
        <v>100</v>
      </c>
      <c r="G74" s="56">
        <f t="shared" si="5"/>
        <v>2050</v>
      </c>
      <c r="I74" s="27" t="str">
        <f t="shared" si="9"/>
        <v>1:100000</v>
      </c>
    </row>
    <row r="75" spans="1:9">
      <c r="A75" s="31">
        <v>21</v>
      </c>
      <c r="B75" s="1" t="s">
        <v>18</v>
      </c>
      <c r="C75" s="53">
        <f t="shared" si="6"/>
        <v>100000</v>
      </c>
      <c r="D75" s="54">
        <f t="shared" si="7"/>
        <v>1.0000000000000001E-5</v>
      </c>
      <c r="E75" s="55">
        <f t="shared" si="8"/>
        <v>2.1000000000000001E-4</v>
      </c>
      <c r="F75" s="34">
        <v>100</v>
      </c>
      <c r="G75" s="56">
        <f t="shared" si="5"/>
        <v>2100</v>
      </c>
      <c r="I75" s="27" t="str">
        <f t="shared" si="9"/>
        <v>1:100000</v>
      </c>
    </row>
    <row r="76" spans="1:9">
      <c r="A76" s="31">
        <v>21.5</v>
      </c>
      <c r="B76" s="1" t="s">
        <v>18</v>
      </c>
      <c r="C76" s="53">
        <f t="shared" si="6"/>
        <v>100000</v>
      </c>
      <c r="D76" s="54">
        <f t="shared" si="7"/>
        <v>1.0000000000000001E-5</v>
      </c>
      <c r="E76" s="55">
        <f t="shared" si="8"/>
        <v>2.1499999999999999E-4</v>
      </c>
      <c r="F76" s="34">
        <v>100</v>
      </c>
      <c r="G76" s="56">
        <f t="shared" si="5"/>
        <v>2150</v>
      </c>
      <c r="I76" s="27" t="str">
        <f t="shared" si="9"/>
        <v>1:100000</v>
      </c>
    </row>
    <row r="77" spans="1:9">
      <c r="A77" s="31">
        <v>22</v>
      </c>
      <c r="B77" s="1" t="s">
        <v>18</v>
      </c>
      <c r="C77" s="53">
        <f t="shared" si="6"/>
        <v>100000</v>
      </c>
      <c r="D77" s="54">
        <f t="shared" si="7"/>
        <v>1.0000000000000001E-5</v>
      </c>
      <c r="E77" s="55">
        <f t="shared" si="8"/>
        <v>2.2000000000000001E-4</v>
      </c>
      <c r="F77" s="34">
        <v>100</v>
      </c>
      <c r="G77" s="56">
        <f t="shared" si="5"/>
        <v>2200</v>
      </c>
      <c r="I77" s="27" t="str">
        <f t="shared" si="9"/>
        <v>1:100000</v>
      </c>
    </row>
    <row r="78" spans="1:9">
      <c r="A78" s="31">
        <v>22.5</v>
      </c>
      <c r="B78" s="1" t="s">
        <v>18</v>
      </c>
      <c r="C78" s="53">
        <f t="shared" si="6"/>
        <v>100000</v>
      </c>
      <c r="D78" s="54">
        <f t="shared" si="7"/>
        <v>1.0000000000000001E-5</v>
      </c>
      <c r="E78" s="55">
        <f t="shared" si="8"/>
        <v>2.2499999999999999E-4</v>
      </c>
      <c r="F78" s="34">
        <v>100</v>
      </c>
      <c r="G78" s="56">
        <f t="shared" si="5"/>
        <v>2250</v>
      </c>
      <c r="I78" s="27" t="str">
        <f t="shared" si="9"/>
        <v>1:100000</v>
      </c>
    </row>
    <row r="79" spans="1:9">
      <c r="A79" s="31">
        <v>23</v>
      </c>
      <c r="B79" s="1" t="s">
        <v>18</v>
      </c>
      <c r="C79" s="53">
        <f t="shared" si="6"/>
        <v>100000</v>
      </c>
      <c r="D79" s="54">
        <f t="shared" si="7"/>
        <v>1.0000000000000001E-5</v>
      </c>
      <c r="E79" s="55">
        <f t="shared" si="8"/>
        <v>2.3000000000000001E-4</v>
      </c>
      <c r="F79" s="34">
        <v>100</v>
      </c>
      <c r="G79" s="56">
        <f t="shared" si="5"/>
        <v>2300</v>
      </c>
      <c r="I79" s="27" t="str">
        <f t="shared" si="9"/>
        <v>1:100000</v>
      </c>
    </row>
    <row r="80" spans="1:9">
      <c r="A80" s="31">
        <v>23.5</v>
      </c>
      <c r="B80" s="1" t="s">
        <v>18</v>
      </c>
      <c r="C80" s="53">
        <f t="shared" si="6"/>
        <v>100000</v>
      </c>
      <c r="D80" s="54">
        <f t="shared" si="7"/>
        <v>1.0000000000000001E-5</v>
      </c>
      <c r="E80" s="55">
        <f t="shared" si="8"/>
        <v>2.3499999999999999E-4</v>
      </c>
      <c r="F80" s="34">
        <v>100</v>
      </c>
      <c r="G80" s="56">
        <f t="shared" si="5"/>
        <v>2350</v>
      </c>
      <c r="I80" s="27" t="str">
        <f t="shared" si="9"/>
        <v>1:100000</v>
      </c>
    </row>
    <row r="81" spans="1:9">
      <c r="A81" s="31">
        <v>24</v>
      </c>
      <c r="B81" s="1" t="s">
        <v>18</v>
      </c>
      <c r="C81" s="53">
        <f t="shared" si="6"/>
        <v>100000</v>
      </c>
      <c r="D81" s="54">
        <f t="shared" si="7"/>
        <v>1.0000000000000001E-5</v>
      </c>
      <c r="E81" s="55">
        <f t="shared" si="8"/>
        <v>2.4000000000000001E-4</v>
      </c>
      <c r="F81" s="34">
        <v>100</v>
      </c>
      <c r="G81" s="56">
        <f t="shared" si="5"/>
        <v>2400</v>
      </c>
      <c r="I81" s="27" t="str">
        <f t="shared" si="9"/>
        <v>1:100000</v>
      </c>
    </row>
    <row r="82" spans="1:9">
      <c r="A82" s="31">
        <v>24.5</v>
      </c>
      <c r="B82" s="1" t="s">
        <v>18</v>
      </c>
      <c r="C82" s="53">
        <f t="shared" si="6"/>
        <v>100000</v>
      </c>
      <c r="D82" s="54">
        <f t="shared" si="7"/>
        <v>1.0000000000000001E-5</v>
      </c>
      <c r="E82" s="55">
        <f t="shared" si="8"/>
        <v>2.4499999999999999E-4</v>
      </c>
      <c r="F82" s="34">
        <v>100</v>
      </c>
      <c r="G82" s="56">
        <f t="shared" si="5"/>
        <v>2450</v>
      </c>
      <c r="I82" s="27" t="str">
        <f t="shared" si="9"/>
        <v>1:100000</v>
      </c>
    </row>
    <row r="83" spans="1:9">
      <c r="A83" s="31">
        <v>25</v>
      </c>
      <c r="B83" s="1" t="s">
        <v>18</v>
      </c>
      <c r="C83" s="53">
        <f t="shared" si="6"/>
        <v>100000</v>
      </c>
      <c r="D83" s="54">
        <f t="shared" si="7"/>
        <v>1.0000000000000001E-5</v>
      </c>
      <c r="E83" s="55">
        <f t="shared" si="8"/>
        <v>2.5000000000000001E-4</v>
      </c>
      <c r="F83" s="34">
        <v>100</v>
      </c>
      <c r="G83" s="56">
        <f t="shared" si="5"/>
        <v>2500</v>
      </c>
      <c r="I83" s="27" t="str">
        <f t="shared" si="9"/>
        <v>1:100000</v>
      </c>
    </row>
    <row r="84" spans="1:9">
      <c r="A84" s="31">
        <v>25.5</v>
      </c>
      <c r="B84" s="1" t="s">
        <v>18</v>
      </c>
      <c r="C84" s="53">
        <f t="shared" si="6"/>
        <v>100000</v>
      </c>
      <c r="D84" s="54">
        <f t="shared" si="7"/>
        <v>1.0000000000000001E-5</v>
      </c>
      <c r="E84" s="55">
        <f t="shared" si="8"/>
        <v>2.5500000000000002E-4</v>
      </c>
      <c r="F84" s="34">
        <v>100</v>
      </c>
      <c r="G84" s="56">
        <f t="shared" si="5"/>
        <v>2550</v>
      </c>
      <c r="I84" s="27" t="str">
        <f t="shared" si="9"/>
        <v>1:100000</v>
      </c>
    </row>
    <row r="85" spans="1:9">
      <c r="A85" s="31">
        <v>26</v>
      </c>
      <c r="B85" s="1" t="s">
        <v>18</v>
      </c>
      <c r="C85" s="53">
        <f t="shared" si="6"/>
        <v>100000</v>
      </c>
      <c r="D85" s="54">
        <f t="shared" si="7"/>
        <v>1.0000000000000001E-5</v>
      </c>
      <c r="E85" s="55">
        <f t="shared" si="8"/>
        <v>2.5999999999999998E-4</v>
      </c>
      <c r="F85" s="34">
        <v>100</v>
      </c>
      <c r="G85" s="56">
        <f t="shared" si="5"/>
        <v>2600</v>
      </c>
      <c r="I85" s="27" t="str">
        <f t="shared" si="9"/>
        <v>1:100000</v>
      </c>
    </row>
    <row r="86" spans="1:9">
      <c r="A86" s="31">
        <v>26.5</v>
      </c>
      <c r="B86" s="1" t="s">
        <v>18</v>
      </c>
      <c r="C86" s="53">
        <f t="shared" si="6"/>
        <v>100000</v>
      </c>
      <c r="D86" s="54">
        <f t="shared" si="7"/>
        <v>1.0000000000000001E-5</v>
      </c>
      <c r="E86" s="55">
        <f t="shared" si="8"/>
        <v>2.6499999999999999E-4</v>
      </c>
      <c r="F86" s="34">
        <v>100</v>
      </c>
      <c r="G86" s="56">
        <f t="shared" si="5"/>
        <v>2650</v>
      </c>
      <c r="I86" s="27" t="str">
        <f t="shared" si="9"/>
        <v>1:100000</v>
      </c>
    </row>
    <row r="87" spans="1:9">
      <c r="A87" s="31">
        <v>27</v>
      </c>
      <c r="B87" s="1" t="s">
        <v>18</v>
      </c>
      <c r="C87" s="53">
        <f t="shared" si="6"/>
        <v>100000</v>
      </c>
      <c r="D87" s="54">
        <f t="shared" si="7"/>
        <v>1.0000000000000001E-5</v>
      </c>
      <c r="E87" s="55">
        <f t="shared" si="8"/>
        <v>2.7E-4</v>
      </c>
      <c r="F87" s="34">
        <v>100</v>
      </c>
      <c r="G87" s="56">
        <f t="shared" si="5"/>
        <v>2700</v>
      </c>
      <c r="I87" s="27" t="str">
        <f t="shared" si="9"/>
        <v>1:100000</v>
      </c>
    </row>
    <row r="88" spans="1:9">
      <c r="A88" s="31">
        <v>27.5</v>
      </c>
      <c r="B88" s="1" t="s">
        <v>18</v>
      </c>
      <c r="C88" s="53">
        <f t="shared" si="6"/>
        <v>100000</v>
      </c>
      <c r="D88" s="54">
        <f t="shared" si="7"/>
        <v>1.0000000000000001E-5</v>
      </c>
      <c r="E88" s="55">
        <f t="shared" si="8"/>
        <v>2.7500000000000002E-4</v>
      </c>
      <c r="F88" s="34">
        <v>100</v>
      </c>
      <c r="G88" s="56">
        <f t="shared" si="5"/>
        <v>2750</v>
      </c>
      <c r="I88" s="27" t="str">
        <f t="shared" si="9"/>
        <v>1:100000</v>
      </c>
    </row>
    <row r="89" spans="1:9">
      <c r="A89" s="31">
        <v>28</v>
      </c>
      <c r="B89" s="1" t="s">
        <v>18</v>
      </c>
      <c r="C89" s="53">
        <f t="shared" si="6"/>
        <v>100000</v>
      </c>
      <c r="D89" s="54">
        <f t="shared" si="7"/>
        <v>1.0000000000000001E-5</v>
      </c>
      <c r="E89" s="55">
        <f t="shared" si="8"/>
        <v>2.7999999999999998E-4</v>
      </c>
      <c r="F89" s="34">
        <v>100</v>
      </c>
      <c r="G89" s="56">
        <f t="shared" si="5"/>
        <v>2800</v>
      </c>
      <c r="I89" s="27" t="str">
        <f t="shared" si="9"/>
        <v>1:100000</v>
      </c>
    </row>
    <row r="90" spans="1:9">
      <c r="A90" s="31">
        <v>28.5</v>
      </c>
      <c r="B90" s="1" t="s">
        <v>18</v>
      </c>
      <c r="C90" s="53">
        <f t="shared" si="6"/>
        <v>100000</v>
      </c>
      <c r="D90" s="54">
        <f t="shared" si="7"/>
        <v>1.0000000000000001E-5</v>
      </c>
      <c r="E90" s="55">
        <f t="shared" si="8"/>
        <v>2.8499999999999999E-4</v>
      </c>
      <c r="F90" s="34">
        <v>100</v>
      </c>
      <c r="G90" s="56">
        <f t="shared" si="5"/>
        <v>2850</v>
      </c>
      <c r="I90" s="27" t="str">
        <f t="shared" si="9"/>
        <v>1:100000</v>
      </c>
    </row>
    <row r="91" spans="1:9">
      <c r="A91" s="31">
        <v>29</v>
      </c>
      <c r="B91" s="1" t="s">
        <v>18</v>
      </c>
      <c r="C91" s="53">
        <f t="shared" si="6"/>
        <v>100000</v>
      </c>
      <c r="D91" s="54">
        <f t="shared" si="7"/>
        <v>1.0000000000000001E-5</v>
      </c>
      <c r="E91" s="55">
        <f t="shared" si="8"/>
        <v>2.9E-4</v>
      </c>
      <c r="F91" s="34">
        <v>100</v>
      </c>
      <c r="G91" s="56">
        <f t="shared" si="5"/>
        <v>2900</v>
      </c>
      <c r="I91" s="27" t="str">
        <f t="shared" si="9"/>
        <v>1:100000</v>
      </c>
    </row>
    <row r="92" spans="1:9">
      <c r="A92" s="31">
        <v>29.5</v>
      </c>
      <c r="B92" s="1" t="s">
        <v>18</v>
      </c>
      <c r="C92" s="53">
        <f t="shared" si="6"/>
        <v>100000</v>
      </c>
      <c r="D92" s="54">
        <f t="shared" si="7"/>
        <v>1.0000000000000001E-5</v>
      </c>
      <c r="E92" s="55">
        <f t="shared" si="8"/>
        <v>2.9500000000000001E-4</v>
      </c>
      <c r="F92" s="34">
        <v>100</v>
      </c>
      <c r="G92" s="56">
        <f t="shared" si="5"/>
        <v>2950</v>
      </c>
      <c r="I92" s="27" t="str">
        <f t="shared" si="9"/>
        <v>1:100000</v>
      </c>
    </row>
    <row r="93" spans="1:9">
      <c r="A93" s="31">
        <v>30</v>
      </c>
      <c r="B93" s="1" t="s">
        <v>18</v>
      </c>
      <c r="C93" s="53">
        <f t="shared" si="6"/>
        <v>100000</v>
      </c>
      <c r="D93" s="54">
        <f t="shared" si="7"/>
        <v>1.0000000000000001E-5</v>
      </c>
      <c r="E93" s="55">
        <f t="shared" si="8"/>
        <v>2.9999999999999997E-4</v>
      </c>
      <c r="F93" s="34">
        <v>100</v>
      </c>
      <c r="G93" s="56">
        <f t="shared" si="5"/>
        <v>3000</v>
      </c>
      <c r="I93" s="27" t="str">
        <f t="shared" si="9"/>
        <v>1:100000</v>
      </c>
    </row>
    <row r="94" spans="1:9">
      <c r="A94" s="31">
        <v>34</v>
      </c>
      <c r="B94" s="1" t="s">
        <v>18</v>
      </c>
      <c r="C94" s="53">
        <f t="shared" si="6"/>
        <v>100000</v>
      </c>
      <c r="D94" s="54">
        <f t="shared" si="7"/>
        <v>1.0000000000000001E-5</v>
      </c>
      <c r="E94" s="55">
        <f t="shared" si="8"/>
        <v>3.4000000000000002E-4</v>
      </c>
      <c r="F94" s="34">
        <v>100</v>
      </c>
      <c r="G94" s="56">
        <f t="shared" si="5"/>
        <v>3400</v>
      </c>
      <c r="I94" s="27" t="str">
        <f t="shared" si="9"/>
        <v>1:100000</v>
      </c>
    </row>
    <row r="95" spans="1:9">
      <c r="A95" s="31">
        <v>35</v>
      </c>
      <c r="B95" s="1" t="s">
        <v>18</v>
      </c>
      <c r="C95" s="53">
        <f t="shared" si="6"/>
        <v>100000</v>
      </c>
      <c r="D95" s="54">
        <f t="shared" si="7"/>
        <v>1.0000000000000001E-5</v>
      </c>
      <c r="E95" s="55">
        <f t="shared" si="8"/>
        <v>3.5E-4</v>
      </c>
      <c r="F95" s="34">
        <v>100</v>
      </c>
      <c r="G95" s="56">
        <f t="shared" si="5"/>
        <v>3500</v>
      </c>
      <c r="I95" s="27" t="str">
        <f t="shared" si="9"/>
        <v>1:100000</v>
      </c>
    </row>
    <row r="96" spans="1:9">
      <c r="A96" s="31">
        <v>36</v>
      </c>
      <c r="B96" s="1" t="s">
        <v>18</v>
      </c>
      <c r="C96" s="53">
        <f t="shared" si="6"/>
        <v>100000</v>
      </c>
      <c r="D96" s="54">
        <f t="shared" si="7"/>
        <v>1.0000000000000001E-5</v>
      </c>
      <c r="E96" s="55">
        <f t="shared" si="8"/>
        <v>3.6000000000000002E-4</v>
      </c>
      <c r="F96" s="34">
        <v>100</v>
      </c>
      <c r="G96" s="56">
        <f t="shared" si="5"/>
        <v>3600</v>
      </c>
      <c r="I96" s="27" t="str">
        <f t="shared" si="9"/>
        <v>1:100000</v>
      </c>
    </row>
    <row r="97" spans="1:9">
      <c r="A97" s="31">
        <v>36.5</v>
      </c>
      <c r="B97" s="1" t="s">
        <v>18</v>
      </c>
      <c r="C97" s="53">
        <f t="shared" si="6"/>
        <v>100000</v>
      </c>
      <c r="D97" s="54">
        <f t="shared" si="7"/>
        <v>1.0000000000000001E-5</v>
      </c>
      <c r="E97" s="55">
        <f t="shared" si="8"/>
        <v>3.6499999999999998E-4</v>
      </c>
      <c r="F97" s="34">
        <v>100</v>
      </c>
      <c r="G97" s="56">
        <f t="shared" si="5"/>
        <v>3650</v>
      </c>
      <c r="I97" s="27" t="str">
        <f t="shared" si="9"/>
        <v>1:100000</v>
      </c>
    </row>
    <row r="98" spans="1:9">
      <c r="A98" s="31">
        <v>37</v>
      </c>
      <c r="B98" s="1" t="s">
        <v>18</v>
      </c>
      <c r="C98" s="53">
        <f t="shared" si="6"/>
        <v>100000</v>
      </c>
      <c r="D98" s="54">
        <f t="shared" si="7"/>
        <v>1.0000000000000001E-5</v>
      </c>
      <c r="E98" s="55">
        <f t="shared" si="8"/>
        <v>3.6999999999999999E-4</v>
      </c>
      <c r="F98" s="34">
        <v>100</v>
      </c>
      <c r="G98" s="56">
        <f t="shared" si="5"/>
        <v>3700</v>
      </c>
      <c r="I98" s="27" t="str">
        <f t="shared" si="9"/>
        <v>1:100000</v>
      </c>
    </row>
    <row r="99" spans="1:9">
      <c r="A99" s="31">
        <v>40</v>
      </c>
      <c r="B99" s="1" t="s">
        <v>18</v>
      </c>
      <c r="C99" s="53">
        <f t="shared" si="6"/>
        <v>100000</v>
      </c>
      <c r="D99" s="54">
        <f t="shared" si="7"/>
        <v>1.0000000000000001E-5</v>
      </c>
      <c r="E99" s="55">
        <f t="shared" si="8"/>
        <v>4.0000000000000002E-4</v>
      </c>
      <c r="F99" s="34">
        <v>100</v>
      </c>
      <c r="G99" s="56">
        <f t="shared" si="5"/>
        <v>4000</v>
      </c>
      <c r="I99" s="27" t="str">
        <f t="shared" si="9"/>
        <v>1:100000</v>
      </c>
    </row>
    <row r="100" spans="1:9">
      <c r="A100" s="31">
        <v>41</v>
      </c>
      <c r="B100" s="1" t="s">
        <v>18</v>
      </c>
      <c r="C100" s="53">
        <f t="shared" si="6"/>
        <v>100000</v>
      </c>
      <c r="D100" s="54">
        <f t="shared" si="7"/>
        <v>1.0000000000000001E-5</v>
      </c>
      <c r="E100" s="55">
        <f t="shared" si="8"/>
        <v>4.0999999999999999E-4</v>
      </c>
      <c r="F100" s="34">
        <v>100</v>
      </c>
      <c r="G100" s="56">
        <f t="shared" si="5"/>
        <v>4100</v>
      </c>
      <c r="I100" s="27" t="str">
        <f t="shared" si="9"/>
        <v>1:100000</v>
      </c>
    </row>
    <row r="101" spans="1:9">
      <c r="A101" s="31">
        <v>41.5</v>
      </c>
      <c r="B101" s="1" t="s">
        <v>18</v>
      </c>
      <c r="C101" s="53">
        <f t="shared" si="6"/>
        <v>100000</v>
      </c>
      <c r="D101" s="54">
        <f t="shared" si="7"/>
        <v>1.0000000000000001E-5</v>
      </c>
      <c r="E101" s="55">
        <f t="shared" si="8"/>
        <v>4.15E-4</v>
      </c>
      <c r="F101" s="34">
        <v>100</v>
      </c>
      <c r="G101" s="56">
        <f t="shared" si="5"/>
        <v>4150</v>
      </c>
      <c r="I101" s="27" t="str">
        <f t="shared" si="9"/>
        <v>1:100000</v>
      </c>
    </row>
    <row r="102" spans="1:9">
      <c r="A102" s="31">
        <v>42</v>
      </c>
      <c r="B102" s="1" t="s">
        <v>18</v>
      </c>
      <c r="C102" s="53">
        <f t="shared" si="6"/>
        <v>100000</v>
      </c>
      <c r="D102" s="54">
        <f t="shared" si="7"/>
        <v>1.0000000000000001E-5</v>
      </c>
      <c r="E102" s="55">
        <f t="shared" si="8"/>
        <v>4.2000000000000002E-4</v>
      </c>
      <c r="F102" s="34">
        <v>100</v>
      </c>
      <c r="G102" s="56">
        <f t="shared" si="5"/>
        <v>4200</v>
      </c>
      <c r="I102" s="27" t="str">
        <f t="shared" si="9"/>
        <v>1:100000</v>
      </c>
    </row>
    <row r="103" spans="1:9">
      <c r="A103" s="31">
        <v>42.5</v>
      </c>
      <c r="B103" s="1" t="s">
        <v>18</v>
      </c>
      <c r="C103" s="53">
        <f t="shared" si="6"/>
        <v>100000</v>
      </c>
      <c r="D103" s="54">
        <f t="shared" si="7"/>
        <v>1.0000000000000001E-5</v>
      </c>
      <c r="E103" s="55">
        <f t="shared" si="8"/>
        <v>4.2499999999999998E-4</v>
      </c>
      <c r="F103" s="34">
        <v>100</v>
      </c>
      <c r="G103" s="56">
        <f t="shared" si="5"/>
        <v>4250</v>
      </c>
      <c r="I103" s="27" t="str">
        <f t="shared" si="9"/>
        <v>1:100000</v>
      </c>
    </row>
    <row r="104" spans="1:9">
      <c r="A104" s="31">
        <v>43.5</v>
      </c>
      <c r="B104" s="1" t="s">
        <v>18</v>
      </c>
      <c r="C104" s="53">
        <f t="shared" si="6"/>
        <v>100000</v>
      </c>
      <c r="D104" s="54">
        <f t="shared" si="7"/>
        <v>1.0000000000000001E-5</v>
      </c>
      <c r="E104" s="55">
        <f t="shared" si="8"/>
        <v>4.35E-4</v>
      </c>
      <c r="F104" s="34">
        <v>100</v>
      </c>
      <c r="G104" s="56">
        <f t="shared" si="5"/>
        <v>4350</v>
      </c>
      <c r="I104" s="27" t="str">
        <f t="shared" si="9"/>
        <v>1:100000</v>
      </c>
    </row>
    <row r="105" spans="1:9">
      <c r="A105" s="31">
        <v>44</v>
      </c>
      <c r="B105" s="1" t="s">
        <v>18</v>
      </c>
      <c r="C105" s="53">
        <f t="shared" si="6"/>
        <v>100000</v>
      </c>
      <c r="D105" s="54">
        <f t="shared" si="7"/>
        <v>1.0000000000000001E-5</v>
      </c>
      <c r="E105" s="55">
        <f t="shared" si="8"/>
        <v>4.4000000000000002E-4</v>
      </c>
      <c r="F105" s="34">
        <v>100</v>
      </c>
      <c r="G105" s="56">
        <f t="shared" si="5"/>
        <v>4400</v>
      </c>
      <c r="I105" s="27" t="str">
        <f t="shared" si="9"/>
        <v>1:100000</v>
      </c>
    </row>
    <row r="106" spans="1:9">
      <c r="A106" s="31">
        <v>44.5</v>
      </c>
      <c r="B106" s="1" t="s">
        <v>18</v>
      </c>
      <c r="C106" s="53">
        <f t="shared" si="6"/>
        <v>100000</v>
      </c>
      <c r="D106" s="54">
        <f t="shared" si="7"/>
        <v>1.0000000000000001E-5</v>
      </c>
      <c r="E106" s="55">
        <f t="shared" si="8"/>
        <v>4.4499999999999997E-4</v>
      </c>
      <c r="F106" s="34">
        <v>100</v>
      </c>
      <c r="G106" s="56">
        <f t="shared" si="5"/>
        <v>4450</v>
      </c>
      <c r="I106" s="27" t="str">
        <f t="shared" si="9"/>
        <v>1:100000</v>
      </c>
    </row>
    <row r="107" spans="1:9">
      <c r="A107" s="31">
        <v>45</v>
      </c>
      <c r="B107" s="1" t="s">
        <v>18</v>
      </c>
      <c r="C107" s="53">
        <f t="shared" si="6"/>
        <v>100000</v>
      </c>
      <c r="D107" s="54">
        <f t="shared" si="7"/>
        <v>1.0000000000000001E-5</v>
      </c>
      <c r="E107" s="55">
        <f t="shared" si="8"/>
        <v>4.4999999999999999E-4</v>
      </c>
      <c r="F107" s="34">
        <v>100</v>
      </c>
      <c r="G107" s="56">
        <f t="shared" si="5"/>
        <v>4500</v>
      </c>
      <c r="I107" s="27" t="str">
        <f t="shared" si="9"/>
        <v>1:100000</v>
      </c>
    </row>
    <row r="108" spans="1:9">
      <c r="A108" s="31">
        <v>46</v>
      </c>
      <c r="B108" s="1" t="s">
        <v>18</v>
      </c>
      <c r="C108" s="53">
        <f t="shared" si="6"/>
        <v>100000</v>
      </c>
      <c r="D108" s="54">
        <f t="shared" si="7"/>
        <v>1.0000000000000001E-5</v>
      </c>
      <c r="E108" s="55">
        <f t="shared" si="8"/>
        <v>4.6000000000000001E-4</v>
      </c>
      <c r="F108" s="34">
        <v>100</v>
      </c>
      <c r="G108" s="56">
        <f t="shared" si="5"/>
        <v>4600</v>
      </c>
      <c r="I108" s="27" t="str">
        <f t="shared" si="9"/>
        <v>1:100000</v>
      </c>
    </row>
    <row r="109" spans="1:9">
      <c r="A109" s="31">
        <v>46.5</v>
      </c>
      <c r="B109" s="1" t="s">
        <v>18</v>
      </c>
      <c r="C109" s="53">
        <f t="shared" si="6"/>
        <v>100000</v>
      </c>
      <c r="D109" s="54">
        <f t="shared" si="7"/>
        <v>1.0000000000000001E-5</v>
      </c>
      <c r="E109" s="55">
        <f t="shared" si="8"/>
        <v>4.6500000000000003E-4</v>
      </c>
      <c r="F109" s="34">
        <v>100</v>
      </c>
      <c r="G109" s="56">
        <f t="shared" si="5"/>
        <v>4650</v>
      </c>
      <c r="I109" s="27" t="str">
        <f t="shared" si="9"/>
        <v>1:100000</v>
      </c>
    </row>
    <row r="110" spans="1:9">
      <c r="A110" s="31">
        <v>47</v>
      </c>
      <c r="B110" s="1" t="s">
        <v>18</v>
      </c>
      <c r="C110" s="53">
        <f t="shared" si="6"/>
        <v>100000</v>
      </c>
      <c r="D110" s="54">
        <f t="shared" si="7"/>
        <v>1.0000000000000001E-5</v>
      </c>
      <c r="E110" s="55">
        <f t="shared" si="8"/>
        <v>4.6999999999999999E-4</v>
      </c>
      <c r="F110" s="34">
        <v>100</v>
      </c>
      <c r="G110" s="56">
        <f t="shared" si="5"/>
        <v>4700</v>
      </c>
      <c r="I110" s="27" t="str">
        <f t="shared" si="9"/>
        <v>1:100000</v>
      </c>
    </row>
    <row r="111" spans="1:9">
      <c r="A111" s="31">
        <v>47.5</v>
      </c>
      <c r="B111" s="1" t="s">
        <v>18</v>
      </c>
      <c r="C111" s="53">
        <f t="shared" si="6"/>
        <v>100000</v>
      </c>
      <c r="D111" s="54">
        <f t="shared" si="7"/>
        <v>1.0000000000000001E-5</v>
      </c>
      <c r="E111" s="55">
        <f t="shared" si="8"/>
        <v>4.75E-4</v>
      </c>
      <c r="F111" s="34">
        <v>100</v>
      </c>
      <c r="G111" s="56">
        <f t="shared" si="5"/>
        <v>4750</v>
      </c>
      <c r="I111" s="27" t="str">
        <f t="shared" si="9"/>
        <v>1:100000</v>
      </c>
    </row>
    <row r="112" spans="1:9">
      <c r="A112" s="31">
        <v>48</v>
      </c>
      <c r="B112" s="1" t="s">
        <v>18</v>
      </c>
      <c r="C112" s="53">
        <f t="shared" si="6"/>
        <v>100000</v>
      </c>
      <c r="D112" s="54">
        <f t="shared" si="7"/>
        <v>1.0000000000000001E-5</v>
      </c>
      <c r="E112" s="55">
        <f t="shared" si="8"/>
        <v>4.8000000000000001E-4</v>
      </c>
      <c r="F112" s="34">
        <v>100</v>
      </c>
      <c r="G112" s="56">
        <f t="shared" si="5"/>
        <v>4800</v>
      </c>
      <c r="I112" s="27" t="str">
        <f t="shared" si="9"/>
        <v>1:100000</v>
      </c>
    </row>
    <row r="113" spans="1:9">
      <c r="A113" s="31">
        <v>50</v>
      </c>
      <c r="B113" s="1" t="s">
        <v>18</v>
      </c>
      <c r="C113" s="53">
        <f t="shared" si="6"/>
        <v>200000</v>
      </c>
      <c r="D113" s="54">
        <f t="shared" si="7"/>
        <v>5.0000000000000004E-6</v>
      </c>
      <c r="E113" s="55">
        <f t="shared" si="8"/>
        <v>2.5000000000000001E-4</v>
      </c>
      <c r="F113" s="34">
        <v>50</v>
      </c>
      <c r="G113" s="56">
        <f t="shared" si="5"/>
        <v>2500</v>
      </c>
      <c r="I113" s="27" t="str">
        <f t="shared" si="9"/>
        <v>1:200000</v>
      </c>
    </row>
    <row r="114" spans="1:9">
      <c r="A114" s="31">
        <v>51</v>
      </c>
      <c r="B114" s="1" t="s">
        <v>18</v>
      </c>
      <c r="C114" s="53">
        <f t="shared" si="6"/>
        <v>200000</v>
      </c>
      <c r="D114" s="54">
        <f t="shared" si="7"/>
        <v>5.0000000000000004E-6</v>
      </c>
      <c r="E114" s="55">
        <f t="shared" si="8"/>
        <v>2.5500000000000002E-4</v>
      </c>
      <c r="F114" s="34">
        <v>50</v>
      </c>
      <c r="G114" s="56">
        <f t="shared" si="5"/>
        <v>2550</v>
      </c>
      <c r="I114" s="27" t="str">
        <f t="shared" si="9"/>
        <v>1:200000</v>
      </c>
    </row>
    <row r="115" spans="1:9">
      <c r="A115" s="31">
        <v>51.5</v>
      </c>
      <c r="B115" s="1" t="s">
        <v>18</v>
      </c>
      <c r="C115" s="53">
        <f t="shared" si="6"/>
        <v>200000</v>
      </c>
      <c r="D115" s="54">
        <f t="shared" si="7"/>
        <v>5.0000000000000004E-6</v>
      </c>
      <c r="E115" s="55">
        <f t="shared" si="8"/>
        <v>2.5750000000000002E-4</v>
      </c>
      <c r="F115" s="34">
        <v>50</v>
      </c>
      <c r="G115" s="56">
        <f t="shared" si="5"/>
        <v>2575</v>
      </c>
      <c r="I115" s="27" t="str">
        <f t="shared" si="9"/>
        <v>1:200000</v>
      </c>
    </row>
    <row r="116" spans="1:9">
      <c r="A116" s="31">
        <v>52</v>
      </c>
      <c r="B116" s="1" t="s">
        <v>18</v>
      </c>
      <c r="C116" s="53">
        <f t="shared" si="6"/>
        <v>200000</v>
      </c>
      <c r="D116" s="54">
        <f t="shared" si="7"/>
        <v>5.0000000000000004E-6</v>
      </c>
      <c r="E116" s="55">
        <f t="shared" si="8"/>
        <v>2.5999999999999998E-4</v>
      </c>
      <c r="F116" s="34">
        <v>50</v>
      </c>
      <c r="G116" s="56">
        <f t="shared" si="5"/>
        <v>2600</v>
      </c>
      <c r="I116" s="27" t="str">
        <f t="shared" si="9"/>
        <v>1:200000</v>
      </c>
    </row>
    <row r="117" spans="1:9">
      <c r="A117" s="31">
        <v>52.5</v>
      </c>
      <c r="B117" s="1" t="s">
        <v>18</v>
      </c>
      <c r="C117" s="53">
        <f t="shared" si="6"/>
        <v>200000</v>
      </c>
      <c r="D117" s="54">
        <f t="shared" si="7"/>
        <v>5.0000000000000004E-6</v>
      </c>
      <c r="E117" s="55">
        <f t="shared" si="8"/>
        <v>2.6249999999999998E-4</v>
      </c>
      <c r="F117" s="34">
        <v>50</v>
      </c>
      <c r="G117" s="56">
        <f t="shared" si="5"/>
        <v>2625</v>
      </c>
      <c r="I117" s="27" t="str">
        <f t="shared" si="9"/>
        <v>1:200000</v>
      </c>
    </row>
    <row r="118" spans="1:9">
      <c r="A118" s="31">
        <v>53</v>
      </c>
      <c r="B118" s="1" t="s">
        <v>18</v>
      </c>
      <c r="C118" s="53">
        <f t="shared" si="6"/>
        <v>200000</v>
      </c>
      <c r="D118" s="54">
        <f t="shared" si="7"/>
        <v>5.0000000000000004E-6</v>
      </c>
      <c r="E118" s="55">
        <f t="shared" si="8"/>
        <v>2.6499999999999999E-4</v>
      </c>
      <c r="F118" s="34">
        <v>50</v>
      </c>
      <c r="G118" s="56">
        <f t="shared" si="5"/>
        <v>2650</v>
      </c>
      <c r="I118" s="27" t="str">
        <f t="shared" si="9"/>
        <v>1:200000</v>
      </c>
    </row>
    <row r="119" spans="1:9">
      <c r="A119" s="31">
        <v>53.5</v>
      </c>
      <c r="B119" s="1" t="s">
        <v>18</v>
      </c>
      <c r="C119" s="53">
        <f t="shared" si="6"/>
        <v>200000</v>
      </c>
      <c r="D119" s="54">
        <f t="shared" si="7"/>
        <v>5.0000000000000004E-6</v>
      </c>
      <c r="E119" s="55">
        <f t="shared" si="8"/>
        <v>2.675E-4</v>
      </c>
      <c r="F119" s="34">
        <v>50</v>
      </c>
      <c r="G119" s="56">
        <f t="shared" si="5"/>
        <v>2675</v>
      </c>
      <c r="I119" s="27" t="str">
        <f t="shared" si="9"/>
        <v>1:200000</v>
      </c>
    </row>
    <row r="120" spans="1:9">
      <c r="A120" s="31">
        <v>54</v>
      </c>
      <c r="B120" s="1" t="s">
        <v>18</v>
      </c>
      <c r="C120" s="53">
        <f t="shared" si="6"/>
        <v>200000</v>
      </c>
      <c r="D120" s="54">
        <f t="shared" si="7"/>
        <v>5.0000000000000004E-6</v>
      </c>
      <c r="E120" s="55">
        <f t="shared" si="8"/>
        <v>2.7E-4</v>
      </c>
      <c r="F120" s="34">
        <v>50</v>
      </c>
      <c r="G120" s="56">
        <f t="shared" si="5"/>
        <v>2700</v>
      </c>
      <c r="I120" s="27" t="str">
        <f t="shared" si="9"/>
        <v>1:200000</v>
      </c>
    </row>
    <row r="121" spans="1:9">
      <c r="A121" s="31">
        <v>54.5</v>
      </c>
      <c r="B121" s="1" t="s">
        <v>18</v>
      </c>
      <c r="C121" s="53">
        <f t="shared" si="6"/>
        <v>200000</v>
      </c>
      <c r="D121" s="54">
        <f t="shared" si="7"/>
        <v>5.0000000000000004E-6</v>
      </c>
      <c r="E121" s="55">
        <f t="shared" si="8"/>
        <v>2.7250000000000001E-4</v>
      </c>
      <c r="F121" s="34">
        <v>50</v>
      </c>
      <c r="G121" s="56">
        <f t="shared" si="5"/>
        <v>2725</v>
      </c>
      <c r="I121" s="27" t="str">
        <f t="shared" si="9"/>
        <v>1:200000</v>
      </c>
    </row>
    <row r="122" spans="1:9">
      <c r="A122" s="31">
        <v>55</v>
      </c>
      <c r="B122" s="1" t="s">
        <v>18</v>
      </c>
      <c r="C122" s="53">
        <f t="shared" si="6"/>
        <v>200000</v>
      </c>
      <c r="D122" s="54">
        <f t="shared" si="7"/>
        <v>5.0000000000000004E-6</v>
      </c>
      <c r="E122" s="55">
        <f t="shared" si="8"/>
        <v>2.7500000000000002E-4</v>
      </c>
      <c r="F122" s="34">
        <v>50</v>
      </c>
      <c r="G122" s="56">
        <f t="shared" si="5"/>
        <v>2750</v>
      </c>
      <c r="I122" s="27" t="str">
        <f t="shared" si="9"/>
        <v>1:200000</v>
      </c>
    </row>
    <row r="123" spans="1:9">
      <c r="A123" s="31">
        <v>60</v>
      </c>
      <c r="B123" s="1" t="s">
        <v>18</v>
      </c>
      <c r="C123" s="53">
        <f t="shared" si="6"/>
        <v>200000</v>
      </c>
      <c r="D123" s="54">
        <f t="shared" si="7"/>
        <v>5.0000000000000004E-6</v>
      </c>
      <c r="E123" s="55">
        <f t="shared" si="8"/>
        <v>2.9999999999999997E-4</v>
      </c>
      <c r="F123" s="34">
        <v>50</v>
      </c>
      <c r="G123" s="56">
        <f t="shared" si="5"/>
        <v>3000</v>
      </c>
      <c r="I123" s="27" t="str">
        <f t="shared" si="9"/>
        <v>1:200000</v>
      </c>
    </row>
    <row r="124" spans="1:9">
      <c r="A124" s="31">
        <v>62</v>
      </c>
      <c r="B124" s="1" t="s">
        <v>18</v>
      </c>
      <c r="C124" s="53">
        <f t="shared" si="6"/>
        <v>200000</v>
      </c>
      <c r="D124" s="54">
        <f t="shared" si="7"/>
        <v>5.0000000000000004E-6</v>
      </c>
      <c r="E124" s="55">
        <f t="shared" si="8"/>
        <v>3.1E-4</v>
      </c>
      <c r="F124" s="34">
        <v>50</v>
      </c>
      <c r="G124" s="56">
        <f t="shared" si="5"/>
        <v>3100</v>
      </c>
      <c r="I124" s="27" t="str">
        <f t="shared" si="9"/>
        <v>1:200000</v>
      </c>
    </row>
    <row r="125" spans="1:9">
      <c r="A125" s="31">
        <v>65</v>
      </c>
      <c r="B125" s="1" t="s">
        <v>18</v>
      </c>
      <c r="C125" s="53">
        <f t="shared" si="6"/>
        <v>200000</v>
      </c>
      <c r="D125" s="54">
        <f t="shared" si="7"/>
        <v>5.0000000000000004E-6</v>
      </c>
      <c r="E125" s="55">
        <f t="shared" si="8"/>
        <v>3.2499999999999999E-4</v>
      </c>
      <c r="F125" s="34">
        <v>50</v>
      </c>
      <c r="G125" s="56">
        <f t="shared" si="5"/>
        <v>3250</v>
      </c>
      <c r="I125" s="27" t="str">
        <f t="shared" si="9"/>
        <v>1:200000</v>
      </c>
    </row>
    <row r="126" spans="1:9">
      <c r="A126" s="31">
        <v>67.5</v>
      </c>
      <c r="B126" s="1" t="s">
        <v>18</v>
      </c>
      <c r="C126" s="53">
        <f t="shared" si="6"/>
        <v>200000</v>
      </c>
      <c r="D126" s="54">
        <f t="shared" si="7"/>
        <v>5.0000000000000004E-6</v>
      </c>
      <c r="E126" s="55">
        <f t="shared" si="8"/>
        <v>3.3750000000000002E-4</v>
      </c>
      <c r="F126" s="34">
        <v>50</v>
      </c>
      <c r="G126" s="56">
        <f t="shared" si="5"/>
        <v>3375</v>
      </c>
      <c r="I126" s="27" t="str">
        <f t="shared" si="9"/>
        <v>1:200000</v>
      </c>
    </row>
    <row r="127" spans="1:9">
      <c r="A127" s="31">
        <v>70</v>
      </c>
      <c r="B127" s="1" t="s">
        <v>18</v>
      </c>
      <c r="C127" s="53">
        <f t="shared" si="6"/>
        <v>200000</v>
      </c>
      <c r="D127" s="54">
        <f t="shared" si="7"/>
        <v>5.0000000000000004E-6</v>
      </c>
      <c r="E127" s="55">
        <f t="shared" si="8"/>
        <v>3.5E-4</v>
      </c>
      <c r="F127" s="34">
        <v>50</v>
      </c>
      <c r="G127" s="56">
        <f t="shared" si="5"/>
        <v>3500</v>
      </c>
      <c r="I127" s="27" t="str">
        <f t="shared" si="9"/>
        <v>1:200000</v>
      </c>
    </row>
    <row r="128" spans="1:9">
      <c r="A128" s="31">
        <v>71</v>
      </c>
      <c r="B128" s="1" t="s">
        <v>18</v>
      </c>
      <c r="C128" s="53">
        <f t="shared" si="6"/>
        <v>200000</v>
      </c>
      <c r="D128" s="54">
        <f t="shared" si="7"/>
        <v>5.0000000000000004E-6</v>
      </c>
      <c r="E128" s="55">
        <f t="shared" si="8"/>
        <v>3.5500000000000001E-4</v>
      </c>
      <c r="F128" s="34">
        <v>50</v>
      </c>
      <c r="G128" s="56">
        <f t="shared" si="5"/>
        <v>3550</v>
      </c>
      <c r="I128" s="27" t="str">
        <f t="shared" si="9"/>
        <v>1:200000</v>
      </c>
    </row>
    <row r="129" spans="1:9">
      <c r="A129" s="31">
        <v>71.5</v>
      </c>
      <c r="B129" s="1" t="s">
        <v>18</v>
      </c>
      <c r="C129" s="53">
        <f t="shared" si="6"/>
        <v>200000</v>
      </c>
      <c r="D129" s="54">
        <f t="shared" si="7"/>
        <v>5.0000000000000004E-6</v>
      </c>
      <c r="E129" s="55">
        <f t="shared" si="8"/>
        <v>3.5750000000000002E-4</v>
      </c>
      <c r="F129" s="34">
        <v>50</v>
      </c>
      <c r="G129" s="56">
        <f t="shared" si="5"/>
        <v>3575</v>
      </c>
      <c r="I129" s="27" t="str">
        <f t="shared" si="9"/>
        <v>1:200000</v>
      </c>
    </row>
    <row r="130" spans="1:9">
      <c r="A130" s="31">
        <v>72</v>
      </c>
      <c r="B130" s="1" t="s">
        <v>18</v>
      </c>
      <c r="C130" s="53">
        <f t="shared" si="6"/>
        <v>200000</v>
      </c>
      <c r="D130" s="54">
        <f t="shared" si="7"/>
        <v>5.0000000000000004E-6</v>
      </c>
      <c r="E130" s="55">
        <f t="shared" si="8"/>
        <v>3.6000000000000002E-4</v>
      </c>
      <c r="F130" s="34">
        <v>50</v>
      </c>
      <c r="G130" s="56">
        <f t="shared" si="5"/>
        <v>3600</v>
      </c>
      <c r="I130" s="27" t="str">
        <f t="shared" si="9"/>
        <v>1:200000</v>
      </c>
    </row>
    <row r="131" spans="1:9">
      <c r="A131" s="31">
        <v>72.5</v>
      </c>
      <c r="B131" s="1" t="s">
        <v>18</v>
      </c>
      <c r="C131" s="53">
        <f t="shared" si="6"/>
        <v>200000</v>
      </c>
      <c r="D131" s="54">
        <f t="shared" si="7"/>
        <v>5.0000000000000004E-6</v>
      </c>
      <c r="E131" s="55">
        <f t="shared" si="8"/>
        <v>3.6249999999999998E-4</v>
      </c>
      <c r="F131" s="34">
        <v>50</v>
      </c>
      <c r="G131" s="56">
        <f t="shared" ref="G131:G194" si="10">A131*F131</f>
        <v>3625</v>
      </c>
      <c r="I131" s="27" t="str">
        <f t="shared" si="9"/>
        <v>1:200000</v>
      </c>
    </row>
    <row r="132" spans="1:9">
      <c r="A132" s="31">
        <v>75</v>
      </c>
      <c r="B132" s="1" t="s">
        <v>18</v>
      </c>
      <c r="C132" s="53">
        <f t="shared" ref="C132:C195" si="11">$A$492/F132</f>
        <v>200000</v>
      </c>
      <c r="D132" s="54">
        <f t="shared" ref="D132:D195" si="12">F132/$A$492</f>
        <v>5.0000000000000004E-6</v>
      </c>
      <c r="E132" s="55">
        <f t="shared" ref="E132:E195" si="13">G132/$A$492</f>
        <v>3.7500000000000001E-4</v>
      </c>
      <c r="F132" s="34">
        <v>50</v>
      </c>
      <c r="G132" s="56">
        <f t="shared" si="10"/>
        <v>3750</v>
      </c>
      <c r="I132" s="27" t="str">
        <f t="shared" ref="I132:I195" si="14">"1:"&amp;ROUND(C132,2)</f>
        <v>1:200000</v>
      </c>
    </row>
    <row r="133" spans="1:9">
      <c r="A133" s="31">
        <v>76</v>
      </c>
      <c r="B133" s="1" t="s">
        <v>18</v>
      </c>
      <c r="C133" s="53">
        <f t="shared" si="11"/>
        <v>200000</v>
      </c>
      <c r="D133" s="54">
        <f t="shared" si="12"/>
        <v>5.0000000000000004E-6</v>
      </c>
      <c r="E133" s="55">
        <f t="shared" si="13"/>
        <v>3.8000000000000002E-4</v>
      </c>
      <c r="F133" s="34">
        <v>50</v>
      </c>
      <c r="G133" s="56">
        <f t="shared" si="10"/>
        <v>3800</v>
      </c>
      <c r="I133" s="27" t="str">
        <f t="shared" si="14"/>
        <v>1:200000</v>
      </c>
    </row>
    <row r="134" spans="1:9">
      <c r="A134" s="31">
        <v>76.5</v>
      </c>
      <c r="B134" s="1" t="s">
        <v>18</v>
      </c>
      <c r="C134" s="53">
        <f t="shared" si="11"/>
        <v>200000</v>
      </c>
      <c r="D134" s="54">
        <f t="shared" si="12"/>
        <v>5.0000000000000004E-6</v>
      </c>
      <c r="E134" s="55">
        <f t="shared" si="13"/>
        <v>3.8249999999999997E-4</v>
      </c>
      <c r="F134" s="34">
        <v>50</v>
      </c>
      <c r="G134" s="56">
        <f t="shared" si="10"/>
        <v>3825</v>
      </c>
      <c r="I134" s="27" t="str">
        <f t="shared" si="14"/>
        <v>1:200000</v>
      </c>
    </row>
    <row r="135" spans="1:9">
      <c r="A135" s="31">
        <v>77</v>
      </c>
      <c r="B135" s="1" t="s">
        <v>18</v>
      </c>
      <c r="C135" s="53">
        <f t="shared" si="11"/>
        <v>200000</v>
      </c>
      <c r="D135" s="54">
        <f t="shared" si="12"/>
        <v>5.0000000000000004E-6</v>
      </c>
      <c r="E135" s="55">
        <f t="shared" si="13"/>
        <v>3.8499999999999998E-4</v>
      </c>
      <c r="F135" s="34">
        <v>50</v>
      </c>
      <c r="G135" s="56">
        <f t="shared" si="10"/>
        <v>3850</v>
      </c>
      <c r="I135" s="27" t="str">
        <f t="shared" si="14"/>
        <v>1:200000</v>
      </c>
    </row>
    <row r="136" spans="1:9">
      <c r="A136" s="31">
        <v>77.5</v>
      </c>
      <c r="B136" s="1" t="s">
        <v>18</v>
      </c>
      <c r="C136" s="53">
        <f t="shared" si="11"/>
        <v>200000</v>
      </c>
      <c r="D136" s="54">
        <f t="shared" si="12"/>
        <v>5.0000000000000004E-6</v>
      </c>
      <c r="E136" s="55">
        <f t="shared" si="13"/>
        <v>3.8749999999999999E-4</v>
      </c>
      <c r="F136" s="34">
        <v>50</v>
      </c>
      <c r="G136" s="56">
        <f t="shared" si="10"/>
        <v>3875</v>
      </c>
      <c r="I136" s="27" t="str">
        <f t="shared" si="14"/>
        <v>1:200000</v>
      </c>
    </row>
    <row r="137" spans="1:9">
      <c r="A137" s="31">
        <v>80</v>
      </c>
      <c r="B137" s="1" t="s">
        <v>18</v>
      </c>
      <c r="C137" s="53">
        <f t="shared" si="11"/>
        <v>200000</v>
      </c>
      <c r="D137" s="54">
        <f t="shared" si="12"/>
        <v>5.0000000000000004E-6</v>
      </c>
      <c r="E137" s="55">
        <f t="shared" si="13"/>
        <v>4.0000000000000002E-4</v>
      </c>
      <c r="F137" s="34">
        <v>50</v>
      </c>
      <c r="G137" s="56">
        <f t="shared" si="10"/>
        <v>4000</v>
      </c>
      <c r="I137" s="27" t="str">
        <f t="shared" si="14"/>
        <v>1:200000</v>
      </c>
    </row>
    <row r="138" spans="1:9">
      <c r="A138" s="31">
        <v>81</v>
      </c>
      <c r="B138" s="1" t="s">
        <v>18</v>
      </c>
      <c r="C138" s="53">
        <f t="shared" si="11"/>
        <v>200000</v>
      </c>
      <c r="D138" s="54">
        <f t="shared" si="12"/>
        <v>5.0000000000000004E-6</v>
      </c>
      <c r="E138" s="55">
        <f t="shared" si="13"/>
        <v>4.0499999999999998E-4</v>
      </c>
      <c r="F138" s="34">
        <v>50</v>
      </c>
      <c r="G138" s="56">
        <f t="shared" si="10"/>
        <v>4050</v>
      </c>
      <c r="I138" s="27" t="str">
        <f t="shared" si="14"/>
        <v>1:200000</v>
      </c>
    </row>
    <row r="139" spans="1:9">
      <c r="A139" s="31">
        <v>81.5</v>
      </c>
      <c r="B139" s="1" t="s">
        <v>18</v>
      </c>
      <c r="C139" s="53">
        <f t="shared" si="11"/>
        <v>200000</v>
      </c>
      <c r="D139" s="54">
        <f t="shared" si="12"/>
        <v>5.0000000000000004E-6</v>
      </c>
      <c r="E139" s="55">
        <f t="shared" si="13"/>
        <v>4.0749999999999998E-4</v>
      </c>
      <c r="F139" s="34">
        <v>50</v>
      </c>
      <c r="G139" s="56">
        <f t="shared" si="10"/>
        <v>4075</v>
      </c>
      <c r="I139" s="27" t="str">
        <f t="shared" si="14"/>
        <v>1:200000</v>
      </c>
    </row>
    <row r="140" spans="1:9">
      <c r="A140" s="31">
        <v>82</v>
      </c>
      <c r="B140" s="1" t="s">
        <v>18</v>
      </c>
      <c r="C140" s="53">
        <f t="shared" si="11"/>
        <v>200000</v>
      </c>
      <c r="D140" s="54">
        <f t="shared" si="12"/>
        <v>5.0000000000000004E-6</v>
      </c>
      <c r="E140" s="55">
        <f t="shared" si="13"/>
        <v>4.0999999999999999E-4</v>
      </c>
      <c r="F140" s="34">
        <v>50</v>
      </c>
      <c r="G140" s="56">
        <f t="shared" si="10"/>
        <v>4100</v>
      </c>
      <c r="I140" s="27" t="str">
        <f t="shared" si="14"/>
        <v>1:200000</v>
      </c>
    </row>
    <row r="141" spans="1:9">
      <c r="A141" s="31">
        <v>82.5</v>
      </c>
      <c r="B141" s="1" t="s">
        <v>18</v>
      </c>
      <c r="C141" s="53">
        <f t="shared" si="11"/>
        <v>200000</v>
      </c>
      <c r="D141" s="54">
        <f t="shared" si="12"/>
        <v>5.0000000000000004E-6</v>
      </c>
      <c r="E141" s="55">
        <f t="shared" si="13"/>
        <v>4.125E-4</v>
      </c>
      <c r="F141" s="34">
        <v>50</v>
      </c>
      <c r="G141" s="56">
        <f t="shared" si="10"/>
        <v>4125</v>
      </c>
      <c r="I141" s="27" t="str">
        <f t="shared" si="14"/>
        <v>1:200000</v>
      </c>
    </row>
    <row r="142" spans="1:9">
      <c r="A142" s="31">
        <v>83</v>
      </c>
      <c r="B142" s="1" t="s">
        <v>18</v>
      </c>
      <c r="C142" s="53">
        <f t="shared" si="11"/>
        <v>200000</v>
      </c>
      <c r="D142" s="54">
        <f t="shared" si="12"/>
        <v>5.0000000000000004E-6</v>
      </c>
      <c r="E142" s="55">
        <f t="shared" si="13"/>
        <v>4.15E-4</v>
      </c>
      <c r="F142" s="34">
        <v>50</v>
      </c>
      <c r="G142" s="56">
        <f t="shared" si="10"/>
        <v>4150</v>
      </c>
      <c r="I142" s="27" t="str">
        <f t="shared" si="14"/>
        <v>1:200000</v>
      </c>
    </row>
    <row r="143" spans="1:9">
      <c r="A143" s="31">
        <v>85</v>
      </c>
      <c r="B143" s="1" t="s">
        <v>18</v>
      </c>
      <c r="C143" s="53">
        <f t="shared" si="11"/>
        <v>200000</v>
      </c>
      <c r="D143" s="54">
        <f t="shared" si="12"/>
        <v>5.0000000000000004E-6</v>
      </c>
      <c r="E143" s="55">
        <f t="shared" si="13"/>
        <v>4.2499999999999998E-4</v>
      </c>
      <c r="F143" s="34">
        <v>50</v>
      </c>
      <c r="G143" s="56">
        <f t="shared" si="10"/>
        <v>4250</v>
      </c>
      <c r="I143" s="27" t="str">
        <f t="shared" si="14"/>
        <v>1:200000</v>
      </c>
    </row>
    <row r="144" spans="1:9">
      <c r="A144" s="31">
        <v>86</v>
      </c>
      <c r="B144" s="1" t="s">
        <v>18</v>
      </c>
      <c r="C144" s="53">
        <f t="shared" si="11"/>
        <v>200000</v>
      </c>
      <c r="D144" s="54">
        <f t="shared" si="12"/>
        <v>5.0000000000000004E-6</v>
      </c>
      <c r="E144" s="55">
        <f t="shared" si="13"/>
        <v>4.2999999999999999E-4</v>
      </c>
      <c r="F144" s="34">
        <v>50</v>
      </c>
      <c r="G144" s="56">
        <f t="shared" si="10"/>
        <v>4300</v>
      </c>
      <c r="I144" s="27" t="str">
        <f t="shared" si="14"/>
        <v>1:200000</v>
      </c>
    </row>
    <row r="145" spans="1:9">
      <c r="A145" s="31">
        <v>86.5</v>
      </c>
      <c r="B145" s="1" t="s">
        <v>18</v>
      </c>
      <c r="C145" s="53">
        <f t="shared" si="11"/>
        <v>200000</v>
      </c>
      <c r="D145" s="54">
        <f t="shared" si="12"/>
        <v>5.0000000000000004E-6</v>
      </c>
      <c r="E145" s="55">
        <f t="shared" si="13"/>
        <v>4.325E-4</v>
      </c>
      <c r="F145" s="34">
        <v>50</v>
      </c>
      <c r="G145" s="56">
        <f t="shared" si="10"/>
        <v>4325</v>
      </c>
      <c r="I145" s="27" t="str">
        <f t="shared" si="14"/>
        <v>1:200000</v>
      </c>
    </row>
    <row r="146" spans="1:9">
      <c r="A146" s="31">
        <v>87</v>
      </c>
      <c r="B146" s="1" t="s">
        <v>18</v>
      </c>
      <c r="C146" s="53">
        <f t="shared" si="11"/>
        <v>200000</v>
      </c>
      <c r="D146" s="54">
        <f t="shared" si="12"/>
        <v>5.0000000000000004E-6</v>
      </c>
      <c r="E146" s="55">
        <f t="shared" si="13"/>
        <v>4.35E-4</v>
      </c>
      <c r="F146" s="34">
        <v>50</v>
      </c>
      <c r="G146" s="56">
        <f t="shared" si="10"/>
        <v>4350</v>
      </c>
      <c r="I146" s="27" t="str">
        <f t="shared" si="14"/>
        <v>1:200000</v>
      </c>
    </row>
    <row r="147" spans="1:9">
      <c r="A147" s="31">
        <v>87.5</v>
      </c>
      <c r="B147" s="1" t="s">
        <v>18</v>
      </c>
      <c r="C147" s="53">
        <f t="shared" si="11"/>
        <v>200000</v>
      </c>
      <c r="D147" s="54">
        <f t="shared" si="12"/>
        <v>5.0000000000000004E-6</v>
      </c>
      <c r="E147" s="55">
        <f t="shared" si="13"/>
        <v>4.3750000000000001E-4</v>
      </c>
      <c r="F147" s="34">
        <v>50</v>
      </c>
      <c r="G147" s="56">
        <f t="shared" si="10"/>
        <v>4375</v>
      </c>
      <c r="I147" s="27" t="str">
        <f t="shared" si="14"/>
        <v>1:200000</v>
      </c>
    </row>
    <row r="148" spans="1:9">
      <c r="A148" s="31">
        <v>88</v>
      </c>
      <c r="B148" s="1" t="s">
        <v>18</v>
      </c>
      <c r="C148" s="53">
        <f t="shared" si="11"/>
        <v>200000</v>
      </c>
      <c r="D148" s="54">
        <f t="shared" si="12"/>
        <v>5.0000000000000004E-6</v>
      </c>
      <c r="E148" s="55">
        <f t="shared" si="13"/>
        <v>4.4000000000000002E-4</v>
      </c>
      <c r="F148" s="34">
        <v>50</v>
      </c>
      <c r="G148" s="56">
        <f t="shared" si="10"/>
        <v>4400</v>
      </c>
      <c r="I148" s="27" t="str">
        <f t="shared" si="14"/>
        <v>1:200000</v>
      </c>
    </row>
    <row r="149" spans="1:9">
      <c r="A149" s="31">
        <v>90</v>
      </c>
      <c r="B149" s="1" t="s">
        <v>18</v>
      </c>
      <c r="C149" s="53">
        <f t="shared" si="11"/>
        <v>200000</v>
      </c>
      <c r="D149" s="54">
        <f t="shared" si="12"/>
        <v>5.0000000000000004E-6</v>
      </c>
      <c r="E149" s="55">
        <f t="shared" si="13"/>
        <v>4.4999999999999999E-4</v>
      </c>
      <c r="F149" s="34">
        <v>50</v>
      </c>
      <c r="G149" s="56">
        <f t="shared" si="10"/>
        <v>4500</v>
      </c>
      <c r="I149" s="27" t="str">
        <f t="shared" si="14"/>
        <v>1:200000</v>
      </c>
    </row>
    <row r="150" spans="1:9">
      <c r="A150" s="31">
        <v>91</v>
      </c>
      <c r="B150" s="1" t="s">
        <v>18</v>
      </c>
      <c r="C150" s="53">
        <f t="shared" si="11"/>
        <v>200000</v>
      </c>
      <c r="D150" s="54">
        <f t="shared" si="12"/>
        <v>5.0000000000000004E-6</v>
      </c>
      <c r="E150" s="55">
        <f t="shared" si="13"/>
        <v>4.55E-4</v>
      </c>
      <c r="F150" s="34">
        <v>50</v>
      </c>
      <c r="G150" s="56">
        <f t="shared" si="10"/>
        <v>4550</v>
      </c>
      <c r="I150" s="27" t="str">
        <f t="shared" si="14"/>
        <v>1:200000</v>
      </c>
    </row>
    <row r="151" spans="1:9">
      <c r="A151" s="31">
        <v>91.5</v>
      </c>
      <c r="B151" s="1" t="s">
        <v>18</v>
      </c>
      <c r="C151" s="53">
        <f t="shared" si="11"/>
        <v>200000</v>
      </c>
      <c r="D151" s="54">
        <f t="shared" si="12"/>
        <v>5.0000000000000004E-6</v>
      </c>
      <c r="E151" s="55">
        <f t="shared" si="13"/>
        <v>4.5750000000000001E-4</v>
      </c>
      <c r="F151" s="34">
        <v>50</v>
      </c>
      <c r="G151" s="56">
        <f t="shared" si="10"/>
        <v>4575</v>
      </c>
      <c r="I151" s="27" t="str">
        <f t="shared" si="14"/>
        <v>1:200000</v>
      </c>
    </row>
    <row r="152" spans="1:9">
      <c r="A152" s="31">
        <v>92</v>
      </c>
      <c r="B152" s="1" t="s">
        <v>18</v>
      </c>
      <c r="C152" s="53">
        <f t="shared" si="11"/>
        <v>200000</v>
      </c>
      <c r="D152" s="54">
        <f t="shared" si="12"/>
        <v>5.0000000000000004E-6</v>
      </c>
      <c r="E152" s="55">
        <f t="shared" si="13"/>
        <v>4.6000000000000001E-4</v>
      </c>
      <c r="F152" s="34">
        <v>50</v>
      </c>
      <c r="G152" s="56">
        <f t="shared" si="10"/>
        <v>4600</v>
      </c>
      <c r="I152" s="27" t="str">
        <f t="shared" si="14"/>
        <v>1:200000</v>
      </c>
    </row>
    <row r="153" spans="1:9">
      <c r="A153" s="31">
        <v>92.5</v>
      </c>
      <c r="B153" s="1" t="s">
        <v>18</v>
      </c>
      <c r="C153" s="53">
        <f t="shared" si="11"/>
        <v>200000</v>
      </c>
      <c r="D153" s="54">
        <f t="shared" si="12"/>
        <v>5.0000000000000004E-6</v>
      </c>
      <c r="E153" s="55">
        <f t="shared" si="13"/>
        <v>4.6250000000000002E-4</v>
      </c>
      <c r="F153" s="34">
        <v>50</v>
      </c>
      <c r="G153" s="56">
        <f t="shared" si="10"/>
        <v>4625</v>
      </c>
      <c r="I153" s="27" t="str">
        <f t="shared" si="14"/>
        <v>1:200000</v>
      </c>
    </row>
    <row r="154" spans="1:9">
      <c r="A154" s="31">
        <v>93</v>
      </c>
      <c r="B154" s="1" t="s">
        <v>18</v>
      </c>
      <c r="C154" s="53">
        <f t="shared" si="11"/>
        <v>200000</v>
      </c>
      <c r="D154" s="54">
        <f t="shared" si="12"/>
        <v>5.0000000000000004E-6</v>
      </c>
      <c r="E154" s="55">
        <f t="shared" si="13"/>
        <v>4.6500000000000003E-4</v>
      </c>
      <c r="F154" s="34">
        <v>50</v>
      </c>
      <c r="G154" s="56">
        <f t="shared" si="10"/>
        <v>4650</v>
      </c>
      <c r="I154" s="27" t="str">
        <f t="shared" si="14"/>
        <v>1:200000</v>
      </c>
    </row>
    <row r="155" spans="1:9">
      <c r="A155" s="31">
        <v>95</v>
      </c>
      <c r="B155" s="1" t="s">
        <v>18</v>
      </c>
      <c r="C155" s="53">
        <f t="shared" si="11"/>
        <v>200000</v>
      </c>
      <c r="D155" s="54">
        <f t="shared" si="12"/>
        <v>5.0000000000000004E-6</v>
      </c>
      <c r="E155" s="55">
        <f t="shared" si="13"/>
        <v>4.75E-4</v>
      </c>
      <c r="F155" s="34">
        <v>50</v>
      </c>
      <c r="G155" s="56">
        <f t="shared" si="10"/>
        <v>4750</v>
      </c>
      <c r="I155" s="27" t="str">
        <f t="shared" si="14"/>
        <v>1:200000</v>
      </c>
    </row>
    <row r="156" spans="1:9">
      <c r="A156" s="31">
        <v>96</v>
      </c>
      <c r="B156" s="1" t="s">
        <v>18</v>
      </c>
      <c r="C156" s="53">
        <f t="shared" si="11"/>
        <v>200000</v>
      </c>
      <c r="D156" s="54">
        <f t="shared" si="12"/>
        <v>5.0000000000000004E-6</v>
      </c>
      <c r="E156" s="55">
        <f t="shared" si="13"/>
        <v>4.8000000000000001E-4</v>
      </c>
      <c r="F156" s="34">
        <v>50</v>
      </c>
      <c r="G156" s="56">
        <f t="shared" si="10"/>
        <v>4800</v>
      </c>
      <c r="I156" s="27" t="str">
        <f t="shared" si="14"/>
        <v>1:200000</v>
      </c>
    </row>
    <row r="157" spans="1:9">
      <c r="A157" s="31">
        <v>96.5</v>
      </c>
      <c r="B157" s="1" t="s">
        <v>18</v>
      </c>
      <c r="C157" s="53">
        <f t="shared" si="11"/>
        <v>200000</v>
      </c>
      <c r="D157" s="54">
        <f t="shared" si="12"/>
        <v>5.0000000000000004E-6</v>
      </c>
      <c r="E157" s="55">
        <f t="shared" si="13"/>
        <v>4.8250000000000002E-4</v>
      </c>
      <c r="F157" s="34">
        <v>50</v>
      </c>
      <c r="G157" s="56">
        <f t="shared" si="10"/>
        <v>4825</v>
      </c>
      <c r="I157" s="27" t="str">
        <f t="shared" si="14"/>
        <v>1:200000</v>
      </c>
    </row>
    <row r="158" spans="1:9">
      <c r="A158" s="31">
        <v>97</v>
      </c>
      <c r="B158" s="1" t="s">
        <v>18</v>
      </c>
      <c r="C158" s="53">
        <f t="shared" si="11"/>
        <v>200000</v>
      </c>
      <c r="D158" s="54">
        <f t="shared" si="12"/>
        <v>5.0000000000000004E-6</v>
      </c>
      <c r="E158" s="55">
        <f t="shared" si="13"/>
        <v>4.8500000000000003E-4</v>
      </c>
      <c r="F158" s="34">
        <v>50</v>
      </c>
      <c r="G158" s="56">
        <f t="shared" si="10"/>
        <v>4850</v>
      </c>
      <c r="I158" s="27" t="str">
        <f t="shared" si="14"/>
        <v>1:200000</v>
      </c>
    </row>
    <row r="159" spans="1:9">
      <c r="A159" s="31">
        <v>98</v>
      </c>
      <c r="B159" s="1" t="s">
        <v>18</v>
      </c>
      <c r="C159" s="53">
        <f t="shared" si="11"/>
        <v>200000</v>
      </c>
      <c r="D159" s="54">
        <f t="shared" si="12"/>
        <v>5.0000000000000004E-6</v>
      </c>
      <c r="E159" s="55">
        <f t="shared" si="13"/>
        <v>4.8999999999999998E-4</v>
      </c>
      <c r="F159" s="34">
        <v>50</v>
      </c>
      <c r="G159" s="56">
        <f t="shared" si="10"/>
        <v>4900</v>
      </c>
      <c r="I159" s="27" t="str">
        <f t="shared" si="14"/>
        <v>1:200000</v>
      </c>
    </row>
    <row r="160" spans="1:9">
      <c r="A160" s="31">
        <v>100</v>
      </c>
      <c r="B160" s="1" t="s">
        <v>18</v>
      </c>
      <c r="C160" s="53">
        <f t="shared" si="11"/>
        <v>200000</v>
      </c>
      <c r="D160" s="54">
        <f t="shared" si="12"/>
        <v>5.0000000000000004E-6</v>
      </c>
      <c r="E160" s="55">
        <f t="shared" si="13"/>
        <v>5.0000000000000001E-4</v>
      </c>
      <c r="F160" s="34">
        <v>50</v>
      </c>
      <c r="G160" s="56">
        <f t="shared" si="10"/>
        <v>5000</v>
      </c>
      <c r="I160" s="27" t="str">
        <f t="shared" si="14"/>
        <v>1:200000</v>
      </c>
    </row>
    <row r="161" spans="1:9">
      <c r="A161" s="31">
        <v>105</v>
      </c>
      <c r="B161" s="1" t="s">
        <v>18</v>
      </c>
      <c r="C161" s="53">
        <f t="shared" si="11"/>
        <v>200000</v>
      </c>
      <c r="D161" s="54">
        <f t="shared" si="12"/>
        <v>5.0000000000000004E-6</v>
      </c>
      <c r="E161" s="55">
        <f t="shared" si="13"/>
        <v>5.2499999999999997E-4</v>
      </c>
      <c r="F161" s="34">
        <v>50</v>
      </c>
      <c r="G161" s="56">
        <f t="shared" si="10"/>
        <v>5250</v>
      </c>
      <c r="I161" s="27" t="str">
        <f t="shared" si="14"/>
        <v>1:200000</v>
      </c>
    </row>
    <row r="162" spans="1:9">
      <c r="A162" s="31">
        <v>110</v>
      </c>
      <c r="B162" s="1" t="s">
        <v>18</v>
      </c>
      <c r="C162" s="53">
        <f t="shared" si="11"/>
        <v>200000</v>
      </c>
      <c r="D162" s="54">
        <f t="shared" si="12"/>
        <v>5.0000000000000004E-6</v>
      </c>
      <c r="E162" s="55">
        <f t="shared" si="13"/>
        <v>5.5000000000000003E-4</v>
      </c>
      <c r="F162" s="34">
        <v>50</v>
      </c>
      <c r="G162" s="56">
        <f t="shared" si="10"/>
        <v>5500</v>
      </c>
      <c r="I162" s="27" t="str">
        <f t="shared" si="14"/>
        <v>1:200000</v>
      </c>
    </row>
    <row r="163" spans="1:9">
      <c r="A163" s="31">
        <v>115</v>
      </c>
      <c r="B163" s="1" t="s">
        <v>18</v>
      </c>
      <c r="C163" s="53">
        <f t="shared" si="11"/>
        <v>200000</v>
      </c>
      <c r="D163" s="54">
        <f t="shared" si="12"/>
        <v>5.0000000000000004E-6</v>
      </c>
      <c r="E163" s="55">
        <f t="shared" si="13"/>
        <v>5.7499999999999999E-4</v>
      </c>
      <c r="F163" s="34">
        <v>50</v>
      </c>
      <c r="G163" s="56">
        <f t="shared" si="10"/>
        <v>5750</v>
      </c>
      <c r="I163" s="27" t="str">
        <f t="shared" si="14"/>
        <v>1:200000</v>
      </c>
    </row>
    <row r="164" spans="1:9">
      <c r="A164" s="31">
        <v>120</v>
      </c>
      <c r="B164" s="1" t="s">
        <v>18</v>
      </c>
      <c r="C164" s="53">
        <f t="shared" si="11"/>
        <v>200000</v>
      </c>
      <c r="D164" s="54">
        <f t="shared" si="12"/>
        <v>5.0000000000000004E-6</v>
      </c>
      <c r="E164" s="55">
        <f t="shared" si="13"/>
        <v>5.9999999999999995E-4</v>
      </c>
      <c r="F164" s="34">
        <v>50</v>
      </c>
      <c r="G164" s="56">
        <f t="shared" si="10"/>
        <v>6000</v>
      </c>
      <c r="I164" s="27" t="str">
        <f t="shared" si="14"/>
        <v>1:200000</v>
      </c>
    </row>
    <row r="165" spans="1:9">
      <c r="A165" s="31">
        <v>125</v>
      </c>
      <c r="B165" s="1" t="s">
        <v>18</v>
      </c>
      <c r="C165" s="53">
        <f t="shared" si="11"/>
        <v>200000</v>
      </c>
      <c r="D165" s="54">
        <f t="shared" si="12"/>
        <v>5.0000000000000004E-6</v>
      </c>
      <c r="E165" s="55">
        <f t="shared" si="13"/>
        <v>6.2500000000000001E-4</v>
      </c>
      <c r="F165" s="34">
        <v>50</v>
      </c>
      <c r="G165" s="56">
        <f t="shared" si="10"/>
        <v>6250</v>
      </c>
      <c r="I165" s="27" t="str">
        <f t="shared" si="14"/>
        <v>1:200000</v>
      </c>
    </row>
    <row r="166" spans="1:9">
      <c r="A166" s="31">
        <v>130</v>
      </c>
      <c r="B166" s="1" t="s">
        <v>18</v>
      </c>
      <c r="C166" s="53">
        <f t="shared" si="11"/>
        <v>200000</v>
      </c>
      <c r="D166" s="54">
        <f t="shared" si="12"/>
        <v>5.0000000000000004E-6</v>
      </c>
      <c r="E166" s="55">
        <f t="shared" si="13"/>
        <v>6.4999999999999997E-4</v>
      </c>
      <c r="F166" s="34">
        <v>50</v>
      </c>
      <c r="G166" s="56">
        <f t="shared" si="10"/>
        <v>6500</v>
      </c>
      <c r="I166" s="27" t="str">
        <f t="shared" si="14"/>
        <v>1:200000</v>
      </c>
    </row>
    <row r="167" spans="1:9">
      <c r="A167" s="31">
        <v>135</v>
      </c>
      <c r="B167" s="1" t="s">
        <v>18</v>
      </c>
      <c r="C167" s="53">
        <f t="shared" si="11"/>
        <v>200000</v>
      </c>
      <c r="D167" s="54">
        <f t="shared" si="12"/>
        <v>5.0000000000000004E-6</v>
      </c>
      <c r="E167" s="55">
        <f t="shared" si="13"/>
        <v>6.7500000000000004E-4</v>
      </c>
      <c r="F167" s="34">
        <v>50</v>
      </c>
      <c r="G167" s="56">
        <f t="shared" si="10"/>
        <v>6750</v>
      </c>
      <c r="I167" s="27" t="str">
        <f t="shared" si="14"/>
        <v>1:200000</v>
      </c>
    </row>
    <row r="168" spans="1:9">
      <c r="A168" s="31">
        <v>136</v>
      </c>
      <c r="B168" s="1" t="s">
        <v>18</v>
      </c>
      <c r="C168" s="53">
        <f t="shared" si="11"/>
        <v>200000</v>
      </c>
      <c r="D168" s="54">
        <f t="shared" si="12"/>
        <v>5.0000000000000004E-6</v>
      </c>
      <c r="E168" s="55">
        <f t="shared" si="13"/>
        <v>6.8000000000000005E-4</v>
      </c>
      <c r="F168" s="34">
        <v>50</v>
      </c>
      <c r="G168" s="56">
        <f t="shared" si="10"/>
        <v>6800</v>
      </c>
      <c r="I168" s="27" t="str">
        <f t="shared" si="14"/>
        <v>1:200000</v>
      </c>
    </row>
    <row r="169" spans="1:9">
      <c r="A169" s="31">
        <v>136.5</v>
      </c>
      <c r="B169" s="1" t="s">
        <v>18</v>
      </c>
      <c r="C169" s="53">
        <f t="shared" si="11"/>
        <v>200000</v>
      </c>
      <c r="D169" s="54">
        <f t="shared" si="12"/>
        <v>5.0000000000000004E-6</v>
      </c>
      <c r="E169" s="55">
        <f t="shared" si="13"/>
        <v>6.8249999999999995E-4</v>
      </c>
      <c r="F169" s="34">
        <v>50</v>
      </c>
      <c r="G169" s="56">
        <f t="shared" si="10"/>
        <v>6825</v>
      </c>
      <c r="I169" s="27" t="str">
        <f t="shared" si="14"/>
        <v>1:200000</v>
      </c>
    </row>
    <row r="170" spans="1:9">
      <c r="A170" s="31">
        <v>137</v>
      </c>
      <c r="B170" s="1" t="s">
        <v>18</v>
      </c>
      <c r="C170" s="53">
        <f t="shared" si="11"/>
        <v>200000</v>
      </c>
      <c r="D170" s="54">
        <f t="shared" si="12"/>
        <v>5.0000000000000004E-6</v>
      </c>
      <c r="E170" s="55">
        <f t="shared" si="13"/>
        <v>6.8499999999999995E-4</v>
      </c>
      <c r="F170" s="34">
        <v>50</v>
      </c>
      <c r="G170" s="56">
        <f t="shared" si="10"/>
        <v>6850</v>
      </c>
      <c r="I170" s="27" t="str">
        <f t="shared" si="14"/>
        <v>1:200000</v>
      </c>
    </row>
    <row r="171" spans="1:9">
      <c r="A171" s="31">
        <v>137.5</v>
      </c>
      <c r="B171" s="1" t="s">
        <v>18</v>
      </c>
      <c r="C171" s="53">
        <f t="shared" si="11"/>
        <v>200000</v>
      </c>
      <c r="D171" s="54">
        <f t="shared" si="12"/>
        <v>5.0000000000000004E-6</v>
      </c>
      <c r="E171" s="55">
        <f t="shared" si="13"/>
        <v>6.8749999999999996E-4</v>
      </c>
      <c r="F171" s="34">
        <v>50</v>
      </c>
      <c r="G171" s="56">
        <f t="shared" si="10"/>
        <v>6875</v>
      </c>
      <c r="I171" s="27" t="str">
        <f t="shared" si="14"/>
        <v>1:200000</v>
      </c>
    </row>
    <row r="172" spans="1:9">
      <c r="A172" s="31">
        <v>140</v>
      </c>
      <c r="B172" s="1" t="s">
        <v>18</v>
      </c>
      <c r="C172" s="53">
        <f t="shared" si="11"/>
        <v>200000</v>
      </c>
      <c r="D172" s="54">
        <f t="shared" si="12"/>
        <v>5.0000000000000004E-6</v>
      </c>
      <c r="E172" s="55">
        <f t="shared" si="13"/>
        <v>6.9999999999999999E-4</v>
      </c>
      <c r="F172" s="34">
        <v>50</v>
      </c>
      <c r="G172" s="56">
        <f t="shared" si="10"/>
        <v>7000</v>
      </c>
      <c r="I172" s="27" t="str">
        <f t="shared" si="14"/>
        <v>1:200000</v>
      </c>
    </row>
    <row r="173" spans="1:9">
      <c r="A173" s="31">
        <v>141</v>
      </c>
      <c r="B173" s="1" t="s">
        <v>18</v>
      </c>
      <c r="C173" s="53">
        <f t="shared" si="11"/>
        <v>200000</v>
      </c>
      <c r="D173" s="54">
        <f t="shared" si="12"/>
        <v>5.0000000000000004E-6</v>
      </c>
      <c r="E173" s="55">
        <f t="shared" si="13"/>
        <v>7.0500000000000001E-4</v>
      </c>
      <c r="F173" s="34">
        <v>50</v>
      </c>
      <c r="G173" s="56">
        <f t="shared" si="10"/>
        <v>7050</v>
      </c>
      <c r="I173" s="27" t="str">
        <f t="shared" si="14"/>
        <v>1:200000</v>
      </c>
    </row>
    <row r="174" spans="1:9">
      <c r="A174" s="31">
        <v>141.5</v>
      </c>
      <c r="B174" s="1" t="s">
        <v>18</v>
      </c>
      <c r="C174" s="53">
        <f t="shared" si="11"/>
        <v>200000</v>
      </c>
      <c r="D174" s="54">
        <f t="shared" si="12"/>
        <v>5.0000000000000004E-6</v>
      </c>
      <c r="E174" s="55">
        <f t="shared" si="13"/>
        <v>7.0750000000000001E-4</v>
      </c>
      <c r="F174" s="34">
        <v>50</v>
      </c>
      <c r="G174" s="56">
        <f t="shared" si="10"/>
        <v>7075</v>
      </c>
      <c r="I174" s="27" t="str">
        <f t="shared" si="14"/>
        <v>1:200000</v>
      </c>
    </row>
    <row r="175" spans="1:9">
      <c r="A175" s="31">
        <v>142</v>
      </c>
      <c r="B175" s="1" t="s">
        <v>18</v>
      </c>
      <c r="C175" s="53">
        <f t="shared" si="11"/>
        <v>200000</v>
      </c>
      <c r="D175" s="54">
        <f t="shared" si="12"/>
        <v>5.0000000000000004E-6</v>
      </c>
      <c r="E175" s="55">
        <f t="shared" si="13"/>
        <v>7.1000000000000002E-4</v>
      </c>
      <c r="F175" s="34">
        <v>50</v>
      </c>
      <c r="G175" s="56">
        <f t="shared" si="10"/>
        <v>7100</v>
      </c>
      <c r="I175" s="27" t="str">
        <f t="shared" si="14"/>
        <v>1:200000</v>
      </c>
    </row>
    <row r="176" spans="1:9">
      <c r="A176" s="31">
        <v>142.5</v>
      </c>
      <c r="B176" s="1" t="s">
        <v>18</v>
      </c>
      <c r="C176" s="53">
        <f t="shared" si="11"/>
        <v>200000</v>
      </c>
      <c r="D176" s="54">
        <f t="shared" si="12"/>
        <v>5.0000000000000004E-6</v>
      </c>
      <c r="E176" s="55">
        <f t="shared" si="13"/>
        <v>7.1250000000000003E-4</v>
      </c>
      <c r="F176" s="34">
        <v>50</v>
      </c>
      <c r="G176" s="56">
        <f t="shared" si="10"/>
        <v>7125</v>
      </c>
      <c r="I176" s="27" t="str">
        <f t="shared" si="14"/>
        <v>1:200000</v>
      </c>
    </row>
    <row r="177" spans="1:9">
      <c r="A177" s="31">
        <v>145</v>
      </c>
      <c r="B177" s="1" t="s">
        <v>18</v>
      </c>
      <c r="C177" s="53">
        <f t="shared" si="11"/>
        <v>200000</v>
      </c>
      <c r="D177" s="54">
        <f t="shared" si="12"/>
        <v>5.0000000000000004E-6</v>
      </c>
      <c r="E177" s="55">
        <f t="shared" si="13"/>
        <v>7.2499999999999995E-4</v>
      </c>
      <c r="F177" s="34">
        <v>50</v>
      </c>
      <c r="G177" s="56">
        <f t="shared" si="10"/>
        <v>7250</v>
      </c>
      <c r="I177" s="27" t="str">
        <f t="shared" si="14"/>
        <v>1:200000</v>
      </c>
    </row>
    <row r="178" spans="1:9">
      <c r="A178" s="31">
        <v>146</v>
      </c>
      <c r="B178" s="1" t="s">
        <v>18</v>
      </c>
      <c r="C178" s="53">
        <f t="shared" si="11"/>
        <v>200000</v>
      </c>
      <c r="D178" s="54">
        <f t="shared" si="12"/>
        <v>5.0000000000000004E-6</v>
      </c>
      <c r="E178" s="55">
        <f t="shared" si="13"/>
        <v>7.2999999999999996E-4</v>
      </c>
      <c r="F178" s="34">
        <v>50</v>
      </c>
      <c r="G178" s="56">
        <f t="shared" si="10"/>
        <v>7300</v>
      </c>
      <c r="I178" s="27" t="str">
        <f t="shared" si="14"/>
        <v>1:200000</v>
      </c>
    </row>
    <row r="179" spans="1:9">
      <c r="A179" s="31">
        <v>146.5</v>
      </c>
      <c r="B179" s="1" t="s">
        <v>18</v>
      </c>
      <c r="C179" s="53">
        <f t="shared" si="11"/>
        <v>200000</v>
      </c>
      <c r="D179" s="54">
        <f t="shared" si="12"/>
        <v>5.0000000000000004E-6</v>
      </c>
      <c r="E179" s="55">
        <f t="shared" si="13"/>
        <v>7.3249999999999997E-4</v>
      </c>
      <c r="F179" s="34">
        <v>50</v>
      </c>
      <c r="G179" s="56">
        <f t="shared" si="10"/>
        <v>7325</v>
      </c>
      <c r="I179" s="27" t="str">
        <f t="shared" si="14"/>
        <v>1:200000</v>
      </c>
    </row>
    <row r="180" spans="1:9">
      <c r="A180" s="31">
        <v>147</v>
      </c>
      <c r="B180" s="1" t="s">
        <v>18</v>
      </c>
      <c r="C180" s="53">
        <f t="shared" si="11"/>
        <v>200000</v>
      </c>
      <c r="D180" s="54">
        <f t="shared" si="12"/>
        <v>5.0000000000000004E-6</v>
      </c>
      <c r="E180" s="55">
        <f t="shared" si="13"/>
        <v>7.3499999999999998E-4</v>
      </c>
      <c r="F180" s="34">
        <v>50</v>
      </c>
      <c r="G180" s="56">
        <f t="shared" si="10"/>
        <v>7350</v>
      </c>
      <c r="I180" s="27" t="str">
        <f t="shared" si="14"/>
        <v>1:200000</v>
      </c>
    </row>
    <row r="181" spans="1:9">
      <c r="A181" s="31">
        <v>150</v>
      </c>
      <c r="B181" s="1" t="s">
        <v>18</v>
      </c>
      <c r="C181" s="53">
        <f t="shared" si="11"/>
        <v>500000</v>
      </c>
      <c r="D181" s="54">
        <f t="shared" si="12"/>
        <v>1.9999999999999999E-6</v>
      </c>
      <c r="E181" s="55">
        <f t="shared" si="13"/>
        <v>2.9999999999999997E-4</v>
      </c>
      <c r="F181" s="34">
        <v>20</v>
      </c>
      <c r="G181" s="56">
        <f t="shared" si="10"/>
        <v>3000</v>
      </c>
      <c r="I181" s="27" t="str">
        <f t="shared" si="14"/>
        <v>1:500000</v>
      </c>
    </row>
    <row r="182" spans="1:9">
      <c r="A182" s="31">
        <v>152.5</v>
      </c>
      <c r="B182" s="1" t="s">
        <v>18</v>
      </c>
      <c r="C182" s="53">
        <f t="shared" si="11"/>
        <v>500000</v>
      </c>
      <c r="D182" s="54">
        <f t="shared" si="12"/>
        <v>1.9999999999999999E-6</v>
      </c>
      <c r="E182" s="55">
        <f t="shared" si="13"/>
        <v>3.0499999999999999E-4</v>
      </c>
      <c r="F182" s="34">
        <v>20</v>
      </c>
      <c r="G182" s="56">
        <f t="shared" si="10"/>
        <v>3050</v>
      </c>
      <c r="I182" s="27" t="str">
        <f t="shared" si="14"/>
        <v>1:500000</v>
      </c>
    </row>
    <row r="183" spans="1:9">
      <c r="A183" s="31">
        <v>155</v>
      </c>
      <c r="B183" s="1" t="s">
        <v>18</v>
      </c>
      <c r="C183" s="53">
        <f t="shared" si="11"/>
        <v>500000</v>
      </c>
      <c r="D183" s="54">
        <f t="shared" si="12"/>
        <v>1.9999999999999999E-6</v>
      </c>
      <c r="E183" s="55">
        <f t="shared" si="13"/>
        <v>3.1E-4</v>
      </c>
      <c r="F183" s="34">
        <v>20</v>
      </c>
      <c r="G183" s="56">
        <f t="shared" si="10"/>
        <v>3100</v>
      </c>
      <c r="I183" s="27" t="str">
        <f t="shared" si="14"/>
        <v>1:500000</v>
      </c>
    </row>
    <row r="184" spans="1:9">
      <c r="A184" s="31">
        <v>160</v>
      </c>
      <c r="B184" s="1" t="s">
        <v>18</v>
      </c>
      <c r="C184" s="53">
        <f t="shared" si="11"/>
        <v>500000</v>
      </c>
      <c r="D184" s="54">
        <f t="shared" si="12"/>
        <v>1.9999999999999999E-6</v>
      </c>
      <c r="E184" s="55">
        <f t="shared" si="13"/>
        <v>3.2000000000000003E-4</v>
      </c>
      <c r="F184" s="34">
        <v>20</v>
      </c>
      <c r="G184" s="56">
        <f t="shared" si="10"/>
        <v>3200</v>
      </c>
      <c r="I184" s="27" t="str">
        <f t="shared" si="14"/>
        <v>1:500000</v>
      </c>
    </row>
    <row r="185" spans="1:9">
      <c r="A185" s="31">
        <v>165</v>
      </c>
      <c r="B185" s="1" t="s">
        <v>18</v>
      </c>
      <c r="C185" s="53">
        <f t="shared" si="11"/>
        <v>500000</v>
      </c>
      <c r="D185" s="54">
        <f t="shared" si="12"/>
        <v>1.9999999999999999E-6</v>
      </c>
      <c r="E185" s="55">
        <f t="shared" si="13"/>
        <v>3.3E-4</v>
      </c>
      <c r="F185" s="34">
        <v>20</v>
      </c>
      <c r="G185" s="56">
        <f t="shared" si="10"/>
        <v>3300</v>
      </c>
      <c r="I185" s="27" t="str">
        <f t="shared" si="14"/>
        <v>1:500000</v>
      </c>
    </row>
    <row r="186" spans="1:9">
      <c r="A186" s="31">
        <v>170</v>
      </c>
      <c r="B186" s="1" t="s">
        <v>18</v>
      </c>
      <c r="C186" s="53">
        <f t="shared" si="11"/>
        <v>500000</v>
      </c>
      <c r="D186" s="54">
        <f t="shared" si="12"/>
        <v>1.9999999999999999E-6</v>
      </c>
      <c r="E186" s="55">
        <f t="shared" si="13"/>
        <v>3.4000000000000002E-4</v>
      </c>
      <c r="F186" s="34">
        <v>20</v>
      </c>
      <c r="G186" s="56">
        <f t="shared" si="10"/>
        <v>3400</v>
      </c>
      <c r="I186" s="27" t="str">
        <f t="shared" si="14"/>
        <v>1:500000</v>
      </c>
    </row>
    <row r="187" spans="1:9">
      <c r="A187" s="31">
        <v>175</v>
      </c>
      <c r="B187" s="1" t="s">
        <v>18</v>
      </c>
      <c r="C187" s="53">
        <f t="shared" si="11"/>
        <v>500000</v>
      </c>
      <c r="D187" s="54">
        <f t="shared" si="12"/>
        <v>1.9999999999999999E-6</v>
      </c>
      <c r="E187" s="55">
        <f t="shared" si="13"/>
        <v>3.5E-4</v>
      </c>
      <c r="F187" s="34">
        <v>20</v>
      </c>
      <c r="G187" s="56">
        <f t="shared" si="10"/>
        <v>3500</v>
      </c>
      <c r="I187" s="27" t="str">
        <f t="shared" si="14"/>
        <v>1:500000</v>
      </c>
    </row>
    <row r="188" spans="1:9">
      <c r="A188" s="31">
        <v>180</v>
      </c>
      <c r="B188" s="1" t="s">
        <v>18</v>
      </c>
      <c r="C188" s="53">
        <f t="shared" si="11"/>
        <v>500000</v>
      </c>
      <c r="D188" s="54">
        <f t="shared" si="12"/>
        <v>1.9999999999999999E-6</v>
      </c>
      <c r="E188" s="55">
        <f t="shared" si="13"/>
        <v>3.6000000000000002E-4</v>
      </c>
      <c r="F188" s="34">
        <v>20</v>
      </c>
      <c r="G188" s="56">
        <f t="shared" si="10"/>
        <v>3600</v>
      </c>
      <c r="I188" s="27" t="str">
        <f t="shared" si="14"/>
        <v>1:500000</v>
      </c>
    </row>
    <row r="189" spans="1:9">
      <c r="A189" s="31">
        <v>185</v>
      </c>
      <c r="B189" s="1" t="s">
        <v>18</v>
      </c>
      <c r="C189" s="53">
        <f t="shared" si="11"/>
        <v>500000</v>
      </c>
      <c r="D189" s="54">
        <f t="shared" si="12"/>
        <v>1.9999999999999999E-6</v>
      </c>
      <c r="E189" s="55">
        <f t="shared" si="13"/>
        <v>3.6999999999999999E-4</v>
      </c>
      <c r="F189" s="34">
        <v>20</v>
      </c>
      <c r="G189" s="56">
        <f t="shared" si="10"/>
        <v>3700</v>
      </c>
      <c r="I189" s="27" t="str">
        <f t="shared" si="14"/>
        <v>1:500000</v>
      </c>
    </row>
    <row r="190" spans="1:9">
      <c r="A190" s="31">
        <v>190</v>
      </c>
      <c r="B190" s="1" t="s">
        <v>18</v>
      </c>
      <c r="C190" s="53">
        <f t="shared" si="11"/>
        <v>500000</v>
      </c>
      <c r="D190" s="54">
        <f t="shared" si="12"/>
        <v>1.9999999999999999E-6</v>
      </c>
      <c r="E190" s="55">
        <f t="shared" si="13"/>
        <v>3.8000000000000002E-4</v>
      </c>
      <c r="F190" s="34">
        <v>20</v>
      </c>
      <c r="G190" s="56">
        <f t="shared" si="10"/>
        <v>3800</v>
      </c>
      <c r="I190" s="27" t="str">
        <f t="shared" si="14"/>
        <v>1:500000</v>
      </c>
    </row>
    <row r="191" spans="1:9">
      <c r="A191" s="31">
        <v>195</v>
      </c>
      <c r="B191" s="1" t="s">
        <v>18</v>
      </c>
      <c r="C191" s="53">
        <f t="shared" si="11"/>
        <v>500000</v>
      </c>
      <c r="D191" s="54">
        <f t="shared" si="12"/>
        <v>1.9999999999999999E-6</v>
      </c>
      <c r="E191" s="55">
        <f t="shared" si="13"/>
        <v>3.8999999999999999E-4</v>
      </c>
      <c r="F191" s="34">
        <v>20</v>
      </c>
      <c r="G191" s="56">
        <f t="shared" si="10"/>
        <v>3900</v>
      </c>
      <c r="I191" s="27" t="str">
        <f t="shared" si="14"/>
        <v>1:500000</v>
      </c>
    </row>
    <row r="192" spans="1:9">
      <c r="A192" s="31">
        <v>200</v>
      </c>
      <c r="B192" s="1" t="s">
        <v>18</v>
      </c>
      <c r="C192" s="53">
        <f t="shared" si="11"/>
        <v>500000</v>
      </c>
      <c r="D192" s="54">
        <f t="shared" si="12"/>
        <v>1.9999999999999999E-6</v>
      </c>
      <c r="E192" s="55">
        <f t="shared" si="13"/>
        <v>4.0000000000000002E-4</v>
      </c>
      <c r="F192" s="34">
        <v>20</v>
      </c>
      <c r="G192" s="56">
        <f t="shared" si="10"/>
        <v>4000</v>
      </c>
      <c r="I192" s="27" t="str">
        <f t="shared" si="14"/>
        <v>1:500000</v>
      </c>
    </row>
    <row r="193" spans="1:9">
      <c r="A193" s="31">
        <v>205</v>
      </c>
      <c r="B193" s="1" t="s">
        <v>18</v>
      </c>
      <c r="C193" s="53">
        <f t="shared" si="11"/>
        <v>500000</v>
      </c>
      <c r="D193" s="54">
        <f t="shared" si="12"/>
        <v>1.9999999999999999E-6</v>
      </c>
      <c r="E193" s="55">
        <f t="shared" si="13"/>
        <v>4.0999999999999999E-4</v>
      </c>
      <c r="F193" s="34">
        <v>20</v>
      </c>
      <c r="G193" s="56">
        <f t="shared" si="10"/>
        <v>4100</v>
      </c>
      <c r="I193" s="27" t="str">
        <f t="shared" si="14"/>
        <v>1:500000</v>
      </c>
    </row>
    <row r="194" spans="1:9">
      <c r="A194" s="31">
        <v>210</v>
      </c>
      <c r="B194" s="1" t="s">
        <v>18</v>
      </c>
      <c r="C194" s="53">
        <f t="shared" si="11"/>
        <v>500000</v>
      </c>
      <c r="D194" s="54">
        <f t="shared" si="12"/>
        <v>1.9999999999999999E-6</v>
      </c>
      <c r="E194" s="55">
        <f t="shared" si="13"/>
        <v>4.2000000000000002E-4</v>
      </c>
      <c r="F194" s="34">
        <v>20</v>
      </c>
      <c r="G194" s="56">
        <f t="shared" si="10"/>
        <v>4200</v>
      </c>
      <c r="I194" s="27" t="str">
        <f t="shared" si="14"/>
        <v>1:500000</v>
      </c>
    </row>
    <row r="195" spans="1:9">
      <c r="A195" s="31">
        <v>215</v>
      </c>
      <c r="B195" s="1" t="s">
        <v>18</v>
      </c>
      <c r="C195" s="53">
        <f t="shared" si="11"/>
        <v>500000</v>
      </c>
      <c r="D195" s="54">
        <f t="shared" si="12"/>
        <v>1.9999999999999999E-6</v>
      </c>
      <c r="E195" s="55">
        <f t="shared" si="13"/>
        <v>4.2999999999999999E-4</v>
      </c>
      <c r="F195" s="34">
        <v>20</v>
      </c>
      <c r="G195" s="56">
        <f t="shared" ref="G195:G258" si="15">A195*F195</f>
        <v>4300</v>
      </c>
      <c r="I195" s="27" t="str">
        <f t="shared" si="14"/>
        <v>1:500000</v>
      </c>
    </row>
    <row r="196" spans="1:9">
      <c r="A196" s="31">
        <v>220</v>
      </c>
      <c r="B196" s="1" t="s">
        <v>18</v>
      </c>
      <c r="C196" s="53">
        <f t="shared" ref="C196:C259" si="16">$A$492/F196</f>
        <v>500000</v>
      </c>
      <c r="D196" s="54">
        <f t="shared" ref="D196:D259" si="17">F196/$A$492</f>
        <v>1.9999999999999999E-6</v>
      </c>
      <c r="E196" s="55">
        <f t="shared" ref="E196:E259" si="18">G196/$A$492</f>
        <v>4.4000000000000002E-4</v>
      </c>
      <c r="F196" s="34">
        <v>20</v>
      </c>
      <c r="G196" s="56">
        <f t="shared" si="15"/>
        <v>4400</v>
      </c>
      <c r="I196" s="27" t="str">
        <f t="shared" ref="I196:I259" si="19">"1:"&amp;ROUND(C196,2)</f>
        <v>1:500000</v>
      </c>
    </row>
    <row r="197" spans="1:9">
      <c r="A197" s="31">
        <v>225</v>
      </c>
      <c r="B197" s="1" t="s">
        <v>18</v>
      </c>
      <c r="C197" s="53">
        <f t="shared" si="16"/>
        <v>500000</v>
      </c>
      <c r="D197" s="54">
        <f t="shared" si="17"/>
        <v>1.9999999999999999E-6</v>
      </c>
      <c r="E197" s="55">
        <f t="shared" si="18"/>
        <v>4.4999999999999999E-4</v>
      </c>
      <c r="F197" s="34">
        <v>20</v>
      </c>
      <c r="G197" s="56">
        <f t="shared" si="15"/>
        <v>4500</v>
      </c>
      <c r="I197" s="27" t="str">
        <f t="shared" si="19"/>
        <v>1:500000</v>
      </c>
    </row>
    <row r="198" spans="1:9">
      <c r="A198" s="31">
        <v>230</v>
      </c>
      <c r="B198" s="1" t="s">
        <v>18</v>
      </c>
      <c r="C198" s="53">
        <f t="shared" si="16"/>
        <v>500000</v>
      </c>
      <c r="D198" s="54">
        <f t="shared" si="17"/>
        <v>1.9999999999999999E-6</v>
      </c>
      <c r="E198" s="55">
        <f t="shared" si="18"/>
        <v>4.6000000000000001E-4</v>
      </c>
      <c r="F198" s="34">
        <v>20</v>
      </c>
      <c r="G198" s="56">
        <f t="shared" si="15"/>
        <v>4600</v>
      </c>
      <c r="I198" s="27" t="str">
        <f t="shared" si="19"/>
        <v>1:500000</v>
      </c>
    </row>
    <row r="199" spans="1:9">
      <c r="A199" s="31">
        <v>235</v>
      </c>
      <c r="B199" s="1" t="s">
        <v>18</v>
      </c>
      <c r="C199" s="53">
        <f t="shared" si="16"/>
        <v>500000</v>
      </c>
      <c r="D199" s="54">
        <f t="shared" si="17"/>
        <v>1.9999999999999999E-6</v>
      </c>
      <c r="E199" s="55">
        <f t="shared" si="18"/>
        <v>4.6999999999999999E-4</v>
      </c>
      <c r="F199" s="34">
        <v>20</v>
      </c>
      <c r="G199" s="56">
        <f t="shared" si="15"/>
        <v>4700</v>
      </c>
      <c r="I199" s="27" t="str">
        <f t="shared" si="19"/>
        <v>1:500000</v>
      </c>
    </row>
    <row r="200" spans="1:9">
      <c r="A200" s="31">
        <v>245</v>
      </c>
      <c r="B200" s="1" t="s">
        <v>18</v>
      </c>
      <c r="C200" s="53">
        <f t="shared" si="16"/>
        <v>500000</v>
      </c>
      <c r="D200" s="54">
        <f t="shared" si="17"/>
        <v>1.9999999999999999E-6</v>
      </c>
      <c r="E200" s="55">
        <f t="shared" si="18"/>
        <v>4.8999999999999998E-4</v>
      </c>
      <c r="F200" s="34">
        <v>20</v>
      </c>
      <c r="G200" s="56">
        <f t="shared" si="15"/>
        <v>4900</v>
      </c>
      <c r="I200" s="27" t="str">
        <f t="shared" si="19"/>
        <v>1:500000</v>
      </c>
    </row>
    <row r="201" spans="1:9">
      <c r="A201" s="31">
        <v>250</v>
      </c>
      <c r="B201" s="1" t="s">
        <v>18</v>
      </c>
      <c r="C201" s="53">
        <f t="shared" si="16"/>
        <v>500000</v>
      </c>
      <c r="D201" s="54">
        <f t="shared" si="17"/>
        <v>1.9999999999999999E-6</v>
      </c>
      <c r="E201" s="55">
        <f t="shared" si="18"/>
        <v>5.0000000000000001E-4</v>
      </c>
      <c r="F201" s="34">
        <v>20</v>
      </c>
      <c r="G201" s="56">
        <f t="shared" si="15"/>
        <v>5000</v>
      </c>
      <c r="I201" s="27" t="str">
        <f t="shared" si="19"/>
        <v>1:500000</v>
      </c>
    </row>
    <row r="202" spans="1:9">
      <c r="A202" s="31">
        <v>255</v>
      </c>
      <c r="B202" s="1" t="s">
        <v>18</v>
      </c>
      <c r="C202" s="53">
        <f t="shared" si="16"/>
        <v>1000000</v>
      </c>
      <c r="D202" s="54">
        <f t="shared" si="17"/>
        <v>9.9999999999999995E-7</v>
      </c>
      <c r="E202" s="55">
        <f t="shared" si="18"/>
        <v>2.5500000000000002E-4</v>
      </c>
      <c r="F202" s="34">
        <v>10</v>
      </c>
      <c r="G202" s="56">
        <f t="shared" si="15"/>
        <v>2550</v>
      </c>
      <c r="I202" s="27" t="str">
        <f t="shared" si="19"/>
        <v>1:1000000</v>
      </c>
    </row>
    <row r="203" spans="1:9">
      <c r="A203" s="31">
        <v>260</v>
      </c>
      <c r="B203" s="1" t="s">
        <v>18</v>
      </c>
      <c r="C203" s="53">
        <f t="shared" si="16"/>
        <v>1000000</v>
      </c>
      <c r="D203" s="54">
        <f t="shared" si="17"/>
        <v>9.9999999999999995E-7</v>
      </c>
      <c r="E203" s="55">
        <f t="shared" si="18"/>
        <v>2.5999999999999998E-4</v>
      </c>
      <c r="F203" s="34">
        <v>10</v>
      </c>
      <c r="G203" s="56">
        <f t="shared" si="15"/>
        <v>2600</v>
      </c>
      <c r="I203" s="27" t="str">
        <f t="shared" si="19"/>
        <v>1:1000000</v>
      </c>
    </row>
    <row r="204" spans="1:9">
      <c r="A204" s="31">
        <v>265</v>
      </c>
      <c r="B204" s="1" t="s">
        <v>18</v>
      </c>
      <c r="C204" s="53">
        <f t="shared" si="16"/>
        <v>1000000</v>
      </c>
      <c r="D204" s="54">
        <f t="shared" si="17"/>
        <v>9.9999999999999995E-7</v>
      </c>
      <c r="E204" s="55">
        <f t="shared" si="18"/>
        <v>2.6499999999999999E-4</v>
      </c>
      <c r="F204" s="34">
        <v>10</v>
      </c>
      <c r="G204" s="56">
        <f t="shared" si="15"/>
        <v>2650</v>
      </c>
      <c r="I204" s="27" t="str">
        <f t="shared" si="19"/>
        <v>1:1000000</v>
      </c>
    </row>
    <row r="205" spans="1:9">
      <c r="A205" s="31">
        <v>270</v>
      </c>
      <c r="B205" s="1" t="s">
        <v>18</v>
      </c>
      <c r="C205" s="53">
        <f t="shared" si="16"/>
        <v>1000000</v>
      </c>
      <c r="D205" s="54">
        <f t="shared" si="17"/>
        <v>9.9999999999999995E-7</v>
      </c>
      <c r="E205" s="55">
        <f t="shared" si="18"/>
        <v>2.7E-4</v>
      </c>
      <c r="F205" s="34">
        <v>10</v>
      </c>
      <c r="G205" s="56">
        <f t="shared" si="15"/>
        <v>2700</v>
      </c>
      <c r="I205" s="27" t="str">
        <f t="shared" si="19"/>
        <v>1:1000000</v>
      </c>
    </row>
    <row r="206" spans="1:9">
      <c r="A206" s="31">
        <v>275</v>
      </c>
      <c r="B206" s="1" t="s">
        <v>18</v>
      </c>
      <c r="C206" s="53">
        <f t="shared" si="16"/>
        <v>1000000</v>
      </c>
      <c r="D206" s="54">
        <f t="shared" si="17"/>
        <v>9.9999999999999995E-7</v>
      </c>
      <c r="E206" s="55">
        <f t="shared" si="18"/>
        <v>2.7500000000000002E-4</v>
      </c>
      <c r="F206" s="34">
        <v>10</v>
      </c>
      <c r="G206" s="56">
        <f t="shared" si="15"/>
        <v>2750</v>
      </c>
      <c r="I206" s="27" t="str">
        <f t="shared" si="19"/>
        <v>1:1000000</v>
      </c>
    </row>
    <row r="207" spans="1:9">
      <c r="A207" s="31">
        <v>276</v>
      </c>
      <c r="B207" s="1" t="s">
        <v>18</v>
      </c>
      <c r="C207" s="53">
        <f t="shared" si="16"/>
        <v>1000000</v>
      </c>
      <c r="D207" s="54">
        <f t="shared" si="17"/>
        <v>9.9999999999999995E-7</v>
      </c>
      <c r="E207" s="55">
        <f t="shared" si="18"/>
        <v>2.7599999999999999E-4</v>
      </c>
      <c r="F207" s="34">
        <v>10</v>
      </c>
      <c r="G207" s="56">
        <f t="shared" si="15"/>
        <v>2760</v>
      </c>
      <c r="I207" s="27" t="str">
        <f t="shared" si="19"/>
        <v>1:1000000</v>
      </c>
    </row>
    <row r="208" spans="1:9">
      <c r="A208" s="31">
        <v>277</v>
      </c>
      <c r="B208" s="1" t="s">
        <v>18</v>
      </c>
      <c r="C208" s="53">
        <f t="shared" si="16"/>
        <v>1000000</v>
      </c>
      <c r="D208" s="54">
        <f t="shared" si="17"/>
        <v>9.9999999999999995E-7</v>
      </c>
      <c r="E208" s="55">
        <f t="shared" si="18"/>
        <v>2.7700000000000001E-4</v>
      </c>
      <c r="F208" s="34">
        <v>10</v>
      </c>
      <c r="G208" s="56">
        <f t="shared" si="15"/>
        <v>2770</v>
      </c>
      <c r="I208" s="27" t="str">
        <f t="shared" si="19"/>
        <v>1:1000000</v>
      </c>
    </row>
    <row r="209" spans="1:9">
      <c r="A209" s="31">
        <v>280</v>
      </c>
      <c r="B209" s="1" t="s">
        <v>18</v>
      </c>
      <c r="C209" s="53">
        <f t="shared" si="16"/>
        <v>1000000</v>
      </c>
      <c r="D209" s="54">
        <f t="shared" si="17"/>
        <v>9.9999999999999995E-7</v>
      </c>
      <c r="E209" s="55">
        <f t="shared" si="18"/>
        <v>2.7999999999999998E-4</v>
      </c>
      <c r="F209" s="34">
        <v>10</v>
      </c>
      <c r="G209" s="56">
        <f t="shared" si="15"/>
        <v>2800</v>
      </c>
      <c r="I209" s="27" t="str">
        <f t="shared" si="19"/>
        <v>1:1000000</v>
      </c>
    </row>
    <row r="210" spans="1:9">
      <c r="A210" s="31">
        <v>285</v>
      </c>
      <c r="B210" s="1" t="s">
        <v>18</v>
      </c>
      <c r="C210" s="53">
        <f t="shared" si="16"/>
        <v>1000000</v>
      </c>
      <c r="D210" s="54">
        <f t="shared" si="17"/>
        <v>9.9999999999999995E-7</v>
      </c>
      <c r="E210" s="55">
        <f t="shared" si="18"/>
        <v>2.8499999999999999E-4</v>
      </c>
      <c r="F210" s="34">
        <v>10</v>
      </c>
      <c r="G210" s="56">
        <f t="shared" si="15"/>
        <v>2850</v>
      </c>
      <c r="I210" s="27" t="str">
        <f t="shared" si="19"/>
        <v>1:1000000</v>
      </c>
    </row>
    <row r="211" spans="1:9">
      <c r="A211" s="31">
        <v>286</v>
      </c>
      <c r="B211" s="1" t="s">
        <v>18</v>
      </c>
      <c r="C211" s="53">
        <f t="shared" si="16"/>
        <v>1000000</v>
      </c>
      <c r="D211" s="54">
        <f t="shared" si="17"/>
        <v>9.9999999999999995E-7</v>
      </c>
      <c r="E211" s="55">
        <f t="shared" si="18"/>
        <v>2.8600000000000001E-4</v>
      </c>
      <c r="F211" s="34">
        <v>10</v>
      </c>
      <c r="G211" s="56">
        <f t="shared" si="15"/>
        <v>2860</v>
      </c>
      <c r="I211" s="27" t="str">
        <f t="shared" si="19"/>
        <v>1:1000000</v>
      </c>
    </row>
    <row r="212" spans="1:9">
      <c r="A212" s="31">
        <v>287</v>
      </c>
      <c r="B212" s="1" t="s">
        <v>18</v>
      </c>
      <c r="C212" s="53">
        <f t="shared" si="16"/>
        <v>1000000</v>
      </c>
      <c r="D212" s="54">
        <f t="shared" si="17"/>
        <v>9.9999999999999995E-7</v>
      </c>
      <c r="E212" s="55">
        <f t="shared" si="18"/>
        <v>2.8699999999999998E-4</v>
      </c>
      <c r="F212" s="34">
        <v>10</v>
      </c>
      <c r="G212" s="56">
        <f t="shared" si="15"/>
        <v>2870</v>
      </c>
      <c r="I212" s="27" t="str">
        <f t="shared" si="19"/>
        <v>1:1000000</v>
      </c>
    </row>
    <row r="213" spans="1:9">
      <c r="A213" s="31">
        <v>290</v>
      </c>
      <c r="B213" s="1" t="s">
        <v>18</v>
      </c>
      <c r="C213" s="53">
        <f t="shared" si="16"/>
        <v>1000000</v>
      </c>
      <c r="D213" s="54">
        <f t="shared" si="17"/>
        <v>9.9999999999999995E-7</v>
      </c>
      <c r="E213" s="55">
        <f t="shared" si="18"/>
        <v>2.9E-4</v>
      </c>
      <c r="F213" s="34">
        <v>10</v>
      </c>
      <c r="G213" s="56">
        <f t="shared" si="15"/>
        <v>2900</v>
      </c>
      <c r="I213" s="27" t="str">
        <f t="shared" si="19"/>
        <v>1:1000000</v>
      </c>
    </row>
    <row r="214" spans="1:9">
      <c r="A214" s="31">
        <v>295</v>
      </c>
      <c r="B214" s="1" t="s">
        <v>18</v>
      </c>
      <c r="C214" s="53">
        <f t="shared" si="16"/>
        <v>1000000</v>
      </c>
      <c r="D214" s="54">
        <f t="shared" si="17"/>
        <v>9.9999999999999995E-7</v>
      </c>
      <c r="E214" s="55">
        <f t="shared" si="18"/>
        <v>2.9500000000000001E-4</v>
      </c>
      <c r="F214" s="34">
        <v>10</v>
      </c>
      <c r="G214" s="56">
        <f t="shared" si="15"/>
        <v>2950</v>
      </c>
      <c r="I214" s="27" t="str">
        <f t="shared" si="19"/>
        <v>1:1000000</v>
      </c>
    </row>
    <row r="215" spans="1:9">
      <c r="A215" s="31">
        <v>300</v>
      </c>
      <c r="B215" s="1" t="s">
        <v>18</v>
      </c>
      <c r="C215" s="53">
        <f t="shared" si="16"/>
        <v>1000000</v>
      </c>
      <c r="D215" s="54">
        <f t="shared" si="17"/>
        <v>9.9999999999999995E-7</v>
      </c>
      <c r="E215" s="55">
        <f t="shared" si="18"/>
        <v>2.9999999999999997E-4</v>
      </c>
      <c r="F215" s="34">
        <v>10</v>
      </c>
      <c r="G215" s="56">
        <f t="shared" si="15"/>
        <v>3000</v>
      </c>
      <c r="I215" s="27" t="str">
        <f t="shared" si="19"/>
        <v>1:1000000</v>
      </c>
    </row>
    <row r="216" spans="1:9">
      <c r="A216" s="31">
        <v>305</v>
      </c>
      <c r="B216" s="1" t="s">
        <v>18</v>
      </c>
      <c r="C216" s="53">
        <f t="shared" si="16"/>
        <v>1000000</v>
      </c>
      <c r="D216" s="54">
        <f t="shared" si="17"/>
        <v>9.9999999999999995E-7</v>
      </c>
      <c r="E216" s="55">
        <f t="shared" si="18"/>
        <v>3.0499999999999999E-4</v>
      </c>
      <c r="F216" s="34">
        <v>10</v>
      </c>
      <c r="G216" s="56">
        <f t="shared" si="15"/>
        <v>3050</v>
      </c>
      <c r="I216" s="27" t="str">
        <f t="shared" si="19"/>
        <v>1:1000000</v>
      </c>
    </row>
    <row r="217" spans="1:9">
      <c r="A217" s="31">
        <v>310</v>
      </c>
      <c r="B217" s="1" t="s">
        <v>18</v>
      </c>
      <c r="C217" s="53">
        <f t="shared" si="16"/>
        <v>1000000</v>
      </c>
      <c r="D217" s="54">
        <f t="shared" si="17"/>
        <v>9.9999999999999995E-7</v>
      </c>
      <c r="E217" s="55">
        <f t="shared" si="18"/>
        <v>3.1E-4</v>
      </c>
      <c r="F217" s="34">
        <v>10</v>
      </c>
      <c r="G217" s="56">
        <f t="shared" si="15"/>
        <v>3100</v>
      </c>
      <c r="I217" s="27" t="str">
        <f t="shared" si="19"/>
        <v>1:1000000</v>
      </c>
    </row>
    <row r="218" spans="1:9">
      <c r="A218" s="31">
        <v>315</v>
      </c>
      <c r="B218" s="1" t="s">
        <v>18</v>
      </c>
      <c r="C218" s="53">
        <f t="shared" si="16"/>
        <v>1000000</v>
      </c>
      <c r="D218" s="54">
        <f t="shared" si="17"/>
        <v>9.9999999999999995E-7</v>
      </c>
      <c r="E218" s="55">
        <f t="shared" si="18"/>
        <v>3.1500000000000001E-4</v>
      </c>
      <c r="F218" s="34">
        <v>10</v>
      </c>
      <c r="G218" s="56">
        <f t="shared" si="15"/>
        <v>3150</v>
      </c>
      <c r="I218" s="27" t="str">
        <f t="shared" si="19"/>
        <v>1:1000000</v>
      </c>
    </row>
    <row r="219" spans="1:9">
      <c r="A219" s="31">
        <v>320</v>
      </c>
      <c r="B219" s="1" t="s">
        <v>18</v>
      </c>
      <c r="C219" s="53">
        <f t="shared" si="16"/>
        <v>1000000</v>
      </c>
      <c r="D219" s="54">
        <f t="shared" si="17"/>
        <v>9.9999999999999995E-7</v>
      </c>
      <c r="E219" s="55">
        <f t="shared" si="18"/>
        <v>3.2000000000000003E-4</v>
      </c>
      <c r="F219" s="34">
        <v>10</v>
      </c>
      <c r="G219" s="56">
        <f t="shared" si="15"/>
        <v>3200</v>
      </c>
      <c r="I219" s="27" t="str">
        <f t="shared" si="19"/>
        <v>1:1000000</v>
      </c>
    </row>
    <row r="220" spans="1:9">
      <c r="A220" s="31">
        <v>321</v>
      </c>
      <c r="B220" s="1" t="s">
        <v>18</v>
      </c>
      <c r="C220" s="53">
        <f t="shared" si="16"/>
        <v>1000000</v>
      </c>
      <c r="D220" s="54">
        <f t="shared" si="17"/>
        <v>9.9999999999999995E-7</v>
      </c>
      <c r="E220" s="55">
        <f t="shared" si="18"/>
        <v>3.21E-4</v>
      </c>
      <c r="F220" s="34">
        <v>10</v>
      </c>
      <c r="G220" s="56">
        <f t="shared" si="15"/>
        <v>3210</v>
      </c>
      <c r="I220" s="27" t="str">
        <f t="shared" si="19"/>
        <v>1:1000000</v>
      </c>
    </row>
    <row r="221" spans="1:9">
      <c r="A221" s="31">
        <v>322</v>
      </c>
      <c r="B221" s="1" t="s">
        <v>18</v>
      </c>
      <c r="C221" s="53">
        <f t="shared" si="16"/>
        <v>1000000</v>
      </c>
      <c r="D221" s="54">
        <f t="shared" si="17"/>
        <v>9.9999999999999995E-7</v>
      </c>
      <c r="E221" s="55">
        <f t="shared" si="18"/>
        <v>3.2200000000000002E-4</v>
      </c>
      <c r="F221" s="34">
        <v>10</v>
      </c>
      <c r="G221" s="56">
        <f t="shared" si="15"/>
        <v>3220</v>
      </c>
      <c r="I221" s="27" t="str">
        <f t="shared" si="19"/>
        <v>1:1000000</v>
      </c>
    </row>
    <row r="222" spans="1:9">
      <c r="A222" s="31">
        <v>323</v>
      </c>
      <c r="B222" s="1" t="s">
        <v>18</v>
      </c>
      <c r="C222" s="53">
        <f t="shared" si="16"/>
        <v>1000000</v>
      </c>
      <c r="D222" s="54">
        <f t="shared" si="17"/>
        <v>9.9999999999999995E-7</v>
      </c>
      <c r="E222" s="55">
        <f t="shared" si="18"/>
        <v>3.2299999999999999E-4</v>
      </c>
      <c r="F222" s="34">
        <v>10</v>
      </c>
      <c r="G222" s="56">
        <f t="shared" si="15"/>
        <v>3230</v>
      </c>
      <c r="I222" s="27" t="str">
        <f t="shared" si="19"/>
        <v>1:1000000</v>
      </c>
    </row>
    <row r="223" spans="1:9">
      <c r="A223" s="31">
        <v>325</v>
      </c>
      <c r="B223" s="1" t="s">
        <v>18</v>
      </c>
      <c r="C223" s="53">
        <f t="shared" si="16"/>
        <v>1000000</v>
      </c>
      <c r="D223" s="54">
        <f t="shared" si="17"/>
        <v>9.9999999999999995E-7</v>
      </c>
      <c r="E223" s="55">
        <f t="shared" si="18"/>
        <v>3.2499999999999999E-4</v>
      </c>
      <c r="F223" s="34">
        <v>10</v>
      </c>
      <c r="G223" s="56">
        <f t="shared" si="15"/>
        <v>3250</v>
      </c>
      <c r="I223" s="27" t="str">
        <f t="shared" si="19"/>
        <v>1:1000000</v>
      </c>
    </row>
    <row r="224" spans="1:9">
      <c r="A224" s="31">
        <v>326</v>
      </c>
      <c r="B224" s="1" t="s">
        <v>18</v>
      </c>
      <c r="C224" s="53">
        <f t="shared" si="16"/>
        <v>1000000</v>
      </c>
      <c r="D224" s="54">
        <f t="shared" si="17"/>
        <v>9.9999999999999995E-7</v>
      </c>
      <c r="E224" s="55">
        <f t="shared" si="18"/>
        <v>3.2600000000000001E-4</v>
      </c>
      <c r="F224" s="34">
        <v>10</v>
      </c>
      <c r="G224" s="56">
        <f t="shared" si="15"/>
        <v>3260</v>
      </c>
      <c r="I224" s="27" t="str">
        <f t="shared" si="19"/>
        <v>1:1000000</v>
      </c>
    </row>
    <row r="225" spans="1:9">
      <c r="A225" s="31">
        <v>327</v>
      </c>
      <c r="B225" s="1" t="s">
        <v>18</v>
      </c>
      <c r="C225" s="53">
        <f t="shared" si="16"/>
        <v>1000000</v>
      </c>
      <c r="D225" s="54">
        <f t="shared" si="17"/>
        <v>9.9999999999999995E-7</v>
      </c>
      <c r="E225" s="55">
        <f t="shared" si="18"/>
        <v>3.2699999999999998E-4</v>
      </c>
      <c r="F225" s="34">
        <v>10</v>
      </c>
      <c r="G225" s="56">
        <f t="shared" si="15"/>
        <v>3270</v>
      </c>
      <c r="I225" s="27" t="str">
        <f t="shared" si="19"/>
        <v>1:1000000</v>
      </c>
    </row>
    <row r="226" spans="1:9">
      <c r="A226" s="31">
        <v>328</v>
      </c>
      <c r="B226" s="1" t="s">
        <v>18</v>
      </c>
      <c r="C226" s="53">
        <f t="shared" si="16"/>
        <v>1000000</v>
      </c>
      <c r="D226" s="54">
        <f t="shared" si="17"/>
        <v>9.9999999999999995E-7</v>
      </c>
      <c r="E226" s="55">
        <f t="shared" si="18"/>
        <v>3.28E-4</v>
      </c>
      <c r="F226" s="34">
        <v>10</v>
      </c>
      <c r="G226" s="56">
        <f t="shared" si="15"/>
        <v>3280</v>
      </c>
      <c r="I226" s="27" t="str">
        <f t="shared" si="19"/>
        <v>1:1000000</v>
      </c>
    </row>
    <row r="227" spans="1:9">
      <c r="A227" s="31">
        <v>330</v>
      </c>
      <c r="B227" s="1" t="s">
        <v>18</v>
      </c>
      <c r="C227" s="53">
        <f t="shared" si="16"/>
        <v>1000000</v>
      </c>
      <c r="D227" s="54">
        <f t="shared" si="17"/>
        <v>9.9999999999999995E-7</v>
      </c>
      <c r="E227" s="55">
        <f t="shared" si="18"/>
        <v>3.3E-4</v>
      </c>
      <c r="F227" s="34">
        <v>10</v>
      </c>
      <c r="G227" s="56">
        <f t="shared" si="15"/>
        <v>3300</v>
      </c>
      <c r="I227" s="27" t="str">
        <f t="shared" si="19"/>
        <v>1:1000000</v>
      </c>
    </row>
    <row r="228" spans="1:9">
      <c r="A228" s="31">
        <v>335</v>
      </c>
      <c r="B228" s="1" t="s">
        <v>18</v>
      </c>
      <c r="C228" s="53">
        <f t="shared" si="16"/>
        <v>1000000</v>
      </c>
      <c r="D228" s="54">
        <f t="shared" si="17"/>
        <v>9.9999999999999995E-7</v>
      </c>
      <c r="E228" s="55">
        <f t="shared" si="18"/>
        <v>3.3500000000000001E-4</v>
      </c>
      <c r="F228" s="34">
        <v>10</v>
      </c>
      <c r="G228" s="56">
        <f t="shared" si="15"/>
        <v>3350</v>
      </c>
      <c r="I228" s="27" t="str">
        <f t="shared" si="19"/>
        <v>1:1000000</v>
      </c>
    </row>
    <row r="229" spans="1:9">
      <c r="A229" s="31">
        <v>340</v>
      </c>
      <c r="B229" s="1" t="s">
        <v>18</v>
      </c>
      <c r="C229" s="53">
        <f t="shared" si="16"/>
        <v>1000000</v>
      </c>
      <c r="D229" s="54">
        <f t="shared" si="17"/>
        <v>9.9999999999999995E-7</v>
      </c>
      <c r="E229" s="55">
        <f t="shared" si="18"/>
        <v>3.4000000000000002E-4</v>
      </c>
      <c r="F229" s="34">
        <v>10</v>
      </c>
      <c r="G229" s="56">
        <f t="shared" si="15"/>
        <v>3400</v>
      </c>
      <c r="I229" s="27" t="str">
        <f t="shared" si="19"/>
        <v>1:1000000</v>
      </c>
    </row>
    <row r="230" spans="1:9">
      <c r="A230" s="31">
        <v>345</v>
      </c>
      <c r="B230" s="1" t="s">
        <v>18</v>
      </c>
      <c r="C230" s="53">
        <f t="shared" si="16"/>
        <v>1000000</v>
      </c>
      <c r="D230" s="54">
        <f t="shared" si="17"/>
        <v>9.9999999999999995E-7</v>
      </c>
      <c r="E230" s="55">
        <f t="shared" si="18"/>
        <v>3.4499999999999998E-4</v>
      </c>
      <c r="F230" s="34">
        <v>10</v>
      </c>
      <c r="G230" s="56">
        <f t="shared" si="15"/>
        <v>3450</v>
      </c>
      <c r="I230" s="27" t="str">
        <f t="shared" si="19"/>
        <v>1:1000000</v>
      </c>
    </row>
    <row r="231" spans="1:9">
      <c r="A231" s="31">
        <v>350</v>
      </c>
      <c r="B231" s="1" t="s">
        <v>18</v>
      </c>
      <c r="C231" s="53">
        <f t="shared" si="16"/>
        <v>1000000</v>
      </c>
      <c r="D231" s="54">
        <f t="shared" si="17"/>
        <v>9.9999999999999995E-7</v>
      </c>
      <c r="E231" s="55">
        <f t="shared" si="18"/>
        <v>3.5E-4</v>
      </c>
      <c r="F231" s="34">
        <v>10</v>
      </c>
      <c r="G231" s="56">
        <f t="shared" si="15"/>
        <v>3500</v>
      </c>
      <c r="I231" s="27" t="str">
        <f t="shared" si="19"/>
        <v>1:1000000</v>
      </c>
    </row>
    <row r="232" spans="1:9">
      <c r="A232" s="31">
        <v>355</v>
      </c>
      <c r="B232" s="1" t="s">
        <v>18</v>
      </c>
      <c r="C232" s="53">
        <f t="shared" si="16"/>
        <v>2000000</v>
      </c>
      <c r="D232" s="54">
        <f t="shared" si="17"/>
        <v>4.9999999999999998E-7</v>
      </c>
      <c r="E232" s="55">
        <f t="shared" si="18"/>
        <v>1.775E-4</v>
      </c>
      <c r="F232" s="34">
        <v>5</v>
      </c>
      <c r="G232" s="56">
        <f t="shared" si="15"/>
        <v>1775</v>
      </c>
      <c r="I232" s="27" t="str">
        <f t="shared" si="19"/>
        <v>1:2000000</v>
      </c>
    </row>
    <row r="233" spans="1:9">
      <c r="A233" s="31">
        <v>360</v>
      </c>
      <c r="B233" s="1" t="s">
        <v>18</v>
      </c>
      <c r="C233" s="53">
        <f t="shared" si="16"/>
        <v>2000000</v>
      </c>
      <c r="D233" s="54">
        <f t="shared" si="17"/>
        <v>4.9999999999999998E-7</v>
      </c>
      <c r="E233" s="55">
        <f t="shared" si="18"/>
        <v>1.8000000000000001E-4</v>
      </c>
      <c r="F233" s="34">
        <v>5</v>
      </c>
      <c r="G233" s="56">
        <f t="shared" si="15"/>
        <v>1800</v>
      </c>
      <c r="I233" s="27" t="str">
        <f t="shared" si="19"/>
        <v>1:2000000</v>
      </c>
    </row>
    <row r="234" spans="1:9">
      <c r="A234" s="31">
        <v>365</v>
      </c>
      <c r="B234" s="1" t="s">
        <v>18</v>
      </c>
      <c r="C234" s="53">
        <f t="shared" si="16"/>
        <v>2000000</v>
      </c>
      <c r="D234" s="54">
        <f t="shared" si="17"/>
        <v>4.9999999999999998E-7</v>
      </c>
      <c r="E234" s="55">
        <f t="shared" si="18"/>
        <v>1.8249999999999999E-4</v>
      </c>
      <c r="F234" s="34">
        <v>5</v>
      </c>
      <c r="G234" s="56">
        <f t="shared" si="15"/>
        <v>1825</v>
      </c>
      <c r="I234" s="27" t="str">
        <f t="shared" si="19"/>
        <v>1:2000000</v>
      </c>
    </row>
    <row r="235" spans="1:9">
      <c r="A235" s="31">
        <v>370</v>
      </c>
      <c r="B235" s="1" t="s">
        <v>18</v>
      </c>
      <c r="C235" s="53">
        <f t="shared" si="16"/>
        <v>2000000</v>
      </c>
      <c r="D235" s="54">
        <f t="shared" si="17"/>
        <v>4.9999999999999998E-7</v>
      </c>
      <c r="E235" s="55">
        <f t="shared" si="18"/>
        <v>1.85E-4</v>
      </c>
      <c r="F235" s="34">
        <v>5</v>
      </c>
      <c r="G235" s="56">
        <f t="shared" si="15"/>
        <v>1850</v>
      </c>
      <c r="I235" s="27" t="str">
        <f t="shared" si="19"/>
        <v>1:2000000</v>
      </c>
    </row>
    <row r="236" spans="1:9">
      <c r="A236" s="31">
        <v>375</v>
      </c>
      <c r="B236" s="1" t="s">
        <v>18</v>
      </c>
      <c r="C236" s="53">
        <f t="shared" si="16"/>
        <v>2000000</v>
      </c>
      <c r="D236" s="54">
        <f t="shared" si="17"/>
        <v>4.9999999999999998E-7</v>
      </c>
      <c r="E236" s="55">
        <f t="shared" si="18"/>
        <v>1.875E-4</v>
      </c>
      <c r="F236" s="34">
        <v>5</v>
      </c>
      <c r="G236" s="56">
        <f t="shared" si="15"/>
        <v>1875</v>
      </c>
      <c r="I236" s="27" t="str">
        <f t="shared" si="19"/>
        <v>1:2000000</v>
      </c>
    </row>
    <row r="237" spans="1:9">
      <c r="A237" s="31">
        <v>380</v>
      </c>
      <c r="B237" s="1" t="s">
        <v>18</v>
      </c>
      <c r="C237" s="53">
        <f t="shared" si="16"/>
        <v>2000000</v>
      </c>
      <c r="D237" s="54">
        <f t="shared" si="17"/>
        <v>4.9999999999999998E-7</v>
      </c>
      <c r="E237" s="55">
        <f t="shared" si="18"/>
        <v>1.9000000000000001E-4</v>
      </c>
      <c r="F237" s="34">
        <v>5</v>
      </c>
      <c r="G237" s="56">
        <f t="shared" si="15"/>
        <v>1900</v>
      </c>
      <c r="I237" s="27" t="str">
        <f t="shared" si="19"/>
        <v>1:2000000</v>
      </c>
    </row>
    <row r="238" spans="1:9">
      <c r="A238" s="31">
        <v>385</v>
      </c>
      <c r="B238" s="1" t="s">
        <v>18</v>
      </c>
      <c r="C238" s="53">
        <f t="shared" si="16"/>
        <v>2000000</v>
      </c>
      <c r="D238" s="54">
        <f t="shared" si="17"/>
        <v>4.9999999999999998E-7</v>
      </c>
      <c r="E238" s="55">
        <f t="shared" si="18"/>
        <v>1.9249999999999999E-4</v>
      </c>
      <c r="F238" s="34">
        <v>5</v>
      </c>
      <c r="G238" s="56">
        <f t="shared" si="15"/>
        <v>1925</v>
      </c>
      <c r="I238" s="27" t="str">
        <f t="shared" si="19"/>
        <v>1:2000000</v>
      </c>
    </row>
    <row r="239" spans="1:9">
      <c r="A239" s="31">
        <v>390</v>
      </c>
      <c r="B239" s="1" t="s">
        <v>18</v>
      </c>
      <c r="C239" s="53">
        <f t="shared" si="16"/>
        <v>2000000</v>
      </c>
      <c r="D239" s="54">
        <f t="shared" si="17"/>
        <v>4.9999999999999998E-7</v>
      </c>
      <c r="E239" s="55">
        <f t="shared" si="18"/>
        <v>1.95E-4</v>
      </c>
      <c r="F239" s="34">
        <v>5</v>
      </c>
      <c r="G239" s="56">
        <f t="shared" si="15"/>
        <v>1950</v>
      </c>
      <c r="I239" s="27" t="str">
        <f t="shared" si="19"/>
        <v>1:2000000</v>
      </c>
    </row>
    <row r="240" spans="1:9">
      <c r="A240" s="31">
        <v>395</v>
      </c>
      <c r="B240" s="1" t="s">
        <v>18</v>
      </c>
      <c r="C240" s="53">
        <f t="shared" si="16"/>
        <v>2000000</v>
      </c>
      <c r="D240" s="54">
        <f t="shared" si="17"/>
        <v>4.9999999999999998E-7</v>
      </c>
      <c r="E240" s="55">
        <f t="shared" si="18"/>
        <v>1.975E-4</v>
      </c>
      <c r="F240" s="34">
        <v>5</v>
      </c>
      <c r="G240" s="56">
        <f t="shared" si="15"/>
        <v>1975</v>
      </c>
      <c r="I240" s="27" t="str">
        <f t="shared" si="19"/>
        <v>1:2000000</v>
      </c>
    </row>
    <row r="241" spans="1:9">
      <c r="A241" s="31">
        <v>400</v>
      </c>
      <c r="B241" s="1" t="s">
        <v>18</v>
      </c>
      <c r="C241" s="53">
        <f t="shared" si="16"/>
        <v>2000000</v>
      </c>
      <c r="D241" s="54">
        <f t="shared" si="17"/>
        <v>4.9999999999999998E-7</v>
      </c>
      <c r="E241" s="55">
        <f t="shared" si="18"/>
        <v>2.0000000000000001E-4</v>
      </c>
      <c r="F241" s="34">
        <v>5</v>
      </c>
      <c r="G241" s="56">
        <f t="shared" si="15"/>
        <v>2000</v>
      </c>
      <c r="I241" s="27" t="str">
        <f t="shared" si="19"/>
        <v>1:2000000</v>
      </c>
    </row>
    <row r="242" spans="1:9">
      <c r="A242" s="31">
        <v>405</v>
      </c>
      <c r="B242" s="1" t="s">
        <v>18</v>
      </c>
      <c r="C242" s="53">
        <f t="shared" si="16"/>
        <v>2000000</v>
      </c>
      <c r="D242" s="54">
        <f t="shared" si="17"/>
        <v>4.9999999999999998E-7</v>
      </c>
      <c r="E242" s="55">
        <f t="shared" si="18"/>
        <v>2.0249999999999999E-4</v>
      </c>
      <c r="F242" s="34">
        <v>5</v>
      </c>
      <c r="G242" s="56">
        <f t="shared" si="15"/>
        <v>2025</v>
      </c>
      <c r="I242" s="27" t="str">
        <f t="shared" si="19"/>
        <v>1:2000000</v>
      </c>
    </row>
    <row r="243" spans="1:9">
      <c r="A243" s="31">
        <v>410</v>
      </c>
      <c r="B243" s="1" t="s">
        <v>18</v>
      </c>
      <c r="C243" s="53">
        <f t="shared" si="16"/>
        <v>2000000</v>
      </c>
      <c r="D243" s="54">
        <f t="shared" si="17"/>
        <v>4.9999999999999998E-7</v>
      </c>
      <c r="E243" s="55">
        <f t="shared" si="18"/>
        <v>2.05E-4</v>
      </c>
      <c r="F243" s="34">
        <v>5</v>
      </c>
      <c r="G243" s="56">
        <f t="shared" si="15"/>
        <v>2050</v>
      </c>
      <c r="I243" s="27" t="str">
        <f t="shared" si="19"/>
        <v>1:2000000</v>
      </c>
    </row>
    <row r="244" spans="1:9">
      <c r="A244" s="31">
        <v>415</v>
      </c>
      <c r="B244" s="1" t="s">
        <v>18</v>
      </c>
      <c r="C244" s="53">
        <f t="shared" si="16"/>
        <v>2000000</v>
      </c>
      <c r="D244" s="54">
        <f t="shared" si="17"/>
        <v>4.9999999999999998E-7</v>
      </c>
      <c r="E244" s="55">
        <f t="shared" si="18"/>
        <v>2.075E-4</v>
      </c>
      <c r="F244" s="34">
        <v>5</v>
      </c>
      <c r="G244" s="56">
        <f t="shared" si="15"/>
        <v>2075</v>
      </c>
      <c r="I244" s="27" t="str">
        <f t="shared" si="19"/>
        <v>1:2000000</v>
      </c>
    </row>
    <row r="245" spans="1:9">
      <c r="A245" s="31">
        <v>420</v>
      </c>
      <c r="B245" s="1" t="s">
        <v>18</v>
      </c>
      <c r="C245" s="53">
        <f t="shared" si="16"/>
        <v>2000000</v>
      </c>
      <c r="D245" s="54">
        <f t="shared" si="17"/>
        <v>4.9999999999999998E-7</v>
      </c>
      <c r="E245" s="55">
        <f t="shared" si="18"/>
        <v>2.1000000000000001E-4</v>
      </c>
      <c r="F245" s="34">
        <v>5</v>
      </c>
      <c r="G245" s="56">
        <f t="shared" si="15"/>
        <v>2100</v>
      </c>
      <c r="I245" s="27" t="str">
        <f t="shared" si="19"/>
        <v>1:2000000</v>
      </c>
    </row>
    <row r="246" spans="1:9">
      <c r="A246" s="31">
        <v>425</v>
      </c>
      <c r="B246" s="1" t="s">
        <v>18</v>
      </c>
      <c r="C246" s="53">
        <f t="shared" si="16"/>
        <v>2000000</v>
      </c>
      <c r="D246" s="54">
        <f t="shared" si="17"/>
        <v>4.9999999999999998E-7</v>
      </c>
      <c r="E246" s="55">
        <f t="shared" si="18"/>
        <v>2.1249999999999999E-4</v>
      </c>
      <c r="F246" s="34">
        <v>5</v>
      </c>
      <c r="G246" s="56">
        <f t="shared" si="15"/>
        <v>2125</v>
      </c>
      <c r="I246" s="27" t="str">
        <f t="shared" si="19"/>
        <v>1:2000000</v>
      </c>
    </row>
    <row r="247" spans="1:9">
      <c r="A247" s="31">
        <v>450</v>
      </c>
      <c r="B247" s="1" t="s">
        <v>18</v>
      </c>
      <c r="C247" s="53">
        <f t="shared" si="16"/>
        <v>2000000</v>
      </c>
      <c r="D247" s="54">
        <f t="shared" si="17"/>
        <v>4.9999999999999998E-7</v>
      </c>
      <c r="E247" s="55">
        <f t="shared" si="18"/>
        <v>2.2499999999999999E-4</v>
      </c>
      <c r="F247" s="34">
        <v>5</v>
      </c>
      <c r="G247" s="56">
        <f t="shared" si="15"/>
        <v>2250</v>
      </c>
      <c r="I247" s="27" t="str">
        <f t="shared" si="19"/>
        <v>1:2000000</v>
      </c>
    </row>
    <row r="248" spans="1:9">
      <c r="A248" s="31">
        <v>455</v>
      </c>
      <c r="B248" s="1" t="s">
        <v>18</v>
      </c>
      <c r="C248" s="53">
        <f t="shared" si="16"/>
        <v>2000000</v>
      </c>
      <c r="D248" s="54">
        <f t="shared" si="17"/>
        <v>4.9999999999999998E-7</v>
      </c>
      <c r="E248" s="55">
        <f t="shared" si="18"/>
        <v>2.275E-4</v>
      </c>
      <c r="F248" s="34">
        <v>5</v>
      </c>
      <c r="G248" s="56">
        <f t="shared" si="15"/>
        <v>2275</v>
      </c>
      <c r="I248" s="27" t="str">
        <f t="shared" si="19"/>
        <v>1:2000000</v>
      </c>
    </row>
    <row r="249" spans="1:9">
      <c r="A249" s="31">
        <v>460</v>
      </c>
      <c r="B249" s="1" t="s">
        <v>18</v>
      </c>
      <c r="C249" s="53">
        <f t="shared" si="16"/>
        <v>2000000</v>
      </c>
      <c r="D249" s="54">
        <f t="shared" si="17"/>
        <v>4.9999999999999998E-7</v>
      </c>
      <c r="E249" s="55">
        <f t="shared" si="18"/>
        <v>2.3000000000000001E-4</v>
      </c>
      <c r="F249" s="34">
        <v>5</v>
      </c>
      <c r="G249" s="56">
        <f t="shared" si="15"/>
        <v>2300</v>
      </c>
      <c r="I249" s="27" t="str">
        <f t="shared" si="19"/>
        <v>1:2000000</v>
      </c>
    </row>
    <row r="250" spans="1:9">
      <c r="A250" s="31">
        <v>465</v>
      </c>
      <c r="B250" s="1" t="s">
        <v>18</v>
      </c>
      <c r="C250" s="53">
        <f t="shared" si="16"/>
        <v>2000000</v>
      </c>
      <c r="D250" s="54">
        <f t="shared" si="17"/>
        <v>4.9999999999999998E-7</v>
      </c>
      <c r="E250" s="55">
        <f t="shared" si="18"/>
        <v>2.3250000000000001E-4</v>
      </c>
      <c r="F250" s="34">
        <v>5</v>
      </c>
      <c r="G250" s="56">
        <f t="shared" si="15"/>
        <v>2325</v>
      </c>
      <c r="I250" s="27" t="str">
        <f t="shared" si="19"/>
        <v>1:2000000</v>
      </c>
    </row>
    <row r="251" spans="1:9">
      <c r="A251" s="31">
        <v>470</v>
      </c>
      <c r="B251" s="1" t="s">
        <v>18</v>
      </c>
      <c r="C251" s="53">
        <f t="shared" si="16"/>
        <v>2000000</v>
      </c>
      <c r="D251" s="54">
        <f t="shared" si="17"/>
        <v>4.9999999999999998E-7</v>
      </c>
      <c r="E251" s="55">
        <f t="shared" si="18"/>
        <v>2.3499999999999999E-4</v>
      </c>
      <c r="F251" s="34">
        <v>5</v>
      </c>
      <c r="G251" s="56">
        <f t="shared" si="15"/>
        <v>2350</v>
      </c>
      <c r="I251" s="27" t="str">
        <f t="shared" si="19"/>
        <v>1:2000000</v>
      </c>
    </row>
    <row r="252" spans="1:9">
      <c r="A252" s="31">
        <v>475</v>
      </c>
      <c r="B252" s="1" t="s">
        <v>18</v>
      </c>
      <c r="C252" s="53">
        <f t="shared" si="16"/>
        <v>2000000</v>
      </c>
      <c r="D252" s="54">
        <f t="shared" si="17"/>
        <v>4.9999999999999998E-7</v>
      </c>
      <c r="E252" s="55">
        <f t="shared" si="18"/>
        <v>2.375E-4</v>
      </c>
      <c r="F252" s="34">
        <v>5</v>
      </c>
      <c r="G252" s="56">
        <f t="shared" si="15"/>
        <v>2375</v>
      </c>
      <c r="I252" s="27" t="str">
        <f t="shared" si="19"/>
        <v>1:2000000</v>
      </c>
    </row>
    <row r="253" spans="1:9">
      <c r="A253" s="31">
        <v>500</v>
      </c>
      <c r="B253" s="1" t="s">
        <v>18</v>
      </c>
      <c r="C253" s="53">
        <f t="shared" si="16"/>
        <v>2000000</v>
      </c>
      <c r="D253" s="54">
        <f t="shared" si="17"/>
        <v>4.9999999999999998E-7</v>
      </c>
      <c r="E253" s="55">
        <f t="shared" si="18"/>
        <v>2.5000000000000001E-4</v>
      </c>
      <c r="F253" s="34">
        <v>5</v>
      </c>
      <c r="G253" s="56">
        <f t="shared" si="15"/>
        <v>2500</v>
      </c>
      <c r="I253" s="27" t="str">
        <f t="shared" si="19"/>
        <v>1:2000000</v>
      </c>
    </row>
    <row r="254" spans="1:9">
      <c r="A254" s="31">
        <v>750</v>
      </c>
      <c r="B254" s="1" t="s">
        <v>18</v>
      </c>
      <c r="C254" s="53">
        <f t="shared" si="16"/>
        <v>2000000</v>
      </c>
      <c r="D254" s="54">
        <f t="shared" si="17"/>
        <v>4.9999999999999998E-7</v>
      </c>
      <c r="E254" s="55">
        <f t="shared" si="18"/>
        <v>3.7500000000000001E-4</v>
      </c>
      <c r="F254" s="34">
        <v>5</v>
      </c>
      <c r="G254" s="56">
        <f t="shared" si="15"/>
        <v>3750</v>
      </c>
      <c r="I254" s="27" t="str">
        <f t="shared" si="19"/>
        <v>1:2000000</v>
      </c>
    </row>
    <row r="255" spans="1:9">
      <c r="A255" s="31">
        <v>1250</v>
      </c>
      <c r="B255" s="1" t="s">
        <v>18</v>
      </c>
      <c r="C255" s="53">
        <f t="shared" si="16"/>
        <v>5000000</v>
      </c>
      <c r="D255" s="54">
        <f t="shared" si="17"/>
        <v>1.9999999999999999E-7</v>
      </c>
      <c r="E255" s="55">
        <f t="shared" si="18"/>
        <v>2.5000000000000001E-4</v>
      </c>
      <c r="F255" s="34">
        <v>2</v>
      </c>
      <c r="G255" s="56">
        <f t="shared" si="15"/>
        <v>2500</v>
      </c>
      <c r="I255" s="27" t="str">
        <f t="shared" si="19"/>
        <v>1:5000000</v>
      </c>
    </row>
    <row r="256" spans="1:9">
      <c r="A256" s="31">
        <v>2500</v>
      </c>
      <c r="B256" s="1" t="s">
        <v>18</v>
      </c>
      <c r="C256" s="53">
        <f t="shared" si="16"/>
        <v>10000000</v>
      </c>
      <c r="D256" s="54">
        <f t="shared" si="17"/>
        <v>9.9999999999999995E-8</v>
      </c>
      <c r="E256" s="55">
        <f t="shared" si="18"/>
        <v>2.5000000000000001E-4</v>
      </c>
      <c r="F256" s="34">
        <v>1</v>
      </c>
      <c r="G256" s="56">
        <f t="shared" si="15"/>
        <v>2500</v>
      </c>
      <c r="I256" s="27" t="str">
        <f t="shared" si="19"/>
        <v>1:10000000</v>
      </c>
    </row>
    <row r="257" spans="1:9">
      <c r="A257" s="31">
        <v>5000</v>
      </c>
      <c r="B257" s="1" t="s">
        <v>18</v>
      </c>
      <c r="C257" s="53">
        <f t="shared" si="16"/>
        <v>10000000</v>
      </c>
      <c r="D257" s="54">
        <f t="shared" si="17"/>
        <v>9.9999999999999995E-8</v>
      </c>
      <c r="E257" s="55">
        <f t="shared" si="18"/>
        <v>5.0000000000000001E-4</v>
      </c>
      <c r="F257" s="34">
        <v>1</v>
      </c>
      <c r="G257" s="56">
        <f t="shared" si="15"/>
        <v>5000</v>
      </c>
      <c r="I257" s="27" t="str">
        <f t="shared" si="19"/>
        <v>1:10000000</v>
      </c>
    </row>
    <row r="258" spans="1:9">
      <c r="A258" s="29">
        <v>16</v>
      </c>
      <c r="B258" s="1" t="s">
        <v>19</v>
      </c>
      <c r="C258" s="53">
        <f t="shared" si="16"/>
        <v>66666.666666666672</v>
      </c>
      <c r="D258" s="54">
        <f t="shared" si="17"/>
        <v>1.5E-5</v>
      </c>
      <c r="E258" s="55">
        <f t="shared" si="18"/>
        <v>2.4000000000000001E-4</v>
      </c>
      <c r="F258" s="34">
        <v>150</v>
      </c>
      <c r="G258" s="56">
        <f t="shared" si="15"/>
        <v>2400</v>
      </c>
      <c r="I258" s="27" t="str">
        <f t="shared" si="19"/>
        <v>1:66666.67</v>
      </c>
    </row>
    <row r="259" spans="1:9">
      <c r="A259" s="29">
        <v>16.5</v>
      </c>
      <c r="B259" s="1" t="s">
        <v>19</v>
      </c>
      <c r="C259" s="53">
        <f t="shared" si="16"/>
        <v>66666.666666666672</v>
      </c>
      <c r="D259" s="54">
        <f t="shared" si="17"/>
        <v>1.5E-5</v>
      </c>
      <c r="E259" s="55">
        <f t="shared" si="18"/>
        <v>2.475E-4</v>
      </c>
      <c r="F259" s="34">
        <v>150</v>
      </c>
      <c r="G259" s="56">
        <f t="shared" ref="G259:G322" si="20">A259*F259</f>
        <v>2475</v>
      </c>
      <c r="I259" s="27" t="str">
        <f t="shared" si="19"/>
        <v>1:66666.67</v>
      </c>
    </row>
    <row r="260" spans="1:9">
      <c r="A260" s="29">
        <v>17</v>
      </c>
      <c r="B260" s="1" t="s">
        <v>19</v>
      </c>
      <c r="C260" s="53">
        <f t="shared" ref="C260:C323" si="21">$A$492/F260</f>
        <v>66666.666666666672</v>
      </c>
      <c r="D260" s="54">
        <f t="shared" ref="D260:D323" si="22">F260/$A$492</f>
        <v>1.5E-5</v>
      </c>
      <c r="E260" s="55">
        <f t="shared" ref="E260:E323" si="23">G260/$A$492</f>
        <v>2.5500000000000002E-4</v>
      </c>
      <c r="F260" s="34">
        <v>150</v>
      </c>
      <c r="G260" s="56">
        <f t="shared" si="20"/>
        <v>2550</v>
      </c>
      <c r="I260" s="27" t="str">
        <f t="shared" ref="I260:I323" si="24">"1:"&amp;ROUND(C260,2)</f>
        <v>1:66666.67</v>
      </c>
    </row>
    <row r="261" spans="1:9">
      <c r="A261" s="29">
        <v>17.5</v>
      </c>
      <c r="B261" s="1" t="s">
        <v>19</v>
      </c>
      <c r="C261" s="53">
        <f t="shared" si="21"/>
        <v>66666.666666666672</v>
      </c>
      <c r="D261" s="54">
        <f t="shared" si="22"/>
        <v>1.5E-5</v>
      </c>
      <c r="E261" s="55">
        <f t="shared" si="23"/>
        <v>2.6249999999999998E-4</v>
      </c>
      <c r="F261" s="34">
        <v>150</v>
      </c>
      <c r="G261" s="56">
        <f t="shared" si="20"/>
        <v>2625</v>
      </c>
      <c r="I261" s="27" t="str">
        <f t="shared" si="24"/>
        <v>1:66666.67</v>
      </c>
    </row>
    <row r="262" spans="1:9">
      <c r="A262" s="29">
        <v>18</v>
      </c>
      <c r="B262" s="1" t="s">
        <v>19</v>
      </c>
      <c r="C262" s="53">
        <f t="shared" si="21"/>
        <v>66666.666666666672</v>
      </c>
      <c r="D262" s="54">
        <f t="shared" si="22"/>
        <v>1.5E-5</v>
      </c>
      <c r="E262" s="55">
        <f t="shared" si="23"/>
        <v>2.7E-4</v>
      </c>
      <c r="F262" s="34">
        <v>150</v>
      </c>
      <c r="G262" s="56">
        <f t="shared" si="20"/>
        <v>2700</v>
      </c>
      <c r="I262" s="27" t="str">
        <f t="shared" si="24"/>
        <v>1:66666.67</v>
      </c>
    </row>
    <row r="263" spans="1:9">
      <c r="A263" s="29">
        <v>18.5</v>
      </c>
      <c r="B263" s="1" t="s">
        <v>19</v>
      </c>
      <c r="C263" s="53">
        <f t="shared" si="21"/>
        <v>66666.666666666672</v>
      </c>
      <c r="D263" s="54">
        <f t="shared" si="22"/>
        <v>1.5E-5</v>
      </c>
      <c r="E263" s="55">
        <f t="shared" si="23"/>
        <v>2.7750000000000002E-4</v>
      </c>
      <c r="F263" s="34">
        <v>150</v>
      </c>
      <c r="G263" s="56">
        <f t="shared" si="20"/>
        <v>2775</v>
      </c>
      <c r="I263" s="27" t="str">
        <f t="shared" si="24"/>
        <v>1:66666.67</v>
      </c>
    </row>
    <row r="264" spans="1:9">
      <c r="A264" s="29">
        <v>19</v>
      </c>
      <c r="B264" s="1" t="s">
        <v>19</v>
      </c>
      <c r="C264" s="53">
        <f t="shared" si="21"/>
        <v>76923.076923076922</v>
      </c>
      <c r="D264" s="54">
        <f t="shared" si="22"/>
        <v>1.2999999999999999E-5</v>
      </c>
      <c r="E264" s="55">
        <f t="shared" si="23"/>
        <v>2.4699999999999999E-4</v>
      </c>
      <c r="F264" s="34">
        <v>130</v>
      </c>
      <c r="G264" s="56">
        <f t="shared" si="20"/>
        <v>2470</v>
      </c>
      <c r="I264" s="27" t="str">
        <f t="shared" si="24"/>
        <v>1:76923.08</v>
      </c>
    </row>
    <row r="265" spans="1:9">
      <c r="A265" s="29">
        <v>19.5</v>
      </c>
      <c r="B265" s="1" t="s">
        <v>19</v>
      </c>
      <c r="C265" s="53">
        <f t="shared" si="21"/>
        <v>76923.076923076922</v>
      </c>
      <c r="D265" s="54">
        <f t="shared" si="22"/>
        <v>1.2999999999999999E-5</v>
      </c>
      <c r="E265" s="55">
        <f t="shared" si="23"/>
        <v>2.5349999999999998E-4</v>
      </c>
      <c r="F265" s="34">
        <v>130</v>
      </c>
      <c r="G265" s="56">
        <f t="shared" si="20"/>
        <v>2535</v>
      </c>
      <c r="I265" s="27" t="str">
        <f t="shared" si="24"/>
        <v>1:76923.08</v>
      </c>
    </row>
    <row r="266" spans="1:9">
      <c r="A266" s="29">
        <v>20</v>
      </c>
      <c r="B266" s="1" t="s">
        <v>19</v>
      </c>
      <c r="C266" s="53">
        <f t="shared" si="21"/>
        <v>76923.076923076922</v>
      </c>
      <c r="D266" s="54">
        <f t="shared" si="22"/>
        <v>1.2999999999999999E-5</v>
      </c>
      <c r="E266" s="55">
        <f t="shared" si="23"/>
        <v>2.5999999999999998E-4</v>
      </c>
      <c r="F266" s="34">
        <v>130</v>
      </c>
      <c r="G266" s="56">
        <f t="shared" si="20"/>
        <v>2600</v>
      </c>
      <c r="I266" s="27" t="str">
        <f t="shared" si="24"/>
        <v>1:76923.08</v>
      </c>
    </row>
    <row r="267" spans="1:9">
      <c r="A267" s="29">
        <v>20.5</v>
      </c>
      <c r="B267" s="1" t="s">
        <v>19</v>
      </c>
      <c r="C267" s="53">
        <f t="shared" si="21"/>
        <v>76923.076923076922</v>
      </c>
      <c r="D267" s="54">
        <f t="shared" si="22"/>
        <v>1.2999999999999999E-5</v>
      </c>
      <c r="E267" s="55">
        <f t="shared" si="23"/>
        <v>2.6650000000000003E-4</v>
      </c>
      <c r="F267" s="34">
        <v>130</v>
      </c>
      <c r="G267" s="56">
        <f t="shared" si="20"/>
        <v>2665</v>
      </c>
      <c r="I267" s="27" t="str">
        <f t="shared" si="24"/>
        <v>1:76923.08</v>
      </c>
    </row>
    <row r="268" spans="1:9">
      <c r="A268" s="29">
        <v>21</v>
      </c>
      <c r="B268" s="1" t="s">
        <v>19</v>
      </c>
      <c r="C268" s="53">
        <f t="shared" si="21"/>
        <v>76923.076923076922</v>
      </c>
      <c r="D268" s="54">
        <f t="shared" si="22"/>
        <v>1.2999999999999999E-5</v>
      </c>
      <c r="E268" s="55">
        <f t="shared" si="23"/>
        <v>2.7300000000000002E-4</v>
      </c>
      <c r="F268" s="34">
        <v>130</v>
      </c>
      <c r="G268" s="56">
        <f t="shared" si="20"/>
        <v>2730</v>
      </c>
      <c r="I268" s="27" t="str">
        <f t="shared" si="24"/>
        <v>1:76923.08</v>
      </c>
    </row>
    <row r="269" spans="1:9">
      <c r="A269" s="29">
        <v>21.5</v>
      </c>
      <c r="B269" s="1" t="s">
        <v>19</v>
      </c>
      <c r="C269" s="53">
        <f t="shared" si="21"/>
        <v>76923.076923076922</v>
      </c>
      <c r="D269" s="54">
        <f t="shared" si="22"/>
        <v>1.2999999999999999E-5</v>
      </c>
      <c r="E269" s="55">
        <f t="shared" si="23"/>
        <v>2.7950000000000002E-4</v>
      </c>
      <c r="F269" s="34">
        <v>130</v>
      </c>
      <c r="G269" s="56">
        <f t="shared" si="20"/>
        <v>2795</v>
      </c>
      <c r="I269" s="27" t="str">
        <f t="shared" si="24"/>
        <v>1:76923.08</v>
      </c>
    </row>
    <row r="270" spans="1:9">
      <c r="A270" s="29">
        <v>22</v>
      </c>
      <c r="B270" s="1" t="s">
        <v>19</v>
      </c>
      <c r="C270" s="53">
        <f t="shared" si="21"/>
        <v>76923.076923076922</v>
      </c>
      <c r="D270" s="54">
        <f t="shared" si="22"/>
        <v>1.2999999999999999E-5</v>
      </c>
      <c r="E270" s="55">
        <f t="shared" si="23"/>
        <v>2.8600000000000001E-4</v>
      </c>
      <c r="F270" s="34">
        <v>130</v>
      </c>
      <c r="G270" s="56">
        <f t="shared" si="20"/>
        <v>2860</v>
      </c>
      <c r="I270" s="27" t="str">
        <f t="shared" si="24"/>
        <v>1:76923.08</v>
      </c>
    </row>
    <row r="271" spans="1:9">
      <c r="A271" s="29">
        <v>22.5</v>
      </c>
      <c r="B271" s="1" t="s">
        <v>19</v>
      </c>
      <c r="C271" s="53">
        <f t="shared" si="21"/>
        <v>100000</v>
      </c>
      <c r="D271" s="54">
        <f t="shared" si="22"/>
        <v>1.0000000000000001E-5</v>
      </c>
      <c r="E271" s="55">
        <f t="shared" si="23"/>
        <v>2.2499999999999999E-4</v>
      </c>
      <c r="F271" s="34">
        <v>100</v>
      </c>
      <c r="G271" s="56">
        <f t="shared" si="20"/>
        <v>2250</v>
      </c>
      <c r="I271" s="27" t="str">
        <f t="shared" si="24"/>
        <v>1:100000</v>
      </c>
    </row>
    <row r="272" spans="1:9">
      <c r="A272" s="29">
        <v>23</v>
      </c>
      <c r="B272" s="1" t="s">
        <v>19</v>
      </c>
      <c r="C272" s="53">
        <f t="shared" si="21"/>
        <v>100000</v>
      </c>
      <c r="D272" s="54">
        <f t="shared" si="22"/>
        <v>1.0000000000000001E-5</v>
      </c>
      <c r="E272" s="55">
        <f t="shared" si="23"/>
        <v>2.3000000000000001E-4</v>
      </c>
      <c r="F272" s="34">
        <v>100</v>
      </c>
      <c r="G272" s="56">
        <f t="shared" si="20"/>
        <v>2300</v>
      </c>
      <c r="I272" s="27" t="str">
        <f t="shared" si="24"/>
        <v>1:100000</v>
      </c>
    </row>
    <row r="273" spans="1:9">
      <c r="A273" s="29">
        <v>23.5</v>
      </c>
      <c r="B273" s="1" t="s">
        <v>19</v>
      </c>
      <c r="C273" s="53">
        <f t="shared" si="21"/>
        <v>100000</v>
      </c>
      <c r="D273" s="54">
        <f t="shared" si="22"/>
        <v>1.0000000000000001E-5</v>
      </c>
      <c r="E273" s="55">
        <f t="shared" si="23"/>
        <v>2.3499999999999999E-4</v>
      </c>
      <c r="F273" s="34">
        <v>100</v>
      </c>
      <c r="G273" s="56">
        <f t="shared" si="20"/>
        <v>2350</v>
      </c>
      <c r="I273" s="27" t="str">
        <f t="shared" si="24"/>
        <v>1:100000</v>
      </c>
    </row>
    <row r="274" spans="1:9">
      <c r="A274" s="29">
        <v>24</v>
      </c>
      <c r="B274" s="1" t="s">
        <v>19</v>
      </c>
      <c r="C274" s="53">
        <f t="shared" si="21"/>
        <v>66666.666666666672</v>
      </c>
      <c r="D274" s="54">
        <f t="shared" si="22"/>
        <v>1.5E-5</v>
      </c>
      <c r="E274" s="55">
        <f t="shared" si="23"/>
        <v>3.6000000000000002E-4</v>
      </c>
      <c r="F274" s="34">
        <v>150</v>
      </c>
      <c r="G274" s="56">
        <f t="shared" si="20"/>
        <v>3600</v>
      </c>
      <c r="I274" s="27" t="str">
        <f t="shared" si="24"/>
        <v>1:66666.67</v>
      </c>
    </row>
    <row r="275" spans="1:9">
      <c r="A275" s="29">
        <v>24.5</v>
      </c>
      <c r="B275" s="1" t="s">
        <v>19</v>
      </c>
      <c r="C275" s="53">
        <f t="shared" si="21"/>
        <v>100000</v>
      </c>
      <c r="D275" s="54">
        <f t="shared" si="22"/>
        <v>1.0000000000000001E-5</v>
      </c>
      <c r="E275" s="55">
        <f t="shared" si="23"/>
        <v>2.4499999999999999E-4</v>
      </c>
      <c r="F275" s="34">
        <v>100</v>
      </c>
      <c r="G275" s="56">
        <f t="shared" si="20"/>
        <v>2450</v>
      </c>
      <c r="I275" s="27" t="str">
        <f t="shared" si="24"/>
        <v>1:100000</v>
      </c>
    </row>
    <row r="276" spans="1:9">
      <c r="A276" s="29">
        <v>25</v>
      </c>
      <c r="B276" s="1" t="s">
        <v>19</v>
      </c>
      <c r="C276" s="53">
        <f t="shared" si="21"/>
        <v>100000</v>
      </c>
      <c r="D276" s="54">
        <f t="shared" si="22"/>
        <v>1.0000000000000001E-5</v>
      </c>
      <c r="E276" s="55">
        <f t="shared" si="23"/>
        <v>2.5000000000000001E-4</v>
      </c>
      <c r="F276" s="34">
        <v>100</v>
      </c>
      <c r="G276" s="56">
        <f t="shared" si="20"/>
        <v>2500</v>
      </c>
      <c r="I276" s="27" t="str">
        <f t="shared" si="24"/>
        <v>1:100000</v>
      </c>
    </row>
    <row r="277" spans="1:9">
      <c r="A277" s="29">
        <v>25.5</v>
      </c>
      <c r="B277" s="1" t="s">
        <v>19</v>
      </c>
      <c r="C277" s="53">
        <f t="shared" si="21"/>
        <v>66666.666666666672</v>
      </c>
      <c r="D277" s="54">
        <f t="shared" si="22"/>
        <v>1.5E-5</v>
      </c>
      <c r="E277" s="55">
        <f t="shared" si="23"/>
        <v>3.8249999999999997E-4</v>
      </c>
      <c r="F277" s="34">
        <v>150</v>
      </c>
      <c r="G277" s="56">
        <f t="shared" si="20"/>
        <v>3825</v>
      </c>
      <c r="I277" s="27" t="str">
        <f t="shared" si="24"/>
        <v>1:66666.67</v>
      </c>
    </row>
    <row r="278" spans="1:9">
      <c r="A278" s="29">
        <v>26</v>
      </c>
      <c r="B278" s="1" t="s">
        <v>19</v>
      </c>
      <c r="C278" s="53">
        <f t="shared" si="21"/>
        <v>100000</v>
      </c>
      <c r="D278" s="54">
        <f t="shared" si="22"/>
        <v>1.0000000000000001E-5</v>
      </c>
      <c r="E278" s="55">
        <f t="shared" si="23"/>
        <v>2.5999999999999998E-4</v>
      </c>
      <c r="F278" s="34">
        <v>100</v>
      </c>
      <c r="G278" s="56">
        <f t="shared" si="20"/>
        <v>2600</v>
      </c>
      <c r="I278" s="27" t="str">
        <f t="shared" si="24"/>
        <v>1:100000</v>
      </c>
    </row>
    <row r="279" spans="1:9">
      <c r="A279" s="29">
        <v>26.5</v>
      </c>
      <c r="B279" s="1" t="s">
        <v>19</v>
      </c>
      <c r="C279" s="53">
        <f t="shared" si="21"/>
        <v>40000</v>
      </c>
      <c r="D279" s="54">
        <f t="shared" si="22"/>
        <v>2.5000000000000001E-5</v>
      </c>
      <c r="E279" s="55">
        <f t="shared" si="23"/>
        <v>6.625E-4</v>
      </c>
      <c r="F279" s="34">
        <v>250</v>
      </c>
      <c r="G279" s="56">
        <f t="shared" si="20"/>
        <v>6625</v>
      </c>
      <c r="I279" s="27" t="str">
        <f t="shared" si="24"/>
        <v>1:40000</v>
      </c>
    </row>
    <row r="280" spans="1:9">
      <c r="A280" s="29">
        <v>27</v>
      </c>
      <c r="B280" s="1" t="s">
        <v>19</v>
      </c>
      <c r="C280" s="53">
        <f t="shared" si="21"/>
        <v>40000</v>
      </c>
      <c r="D280" s="54">
        <f t="shared" si="22"/>
        <v>2.5000000000000001E-5</v>
      </c>
      <c r="E280" s="55">
        <f t="shared" si="23"/>
        <v>6.7500000000000004E-4</v>
      </c>
      <c r="F280" s="34">
        <v>250</v>
      </c>
      <c r="G280" s="56">
        <f t="shared" si="20"/>
        <v>6750</v>
      </c>
      <c r="I280" s="27" t="str">
        <f t="shared" si="24"/>
        <v>1:40000</v>
      </c>
    </row>
    <row r="281" spans="1:9">
      <c r="A281" s="29">
        <v>27.5</v>
      </c>
      <c r="B281" s="1" t="s">
        <v>19</v>
      </c>
      <c r="C281" s="53">
        <f t="shared" si="21"/>
        <v>40000</v>
      </c>
      <c r="D281" s="54">
        <f t="shared" si="22"/>
        <v>2.5000000000000001E-5</v>
      </c>
      <c r="E281" s="55">
        <f t="shared" si="23"/>
        <v>6.8749999999999996E-4</v>
      </c>
      <c r="F281" s="34">
        <v>250</v>
      </c>
      <c r="G281" s="56">
        <f t="shared" si="20"/>
        <v>6875</v>
      </c>
      <c r="I281" s="27" t="str">
        <f t="shared" si="24"/>
        <v>1:40000</v>
      </c>
    </row>
    <row r="282" spans="1:9">
      <c r="A282" s="29">
        <v>28</v>
      </c>
      <c r="B282" s="1" t="s">
        <v>19</v>
      </c>
      <c r="C282" s="53">
        <f t="shared" si="21"/>
        <v>40000</v>
      </c>
      <c r="D282" s="54">
        <f t="shared" si="22"/>
        <v>2.5000000000000001E-5</v>
      </c>
      <c r="E282" s="55">
        <f t="shared" si="23"/>
        <v>6.9999999999999999E-4</v>
      </c>
      <c r="F282" s="34">
        <v>250</v>
      </c>
      <c r="G282" s="56">
        <f t="shared" si="20"/>
        <v>7000</v>
      </c>
      <c r="I282" s="27" t="str">
        <f t="shared" si="24"/>
        <v>1:40000</v>
      </c>
    </row>
    <row r="283" spans="1:9">
      <c r="A283" s="29">
        <v>28.5</v>
      </c>
      <c r="B283" s="1" t="s">
        <v>19</v>
      </c>
      <c r="C283" s="53">
        <f t="shared" si="21"/>
        <v>40000</v>
      </c>
      <c r="D283" s="54">
        <f t="shared" si="22"/>
        <v>2.5000000000000001E-5</v>
      </c>
      <c r="E283" s="55">
        <f t="shared" si="23"/>
        <v>7.1250000000000003E-4</v>
      </c>
      <c r="F283" s="34">
        <v>250</v>
      </c>
      <c r="G283" s="56">
        <f t="shared" si="20"/>
        <v>7125</v>
      </c>
      <c r="I283" s="27" t="str">
        <f t="shared" si="24"/>
        <v>1:40000</v>
      </c>
    </row>
    <row r="284" spans="1:9">
      <c r="A284" s="29">
        <v>29</v>
      </c>
      <c r="B284" s="1" t="s">
        <v>19</v>
      </c>
      <c r="C284" s="53">
        <f t="shared" si="21"/>
        <v>40000</v>
      </c>
      <c r="D284" s="54">
        <f t="shared" si="22"/>
        <v>2.5000000000000001E-5</v>
      </c>
      <c r="E284" s="55">
        <f t="shared" si="23"/>
        <v>7.2499999999999995E-4</v>
      </c>
      <c r="F284" s="34">
        <v>250</v>
      </c>
      <c r="G284" s="56">
        <f t="shared" si="20"/>
        <v>7250</v>
      </c>
      <c r="I284" s="27" t="str">
        <f t="shared" si="24"/>
        <v>1:40000</v>
      </c>
    </row>
    <row r="285" spans="1:9">
      <c r="A285" s="29">
        <v>29.5</v>
      </c>
      <c r="B285" s="1" t="s">
        <v>19</v>
      </c>
      <c r="C285" s="53">
        <f t="shared" si="21"/>
        <v>40000</v>
      </c>
      <c r="D285" s="54">
        <f t="shared" si="22"/>
        <v>2.5000000000000001E-5</v>
      </c>
      <c r="E285" s="55">
        <f t="shared" si="23"/>
        <v>7.3749999999999998E-4</v>
      </c>
      <c r="F285" s="34">
        <v>250</v>
      </c>
      <c r="G285" s="56">
        <f t="shared" si="20"/>
        <v>7375</v>
      </c>
      <c r="I285" s="27" t="str">
        <f t="shared" si="24"/>
        <v>1:40000</v>
      </c>
    </row>
    <row r="286" spans="1:9">
      <c r="A286" s="29">
        <v>30</v>
      </c>
      <c r="B286" s="1" t="s">
        <v>19</v>
      </c>
      <c r="C286" s="53">
        <f t="shared" si="21"/>
        <v>40000</v>
      </c>
      <c r="D286" s="54">
        <f t="shared" si="22"/>
        <v>2.5000000000000001E-5</v>
      </c>
      <c r="E286" s="55">
        <f t="shared" si="23"/>
        <v>7.5000000000000002E-4</v>
      </c>
      <c r="F286" s="34">
        <v>250</v>
      </c>
      <c r="G286" s="56">
        <f t="shared" si="20"/>
        <v>7500</v>
      </c>
      <c r="I286" s="27" t="str">
        <f t="shared" si="24"/>
        <v>1:40000</v>
      </c>
    </row>
    <row r="287" spans="1:9">
      <c r="A287" s="29">
        <v>34</v>
      </c>
      <c r="B287" s="1" t="s">
        <v>19</v>
      </c>
      <c r="C287" s="53">
        <f t="shared" si="21"/>
        <v>40000</v>
      </c>
      <c r="D287" s="54">
        <f t="shared" si="22"/>
        <v>2.5000000000000001E-5</v>
      </c>
      <c r="E287" s="55">
        <f t="shared" si="23"/>
        <v>8.4999999999999995E-4</v>
      </c>
      <c r="F287" s="34">
        <v>250</v>
      </c>
      <c r="G287" s="56">
        <f t="shared" si="20"/>
        <v>8500</v>
      </c>
      <c r="I287" s="27" t="str">
        <f t="shared" si="24"/>
        <v>1:40000</v>
      </c>
    </row>
    <row r="288" spans="1:9">
      <c r="A288" s="29">
        <v>35</v>
      </c>
      <c r="B288" s="1" t="s">
        <v>19</v>
      </c>
      <c r="C288" s="53">
        <f t="shared" si="21"/>
        <v>40160.642570281125</v>
      </c>
      <c r="D288" s="54">
        <f t="shared" si="22"/>
        <v>2.4899999999999999E-5</v>
      </c>
      <c r="E288" s="55">
        <f t="shared" si="23"/>
        <v>8.7149999999999999E-4</v>
      </c>
      <c r="F288" s="34">
        <v>249</v>
      </c>
      <c r="G288" s="56">
        <f t="shared" si="20"/>
        <v>8715</v>
      </c>
      <c r="I288" s="27" t="str">
        <f t="shared" si="24"/>
        <v>1:40160.64</v>
      </c>
    </row>
    <row r="289" spans="1:9">
      <c r="A289" s="29">
        <v>36</v>
      </c>
      <c r="B289" s="1" t="s">
        <v>19</v>
      </c>
      <c r="C289" s="53">
        <f t="shared" si="21"/>
        <v>40000</v>
      </c>
      <c r="D289" s="54">
        <f t="shared" si="22"/>
        <v>2.5000000000000001E-5</v>
      </c>
      <c r="E289" s="55">
        <f t="shared" si="23"/>
        <v>8.9999999999999998E-4</v>
      </c>
      <c r="F289" s="34">
        <v>250</v>
      </c>
      <c r="G289" s="56">
        <f t="shared" si="20"/>
        <v>9000</v>
      </c>
      <c r="I289" s="27" t="str">
        <f t="shared" si="24"/>
        <v>1:40000</v>
      </c>
    </row>
    <row r="290" spans="1:9">
      <c r="A290" s="29">
        <v>36.5</v>
      </c>
      <c r="B290" s="1" t="s">
        <v>19</v>
      </c>
      <c r="C290" s="53">
        <f t="shared" si="21"/>
        <v>40000</v>
      </c>
      <c r="D290" s="54">
        <f t="shared" si="22"/>
        <v>2.5000000000000001E-5</v>
      </c>
      <c r="E290" s="55">
        <f t="shared" si="23"/>
        <v>9.1250000000000001E-4</v>
      </c>
      <c r="F290" s="34">
        <v>250</v>
      </c>
      <c r="G290" s="56">
        <f t="shared" si="20"/>
        <v>9125</v>
      </c>
      <c r="I290" s="27" t="str">
        <f t="shared" si="24"/>
        <v>1:40000</v>
      </c>
    </row>
    <row r="291" spans="1:9">
      <c r="A291" s="29">
        <v>37</v>
      </c>
      <c r="B291" s="1" t="s">
        <v>19</v>
      </c>
      <c r="C291" s="53">
        <f t="shared" si="21"/>
        <v>40000</v>
      </c>
      <c r="D291" s="54">
        <f t="shared" si="22"/>
        <v>2.5000000000000001E-5</v>
      </c>
      <c r="E291" s="55">
        <f t="shared" si="23"/>
        <v>9.2500000000000004E-4</v>
      </c>
      <c r="F291" s="34">
        <v>250</v>
      </c>
      <c r="G291" s="56">
        <f t="shared" si="20"/>
        <v>9250</v>
      </c>
      <c r="I291" s="27" t="str">
        <f t="shared" si="24"/>
        <v>1:40000</v>
      </c>
    </row>
    <row r="292" spans="1:9">
      <c r="A292" s="29">
        <v>40</v>
      </c>
      <c r="B292" s="1" t="s">
        <v>19</v>
      </c>
      <c r="C292" s="53">
        <f t="shared" si="21"/>
        <v>40000</v>
      </c>
      <c r="D292" s="54">
        <f t="shared" si="22"/>
        <v>2.5000000000000001E-5</v>
      </c>
      <c r="E292" s="55">
        <f t="shared" si="23"/>
        <v>1E-3</v>
      </c>
      <c r="F292" s="34">
        <v>250</v>
      </c>
      <c r="G292" s="56">
        <f t="shared" si="20"/>
        <v>10000</v>
      </c>
      <c r="I292" s="27" t="str">
        <f t="shared" si="24"/>
        <v>1:40000</v>
      </c>
    </row>
    <row r="293" spans="1:9">
      <c r="A293" s="29">
        <v>41</v>
      </c>
      <c r="B293" s="1" t="s">
        <v>19</v>
      </c>
      <c r="C293" s="53">
        <f t="shared" si="21"/>
        <v>40000</v>
      </c>
      <c r="D293" s="54">
        <f t="shared" si="22"/>
        <v>2.5000000000000001E-5</v>
      </c>
      <c r="E293" s="55">
        <f t="shared" si="23"/>
        <v>1.0250000000000001E-3</v>
      </c>
      <c r="F293" s="34">
        <v>250</v>
      </c>
      <c r="G293" s="56">
        <f t="shared" si="20"/>
        <v>10250</v>
      </c>
      <c r="I293" s="27" t="str">
        <f t="shared" si="24"/>
        <v>1:40000</v>
      </c>
    </row>
    <row r="294" spans="1:9">
      <c r="A294" s="29">
        <v>41.5</v>
      </c>
      <c r="B294" s="1" t="s">
        <v>19</v>
      </c>
      <c r="C294" s="53">
        <f t="shared" si="21"/>
        <v>40000</v>
      </c>
      <c r="D294" s="54">
        <f t="shared" si="22"/>
        <v>2.5000000000000001E-5</v>
      </c>
      <c r="E294" s="55">
        <f t="shared" si="23"/>
        <v>1.0375E-3</v>
      </c>
      <c r="F294" s="34">
        <v>250</v>
      </c>
      <c r="G294" s="56">
        <f t="shared" si="20"/>
        <v>10375</v>
      </c>
      <c r="I294" s="27" t="str">
        <f t="shared" si="24"/>
        <v>1:40000</v>
      </c>
    </row>
    <row r="295" spans="1:9">
      <c r="A295" s="29">
        <v>42</v>
      </c>
      <c r="B295" s="1" t="s">
        <v>19</v>
      </c>
      <c r="C295" s="53">
        <f t="shared" si="21"/>
        <v>40000</v>
      </c>
      <c r="D295" s="54">
        <f t="shared" si="22"/>
        <v>2.5000000000000001E-5</v>
      </c>
      <c r="E295" s="55">
        <f t="shared" si="23"/>
        <v>1.0499999999999999E-3</v>
      </c>
      <c r="F295" s="34">
        <v>250</v>
      </c>
      <c r="G295" s="56">
        <f t="shared" si="20"/>
        <v>10500</v>
      </c>
      <c r="I295" s="27" t="str">
        <f t="shared" si="24"/>
        <v>1:40000</v>
      </c>
    </row>
    <row r="296" spans="1:9">
      <c r="A296" s="29">
        <v>42.5</v>
      </c>
      <c r="B296" s="1" t="s">
        <v>19</v>
      </c>
      <c r="C296" s="53">
        <f t="shared" si="21"/>
        <v>40000</v>
      </c>
      <c r="D296" s="54">
        <f t="shared" si="22"/>
        <v>2.5000000000000001E-5</v>
      </c>
      <c r="E296" s="55">
        <f t="shared" si="23"/>
        <v>1.0625000000000001E-3</v>
      </c>
      <c r="F296" s="34">
        <v>250</v>
      </c>
      <c r="G296" s="56">
        <f t="shared" si="20"/>
        <v>10625</v>
      </c>
      <c r="I296" s="27" t="str">
        <f t="shared" si="24"/>
        <v>1:40000</v>
      </c>
    </row>
    <row r="297" spans="1:9">
      <c r="A297" s="29">
        <v>43.5</v>
      </c>
      <c r="B297" s="1" t="s">
        <v>19</v>
      </c>
      <c r="C297" s="53">
        <f t="shared" si="21"/>
        <v>40000</v>
      </c>
      <c r="D297" s="54">
        <f t="shared" si="22"/>
        <v>2.5000000000000001E-5</v>
      </c>
      <c r="E297" s="55">
        <f t="shared" si="23"/>
        <v>1.0874999999999999E-3</v>
      </c>
      <c r="F297" s="34">
        <v>250</v>
      </c>
      <c r="G297" s="56">
        <f t="shared" si="20"/>
        <v>10875</v>
      </c>
      <c r="I297" s="27" t="str">
        <f t="shared" si="24"/>
        <v>1:40000</v>
      </c>
    </row>
    <row r="298" spans="1:9">
      <c r="A298" s="29">
        <v>44</v>
      </c>
      <c r="B298" s="1" t="s">
        <v>19</v>
      </c>
      <c r="C298" s="53">
        <f t="shared" si="21"/>
        <v>40000</v>
      </c>
      <c r="D298" s="54">
        <f t="shared" si="22"/>
        <v>2.5000000000000001E-5</v>
      </c>
      <c r="E298" s="55">
        <f t="shared" si="23"/>
        <v>1.1000000000000001E-3</v>
      </c>
      <c r="F298" s="34">
        <v>250</v>
      </c>
      <c r="G298" s="56">
        <f t="shared" si="20"/>
        <v>11000</v>
      </c>
      <c r="I298" s="27" t="str">
        <f t="shared" si="24"/>
        <v>1:40000</v>
      </c>
    </row>
    <row r="299" spans="1:9">
      <c r="A299" s="29">
        <v>44.5</v>
      </c>
      <c r="B299" s="1" t="s">
        <v>19</v>
      </c>
      <c r="C299" s="53">
        <f t="shared" si="21"/>
        <v>40000</v>
      </c>
      <c r="D299" s="54">
        <f t="shared" si="22"/>
        <v>2.5000000000000001E-5</v>
      </c>
      <c r="E299" s="55">
        <f t="shared" si="23"/>
        <v>1.1125E-3</v>
      </c>
      <c r="F299" s="34">
        <v>250</v>
      </c>
      <c r="G299" s="56">
        <f t="shared" si="20"/>
        <v>11125</v>
      </c>
      <c r="I299" s="27" t="str">
        <f t="shared" si="24"/>
        <v>1:40000</v>
      </c>
    </row>
    <row r="300" spans="1:9">
      <c r="A300" s="29">
        <v>45</v>
      </c>
      <c r="B300" s="1" t="s">
        <v>19</v>
      </c>
      <c r="C300" s="53">
        <f t="shared" si="21"/>
        <v>40000</v>
      </c>
      <c r="D300" s="54">
        <f t="shared" si="22"/>
        <v>2.5000000000000001E-5</v>
      </c>
      <c r="E300" s="55">
        <f t="shared" si="23"/>
        <v>1.1249999999999999E-3</v>
      </c>
      <c r="F300" s="34">
        <v>250</v>
      </c>
      <c r="G300" s="56">
        <f t="shared" si="20"/>
        <v>11250</v>
      </c>
      <c r="I300" s="27" t="str">
        <f t="shared" si="24"/>
        <v>1:40000</v>
      </c>
    </row>
    <row r="301" spans="1:9">
      <c r="A301" s="29">
        <v>46</v>
      </c>
      <c r="B301" s="1" t="s">
        <v>19</v>
      </c>
      <c r="C301" s="53">
        <f t="shared" si="21"/>
        <v>40000</v>
      </c>
      <c r="D301" s="54">
        <f t="shared" si="22"/>
        <v>2.5000000000000001E-5</v>
      </c>
      <c r="E301" s="55">
        <f t="shared" si="23"/>
        <v>1.15E-3</v>
      </c>
      <c r="F301" s="34">
        <v>250</v>
      </c>
      <c r="G301" s="56">
        <f t="shared" si="20"/>
        <v>11500</v>
      </c>
      <c r="I301" s="27" t="str">
        <f t="shared" si="24"/>
        <v>1:40000</v>
      </c>
    </row>
    <row r="302" spans="1:9">
      <c r="A302" s="29">
        <v>46.5</v>
      </c>
      <c r="B302" s="1" t="s">
        <v>19</v>
      </c>
      <c r="C302" s="53">
        <f t="shared" si="21"/>
        <v>25000</v>
      </c>
      <c r="D302" s="54">
        <f t="shared" si="22"/>
        <v>4.0000000000000003E-5</v>
      </c>
      <c r="E302" s="55">
        <f t="shared" si="23"/>
        <v>1.8600000000000001E-3</v>
      </c>
      <c r="F302" s="34">
        <v>400</v>
      </c>
      <c r="G302" s="56">
        <f t="shared" si="20"/>
        <v>18600</v>
      </c>
      <c r="I302" s="27" t="str">
        <f t="shared" si="24"/>
        <v>1:25000</v>
      </c>
    </row>
    <row r="303" spans="1:9">
      <c r="A303" s="29">
        <v>47</v>
      </c>
      <c r="B303" s="1" t="s">
        <v>19</v>
      </c>
      <c r="C303" s="53">
        <f t="shared" si="21"/>
        <v>25000</v>
      </c>
      <c r="D303" s="54">
        <f t="shared" si="22"/>
        <v>4.0000000000000003E-5</v>
      </c>
      <c r="E303" s="55">
        <f t="shared" si="23"/>
        <v>1.8799999999999999E-3</v>
      </c>
      <c r="F303" s="34">
        <v>400</v>
      </c>
      <c r="G303" s="56">
        <f t="shared" si="20"/>
        <v>18800</v>
      </c>
      <c r="I303" s="27" t="str">
        <f t="shared" si="24"/>
        <v>1:25000</v>
      </c>
    </row>
    <row r="304" spans="1:9">
      <c r="A304" s="29">
        <v>47.5</v>
      </c>
      <c r="B304" s="1" t="s">
        <v>19</v>
      </c>
      <c r="C304" s="53">
        <f t="shared" si="21"/>
        <v>25000</v>
      </c>
      <c r="D304" s="54">
        <f t="shared" si="22"/>
        <v>4.0000000000000003E-5</v>
      </c>
      <c r="E304" s="55">
        <f t="shared" si="23"/>
        <v>1.9E-3</v>
      </c>
      <c r="F304" s="34">
        <v>400</v>
      </c>
      <c r="G304" s="56">
        <f t="shared" si="20"/>
        <v>19000</v>
      </c>
      <c r="I304" s="27" t="str">
        <f t="shared" si="24"/>
        <v>1:25000</v>
      </c>
    </row>
    <row r="305" spans="1:9">
      <c r="A305" s="29">
        <v>48</v>
      </c>
      <c r="B305" s="1" t="s">
        <v>19</v>
      </c>
      <c r="C305" s="53">
        <f t="shared" si="21"/>
        <v>25000</v>
      </c>
      <c r="D305" s="54">
        <f t="shared" si="22"/>
        <v>4.0000000000000003E-5</v>
      </c>
      <c r="E305" s="55">
        <f t="shared" si="23"/>
        <v>1.92E-3</v>
      </c>
      <c r="F305" s="34">
        <v>400</v>
      </c>
      <c r="G305" s="56">
        <f t="shared" si="20"/>
        <v>19200</v>
      </c>
      <c r="I305" s="27" t="str">
        <f t="shared" si="24"/>
        <v>1:25000</v>
      </c>
    </row>
    <row r="306" spans="1:9">
      <c r="A306" s="29">
        <v>48.5</v>
      </c>
      <c r="B306" s="1" t="s">
        <v>19</v>
      </c>
      <c r="C306" s="53">
        <f t="shared" si="21"/>
        <v>25000</v>
      </c>
      <c r="D306" s="54">
        <f t="shared" si="22"/>
        <v>4.0000000000000003E-5</v>
      </c>
      <c r="E306" s="55">
        <f t="shared" si="23"/>
        <v>1.9400000000000001E-3</v>
      </c>
      <c r="F306" s="34">
        <v>400</v>
      </c>
      <c r="G306" s="56">
        <f t="shared" si="20"/>
        <v>19400</v>
      </c>
      <c r="I306" s="27" t="str">
        <f t="shared" si="24"/>
        <v>1:25000</v>
      </c>
    </row>
    <row r="307" spans="1:9">
      <c r="A307" s="29">
        <v>49</v>
      </c>
      <c r="B307" s="1" t="s">
        <v>19</v>
      </c>
      <c r="C307" s="53">
        <f t="shared" si="21"/>
        <v>25000</v>
      </c>
      <c r="D307" s="54">
        <f t="shared" si="22"/>
        <v>4.0000000000000003E-5</v>
      </c>
      <c r="E307" s="55">
        <f t="shared" si="23"/>
        <v>1.9599999999999999E-3</v>
      </c>
      <c r="F307" s="34">
        <v>400</v>
      </c>
      <c r="G307" s="56">
        <f t="shared" si="20"/>
        <v>19600</v>
      </c>
      <c r="I307" s="27" t="str">
        <f t="shared" si="24"/>
        <v>1:25000</v>
      </c>
    </row>
    <row r="308" spans="1:9">
      <c r="A308" s="29">
        <v>49.5</v>
      </c>
      <c r="B308" s="1" t="s">
        <v>19</v>
      </c>
      <c r="C308" s="53">
        <f t="shared" si="21"/>
        <v>25000</v>
      </c>
      <c r="D308" s="54">
        <f t="shared" si="22"/>
        <v>4.0000000000000003E-5</v>
      </c>
      <c r="E308" s="55">
        <f t="shared" si="23"/>
        <v>1.98E-3</v>
      </c>
      <c r="F308" s="34">
        <v>400</v>
      </c>
      <c r="G308" s="56">
        <f t="shared" si="20"/>
        <v>19800</v>
      </c>
      <c r="I308" s="27" t="str">
        <f t="shared" si="24"/>
        <v>1:25000</v>
      </c>
    </row>
    <row r="309" spans="1:9">
      <c r="A309" s="29">
        <v>50</v>
      </c>
      <c r="B309" s="1" t="s">
        <v>19</v>
      </c>
      <c r="C309" s="53">
        <f t="shared" si="21"/>
        <v>20000</v>
      </c>
      <c r="D309" s="54">
        <f t="shared" si="22"/>
        <v>5.0000000000000002E-5</v>
      </c>
      <c r="E309" s="55">
        <f t="shared" si="23"/>
        <v>2.5000000000000001E-3</v>
      </c>
      <c r="F309" s="34">
        <v>500</v>
      </c>
      <c r="G309" s="56">
        <f t="shared" si="20"/>
        <v>25000</v>
      </c>
      <c r="I309" s="27" t="str">
        <f t="shared" si="24"/>
        <v>1:20000</v>
      </c>
    </row>
    <row r="310" spans="1:9">
      <c r="A310" s="29">
        <v>51</v>
      </c>
      <c r="B310" s="1" t="s">
        <v>19</v>
      </c>
      <c r="C310" s="53">
        <f t="shared" si="21"/>
        <v>20000</v>
      </c>
      <c r="D310" s="54">
        <f t="shared" si="22"/>
        <v>5.0000000000000002E-5</v>
      </c>
      <c r="E310" s="55">
        <f t="shared" si="23"/>
        <v>2.5500000000000002E-3</v>
      </c>
      <c r="F310" s="34">
        <v>500</v>
      </c>
      <c r="G310" s="56">
        <f t="shared" si="20"/>
        <v>25500</v>
      </c>
      <c r="I310" s="27" t="str">
        <f t="shared" si="24"/>
        <v>1:20000</v>
      </c>
    </row>
    <row r="311" spans="1:9">
      <c r="A311" s="29">
        <v>51.5</v>
      </c>
      <c r="B311" s="1" t="s">
        <v>19</v>
      </c>
      <c r="C311" s="53">
        <f t="shared" si="21"/>
        <v>20000</v>
      </c>
      <c r="D311" s="54">
        <f t="shared" si="22"/>
        <v>5.0000000000000002E-5</v>
      </c>
      <c r="E311" s="55">
        <f t="shared" si="23"/>
        <v>2.575E-3</v>
      </c>
      <c r="F311" s="34">
        <v>500</v>
      </c>
      <c r="G311" s="56">
        <f t="shared" si="20"/>
        <v>25750</v>
      </c>
      <c r="I311" s="27" t="str">
        <f t="shared" si="24"/>
        <v>1:20000</v>
      </c>
    </row>
    <row r="312" spans="1:9">
      <c r="A312" s="29">
        <v>52</v>
      </c>
      <c r="B312" s="1" t="s">
        <v>19</v>
      </c>
      <c r="C312" s="53">
        <f t="shared" si="21"/>
        <v>20000</v>
      </c>
      <c r="D312" s="54">
        <f t="shared" si="22"/>
        <v>5.0000000000000002E-5</v>
      </c>
      <c r="E312" s="55">
        <f t="shared" si="23"/>
        <v>2.5999999999999999E-3</v>
      </c>
      <c r="F312" s="34">
        <v>500</v>
      </c>
      <c r="G312" s="56">
        <f t="shared" si="20"/>
        <v>26000</v>
      </c>
      <c r="I312" s="27" t="str">
        <f t="shared" si="24"/>
        <v>1:20000</v>
      </c>
    </row>
    <row r="313" spans="1:9">
      <c r="A313" s="29">
        <v>52.5</v>
      </c>
      <c r="B313" s="1" t="s">
        <v>19</v>
      </c>
      <c r="C313" s="53">
        <f t="shared" si="21"/>
        <v>20000</v>
      </c>
      <c r="D313" s="54">
        <f t="shared" si="22"/>
        <v>5.0000000000000002E-5</v>
      </c>
      <c r="E313" s="55">
        <f t="shared" si="23"/>
        <v>2.6250000000000002E-3</v>
      </c>
      <c r="F313" s="34">
        <v>500</v>
      </c>
      <c r="G313" s="56">
        <f t="shared" si="20"/>
        <v>26250</v>
      </c>
      <c r="I313" s="27" t="str">
        <f t="shared" si="24"/>
        <v>1:20000</v>
      </c>
    </row>
    <row r="314" spans="1:9">
      <c r="A314" s="29">
        <v>53</v>
      </c>
      <c r="B314" s="1" t="s">
        <v>19</v>
      </c>
      <c r="C314" s="53">
        <f t="shared" si="21"/>
        <v>20000</v>
      </c>
      <c r="D314" s="54">
        <f t="shared" si="22"/>
        <v>5.0000000000000002E-5</v>
      </c>
      <c r="E314" s="55">
        <f t="shared" si="23"/>
        <v>2.65E-3</v>
      </c>
      <c r="F314" s="34">
        <v>500</v>
      </c>
      <c r="G314" s="56">
        <f t="shared" si="20"/>
        <v>26500</v>
      </c>
      <c r="I314" s="27" t="str">
        <f t="shared" si="24"/>
        <v>1:20000</v>
      </c>
    </row>
    <row r="315" spans="1:9">
      <c r="A315" s="29">
        <v>53.5</v>
      </c>
      <c r="B315" s="1" t="s">
        <v>19</v>
      </c>
      <c r="C315" s="53">
        <f t="shared" si="21"/>
        <v>20000</v>
      </c>
      <c r="D315" s="54">
        <f t="shared" si="22"/>
        <v>5.0000000000000002E-5</v>
      </c>
      <c r="E315" s="55">
        <f t="shared" si="23"/>
        <v>2.6749999999999999E-3</v>
      </c>
      <c r="F315" s="34">
        <v>500</v>
      </c>
      <c r="G315" s="56">
        <f t="shared" si="20"/>
        <v>26750</v>
      </c>
      <c r="I315" s="27" t="str">
        <f t="shared" si="24"/>
        <v>1:20000</v>
      </c>
    </row>
    <row r="316" spans="1:9">
      <c r="A316" s="29">
        <v>54</v>
      </c>
      <c r="B316" s="1" t="s">
        <v>19</v>
      </c>
      <c r="C316" s="53">
        <f t="shared" si="21"/>
        <v>20000</v>
      </c>
      <c r="D316" s="54">
        <f t="shared" si="22"/>
        <v>5.0000000000000002E-5</v>
      </c>
      <c r="E316" s="55">
        <f t="shared" si="23"/>
        <v>2.7000000000000001E-3</v>
      </c>
      <c r="F316" s="34">
        <v>500</v>
      </c>
      <c r="G316" s="56">
        <f t="shared" si="20"/>
        <v>27000</v>
      </c>
      <c r="I316" s="27" t="str">
        <f t="shared" si="24"/>
        <v>1:20000</v>
      </c>
    </row>
    <row r="317" spans="1:9">
      <c r="A317" s="29">
        <v>54.5</v>
      </c>
      <c r="B317" s="1" t="s">
        <v>19</v>
      </c>
      <c r="C317" s="53">
        <f t="shared" si="21"/>
        <v>18181.81818181818</v>
      </c>
      <c r="D317" s="54">
        <f t="shared" si="22"/>
        <v>5.5000000000000002E-5</v>
      </c>
      <c r="E317" s="55">
        <f t="shared" si="23"/>
        <v>2.9975000000000002E-3</v>
      </c>
      <c r="F317" s="34">
        <v>550</v>
      </c>
      <c r="G317" s="56">
        <f t="shared" si="20"/>
        <v>29975</v>
      </c>
      <c r="I317" s="27" t="str">
        <f t="shared" si="24"/>
        <v>1:18181.82</v>
      </c>
    </row>
    <row r="318" spans="1:9">
      <c r="A318" s="29">
        <v>55</v>
      </c>
      <c r="B318" s="1" t="s">
        <v>19</v>
      </c>
      <c r="C318" s="53">
        <f t="shared" si="21"/>
        <v>18181.81818181818</v>
      </c>
      <c r="D318" s="54">
        <f t="shared" si="22"/>
        <v>5.5000000000000002E-5</v>
      </c>
      <c r="E318" s="55">
        <f t="shared" si="23"/>
        <v>3.0249999999999999E-3</v>
      </c>
      <c r="F318" s="34">
        <v>550</v>
      </c>
      <c r="G318" s="56">
        <f t="shared" si="20"/>
        <v>30250</v>
      </c>
      <c r="I318" s="27" t="str">
        <f t="shared" si="24"/>
        <v>1:18181.82</v>
      </c>
    </row>
    <row r="319" spans="1:9">
      <c r="A319" s="29">
        <v>60</v>
      </c>
      <c r="B319" s="1" t="s">
        <v>19</v>
      </c>
      <c r="C319" s="53">
        <f t="shared" si="21"/>
        <v>18181.81818181818</v>
      </c>
      <c r="D319" s="54">
        <f t="shared" si="22"/>
        <v>5.5000000000000002E-5</v>
      </c>
      <c r="E319" s="55">
        <f t="shared" si="23"/>
        <v>3.3E-3</v>
      </c>
      <c r="F319" s="34">
        <v>550</v>
      </c>
      <c r="G319" s="56">
        <f t="shared" si="20"/>
        <v>33000</v>
      </c>
      <c r="I319" s="27" t="str">
        <f t="shared" si="24"/>
        <v>1:18181.82</v>
      </c>
    </row>
    <row r="320" spans="1:9">
      <c r="A320" s="29">
        <v>62</v>
      </c>
      <c r="B320" s="1" t="s">
        <v>19</v>
      </c>
      <c r="C320" s="53">
        <f t="shared" si="21"/>
        <v>18181.81818181818</v>
      </c>
      <c r="D320" s="54">
        <f t="shared" si="22"/>
        <v>5.5000000000000002E-5</v>
      </c>
      <c r="E320" s="55">
        <f t="shared" si="23"/>
        <v>3.4099999999999998E-3</v>
      </c>
      <c r="F320" s="34">
        <v>550</v>
      </c>
      <c r="G320" s="56">
        <f t="shared" si="20"/>
        <v>34100</v>
      </c>
      <c r="I320" s="27" t="str">
        <f t="shared" si="24"/>
        <v>1:18181.82</v>
      </c>
    </row>
    <row r="321" spans="1:9">
      <c r="A321" s="29">
        <v>65</v>
      </c>
      <c r="B321" s="1" t="s">
        <v>19</v>
      </c>
      <c r="C321" s="53">
        <f t="shared" si="21"/>
        <v>18181.81818181818</v>
      </c>
      <c r="D321" s="54">
        <f t="shared" si="22"/>
        <v>5.5000000000000002E-5</v>
      </c>
      <c r="E321" s="55">
        <f t="shared" si="23"/>
        <v>3.5750000000000001E-3</v>
      </c>
      <c r="F321" s="34">
        <v>550</v>
      </c>
      <c r="G321" s="56">
        <f t="shared" si="20"/>
        <v>35750</v>
      </c>
      <c r="I321" s="27" t="str">
        <f t="shared" si="24"/>
        <v>1:18181.82</v>
      </c>
    </row>
    <row r="322" spans="1:9">
      <c r="A322" s="29">
        <v>67.5</v>
      </c>
      <c r="B322" s="1" t="s">
        <v>19</v>
      </c>
      <c r="C322" s="53">
        <f t="shared" si="21"/>
        <v>18181.81818181818</v>
      </c>
      <c r="D322" s="54">
        <f t="shared" si="22"/>
        <v>5.5000000000000002E-5</v>
      </c>
      <c r="E322" s="55">
        <f t="shared" si="23"/>
        <v>3.7125000000000001E-3</v>
      </c>
      <c r="F322" s="34">
        <v>550</v>
      </c>
      <c r="G322" s="56">
        <f t="shared" si="20"/>
        <v>37125</v>
      </c>
      <c r="I322" s="27" t="str">
        <f t="shared" si="24"/>
        <v>1:18181.82</v>
      </c>
    </row>
    <row r="323" spans="1:9">
      <c r="A323" s="29">
        <v>70</v>
      </c>
      <c r="B323" s="1" t="s">
        <v>19</v>
      </c>
      <c r="C323" s="53">
        <f t="shared" si="21"/>
        <v>18181.81818181818</v>
      </c>
      <c r="D323" s="54">
        <f t="shared" si="22"/>
        <v>5.5000000000000002E-5</v>
      </c>
      <c r="E323" s="55">
        <f t="shared" si="23"/>
        <v>3.8500000000000001E-3</v>
      </c>
      <c r="F323" s="34">
        <v>550</v>
      </c>
      <c r="G323" s="56">
        <f t="shared" ref="G323:G386" si="25">A323*F323</f>
        <v>38500</v>
      </c>
      <c r="I323" s="27" t="str">
        <f t="shared" si="24"/>
        <v>1:18181.82</v>
      </c>
    </row>
    <row r="324" spans="1:9">
      <c r="A324" s="29">
        <v>71</v>
      </c>
      <c r="B324" s="1" t="s">
        <v>19</v>
      </c>
      <c r="C324" s="53">
        <f t="shared" ref="C324:C387" si="26">$A$492/F324</f>
        <v>18181.81818181818</v>
      </c>
      <c r="D324" s="54">
        <f t="shared" ref="D324:D387" si="27">F324/$A$492</f>
        <v>5.5000000000000002E-5</v>
      </c>
      <c r="E324" s="55">
        <f t="shared" ref="E324:E387" si="28">G324/$A$492</f>
        <v>3.9050000000000001E-3</v>
      </c>
      <c r="F324" s="34">
        <v>550</v>
      </c>
      <c r="G324" s="56">
        <f t="shared" si="25"/>
        <v>39050</v>
      </c>
      <c r="I324" s="27" t="str">
        <f t="shared" ref="I324:I387" si="29">"1:"&amp;ROUND(C324,2)</f>
        <v>1:18181.82</v>
      </c>
    </row>
    <row r="325" spans="1:9">
      <c r="A325" s="29">
        <v>71.5</v>
      </c>
      <c r="B325" s="1" t="s">
        <v>19</v>
      </c>
      <c r="C325" s="53">
        <f t="shared" si="26"/>
        <v>18181.81818181818</v>
      </c>
      <c r="D325" s="54">
        <f t="shared" si="27"/>
        <v>5.5000000000000002E-5</v>
      </c>
      <c r="E325" s="55">
        <f t="shared" si="28"/>
        <v>3.9325000000000002E-3</v>
      </c>
      <c r="F325" s="34">
        <v>550</v>
      </c>
      <c r="G325" s="56">
        <f t="shared" si="25"/>
        <v>39325</v>
      </c>
      <c r="I325" s="27" t="str">
        <f t="shared" si="29"/>
        <v>1:18181.82</v>
      </c>
    </row>
    <row r="326" spans="1:9">
      <c r="A326" s="29">
        <v>72</v>
      </c>
      <c r="B326" s="1" t="s">
        <v>19</v>
      </c>
      <c r="C326" s="53">
        <f t="shared" si="26"/>
        <v>18181.81818181818</v>
      </c>
      <c r="D326" s="54">
        <f t="shared" si="27"/>
        <v>5.5000000000000002E-5</v>
      </c>
      <c r="E326" s="55">
        <f t="shared" si="28"/>
        <v>3.96E-3</v>
      </c>
      <c r="F326" s="34">
        <v>550</v>
      </c>
      <c r="G326" s="56">
        <f t="shared" si="25"/>
        <v>39600</v>
      </c>
      <c r="I326" s="27" t="str">
        <f t="shared" si="29"/>
        <v>1:18181.82</v>
      </c>
    </row>
    <row r="327" spans="1:9">
      <c r="A327" s="29">
        <v>72.5</v>
      </c>
      <c r="B327" s="1" t="s">
        <v>19</v>
      </c>
      <c r="C327" s="53">
        <f t="shared" si="26"/>
        <v>22222.222222222223</v>
      </c>
      <c r="D327" s="54">
        <f t="shared" si="27"/>
        <v>4.5000000000000003E-5</v>
      </c>
      <c r="E327" s="55">
        <f t="shared" si="28"/>
        <v>3.2625000000000002E-3</v>
      </c>
      <c r="F327" s="34">
        <v>450</v>
      </c>
      <c r="G327" s="56">
        <f t="shared" si="25"/>
        <v>32625</v>
      </c>
      <c r="I327" s="27" t="str">
        <f t="shared" si="29"/>
        <v>1:22222.22</v>
      </c>
    </row>
    <row r="328" spans="1:9">
      <c r="A328" s="29">
        <v>75</v>
      </c>
      <c r="B328" s="1" t="s">
        <v>19</v>
      </c>
      <c r="C328" s="53">
        <f t="shared" si="26"/>
        <v>22222.222222222223</v>
      </c>
      <c r="D328" s="54">
        <f t="shared" si="27"/>
        <v>4.5000000000000003E-5</v>
      </c>
      <c r="E328" s="55">
        <f t="shared" si="28"/>
        <v>3.375E-3</v>
      </c>
      <c r="F328" s="34">
        <v>450</v>
      </c>
      <c r="G328" s="56">
        <f t="shared" si="25"/>
        <v>33750</v>
      </c>
      <c r="I328" s="27" t="str">
        <f t="shared" si="29"/>
        <v>1:22222.22</v>
      </c>
    </row>
    <row r="329" spans="1:9">
      <c r="A329" s="29">
        <v>76</v>
      </c>
      <c r="B329" s="1" t="s">
        <v>19</v>
      </c>
      <c r="C329" s="53">
        <f t="shared" si="26"/>
        <v>22222.222222222223</v>
      </c>
      <c r="D329" s="54">
        <f t="shared" si="27"/>
        <v>4.5000000000000003E-5</v>
      </c>
      <c r="E329" s="55">
        <f t="shared" si="28"/>
        <v>3.4199999999999999E-3</v>
      </c>
      <c r="F329" s="34">
        <v>450</v>
      </c>
      <c r="G329" s="56">
        <f t="shared" si="25"/>
        <v>34200</v>
      </c>
      <c r="I329" s="27" t="str">
        <f t="shared" si="29"/>
        <v>1:22222.22</v>
      </c>
    </row>
    <row r="330" spans="1:9">
      <c r="A330" s="29">
        <v>76.5</v>
      </c>
      <c r="B330" s="1" t="s">
        <v>19</v>
      </c>
      <c r="C330" s="53">
        <f t="shared" si="26"/>
        <v>22222.222222222223</v>
      </c>
      <c r="D330" s="54">
        <f t="shared" si="27"/>
        <v>4.5000000000000003E-5</v>
      </c>
      <c r="E330" s="55">
        <f t="shared" si="28"/>
        <v>3.4424999999999998E-3</v>
      </c>
      <c r="F330" s="34">
        <v>450</v>
      </c>
      <c r="G330" s="56">
        <f t="shared" si="25"/>
        <v>34425</v>
      </c>
      <c r="I330" s="27" t="str">
        <f t="shared" si="29"/>
        <v>1:22222.22</v>
      </c>
    </row>
    <row r="331" spans="1:9">
      <c r="A331" s="29">
        <v>77</v>
      </c>
      <c r="B331" s="1" t="s">
        <v>19</v>
      </c>
      <c r="C331" s="53">
        <f t="shared" si="26"/>
        <v>22222.222222222223</v>
      </c>
      <c r="D331" s="54">
        <f t="shared" si="27"/>
        <v>4.5000000000000003E-5</v>
      </c>
      <c r="E331" s="55">
        <f t="shared" si="28"/>
        <v>3.4650000000000002E-3</v>
      </c>
      <c r="F331" s="34">
        <v>450</v>
      </c>
      <c r="G331" s="56">
        <f t="shared" si="25"/>
        <v>34650</v>
      </c>
      <c r="I331" s="27" t="str">
        <f t="shared" si="29"/>
        <v>1:22222.22</v>
      </c>
    </row>
    <row r="332" spans="1:9">
      <c r="A332" s="29">
        <v>77.5</v>
      </c>
      <c r="B332" s="1" t="s">
        <v>19</v>
      </c>
      <c r="C332" s="53">
        <f t="shared" si="26"/>
        <v>22222.222222222223</v>
      </c>
      <c r="D332" s="54">
        <f t="shared" si="27"/>
        <v>4.5000000000000003E-5</v>
      </c>
      <c r="E332" s="55">
        <f t="shared" si="28"/>
        <v>3.4875000000000001E-3</v>
      </c>
      <c r="F332" s="34">
        <v>450</v>
      </c>
      <c r="G332" s="56">
        <f t="shared" si="25"/>
        <v>34875</v>
      </c>
      <c r="I332" s="27" t="str">
        <f t="shared" si="29"/>
        <v>1:22222.22</v>
      </c>
    </row>
    <row r="333" spans="1:9">
      <c r="A333" s="29">
        <v>80</v>
      </c>
      <c r="B333" s="1" t="s">
        <v>19</v>
      </c>
      <c r="C333" s="53">
        <f t="shared" si="26"/>
        <v>22222.222222222223</v>
      </c>
      <c r="D333" s="54">
        <f t="shared" si="27"/>
        <v>4.5000000000000003E-5</v>
      </c>
      <c r="E333" s="55">
        <f t="shared" si="28"/>
        <v>3.5999999999999999E-3</v>
      </c>
      <c r="F333" s="34">
        <v>450</v>
      </c>
      <c r="G333" s="56">
        <f t="shared" si="25"/>
        <v>36000</v>
      </c>
      <c r="I333" s="27" t="str">
        <f t="shared" si="29"/>
        <v>1:22222.22</v>
      </c>
    </row>
    <row r="334" spans="1:9">
      <c r="A334" s="29">
        <v>81</v>
      </c>
      <c r="B334" s="1" t="s">
        <v>19</v>
      </c>
      <c r="C334" s="53">
        <f t="shared" si="26"/>
        <v>22222.222222222223</v>
      </c>
      <c r="D334" s="54">
        <f t="shared" si="27"/>
        <v>4.5000000000000003E-5</v>
      </c>
      <c r="E334" s="55">
        <f t="shared" si="28"/>
        <v>3.6449999999999998E-3</v>
      </c>
      <c r="F334" s="34">
        <v>450</v>
      </c>
      <c r="G334" s="56">
        <f t="shared" si="25"/>
        <v>36450</v>
      </c>
      <c r="I334" s="27" t="str">
        <f t="shared" si="29"/>
        <v>1:22222.22</v>
      </c>
    </row>
    <row r="335" spans="1:9">
      <c r="A335" s="29">
        <v>81.5</v>
      </c>
      <c r="B335" s="1" t="s">
        <v>19</v>
      </c>
      <c r="C335" s="53">
        <f t="shared" si="26"/>
        <v>40000</v>
      </c>
      <c r="D335" s="54">
        <f t="shared" si="27"/>
        <v>2.5000000000000001E-5</v>
      </c>
      <c r="E335" s="55">
        <f t="shared" si="28"/>
        <v>2.0374999999999998E-3</v>
      </c>
      <c r="F335" s="34">
        <v>250</v>
      </c>
      <c r="G335" s="56">
        <f t="shared" si="25"/>
        <v>20375</v>
      </c>
      <c r="I335" s="27" t="str">
        <f t="shared" si="29"/>
        <v>1:40000</v>
      </c>
    </row>
    <row r="336" spans="1:9">
      <c r="A336" s="29">
        <v>82</v>
      </c>
      <c r="B336" s="1" t="s">
        <v>19</v>
      </c>
      <c r="C336" s="53">
        <f t="shared" si="26"/>
        <v>40000</v>
      </c>
      <c r="D336" s="54">
        <f t="shared" si="27"/>
        <v>2.5000000000000001E-5</v>
      </c>
      <c r="E336" s="55">
        <f t="shared" si="28"/>
        <v>2.0500000000000002E-3</v>
      </c>
      <c r="F336" s="34">
        <v>250</v>
      </c>
      <c r="G336" s="56">
        <f t="shared" si="25"/>
        <v>20500</v>
      </c>
      <c r="I336" s="27" t="str">
        <f t="shared" si="29"/>
        <v>1:40000</v>
      </c>
    </row>
    <row r="337" spans="1:9">
      <c r="A337" s="29">
        <v>82.5</v>
      </c>
      <c r="B337" s="1" t="s">
        <v>19</v>
      </c>
      <c r="C337" s="53">
        <f t="shared" si="26"/>
        <v>40000</v>
      </c>
      <c r="D337" s="54">
        <f t="shared" si="27"/>
        <v>2.5000000000000001E-5</v>
      </c>
      <c r="E337" s="55">
        <f t="shared" si="28"/>
        <v>2.0625000000000001E-3</v>
      </c>
      <c r="F337" s="34">
        <v>250</v>
      </c>
      <c r="G337" s="56">
        <f t="shared" si="25"/>
        <v>20625</v>
      </c>
      <c r="I337" s="27" t="str">
        <f t="shared" si="29"/>
        <v>1:40000</v>
      </c>
    </row>
    <row r="338" spans="1:9">
      <c r="A338" s="29">
        <v>83</v>
      </c>
      <c r="B338" s="1" t="s">
        <v>19</v>
      </c>
      <c r="C338" s="53">
        <f t="shared" si="26"/>
        <v>40000</v>
      </c>
      <c r="D338" s="54">
        <f t="shared" si="27"/>
        <v>2.5000000000000001E-5</v>
      </c>
      <c r="E338" s="55">
        <f t="shared" si="28"/>
        <v>2.075E-3</v>
      </c>
      <c r="F338" s="34">
        <v>250</v>
      </c>
      <c r="G338" s="56">
        <f t="shared" si="25"/>
        <v>20750</v>
      </c>
      <c r="I338" s="27" t="str">
        <f t="shared" si="29"/>
        <v>1:40000</v>
      </c>
    </row>
    <row r="339" spans="1:9">
      <c r="A339" s="29">
        <v>85</v>
      </c>
      <c r="B339" s="1" t="s">
        <v>19</v>
      </c>
      <c r="C339" s="53">
        <f t="shared" si="26"/>
        <v>40000</v>
      </c>
      <c r="D339" s="54">
        <f t="shared" si="27"/>
        <v>2.5000000000000001E-5</v>
      </c>
      <c r="E339" s="55">
        <f t="shared" si="28"/>
        <v>2.1250000000000002E-3</v>
      </c>
      <c r="F339" s="34">
        <v>250</v>
      </c>
      <c r="G339" s="56">
        <f t="shared" si="25"/>
        <v>21250</v>
      </c>
      <c r="I339" s="27" t="str">
        <f t="shared" si="29"/>
        <v>1:40000</v>
      </c>
    </row>
    <row r="340" spans="1:9">
      <c r="A340" s="29">
        <v>86</v>
      </c>
      <c r="B340" s="1" t="s">
        <v>19</v>
      </c>
      <c r="C340" s="53">
        <f t="shared" si="26"/>
        <v>40000</v>
      </c>
      <c r="D340" s="54">
        <f t="shared" si="27"/>
        <v>2.5000000000000001E-5</v>
      </c>
      <c r="E340" s="55">
        <f t="shared" si="28"/>
        <v>2.15E-3</v>
      </c>
      <c r="F340" s="34">
        <v>250</v>
      </c>
      <c r="G340" s="56">
        <f t="shared" si="25"/>
        <v>21500</v>
      </c>
      <c r="I340" s="27" t="str">
        <f t="shared" si="29"/>
        <v>1:40000</v>
      </c>
    </row>
    <row r="341" spans="1:9">
      <c r="A341" s="29">
        <v>86.5</v>
      </c>
      <c r="B341" s="1" t="s">
        <v>19</v>
      </c>
      <c r="C341" s="53">
        <f t="shared" si="26"/>
        <v>40000</v>
      </c>
      <c r="D341" s="54">
        <f t="shared" si="27"/>
        <v>2.5000000000000001E-5</v>
      </c>
      <c r="E341" s="55">
        <f t="shared" si="28"/>
        <v>2.1624999999999999E-3</v>
      </c>
      <c r="F341" s="34">
        <v>250</v>
      </c>
      <c r="G341" s="56">
        <f t="shared" si="25"/>
        <v>21625</v>
      </c>
      <c r="I341" s="27" t="str">
        <f t="shared" si="29"/>
        <v>1:40000</v>
      </c>
    </row>
    <row r="342" spans="1:9">
      <c r="A342" s="29">
        <v>87</v>
      </c>
      <c r="B342" s="1" t="s">
        <v>19</v>
      </c>
      <c r="C342" s="53">
        <f t="shared" si="26"/>
        <v>40000</v>
      </c>
      <c r="D342" s="54">
        <f t="shared" si="27"/>
        <v>2.5000000000000001E-5</v>
      </c>
      <c r="E342" s="55">
        <f t="shared" si="28"/>
        <v>2.1749999999999999E-3</v>
      </c>
      <c r="F342" s="34">
        <v>250</v>
      </c>
      <c r="G342" s="56">
        <f t="shared" si="25"/>
        <v>21750</v>
      </c>
      <c r="I342" s="27" t="str">
        <f t="shared" si="29"/>
        <v>1:40000</v>
      </c>
    </row>
    <row r="343" spans="1:9">
      <c r="A343" s="29">
        <v>87.5</v>
      </c>
      <c r="B343" s="1" t="s">
        <v>19</v>
      </c>
      <c r="C343" s="53">
        <f t="shared" si="26"/>
        <v>40000</v>
      </c>
      <c r="D343" s="54">
        <f t="shared" si="27"/>
        <v>2.5000000000000001E-5</v>
      </c>
      <c r="E343" s="55">
        <f t="shared" si="28"/>
        <v>2.1875000000000002E-3</v>
      </c>
      <c r="F343" s="34">
        <v>250</v>
      </c>
      <c r="G343" s="56">
        <f t="shared" si="25"/>
        <v>21875</v>
      </c>
      <c r="I343" s="27" t="str">
        <f t="shared" si="29"/>
        <v>1:40000</v>
      </c>
    </row>
    <row r="344" spans="1:9">
      <c r="A344" s="29">
        <v>88</v>
      </c>
      <c r="B344" s="1" t="s">
        <v>19</v>
      </c>
      <c r="C344" s="53">
        <f t="shared" si="26"/>
        <v>40000</v>
      </c>
      <c r="D344" s="54">
        <f t="shared" si="27"/>
        <v>2.5000000000000001E-5</v>
      </c>
      <c r="E344" s="55">
        <f t="shared" si="28"/>
        <v>2.2000000000000001E-3</v>
      </c>
      <c r="F344" s="34">
        <v>250</v>
      </c>
      <c r="G344" s="56">
        <f t="shared" si="25"/>
        <v>22000</v>
      </c>
      <c r="I344" s="27" t="str">
        <f t="shared" si="29"/>
        <v>1:40000</v>
      </c>
    </row>
    <row r="345" spans="1:9">
      <c r="A345" s="29">
        <v>90</v>
      </c>
      <c r="B345" s="1" t="s">
        <v>19</v>
      </c>
      <c r="C345" s="53">
        <f t="shared" si="26"/>
        <v>40000</v>
      </c>
      <c r="D345" s="54">
        <f t="shared" si="27"/>
        <v>2.5000000000000001E-5</v>
      </c>
      <c r="E345" s="55">
        <f t="shared" si="28"/>
        <v>2.2499999999999998E-3</v>
      </c>
      <c r="F345" s="34">
        <v>250</v>
      </c>
      <c r="G345" s="56">
        <f t="shared" si="25"/>
        <v>22500</v>
      </c>
      <c r="I345" s="27" t="str">
        <f t="shared" si="29"/>
        <v>1:40000</v>
      </c>
    </row>
    <row r="346" spans="1:9">
      <c r="A346" s="29">
        <v>91</v>
      </c>
      <c r="B346" s="1" t="s">
        <v>19</v>
      </c>
      <c r="C346" s="53">
        <f t="shared" si="26"/>
        <v>40000</v>
      </c>
      <c r="D346" s="54">
        <f t="shared" si="27"/>
        <v>2.5000000000000001E-5</v>
      </c>
      <c r="E346" s="55">
        <f t="shared" si="28"/>
        <v>2.2750000000000001E-3</v>
      </c>
      <c r="F346" s="34">
        <v>250</v>
      </c>
      <c r="G346" s="56">
        <f t="shared" si="25"/>
        <v>22750</v>
      </c>
      <c r="I346" s="27" t="str">
        <f t="shared" si="29"/>
        <v>1:40000</v>
      </c>
    </row>
    <row r="347" spans="1:9">
      <c r="A347" s="29">
        <v>91.5</v>
      </c>
      <c r="B347" s="1" t="s">
        <v>19</v>
      </c>
      <c r="C347" s="53">
        <f t="shared" si="26"/>
        <v>100000</v>
      </c>
      <c r="D347" s="54">
        <f t="shared" si="27"/>
        <v>1.0000000000000001E-5</v>
      </c>
      <c r="E347" s="55">
        <f t="shared" si="28"/>
        <v>9.1500000000000001E-4</v>
      </c>
      <c r="F347" s="34">
        <v>100</v>
      </c>
      <c r="G347" s="56">
        <f t="shared" si="25"/>
        <v>9150</v>
      </c>
      <c r="I347" s="27" t="str">
        <f t="shared" si="29"/>
        <v>1:100000</v>
      </c>
    </row>
    <row r="348" spans="1:9">
      <c r="A348" s="29">
        <v>92</v>
      </c>
      <c r="B348" s="1" t="s">
        <v>19</v>
      </c>
      <c r="C348" s="53">
        <f t="shared" si="26"/>
        <v>100000</v>
      </c>
      <c r="D348" s="54">
        <f t="shared" si="27"/>
        <v>1.0000000000000001E-5</v>
      </c>
      <c r="E348" s="55">
        <f t="shared" si="28"/>
        <v>9.2000000000000003E-4</v>
      </c>
      <c r="F348" s="34">
        <v>100</v>
      </c>
      <c r="G348" s="56">
        <f t="shared" si="25"/>
        <v>9200</v>
      </c>
      <c r="I348" s="27" t="str">
        <f t="shared" si="29"/>
        <v>1:100000</v>
      </c>
    </row>
    <row r="349" spans="1:9">
      <c r="A349" s="29">
        <v>92.5</v>
      </c>
      <c r="B349" s="1" t="s">
        <v>19</v>
      </c>
      <c r="C349" s="53">
        <f t="shared" si="26"/>
        <v>100000</v>
      </c>
      <c r="D349" s="54">
        <f t="shared" si="27"/>
        <v>1.0000000000000001E-5</v>
      </c>
      <c r="E349" s="55">
        <f t="shared" si="28"/>
        <v>9.2500000000000004E-4</v>
      </c>
      <c r="F349" s="34">
        <v>100</v>
      </c>
      <c r="G349" s="56">
        <f t="shared" si="25"/>
        <v>9250</v>
      </c>
      <c r="I349" s="27" t="str">
        <f t="shared" si="29"/>
        <v>1:100000</v>
      </c>
    </row>
    <row r="350" spans="1:9">
      <c r="A350" s="29">
        <v>93</v>
      </c>
      <c r="B350" s="1" t="s">
        <v>19</v>
      </c>
      <c r="C350" s="53">
        <f t="shared" si="26"/>
        <v>100000</v>
      </c>
      <c r="D350" s="54">
        <f t="shared" si="27"/>
        <v>1.0000000000000001E-5</v>
      </c>
      <c r="E350" s="55">
        <f t="shared" si="28"/>
        <v>9.3000000000000005E-4</v>
      </c>
      <c r="F350" s="34">
        <v>100</v>
      </c>
      <c r="G350" s="56">
        <f t="shared" si="25"/>
        <v>9300</v>
      </c>
      <c r="I350" s="27" t="str">
        <f t="shared" si="29"/>
        <v>1:100000</v>
      </c>
    </row>
    <row r="351" spans="1:9">
      <c r="A351" s="29">
        <v>95</v>
      </c>
      <c r="B351" s="1" t="s">
        <v>19</v>
      </c>
      <c r="C351" s="53">
        <f t="shared" si="26"/>
        <v>100000</v>
      </c>
      <c r="D351" s="54">
        <f t="shared" si="27"/>
        <v>1.0000000000000001E-5</v>
      </c>
      <c r="E351" s="55">
        <f t="shared" si="28"/>
        <v>9.5E-4</v>
      </c>
      <c r="F351" s="34">
        <v>100</v>
      </c>
      <c r="G351" s="56">
        <f t="shared" si="25"/>
        <v>9500</v>
      </c>
      <c r="I351" s="27" t="str">
        <f t="shared" si="29"/>
        <v>1:100000</v>
      </c>
    </row>
    <row r="352" spans="1:9">
      <c r="A352" s="29">
        <v>96</v>
      </c>
      <c r="B352" s="1" t="s">
        <v>19</v>
      </c>
      <c r="C352" s="53">
        <f t="shared" si="26"/>
        <v>100000</v>
      </c>
      <c r="D352" s="54">
        <f t="shared" si="27"/>
        <v>1.0000000000000001E-5</v>
      </c>
      <c r="E352" s="55">
        <f t="shared" si="28"/>
        <v>9.6000000000000002E-4</v>
      </c>
      <c r="F352" s="34">
        <v>100</v>
      </c>
      <c r="G352" s="56">
        <f t="shared" si="25"/>
        <v>9600</v>
      </c>
      <c r="I352" s="27" t="str">
        <f t="shared" si="29"/>
        <v>1:100000</v>
      </c>
    </row>
    <row r="353" spans="1:9">
      <c r="A353" s="29">
        <v>96.5</v>
      </c>
      <c r="B353" s="1" t="s">
        <v>19</v>
      </c>
      <c r="C353" s="53">
        <f t="shared" si="26"/>
        <v>100000</v>
      </c>
      <c r="D353" s="54">
        <f t="shared" si="27"/>
        <v>1.0000000000000001E-5</v>
      </c>
      <c r="E353" s="55">
        <f t="shared" si="28"/>
        <v>9.6500000000000004E-4</v>
      </c>
      <c r="F353" s="34">
        <v>100</v>
      </c>
      <c r="G353" s="56">
        <f t="shared" si="25"/>
        <v>9650</v>
      </c>
      <c r="I353" s="27" t="str">
        <f t="shared" si="29"/>
        <v>1:100000</v>
      </c>
    </row>
    <row r="354" spans="1:9">
      <c r="A354" s="29">
        <v>97</v>
      </c>
      <c r="B354" s="1" t="s">
        <v>19</v>
      </c>
      <c r="C354" s="53">
        <f t="shared" si="26"/>
        <v>100000</v>
      </c>
      <c r="D354" s="54">
        <f t="shared" si="27"/>
        <v>1.0000000000000001E-5</v>
      </c>
      <c r="E354" s="55">
        <f t="shared" si="28"/>
        <v>9.7000000000000005E-4</v>
      </c>
      <c r="F354" s="34">
        <v>100</v>
      </c>
      <c r="G354" s="56">
        <f t="shared" si="25"/>
        <v>9700</v>
      </c>
      <c r="I354" s="27" t="str">
        <f t="shared" si="29"/>
        <v>1:100000</v>
      </c>
    </row>
    <row r="355" spans="1:9">
      <c r="A355" s="29">
        <v>97.5</v>
      </c>
      <c r="B355" s="1" t="s">
        <v>19</v>
      </c>
      <c r="C355" s="53">
        <f t="shared" si="26"/>
        <v>100000</v>
      </c>
      <c r="D355" s="54">
        <f t="shared" si="27"/>
        <v>1.0000000000000001E-5</v>
      </c>
      <c r="E355" s="55">
        <f t="shared" si="28"/>
        <v>9.7499999999999996E-4</v>
      </c>
      <c r="F355" s="34">
        <v>100</v>
      </c>
      <c r="G355" s="56">
        <f t="shared" si="25"/>
        <v>9750</v>
      </c>
      <c r="I355" s="27" t="str">
        <f t="shared" si="29"/>
        <v>1:100000</v>
      </c>
    </row>
    <row r="356" spans="1:9">
      <c r="A356" s="29">
        <v>98</v>
      </c>
      <c r="B356" s="1" t="s">
        <v>19</v>
      </c>
      <c r="C356" s="53">
        <f t="shared" si="26"/>
        <v>100000</v>
      </c>
      <c r="D356" s="54">
        <f t="shared" si="27"/>
        <v>1.0000000000000001E-5</v>
      </c>
      <c r="E356" s="55">
        <f t="shared" si="28"/>
        <v>9.7999999999999997E-4</v>
      </c>
      <c r="F356" s="34">
        <v>100</v>
      </c>
      <c r="G356" s="56">
        <f t="shared" si="25"/>
        <v>9800</v>
      </c>
      <c r="I356" s="27" t="str">
        <f t="shared" si="29"/>
        <v>1:100000</v>
      </c>
    </row>
    <row r="357" spans="1:9">
      <c r="A357" s="29">
        <v>100</v>
      </c>
      <c r="B357" s="1" t="s">
        <v>19</v>
      </c>
      <c r="C357" s="53">
        <f t="shared" si="26"/>
        <v>100000</v>
      </c>
      <c r="D357" s="54">
        <f t="shared" si="27"/>
        <v>1.0000000000000001E-5</v>
      </c>
      <c r="E357" s="55">
        <f t="shared" si="28"/>
        <v>1E-3</v>
      </c>
      <c r="F357" s="34">
        <v>100</v>
      </c>
      <c r="G357" s="56">
        <f t="shared" si="25"/>
        <v>10000</v>
      </c>
      <c r="I357" s="27" t="str">
        <f t="shared" si="29"/>
        <v>1:100000</v>
      </c>
    </row>
    <row r="358" spans="1:9">
      <c r="A358" s="29">
        <v>105</v>
      </c>
      <c r="B358" s="1" t="s">
        <v>19</v>
      </c>
      <c r="C358" s="53">
        <f t="shared" si="26"/>
        <v>100000</v>
      </c>
      <c r="D358" s="54">
        <f t="shared" si="27"/>
        <v>1.0000000000000001E-5</v>
      </c>
      <c r="E358" s="55">
        <f t="shared" si="28"/>
        <v>1.0499999999999999E-3</v>
      </c>
      <c r="F358" s="34">
        <v>100</v>
      </c>
      <c r="G358" s="56">
        <f t="shared" si="25"/>
        <v>10500</v>
      </c>
      <c r="I358" s="27" t="str">
        <f t="shared" si="29"/>
        <v>1:100000</v>
      </c>
    </row>
    <row r="359" spans="1:9">
      <c r="A359" s="29">
        <v>110</v>
      </c>
      <c r="B359" s="1" t="s">
        <v>19</v>
      </c>
      <c r="C359" s="53">
        <f t="shared" si="26"/>
        <v>100000</v>
      </c>
      <c r="D359" s="54">
        <f t="shared" si="27"/>
        <v>1.0000000000000001E-5</v>
      </c>
      <c r="E359" s="55">
        <f t="shared" si="28"/>
        <v>1.1000000000000001E-3</v>
      </c>
      <c r="F359" s="34">
        <v>100</v>
      </c>
      <c r="G359" s="56">
        <f t="shared" si="25"/>
        <v>11000</v>
      </c>
      <c r="I359" s="27" t="str">
        <f t="shared" si="29"/>
        <v>1:100000</v>
      </c>
    </row>
    <row r="360" spans="1:9">
      <c r="A360" s="29">
        <v>115</v>
      </c>
      <c r="B360" s="1" t="s">
        <v>19</v>
      </c>
      <c r="C360" s="53">
        <f t="shared" si="26"/>
        <v>100000</v>
      </c>
      <c r="D360" s="54">
        <f t="shared" si="27"/>
        <v>1.0000000000000001E-5</v>
      </c>
      <c r="E360" s="55">
        <f t="shared" si="28"/>
        <v>1.15E-3</v>
      </c>
      <c r="F360" s="34">
        <v>100</v>
      </c>
      <c r="G360" s="56">
        <f t="shared" si="25"/>
        <v>11500</v>
      </c>
      <c r="I360" s="27" t="str">
        <f t="shared" si="29"/>
        <v>1:100000</v>
      </c>
    </row>
    <row r="361" spans="1:9">
      <c r="A361" s="29">
        <v>120</v>
      </c>
      <c r="B361" s="1" t="s">
        <v>19</v>
      </c>
      <c r="C361" s="53">
        <f t="shared" si="26"/>
        <v>100000</v>
      </c>
      <c r="D361" s="54">
        <f t="shared" si="27"/>
        <v>1.0000000000000001E-5</v>
      </c>
      <c r="E361" s="55">
        <f t="shared" si="28"/>
        <v>1.1999999999999999E-3</v>
      </c>
      <c r="F361" s="34">
        <v>100</v>
      </c>
      <c r="G361" s="56">
        <f t="shared" si="25"/>
        <v>12000</v>
      </c>
      <c r="I361" s="27" t="str">
        <f t="shared" si="29"/>
        <v>1:100000</v>
      </c>
    </row>
    <row r="362" spans="1:9">
      <c r="A362" s="29">
        <v>125</v>
      </c>
      <c r="B362" s="1" t="s">
        <v>19</v>
      </c>
      <c r="C362" s="53">
        <f t="shared" si="26"/>
        <v>100000</v>
      </c>
      <c r="D362" s="54">
        <f t="shared" si="27"/>
        <v>1.0000000000000001E-5</v>
      </c>
      <c r="E362" s="55">
        <f t="shared" si="28"/>
        <v>1.25E-3</v>
      </c>
      <c r="F362" s="34">
        <v>100</v>
      </c>
      <c r="G362" s="56">
        <f t="shared" si="25"/>
        <v>12500</v>
      </c>
      <c r="I362" s="27" t="str">
        <f t="shared" si="29"/>
        <v>1:100000</v>
      </c>
    </row>
    <row r="363" spans="1:9">
      <c r="A363" s="29">
        <v>130</v>
      </c>
      <c r="B363" s="1" t="s">
        <v>19</v>
      </c>
      <c r="C363" s="53">
        <f t="shared" si="26"/>
        <v>100000</v>
      </c>
      <c r="D363" s="54">
        <f t="shared" si="27"/>
        <v>1.0000000000000001E-5</v>
      </c>
      <c r="E363" s="55">
        <f t="shared" si="28"/>
        <v>1.2999999999999999E-3</v>
      </c>
      <c r="F363" s="34">
        <v>100</v>
      </c>
      <c r="G363" s="56">
        <f t="shared" si="25"/>
        <v>13000</v>
      </c>
      <c r="I363" s="27" t="str">
        <f t="shared" si="29"/>
        <v>1:100000</v>
      </c>
    </row>
    <row r="364" spans="1:9">
      <c r="A364" s="29">
        <v>135</v>
      </c>
      <c r="B364" s="1" t="s">
        <v>19</v>
      </c>
      <c r="C364" s="53">
        <f t="shared" si="26"/>
        <v>100000</v>
      </c>
      <c r="D364" s="54">
        <f t="shared" si="27"/>
        <v>1.0000000000000001E-5</v>
      </c>
      <c r="E364" s="55">
        <f t="shared" si="28"/>
        <v>1.3500000000000001E-3</v>
      </c>
      <c r="F364" s="34">
        <v>100</v>
      </c>
      <c r="G364" s="56">
        <f t="shared" si="25"/>
        <v>13500</v>
      </c>
      <c r="I364" s="27" t="str">
        <f t="shared" si="29"/>
        <v>1:100000</v>
      </c>
    </row>
    <row r="365" spans="1:9">
      <c r="A365" s="29">
        <v>136</v>
      </c>
      <c r="B365" s="1" t="s">
        <v>19</v>
      </c>
      <c r="C365" s="53">
        <f t="shared" si="26"/>
        <v>100000</v>
      </c>
      <c r="D365" s="54">
        <f t="shared" si="27"/>
        <v>1.0000000000000001E-5</v>
      </c>
      <c r="E365" s="55">
        <f t="shared" si="28"/>
        <v>1.3600000000000001E-3</v>
      </c>
      <c r="F365" s="34">
        <v>100</v>
      </c>
      <c r="G365" s="56">
        <f t="shared" si="25"/>
        <v>13600</v>
      </c>
      <c r="I365" s="27" t="str">
        <f t="shared" si="29"/>
        <v>1:100000</v>
      </c>
    </row>
    <row r="366" spans="1:9">
      <c r="A366" s="29">
        <v>136.5</v>
      </c>
      <c r="B366" s="1" t="s">
        <v>19</v>
      </c>
      <c r="C366" s="53">
        <f t="shared" si="26"/>
        <v>100000</v>
      </c>
      <c r="D366" s="54">
        <f t="shared" si="27"/>
        <v>1.0000000000000001E-5</v>
      </c>
      <c r="E366" s="55">
        <f t="shared" si="28"/>
        <v>1.3649999999999999E-3</v>
      </c>
      <c r="F366" s="34">
        <v>100</v>
      </c>
      <c r="G366" s="56">
        <f t="shared" si="25"/>
        <v>13650</v>
      </c>
      <c r="I366" s="27" t="str">
        <f t="shared" si="29"/>
        <v>1:100000</v>
      </c>
    </row>
    <row r="367" spans="1:9">
      <c r="A367" s="29">
        <v>137</v>
      </c>
      <c r="B367" s="1" t="s">
        <v>19</v>
      </c>
      <c r="C367" s="53">
        <f t="shared" si="26"/>
        <v>100000</v>
      </c>
      <c r="D367" s="54">
        <f t="shared" si="27"/>
        <v>1.0000000000000001E-5</v>
      </c>
      <c r="E367" s="55">
        <f t="shared" si="28"/>
        <v>1.3699999999999999E-3</v>
      </c>
      <c r="F367" s="34">
        <v>100</v>
      </c>
      <c r="G367" s="56">
        <f t="shared" si="25"/>
        <v>13700</v>
      </c>
      <c r="I367" s="27" t="str">
        <f t="shared" si="29"/>
        <v>1:100000</v>
      </c>
    </row>
    <row r="368" spans="1:9">
      <c r="A368" s="29">
        <v>137.5</v>
      </c>
      <c r="B368" s="1" t="s">
        <v>19</v>
      </c>
      <c r="C368" s="53">
        <f t="shared" si="26"/>
        <v>100000</v>
      </c>
      <c r="D368" s="54">
        <f t="shared" si="27"/>
        <v>1.0000000000000001E-5</v>
      </c>
      <c r="E368" s="55">
        <f t="shared" si="28"/>
        <v>1.3749999999999999E-3</v>
      </c>
      <c r="F368" s="34">
        <v>100</v>
      </c>
      <c r="G368" s="56">
        <f t="shared" si="25"/>
        <v>13750</v>
      </c>
      <c r="I368" s="27" t="str">
        <f t="shared" si="29"/>
        <v>1:100000</v>
      </c>
    </row>
    <row r="369" spans="1:9">
      <c r="A369" s="29">
        <v>140</v>
      </c>
      <c r="B369" s="1" t="s">
        <v>19</v>
      </c>
      <c r="C369" s="53">
        <f t="shared" si="26"/>
        <v>100000</v>
      </c>
      <c r="D369" s="54">
        <f t="shared" si="27"/>
        <v>1.0000000000000001E-5</v>
      </c>
      <c r="E369" s="55">
        <f t="shared" si="28"/>
        <v>1.4E-3</v>
      </c>
      <c r="F369" s="34">
        <v>100</v>
      </c>
      <c r="G369" s="56">
        <f t="shared" si="25"/>
        <v>14000</v>
      </c>
      <c r="I369" s="27" t="str">
        <f t="shared" si="29"/>
        <v>1:100000</v>
      </c>
    </row>
    <row r="370" spans="1:9">
      <c r="A370" s="29">
        <v>141</v>
      </c>
      <c r="B370" s="1" t="s">
        <v>19</v>
      </c>
      <c r="C370" s="53">
        <f t="shared" si="26"/>
        <v>100000</v>
      </c>
      <c r="D370" s="54">
        <f t="shared" si="27"/>
        <v>1.0000000000000001E-5</v>
      </c>
      <c r="E370" s="55">
        <f t="shared" si="28"/>
        <v>1.41E-3</v>
      </c>
      <c r="F370" s="34">
        <v>100</v>
      </c>
      <c r="G370" s="56">
        <f t="shared" si="25"/>
        <v>14100</v>
      </c>
      <c r="I370" s="27" t="str">
        <f t="shared" si="29"/>
        <v>1:100000</v>
      </c>
    </row>
    <row r="371" spans="1:9">
      <c r="A371" s="29">
        <v>141.5</v>
      </c>
      <c r="B371" s="1" t="s">
        <v>19</v>
      </c>
      <c r="C371" s="53">
        <f t="shared" si="26"/>
        <v>100000</v>
      </c>
      <c r="D371" s="54">
        <f t="shared" si="27"/>
        <v>1.0000000000000001E-5</v>
      </c>
      <c r="E371" s="55">
        <f t="shared" si="28"/>
        <v>1.415E-3</v>
      </c>
      <c r="F371" s="34">
        <v>100</v>
      </c>
      <c r="G371" s="56">
        <f t="shared" si="25"/>
        <v>14150</v>
      </c>
      <c r="I371" s="27" t="str">
        <f t="shared" si="29"/>
        <v>1:100000</v>
      </c>
    </row>
    <row r="372" spans="1:9">
      <c r="A372" s="29">
        <v>142</v>
      </c>
      <c r="B372" s="1" t="s">
        <v>19</v>
      </c>
      <c r="C372" s="53">
        <f t="shared" si="26"/>
        <v>100000</v>
      </c>
      <c r="D372" s="54">
        <f t="shared" si="27"/>
        <v>1.0000000000000001E-5</v>
      </c>
      <c r="E372" s="55">
        <f t="shared" si="28"/>
        <v>1.42E-3</v>
      </c>
      <c r="F372" s="34">
        <v>100</v>
      </c>
      <c r="G372" s="56">
        <f t="shared" si="25"/>
        <v>14200</v>
      </c>
      <c r="I372" s="27" t="str">
        <f t="shared" si="29"/>
        <v>1:100000</v>
      </c>
    </row>
    <row r="373" spans="1:9">
      <c r="A373" s="29">
        <v>142.5</v>
      </c>
      <c r="B373" s="1" t="s">
        <v>19</v>
      </c>
      <c r="C373" s="53">
        <f t="shared" si="26"/>
        <v>100000</v>
      </c>
      <c r="D373" s="54">
        <f t="shared" si="27"/>
        <v>1.0000000000000001E-5</v>
      </c>
      <c r="E373" s="55">
        <f t="shared" si="28"/>
        <v>1.4250000000000001E-3</v>
      </c>
      <c r="F373" s="34">
        <v>100</v>
      </c>
      <c r="G373" s="56">
        <f t="shared" si="25"/>
        <v>14250</v>
      </c>
      <c r="I373" s="27" t="str">
        <f t="shared" si="29"/>
        <v>1:100000</v>
      </c>
    </row>
    <row r="374" spans="1:9">
      <c r="A374" s="29">
        <v>145</v>
      </c>
      <c r="B374" s="1" t="s">
        <v>19</v>
      </c>
      <c r="C374" s="53">
        <f t="shared" si="26"/>
        <v>100000</v>
      </c>
      <c r="D374" s="54">
        <f t="shared" si="27"/>
        <v>1.0000000000000001E-5</v>
      </c>
      <c r="E374" s="55">
        <f t="shared" si="28"/>
        <v>1.4499999999999999E-3</v>
      </c>
      <c r="F374" s="34">
        <v>100</v>
      </c>
      <c r="G374" s="56">
        <f t="shared" si="25"/>
        <v>14500</v>
      </c>
      <c r="I374" s="27" t="str">
        <f t="shared" si="29"/>
        <v>1:100000</v>
      </c>
    </row>
    <row r="375" spans="1:9">
      <c r="A375" s="29">
        <v>146</v>
      </c>
      <c r="B375" s="1" t="s">
        <v>19</v>
      </c>
      <c r="C375" s="53">
        <f t="shared" si="26"/>
        <v>100000</v>
      </c>
      <c r="D375" s="54">
        <f t="shared" si="27"/>
        <v>1.0000000000000001E-5</v>
      </c>
      <c r="E375" s="55">
        <f t="shared" si="28"/>
        <v>1.4599999999999999E-3</v>
      </c>
      <c r="F375" s="34">
        <v>100</v>
      </c>
      <c r="G375" s="56">
        <f t="shared" si="25"/>
        <v>14600</v>
      </c>
      <c r="I375" s="27" t="str">
        <f t="shared" si="29"/>
        <v>1:100000</v>
      </c>
    </row>
    <row r="376" spans="1:9">
      <c r="A376" s="29">
        <v>146.5</v>
      </c>
      <c r="B376" s="1" t="s">
        <v>19</v>
      </c>
      <c r="C376" s="53">
        <f t="shared" si="26"/>
        <v>100000</v>
      </c>
      <c r="D376" s="54">
        <f t="shared" si="27"/>
        <v>1.0000000000000001E-5</v>
      </c>
      <c r="E376" s="55">
        <f t="shared" si="28"/>
        <v>1.4649999999999999E-3</v>
      </c>
      <c r="F376" s="34">
        <v>100</v>
      </c>
      <c r="G376" s="56">
        <f t="shared" si="25"/>
        <v>14650</v>
      </c>
      <c r="I376" s="27" t="str">
        <f t="shared" si="29"/>
        <v>1:100000</v>
      </c>
    </row>
    <row r="377" spans="1:9">
      <c r="A377" s="29">
        <v>147</v>
      </c>
      <c r="B377" s="1" t="s">
        <v>19</v>
      </c>
      <c r="C377" s="53">
        <f t="shared" si="26"/>
        <v>100000</v>
      </c>
      <c r="D377" s="54">
        <f t="shared" si="27"/>
        <v>1.0000000000000001E-5</v>
      </c>
      <c r="E377" s="55">
        <f t="shared" si="28"/>
        <v>1.47E-3</v>
      </c>
      <c r="F377" s="34">
        <v>100</v>
      </c>
      <c r="G377" s="56">
        <f t="shared" si="25"/>
        <v>14700</v>
      </c>
      <c r="I377" s="27" t="str">
        <f t="shared" si="29"/>
        <v>1:100000</v>
      </c>
    </row>
    <row r="378" spans="1:9">
      <c r="A378" s="29">
        <v>147.5</v>
      </c>
      <c r="B378" s="1" t="s">
        <v>19</v>
      </c>
      <c r="C378" s="53">
        <f t="shared" si="26"/>
        <v>100000</v>
      </c>
      <c r="D378" s="54">
        <f t="shared" si="27"/>
        <v>1.0000000000000001E-5</v>
      </c>
      <c r="E378" s="55">
        <f t="shared" si="28"/>
        <v>1.475E-3</v>
      </c>
      <c r="F378" s="34">
        <v>100</v>
      </c>
      <c r="G378" s="56">
        <f t="shared" si="25"/>
        <v>14750</v>
      </c>
      <c r="I378" s="27" t="str">
        <f t="shared" si="29"/>
        <v>1:100000</v>
      </c>
    </row>
    <row r="379" spans="1:9">
      <c r="A379" s="29">
        <v>150</v>
      </c>
      <c r="B379" s="1" t="s">
        <v>19</v>
      </c>
      <c r="C379" s="53">
        <f t="shared" si="26"/>
        <v>100000</v>
      </c>
      <c r="D379" s="54">
        <f t="shared" si="27"/>
        <v>1.0000000000000001E-5</v>
      </c>
      <c r="E379" s="55">
        <f t="shared" si="28"/>
        <v>1.5E-3</v>
      </c>
      <c r="F379" s="34">
        <v>100</v>
      </c>
      <c r="G379" s="56">
        <f t="shared" si="25"/>
        <v>15000</v>
      </c>
      <c r="I379" s="27" t="str">
        <f t="shared" si="29"/>
        <v>1:100000</v>
      </c>
    </row>
    <row r="380" spans="1:9">
      <c r="A380" s="29">
        <v>152.5</v>
      </c>
      <c r="B380" s="1" t="s">
        <v>19</v>
      </c>
      <c r="C380" s="53">
        <f t="shared" si="26"/>
        <v>200000</v>
      </c>
      <c r="D380" s="54">
        <f t="shared" si="27"/>
        <v>5.0000000000000004E-6</v>
      </c>
      <c r="E380" s="55">
        <f t="shared" si="28"/>
        <v>7.6250000000000005E-4</v>
      </c>
      <c r="F380" s="34">
        <v>50</v>
      </c>
      <c r="G380" s="56">
        <f t="shared" si="25"/>
        <v>7625</v>
      </c>
      <c r="I380" s="27" t="str">
        <f t="shared" si="29"/>
        <v>1:200000</v>
      </c>
    </row>
    <row r="381" spans="1:9">
      <c r="A381" s="29">
        <v>155</v>
      </c>
      <c r="B381" s="1" t="s">
        <v>19</v>
      </c>
      <c r="C381" s="53">
        <f t="shared" si="26"/>
        <v>500000</v>
      </c>
      <c r="D381" s="54">
        <f t="shared" si="27"/>
        <v>1.9999999999999999E-6</v>
      </c>
      <c r="E381" s="55">
        <f t="shared" si="28"/>
        <v>3.1E-4</v>
      </c>
      <c r="F381" s="34">
        <v>20</v>
      </c>
      <c r="G381" s="56">
        <f t="shared" si="25"/>
        <v>3100</v>
      </c>
      <c r="I381" s="27" t="str">
        <f t="shared" si="29"/>
        <v>1:500000</v>
      </c>
    </row>
    <row r="382" spans="1:9">
      <c r="A382" s="29">
        <v>160</v>
      </c>
      <c r="B382" s="1" t="s">
        <v>19</v>
      </c>
      <c r="C382" s="53">
        <f t="shared" si="26"/>
        <v>500000</v>
      </c>
      <c r="D382" s="54">
        <f t="shared" si="27"/>
        <v>1.9999999999999999E-6</v>
      </c>
      <c r="E382" s="55">
        <f t="shared" si="28"/>
        <v>3.2000000000000003E-4</v>
      </c>
      <c r="F382" s="34">
        <v>20</v>
      </c>
      <c r="G382" s="56">
        <f t="shared" si="25"/>
        <v>3200</v>
      </c>
      <c r="I382" s="27" t="str">
        <f t="shared" si="29"/>
        <v>1:500000</v>
      </c>
    </row>
    <row r="383" spans="1:9">
      <c r="A383" s="29">
        <v>165</v>
      </c>
      <c r="B383" s="1" t="s">
        <v>19</v>
      </c>
      <c r="C383" s="53">
        <f t="shared" si="26"/>
        <v>500000</v>
      </c>
      <c r="D383" s="54">
        <f t="shared" si="27"/>
        <v>1.9999999999999999E-6</v>
      </c>
      <c r="E383" s="55">
        <f t="shared" si="28"/>
        <v>3.3E-4</v>
      </c>
      <c r="F383" s="34">
        <v>20</v>
      </c>
      <c r="G383" s="56">
        <f t="shared" si="25"/>
        <v>3300</v>
      </c>
      <c r="I383" s="27" t="str">
        <f t="shared" si="29"/>
        <v>1:500000</v>
      </c>
    </row>
    <row r="384" spans="1:9">
      <c r="A384" s="29">
        <v>170</v>
      </c>
      <c r="B384" s="1" t="s">
        <v>19</v>
      </c>
      <c r="C384" s="53">
        <f t="shared" si="26"/>
        <v>500000</v>
      </c>
      <c r="D384" s="54">
        <f t="shared" si="27"/>
        <v>1.9999999999999999E-6</v>
      </c>
      <c r="E384" s="55">
        <f t="shared" si="28"/>
        <v>3.4000000000000002E-4</v>
      </c>
      <c r="F384" s="34">
        <v>20</v>
      </c>
      <c r="G384" s="56">
        <f t="shared" si="25"/>
        <v>3400</v>
      </c>
      <c r="I384" s="27" t="str">
        <f t="shared" si="29"/>
        <v>1:500000</v>
      </c>
    </row>
    <row r="385" spans="1:9">
      <c r="A385" s="29">
        <v>175</v>
      </c>
      <c r="B385" s="1" t="s">
        <v>19</v>
      </c>
      <c r="C385" s="53">
        <f t="shared" si="26"/>
        <v>500000</v>
      </c>
      <c r="D385" s="54">
        <f t="shared" si="27"/>
        <v>1.9999999999999999E-6</v>
      </c>
      <c r="E385" s="55">
        <f t="shared" si="28"/>
        <v>3.5E-4</v>
      </c>
      <c r="F385" s="34">
        <v>20</v>
      </c>
      <c r="G385" s="56">
        <f t="shared" si="25"/>
        <v>3500</v>
      </c>
      <c r="I385" s="27" t="str">
        <f t="shared" si="29"/>
        <v>1:500000</v>
      </c>
    </row>
    <row r="386" spans="1:9">
      <c r="A386" s="29">
        <v>180</v>
      </c>
      <c r="B386" s="1" t="s">
        <v>19</v>
      </c>
      <c r="C386" s="53">
        <f t="shared" si="26"/>
        <v>500000</v>
      </c>
      <c r="D386" s="54">
        <f t="shared" si="27"/>
        <v>1.9999999999999999E-6</v>
      </c>
      <c r="E386" s="55">
        <f t="shared" si="28"/>
        <v>3.6000000000000002E-4</v>
      </c>
      <c r="F386" s="34">
        <v>20</v>
      </c>
      <c r="G386" s="56">
        <f t="shared" si="25"/>
        <v>3600</v>
      </c>
      <c r="I386" s="27" t="str">
        <f t="shared" si="29"/>
        <v>1:500000</v>
      </c>
    </row>
    <row r="387" spans="1:9">
      <c r="A387" s="29">
        <v>185</v>
      </c>
      <c r="B387" s="1" t="s">
        <v>19</v>
      </c>
      <c r="C387" s="53">
        <f t="shared" si="26"/>
        <v>500000</v>
      </c>
      <c r="D387" s="54">
        <f t="shared" si="27"/>
        <v>1.9999999999999999E-6</v>
      </c>
      <c r="E387" s="55">
        <f t="shared" si="28"/>
        <v>3.6999999999999999E-4</v>
      </c>
      <c r="F387" s="34">
        <v>20</v>
      </c>
      <c r="G387" s="56">
        <f t="shared" ref="G387:G450" si="30">A387*F387</f>
        <v>3700</v>
      </c>
      <c r="I387" s="27" t="str">
        <f t="shared" si="29"/>
        <v>1:500000</v>
      </c>
    </row>
    <row r="388" spans="1:9">
      <c r="A388" s="29">
        <v>190</v>
      </c>
      <c r="B388" s="1" t="s">
        <v>19</v>
      </c>
      <c r="C388" s="53">
        <f t="shared" ref="C388:C451" si="31">$A$492/F388</f>
        <v>500000</v>
      </c>
      <c r="D388" s="54">
        <f t="shared" ref="D388:D451" si="32">F388/$A$492</f>
        <v>1.9999999999999999E-6</v>
      </c>
      <c r="E388" s="55">
        <f t="shared" ref="E388:E451" si="33">G388/$A$492</f>
        <v>3.8000000000000002E-4</v>
      </c>
      <c r="F388" s="34">
        <v>20</v>
      </c>
      <c r="G388" s="56">
        <f t="shared" si="30"/>
        <v>3800</v>
      </c>
      <c r="I388" s="27" t="str">
        <f t="shared" ref="I388:I451" si="34">"1:"&amp;ROUND(C388,2)</f>
        <v>1:500000</v>
      </c>
    </row>
    <row r="389" spans="1:9">
      <c r="A389" s="29">
        <v>195</v>
      </c>
      <c r="B389" s="1" t="s">
        <v>19</v>
      </c>
      <c r="C389" s="53">
        <f t="shared" si="31"/>
        <v>500000</v>
      </c>
      <c r="D389" s="54">
        <f t="shared" si="32"/>
        <v>1.9999999999999999E-6</v>
      </c>
      <c r="E389" s="55">
        <f t="shared" si="33"/>
        <v>3.8999999999999999E-4</v>
      </c>
      <c r="F389" s="34">
        <v>20</v>
      </c>
      <c r="G389" s="56">
        <f t="shared" si="30"/>
        <v>3900</v>
      </c>
      <c r="I389" s="27" t="str">
        <f t="shared" si="34"/>
        <v>1:500000</v>
      </c>
    </row>
    <row r="390" spans="1:9">
      <c r="A390" s="29">
        <v>200</v>
      </c>
      <c r="B390" s="1" t="s">
        <v>19</v>
      </c>
      <c r="C390" s="53">
        <f t="shared" si="31"/>
        <v>500000</v>
      </c>
      <c r="D390" s="54">
        <f t="shared" si="32"/>
        <v>1.9999999999999999E-6</v>
      </c>
      <c r="E390" s="55">
        <f t="shared" si="33"/>
        <v>4.0000000000000002E-4</v>
      </c>
      <c r="F390" s="34">
        <v>20</v>
      </c>
      <c r="G390" s="56">
        <f t="shared" si="30"/>
        <v>4000</v>
      </c>
      <c r="I390" s="27" t="str">
        <f t="shared" si="34"/>
        <v>1:500000</v>
      </c>
    </row>
    <row r="391" spans="1:9">
      <c r="A391" s="29">
        <v>205</v>
      </c>
      <c r="B391" s="1" t="s">
        <v>19</v>
      </c>
      <c r="C391" s="53">
        <f t="shared" si="31"/>
        <v>500000</v>
      </c>
      <c r="D391" s="54">
        <f t="shared" si="32"/>
        <v>1.9999999999999999E-6</v>
      </c>
      <c r="E391" s="55">
        <f t="shared" si="33"/>
        <v>4.0999999999999999E-4</v>
      </c>
      <c r="F391" s="34">
        <v>20</v>
      </c>
      <c r="G391" s="56">
        <f t="shared" si="30"/>
        <v>4100</v>
      </c>
      <c r="I391" s="27" t="str">
        <f t="shared" si="34"/>
        <v>1:500000</v>
      </c>
    </row>
    <row r="392" spans="1:9">
      <c r="A392" s="29">
        <v>210</v>
      </c>
      <c r="B392" s="1" t="s">
        <v>19</v>
      </c>
      <c r="C392" s="53">
        <f t="shared" si="31"/>
        <v>500000</v>
      </c>
      <c r="D392" s="54">
        <f t="shared" si="32"/>
        <v>1.9999999999999999E-6</v>
      </c>
      <c r="E392" s="55">
        <f t="shared" si="33"/>
        <v>4.2000000000000002E-4</v>
      </c>
      <c r="F392" s="34">
        <v>20</v>
      </c>
      <c r="G392" s="56">
        <f t="shared" si="30"/>
        <v>4200</v>
      </c>
      <c r="I392" s="27" t="str">
        <f t="shared" si="34"/>
        <v>1:500000</v>
      </c>
    </row>
    <row r="393" spans="1:9">
      <c r="A393" s="29">
        <v>215</v>
      </c>
      <c r="B393" s="1" t="s">
        <v>19</v>
      </c>
      <c r="C393" s="53">
        <f t="shared" si="31"/>
        <v>500000</v>
      </c>
      <c r="D393" s="54">
        <f t="shared" si="32"/>
        <v>1.9999999999999999E-6</v>
      </c>
      <c r="E393" s="55">
        <f t="shared" si="33"/>
        <v>4.2999999999999999E-4</v>
      </c>
      <c r="F393" s="34">
        <v>20</v>
      </c>
      <c r="G393" s="56">
        <f t="shared" si="30"/>
        <v>4300</v>
      </c>
      <c r="I393" s="27" t="str">
        <f t="shared" si="34"/>
        <v>1:500000</v>
      </c>
    </row>
    <row r="394" spans="1:9">
      <c r="A394" s="29">
        <v>220</v>
      </c>
      <c r="B394" s="1" t="s">
        <v>19</v>
      </c>
      <c r="C394" s="53">
        <f t="shared" si="31"/>
        <v>500000</v>
      </c>
      <c r="D394" s="54">
        <f t="shared" si="32"/>
        <v>1.9999999999999999E-6</v>
      </c>
      <c r="E394" s="55">
        <f t="shared" si="33"/>
        <v>4.4000000000000002E-4</v>
      </c>
      <c r="F394" s="34">
        <v>20</v>
      </c>
      <c r="G394" s="56">
        <f t="shared" si="30"/>
        <v>4400</v>
      </c>
      <c r="I394" s="27" t="str">
        <f t="shared" si="34"/>
        <v>1:500000</v>
      </c>
    </row>
    <row r="395" spans="1:9">
      <c r="A395" s="29">
        <v>225</v>
      </c>
      <c r="B395" s="1" t="s">
        <v>19</v>
      </c>
      <c r="C395" s="53">
        <f t="shared" si="31"/>
        <v>500000</v>
      </c>
      <c r="D395" s="54">
        <f t="shared" si="32"/>
        <v>1.9999999999999999E-6</v>
      </c>
      <c r="E395" s="55">
        <f t="shared" si="33"/>
        <v>4.4999999999999999E-4</v>
      </c>
      <c r="F395" s="34">
        <v>20</v>
      </c>
      <c r="G395" s="56">
        <f t="shared" si="30"/>
        <v>4500</v>
      </c>
      <c r="I395" s="27" t="str">
        <f t="shared" si="34"/>
        <v>1:500000</v>
      </c>
    </row>
    <row r="396" spans="1:9">
      <c r="A396" s="29">
        <v>230</v>
      </c>
      <c r="B396" s="1" t="s">
        <v>19</v>
      </c>
      <c r="C396" s="53">
        <f t="shared" si="31"/>
        <v>500000</v>
      </c>
      <c r="D396" s="54">
        <f t="shared" si="32"/>
        <v>1.9999999999999999E-6</v>
      </c>
      <c r="E396" s="55">
        <f t="shared" si="33"/>
        <v>4.6000000000000001E-4</v>
      </c>
      <c r="F396" s="34">
        <v>20</v>
      </c>
      <c r="G396" s="56">
        <f t="shared" si="30"/>
        <v>4600</v>
      </c>
      <c r="I396" s="27" t="str">
        <f t="shared" si="34"/>
        <v>1:500000</v>
      </c>
    </row>
    <row r="397" spans="1:9">
      <c r="A397" s="29">
        <v>235</v>
      </c>
      <c r="B397" s="1" t="s">
        <v>19</v>
      </c>
      <c r="C397" s="53">
        <f t="shared" si="31"/>
        <v>500000</v>
      </c>
      <c r="D397" s="54">
        <f t="shared" si="32"/>
        <v>1.9999999999999999E-6</v>
      </c>
      <c r="E397" s="55">
        <f t="shared" si="33"/>
        <v>4.6999999999999999E-4</v>
      </c>
      <c r="F397" s="34">
        <v>20</v>
      </c>
      <c r="G397" s="56">
        <f t="shared" si="30"/>
        <v>4700</v>
      </c>
      <c r="I397" s="27" t="str">
        <f t="shared" si="34"/>
        <v>1:500000</v>
      </c>
    </row>
    <row r="398" spans="1:9">
      <c r="A398" s="29">
        <v>240</v>
      </c>
      <c r="B398" s="1" t="s">
        <v>19</v>
      </c>
      <c r="C398" s="53">
        <f t="shared" si="31"/>
        <v>500000</v>
      </c>
      <c r="D398" s="54">
        <f t="shared" si="32"/>
        <v>1.9999999999999999E-6</v>
      </c>
      <c r="E398" s="55">
        <f t="shared" si="33"/>
        <v>4.8000000000000001E-4</v>
      </c>
      <c r="F398" s="34">
        <v>20</v>
      </c>
      <c r="G398" s="56">
        <f t="shared" si="30"/>
        <v>4800</v>
      </c>
      <c r="I398" s="27" t="str">
        <f t="shared" si="34"/>
        <v>1:500000</v>
      </c>
    </row>
    <row r="399" spans="1:9">
      <c r="A399" s="29">
        <v>245</v>
      </c>
      <c r="B399" s="1" t="s">
        <v>19</v>
      </c>
      <c r="C399" s="53">
        <f t="shared" si="31"/>
        <v>500000</v>
      </c>
      <c r="D399" s="54">
        <f t="shared" si="32"/>
        <v>1.9999999999999999E-6</v>
      </c>
      <c r="E399" s="55">
        <f t="shared" si="33"/>
        <v>4.8999999999999998E-4</v>
      </c>
      <c r="F399" s="34">
        <v>20</v>
      </c>
      <c r="G399" s="56">
        <f t="shared" si="30"/>
        <v>4900</v>
      </c>
      <c r="I399" s="27" t="str">
        <f t="shared" si="34"/>
        <v>1:500000</v>
      </c>
    </row>
    <row r="400" spans="1:9">
      <c r="A400" s="29">
        <v>250</v>
      </c>
      <c r="B400" s="1" t="s">
        <v>19</v>
      </c>
      <c r="C400" s="53">
        <f t="shared" si="31"/>
        <v>500000</v>
      </c>
      <c r="D400" s="54">
        <f t="shared" si="32"/>
        <v>1.9999999999999999E-6</v>
      </c>
      <c r="E400" s="55">
        <f t="shared" si="33"/>
        <v>5.0000000000000001E-4</v>
      </c>
      <c r="F400" s="34">
        <v>20</v>
      </c>
      <c r="G400" s="56">
        <f t="shared" si="30"/>
        <v>5000</v>
      </c>
      <c r="I400" s="27" t="str">
        <f t="shared" si="34"/>
        <v>1:500000</v>
      </c>
    </row>
    <row r="401" spans="1:9">
      <c r="A401" s="29">
        <v>255</v>
      </c>
      <c r="B401" s="1" t="s">
        <v>19</v>
      </c>
      <c r="C401" s="53">
        <f t="shared" si="31"/>
        <v>500000</v>
      </c>
      <c r="D401" s="54">
        <f t="shared" si="32"/>
        <v>1.9999999999999999E-6</v>
      </c>
      <c r="E401" s="55">
        <f t="shared" si="33"/>
        <v>5.1000000000000004E-4</v>
      </c>
      <c r="F401" s="34">
        <v>20</v>
      </c>
      <c r="G401" s="56">
        <f t="shared" si="30"/>
        <v>5100</v>
      </c>
      <c r="I401" s="27" t="str">
        <f t="shared" si="34"/>
        <v>1:500000</v>
      </c>
    </row>
    <row r="402" spans="1:9">
      <c r="A402" s="29">
        <v>260</v>
      </c>
      <c r="B402" s="1" t="s">
        <v>19</v>
      </c>
      <c r="C402" s="53">
        <f t="shared" si="31"/>
        <v>500000</v>
      </c>
      <c r="D402" s="54">
        <f t="shared" si="32"/>
        <v>1.9999999999999999E-6</v>
      </c>
      <c r="E402" s="55">
        <f t="shared" si="33"/>
        <v>5.1999999999999995E-4</v>
      </c>
      <c r="F402" s="34">
        <v>20</v>
      </c>
      <c r="G402" s="56">
        <f t="shared" si="30"/>
        <v>5200</v>
      </c>
      <c r="I402" s="27" t="str">
        <f t="shared" si="34"/>
        <v>1:500000</v>
      </c>
    </row>
    <row r="403" spans="1:9">
      <c r="A403" s="29">
        <v>265</v>
      </c>
      <c r="B403" s="1" t="s">
        <v>19</v>
      </c>
      <c r="C403" s="53">
        <f t="shared" si="31"/>
        <v>500000</v>
      </c>
      <c r="D403" s="54">
        <f t="shared" si="32"/>
        <v>1.9999999999999999E-6</v>
      </c>
      <c r="E403" s="55">
        <f t="shared" si="33"/>
        <v>5.2999999999999998E-4</v>
      </c>
      <c r="F403" s="34">
        <v>20</v>
      </c>
      <c r="G403" s="56">
        <f t="shared" si="30"/>
        <v>5300</v>
      </c>
      <c r="I403" s="27" t="str">
        <f t="shared" si="34"/>
        <v>1:500000</v>
      </c>
    </row>
    <row r="404" spans="1:9">
      <c r="A404" s="29">
        <v>270</v>
      </c>
      <c r="B404" s="1" t="s">
        <v>19</v>
      </c>
      <c r="C404" s="53">
        <f t="shared" si="31"/>
        <v>500000</v>
      </c>
      <c r="D404" s="54">
        <f t="shared" si="32"/>
        <v>1.9999999999999999E-6</v>
      </c>
      <c r="E404" s="55">
        <f t="shared" si="33"/>
        <v>5.4000000000000001E-4</v>
      </c>
      <c r="F404" s="34">
        <v>20</v>
      </c>
      <c r="G404" s="56">
        <f t="shared" si="30"/>
        <v>5400</v>
      </c>
      <c r="I404" s="27" t="str">
        <f t="shared" si="34"/>
        <v>1:500000</v>
      </c>
    </row>
    <row r="405" spans="1:9">
      <c r="A405" s="29">
        <v>275</v>
      </c>
      <c r="B405" s="1" t="s">
        <v>19</v>
      </c>
      <c r="C405" s="53">
        <f t="shared" si="31"/>
        <v>500000</v>
      </c>
      <c r="D405" s="54">
        <f t="shared" si="32"/>
        <v>1.9999999999999999E-6</v>
      </c>
      <c r="E405" s="55">
        <f t="shared" si="33"/>
        <v>5.5000000000000003E-4</v>
      </c>
      <c r="F405" s="34">
        <v>20</v>
      </c>
      <c r="G405" s="56">
        <f t="shared" si="30"/>
        <v>5500</v>
      </c>
      <c r="I405" s="27" t="str">
        <f t="shared" si="34"/>
        <v>1:500000</v>
      </c>
    </row>
    <row r="406" spans="1:9">
      <c r="A406" s="29">
        <v>276</v>
      </c>
      <c r="B406" s="1" t="s">
        <v>19</v>
      </c>
      <c r="C406" s="53">
        <f t="shared" si="31"/>
        <v>500000</v>
      </c>
      <c r="D406" s="54">
        <f t="shared" si="32"/>
        <v>1.9999999999999999E-6</v>
      </c>
      <c r="E406" s="55">
        <f t="shared" si="33"/>
        <v>5.5199999999999997E-4</v>
      </c>
      <c r="F406" s="34">
        <v>20</v>
      </c>
      <c r="G406" s="56">
        <f t="shared" si="30"/>
        <v>5520</v>
      </c>
      <c r="I406" s="27" t="str">
        <f t="shared" si="34"/>
        <v>1:500000</v>
      </c>
    </row>
    <row r="407" spans="1:9">
      <c r="A407" s="29">
        <v>277</v>
      </c>
      <c r="B407" s="1" t="s">
        <v>19</v>
      </c>
      <c r="C407" s="53">
        <f t="shared" si="31"/>
        <v>500000</v>
      </c>
      <c r="D407" s="54">
        <f t="shared" si="32"/>
        <v>1.9999999999999999E-6</v>
      </c>
      <c r="E407" s="55">
        <f t="shared" si="33"/>
        <v>5.5400000000000002E-4</v>
      </c>
      <c r="F407" s="34">
        <v>20</v>
      </c>
      <c r="G407" s="56">
        <f t="shared" si="30"/>
        <v>5540</v>
      </c>
      <c r="I407" s="27" t="str">
        <f t="shared" si="34"/>
        <v>1:500000</v>
      </c>
    </row>
    <row r="408" spans="1:9">
      <c r="A408" s="29">
        <v>280</v>
      </c>
      <c r="B408" s="1" t="s">
        <v>19</v>
      </c>
      <c r="C408" s="53">
        <f t="shared" si="31"/>
        <v>500000</v>
      </c>
      <c r="D408" s="54">
        <f t="shared" si="32"/>
        <v>1.9999999999999999E-6</v>
      </c>
      <c r="E408" s="55">
        <f t="shared" si="33"/>
        <v>5.5999999999999995E-4</v>
      </c>
      <c r="F408" s="34">
        <v>20</v>
      </c>
      <c r="G408" s="56">
        <f t="shared" si="30"/>
        <v>5600</v>
      </c>
      <c r="I408" s="27" t="str">
        <f t="shared" si="34"/>
        <v>1:500000</v>
      </c>
    </row>
    <row r="409" spans="1:9">
      <c r="A409" s="29">
        <v>285</v>
      </c>
      <c r="B409" s="1" t="s">
        <v>19</v>
      </c>
      <c r="C409" s="53">
        <f t="shared" si="31"/>
        <v>500000</v>
      </c>
      <c r="D409" s="54">
        <f t="shared" si="32"/>
        <v>1.9999999999999999E-6</v>
      </c>
      <c r="E409" s="55">
        <f t="shared" si="33"/>
        <v>5.6999999999999998E-4</v>
      </c>
      <c r="F409" s="34">
        <v>20</v>
      </c>
      <c r="G409" s="56">
        <f t="shared" si="30"/>
        <v>5700</v>
      </c>
      <c r="I409" s="27" t="str">
        <f t="shared" si="34"/>
        <v>1:500000</v>
      </c>
    </row>
    <row r="410" spans="1:9">
      <c r="A410" s="29">
        <v>286</v>
      </c>
      <c r="B410" s="1" t="s">
        <v>19</v>
      </c>
      <c r="C410" s="53">
        <f t="shared" si="31"/>
        <v>500000</v>
      </c>
      <c r="D410" s="54">
        <f t="shared" si="32"/>
        <v>1.9999999999999999E-6</v>
      </c>
      <c r="E410" s="55">
        <f t="shared" si="33"/>
        <v>5.7200000000000003E-4</v>
      </c>
      <c r="F410" s="34">
        <v>20</v>
      </c>
      <c r="G410" s="56">
        <f t="shared" si="30"/>
        <v>5720</v>
      </c>
      <c r="I410" s="27" t="str">
        <f t="shared" si="34"/>
        <v>1:500000</v>
      </c>
    </row>
    <row r="411" spans="1:9">
      <c r="A411" s="29">
        <v>287</v>
      </c>
      <c r="B411" s="1" t="s">
        <v>19</v>
      </c>
      <c r="C411" s="53">
        <f t="shared" si="31"/>
        <v>500000</v>
      </c>
      <c r="D411" s="54">
        <f t="shared" si="32"/>
        <v>1.9999999999999999E-6</v>
      </c>
      <c r="E411" s="55">
        <f t="shared" si="33"/>
        <v>5.7399999999999997E-4</v>
      </c>
      <c r="F411" s="34">
        <v>20</v>
      </c>
      <c r="G411" s="56">
        <f t="shared" si="30"/>
        <v>5740</v>
      </c>
      <c r="I411" s="27" t="str">
        <f t="shared" si="34"/>
        <v>1:500000</v>
      </c>
    </row>
    <row r="412" spans="1:9">
      <c r="A412" s="29">
        <v>290</v>
      </c>
      <c r="B412" s="1" t="s">
        <v>19</v>
      </c>
      <c r="C412" s="53">
        <f t="shared" si="31"/>
        <v>500000</v>
      </c>
      <c r="D412" s="54">
        <f t="shared" si="32"/>
        <v>1.9999999999999999E-6</v>
      </c>
      <c r="E412" s="55">
        <f t="shared" si="33"/>
        <v>5.8E-4</v>
      </c>
      <c r="F412" s="34">
        <v>20</v>
      </c>
      <c r="G412" s="56">
        <f t="shared" si="30"/>
        <v>5800</v>
      </c>
      <c r="I412" s="27" t="str">
        <f t="shared" si="34"/>
        <v>1:500000</v>
      </c>
    </row>
    <row r="413" spans="1:9">
      <c r="A413" s="29">
        <v>295</v>
      </c>
      <c r="B413" s="1" t="s">
        <v>19</v>
      </c>
      <c r="C413" s="53">
        <f t="shared" si="31"/>
        <v>500000</v>
      </c>
      <c r="D413" s="54">
        <f t="shared" si="32"/>
        <v>1.9999999999999999E-6</v>
      </c>
      <c r="E413" s="55">
        <f t="shared" si="33"/>
        <v>5.9000000000000003E-4</v>
      </c>
      <c r="F413" s="34">
        <v>20</v>
      </c>
      <c r="G413" s="56">
        <f t="shared" si="30"/>
        <v>5900</v>
      </c>
      <c r="I413" s="27" t="str">
        <f t="shared" si="34"/>
        <v>1:500000</v>
      </c>
    </row>
    <row r="414" spans="1:9">
      <c r="A414" s="29">
        <v>300</v>
      </c>
      <c r="B414" s="1" t="s">
        <v>19</v>
      </c>
      <c r="C414" s="53">
        <f t="shared" si="31"/>
        <v>1000000</v>
      </c>
      <c r="D414" s="54">
        <f t="shared" si="32"/>
        <v>9.9999999999999995E-7</v>
      </c>
      <c r="E414" s="55">
        <f t="shared" si="33"/>
        <v>2.9999999999999997E-4</v>
      </c>
      <c r="F414" s="34">
        <v>10</v>
      </c>
      <c r="G414" s="56">
        <f t="shared" si="30"/>
        <v>3000</v>
      </c>
      <c r="I414" s="27" t="str">
        <f t="shared" si="34"/>
        <v>1:1000000</v>
      </c>
    </row>
    <row r="415" spans="1:9">
      <c r="A415" s="29">
        <v>305</v>
      </c>
      <c r="B415" s="1" t="s">
        <v>19</v>
      </c>
      <c r="C415" s="53">
        <f t="shared" si="31"/>
        <v>1000000</v>
      </c>
      <c r="D415" s="54">
        <f t="shared" si="32"/>
        <v>9.9999999999999995E-7</v>
      </c>
      <c r="E415" s="55">
        <f t="shared" si="33"/>
        <v>3.0499999999999999E-4</v>
      </c>
      <c r="F415" s="34">
        <v>10</v>
      </c>
      <c r="G415" s="56">
        <f t="shared" si="30"/>
        <v>3050</v>
      </c>
      <c r="I415" s="27" t="str">
        <f t="shared" si="34"/>
        <v>1:1000000</v>
      </c>
    </row>
    <row r="416" spans="1:9">
      <c r="A416" s="29">
        <v>310</v>
      </c>
      <c r="B416" s="1" t="s">
        <v>19</v>
      </c>
      <c r="C416" s="53">
        <f t="shared" si="31"/>
        <v>1000000</v>
      </c>
      <c r="D416" s="54">
        <f t="shared" si="32"/>
        <v>9.9999999999999995E-7</v>
      </c>
      <c r="E416" s="55">
        <f t="shared" si="33"/>
        <v>3.1E-4</v>
      </c>
      <c r="F416" s="34">
        <v>10</v>
      </c>
      <c r="G416" s="56">
        <f t="shared" si="30"/>
        <v>3100</v>
      </c>
      <c r="I416" s="27" t="str">
        <f t="shared" si="34"/>
        <v>1:1000000</v>
      </c>
    </row>
    <row r="417" spans="1:9">
      <c r="A417" s="29">
        <v>315</v>
      </c>
      <c r="B417" s="1" t="s">
        <v>19</v>
      </c>
      <c r="C417" s="53">
        <f t="shared" si="31"/>
        <v>1000000</v>
      </c>
      <c r="D417" s="54">
        <f t="shared" si="32"/>
        <v>9.9999999999999995E-7</v>
      </c>
      <c r="E417" s="55">
        <f t="shared" si="33"/>
        <v>3.1500000000000001E-4</v>
      </c>
      <c r="F417" s="34">
        <v>10</v>
      </c>
      <c r="G417" s="56">
        <f t="shared" si="30"/>
        <v>3150</v>
      </c>
      <c r="I417" s="27" t="str">
        <f t="shared" si="34"/>
        <v>1:1000000</v>
      </c>
    </row>
    <row r="418" spans="1:9">
      <c r="A418" s="29">
        <v>320</v>
      </c>
      <c r="B418" s="1" t="s">
        <v>19</v>
      </c>
      <c r="C418" s="53">
        <f t="shared" si="31"/>
        <v>1000000</v>
      </c>
      <c r="D418" s="54">
        <f t="shared" si="32"/>
        <v>9.9999999999999995E-7</v>
      </c>
      <c r="E418" s="55">
        <f t="shared" si="33"/>
        <v>3.2000000000000003E-4</v>
      </c>
      <c r="F418" s="34">
        <v>10</v>
      </c>
      <c r="G418" s="56">
        <f t="shared" si="30"/>
        <v>3200</v>
      </c>
      <c r="I418" s="27" t="str">
        <f t="shared" si="34"/>
        <v>1:1000000</v>
      </c>
    </row>
    <row r="419" spans="1:9">
      <c r="A419" s="29">
        <v>321</v>
      </c>
      <c r="B419" s="1" t="s">
        <v>19</v>
      </c>
      <c r="C419" s="53">
        <f t="shared" si="31"/>
        <v>1000000</v>
      </c>
      <c r="D419" s="54">
        <f t="shared" si="32"/>
        <v>9.9999999999999995E-7</v>
      </c>
      <c r="E419" s="55">
        <f t="shared" si="33"/>
        <v>3.21E-4</v>
      </c>
      <c r="F419" s="34">
        <v>10</v>
      </c>
      <c r="G419" s="56">
        <f t="shared" si="30"/>
        <v>3210</v>
      </c>
      <c r="I419" s="27" t="str">
        <f t="shared" si="34"/>
        <v>1:1000000</v>
      </c>
    </row>
    <row r="420" spans="1:9">
      <c r="A420" s="29">
        <v>322</v>
      </c>
      <c r="B420" s="1" t="s">
        <v>19</v>
      </c>
      <c r="C420" s="53">
        <f t="shared" si="31"/>
        <v>1000000</v>
      </c>
      <c r="D420" s="54">
        <f t="shared" si="32"/>
        <v>9.9999999999999995E-7</v>
      </c>
      <c r="E420" s="55">
        <f t="shared" si="33"/>
        <v>3.2200000000000002E-4</v>
      </c>
      <c r="F420" s="34">
        <v>10</v>
      </c>
      <c r="G420" s="56">
        <f t="shared" si="30"/>
        <v>3220</v>
      </c>
      <c r="I420" s="27" t="str">
        <f t="shared" si="34"/>
        <v>1:1000000</v>
      </c>
    </row>
    <row r="421" spans="1:9">
      <c r="A421" s="29">
        <v>323</v>
      </c>
      <c r="B421" s="1" t="s">
        <v>19</v>
      </c>
      <c r="C421" s="53">
        <f t="shared" si="31"/>
        <v>1000000</v>
      </c>
      <c r="D421" s="54">
        <f t="shared" si="32"/>
        <v>9.9999999999999995E-7</v>
      </c>
      <c r="E421" s="55">
        <f t="shared" si="33"/>
        <v>3.2299999999999999E-4</v>
      </c>
      <c r="F421" s="34">
        <v>10</v>
      </c>
      <c r="G421" s="56">
        <f t="shared" si="30"/>
        <v>3230</v>
      </c>
      <c r="I421" s="27" t="str">
        <f t="shared" si="34"/>
        <v>1:1000000</v>
      </c>
    </row>
    <row r="422" spans="1:9">
      <c r="A422" s="29">
        <v>325</v>
      </c>
      <c r="B422" s="1" t="s">
        <v>19</v>
      </c>
      <c r="C422" s="53">
        <f t="shared" si="31"/>
        <v>1000000</v>
      </c>
      <c r="D422" s="54">
        <f t="shared" si="32"/>
        <v>9.9999999999999995E-7</v>
      </c>
      <c r="E422" s="55">
        <f t="shared" si="33"/>
        <v>3.2499999999999999E-4</v>
      </c>
      <c r="F422" s="34">
        <v>10</v>
      </c>
      <c r="G422" s="56">
        <f t="shared" si="30"/>
        <v>3250</v>
      </c>
      <c r="I422" s="27" t="str">
        <f t="shared" si="34"/>
        <v>1:1000000</v>
      </c>
    </row>
    <row r="423" spans="1:9">
      <c r="A423" s="29">
        <v>326</v>
      </c>
      <c r="B423" s="1" t="s">
        <v>19</v>
      </c>
      <c r="C423" s="53">
        <f t="shared" si="31"/>
        <v>1000000</v>
      </c>
      <c r="D423" s="54">
        <f t="shared" si="32"/>
        <v>9.9999999999999995E-7</v>
      </c>
      <c r="E423" s="55">
        <f t="shared" si="33"/>
        <v>3.2600000000000001E-4</v>
      </c>
      <c r="F423" s="34">
        <v>10</v>
      </c>
      <c r="G423" s="56">
        <f t="shared" si="30"/>
        <v>3260</v>
      </c>
      <c r="I423" s="27" t="str">
        <f t="shared" si="34"/>
        <v>1:1000000</v>
      </c>
    </row>
    <row r="424" spans="1:9">
      <c r="A424" s="29">
        <v>327</v>
      </c>
      <c r="B424" s="1" t="s">
        <v>19</v>
      </c>
      <c r="C424" s="53">
        <f t="shared" si="31"/>
        <v>1000000</v>
      </c>
      <c r="D424" s="54">
        <f t="shared" si="32"/>
        <v>9.9999999999999995E-7</v>
      </c>
      <c r="E424" s="55">
        <f t="shared" si="33"/>
        <v>3.2699999999999998E-4</v>
      </c>
      <c r="F424" s="34">
        <v>10</v>
      </c>
      <c r="G424" s="56">
        <f t="shared" si="30"/>
        <v>3270</v>
      </c>
      <c r="I424" s="27" t="str">
        <f t="shared" si="34"/>
        <v>1:1000000</v>
      </c>
    </row>
    <row r="425" spans="1:9">
      <c r="A425" s="29">
        <v>328</v>
      </c>
      <c r="B425" s="1" t="s">
        <v>19</v>
      </c>
      <c r="C425" s="53">
        <f t="shared" si="31"/>
        <v>1000000</v>
      </c>
      <c r="D425" s="54">
        <f t="shared" si="32"/>
        <v>9.9999999999999995E-7</v>
      </c>
      <c r="E425" s="55">
        <f t="shared" si="33"/>
        <v>3.28E-4</v>
      </c>
      <c r="F425" s="34">
        <v>10</v>
      </c>
      <c r="G425" s="56">
        <f t="shared" si="30"/>
        <v>3280</v>
      </c>
      <c r="I425" s="27" t="str">
        <f t="shared" si="34"/>
        <v>1:1000000</v>
      </c>
    </row>
    <row r="426" spans="1:9">
      <c r="A426" s="29">
        <v>330</v>
      </c>
      <c r="B426" s="1" t="s">
        <v>19</v>
      </c>
      <c r="C426" s="53">
        <f t="shared" si="31"/>
        <v>1000000</v>
      </c>
      <c r="D426" s="54">
        <f t="shared" si="32"/>
        <v>9.9999999999999995E-7</v>
      </c>
      <c r="E426" s="55">
        <f t="shared" si="33"/>
        <v>3.3E-4</v>
      </c>
      <c r="F426" s="34">
        <v>10</v>
      </c>
      <c r="G426" s="56">
        <f t="shared" si="30"/>
        <v>3300</v>
      </c>
      <c r="I426" s="27" t="str">
        <f t="shared" si="34"/>
        <v>1:1000000</v>
      </c>
    </row>
    <row r="427" spans="1:9">
      <c r="A427" s="29">
        <v>331</v>
      </c>
      <c r="B427" s="1" t="s">
        <v>19</v>
      </c>
      <c r="C427" s="53">
        <f t="shared" si="31"/>
        <v>1000000</v>
      </c>
      <c r="D427" s="54">
        <f t="shared" si="32"/>
        <v>9.9999999999999995E-7</v>
      </c>
      <c r="E427" s="55">
        <f t="shared" si="33"/>
        <v>3.3100000000000002E-4</v>
      </c>
      <c r="F427" s="34">
        <v>10</v>
      </c>
      <c r="G427" s="56">
        <f t="shared" si="30"/>
        <v>3310</v>
      </c>
      <c r="I427" s="27" t="str">
        <f t="shared" si="34"/>
        <v>1:1000000</v>
      </c>
    </row>
    <row r="428" spans="1:9">
      <c r="A428" s="29">
        <v>332</v>
      </c>
      <c r="B428" s="1" t="s">
        <v>19</v>
      </c>
      <c r="C428" s="53">
        <f t="shared" si="31"/>
        <v>1000000</v>
      </c>
      <c r="D428" s="54">
        <f t="shared" si="32"/>
        <v>9.9999999999999995E-7</v>
      </c>
      <c r="E428" s="55">
        <f t="shared" si="33"/>
        <v>3.3199999999999999E-4</v>
      </c>
      <c r="F428" s="34">
        <v>10</v>
      </c>
      <c r="G428" s="56">
        <f t="shared" si="30"/>
        <v>3320</v>
      </c>
      <c r="I428" s="27" t="str">
        <f t="shared" si="34"/>
        <v>1:1000000</v>
      </c>
    </row>
    <row r="429" spans="1:9">
      <c r="A429" s="29">
        <v>333</v>
      </c>
      <c r="B429" s="1" t="s">
        <v>19</v>
      </c>
      <c r="C429" s="53">
        <f t="shared" si="31"/>
        <v>1000000</v>
      </c>
      <c r="D429" s="54">
        <f t="shared" si="32"/>
        <v>9.9999999999999995E-7</v>
      </c>
      <c r="E429" s="55">
        <f t="shared" si="33"/>
        <v>3.3300000000000002E-4</v>
      </c>
      <c r="F429" s="34">
        <v>10</v>
      </c>
      <c r="G429" s="56">
        <f t="shared" si="30"/>
        <v>3330</v>
      </c>
      <c r="I429" s="27" t="str">
        <f t="shared" si="34"/>
        <v>1:1000000</v>
      </c>
    </row>
    <row r="430" spans="1:9">
      <c r="A430" s="29">
        <v>335</v>
      </c>
      <c r="B430" s="1" t="s">
        <v>19</v>
      </c>
      <c r="C430" s="53">
        <f t="shared" si="31"/>
        <v>1000000</v>
      </c>
      <c r="D430" s="54">
        <f t="shared" si="32"/>
        <v>9.9999999999999995E-7</v>
      </c>
      <c r="E430" s="55">
        <f t="shared" si="33"/>
        <v>3.3500000000000001E-4</v>
      </c>
      <c r="F430" s="34">
        <v>10</v>
      </c>
      <c r="G430" s="56">
        <f t="shared" si="30"/>
        <v>3350</v>
      </c>
      <c r="I430" s="27" t="str">
        <f t="shared" si="34"/>
        <v>1:1000000</v>
      </c>
    </row>
    <row r="431" spans="1:9">
      <c r="A431" s="29">
        <v>336</v>
      </c>
      <c r="B431" s="1" t="s">
        <v>19</v>
      </c>
      <c r="C431" s="53">
        <f t="shared" si="31"/>
        <v>1000000</v>
      </c>
      <c r="D431" s="54">
        <f t="shared" si="32"/>
        <v>9.9999999999999995E-7</v>
      </c>
      <c r="E431" s="55">
        <f t="shared" si="33"/>
        <v>3.3599999999999998E-4</v>
      </c>
      <c r="F431" s="34">
        <v>10</v>
      </c>
      <c r="G431" s="56">
        <f t="shared" si="30"/>
        <v>3360</v>
      </c>
      <c r="I431" s="27" t="str">
        <f t="shared" si="34"/>
        <v>1:1000000</v>
      </c>
    </row>
    <row r="432" spans="1:9">
      <c r="A432" s="29">
        <v>337</v>
      </c>
      <c r="B432" s="1" t="s">
        <v>19</v>
      </c>
      <c r="C432" s="53">
        <f t="shared" si="31"/>
        <v>1000000</v>
      </c>
      <c r="D432" s="54">
        <f t="shared" si="32"/>
        <v>9.9999999999999995E-7</v>
      </c>
      <c r="E432" s="55">
        <f t="shared" si="33"/>
        <v>3.3700000000000001E-4</v>
      </c>
      <c r="F432" s="34">
        <v>10</v>
      </c>
      <c r="G432" s="56">
        <f t="shared" si="30"/>
        <v>3370</v>
      </c>
      <c r="I432" s="27" t="str">
        <f t="shared" si="34"/>
        <v>1:1000000</v>
      </c>
    </row>
    <row r="433" spans="1:9">
      <c r="A433" s="29">
        <v>338</v>
      </c>
      <c r="B433" s="1" t="s">
        <v>19</v>
      </c>
      <c r="C433" s="53">
        <f t="shared" si="31"/>
        <v>1000000</v>
      </c>
      <c r="D433" s="54">
        <f t="shared" si="32"/>
        <v>9.9999999999999995E-7</v>
      </c>
      <c r="E433" s="55">
        <f t="shared" si="33"/>
        <v>3.3799999999999998E-4</v>
      </c>
      <c r="F433" s="34">
        <v>10</v>
      </c>
      <c r="G433" s="56">
        <f t="shared" si="30"/>
        <v>3380</v>
      </c>
      <c r="I433" s="27" t="str">
        <f t="shared" si="34"/>
        <v>1:1000000</v>
      </c>
    </row>
    <row r="434" spans="1:9">
      <c r="A434" s="29">
        <v>340</v>
      </c>
      <c r="B434" s="1" t="s">
        <v>19</v>
      </c>
      <c r="C434" s="53">
        <f t="shared" si="31"/>
        <v>1000000</v>
      </c>
      <c r="D434" s="54">
        <f t="shared" si="32"/>
        <v>9.9999999999999995E-7</v>
      </c>
      <c r="E434" s="55">
        <f t="shared" si="33"/>
        <v>3.4000000000000002E-4</v>
      </c>
      <c r="F434" s="34">
        <v>10</v>
      </c>
      <c r="G434" s="56">
        <f t="shared" si="30"/>
        <v>3400</v>
      </c>
      <c r="I434" s="27" t="str">
        <f t="shared" si="34"/>
        <v>1:1000000</v>
      </c>
    </row>
    <row r="435" spans="1:9">
      <c r="A435" s="29">
        <v>345</v>
      </c>
      <c r="B435" s="1" t="s">
        <v>19</v>
      </c>
      <c r="C435" s="53">
        <f t="shared" si="31"/>
        <v>1000000</v>
      </c>
      <c r="D435" s="54">
        <f t="shared" si="32"/>
        <v>9.9999999999999995E-7</v>
      </c>
      <c r="E435" s="55">
        <f t="shared" si="33"/>
        <v>3.4499999999999998E-4</v>
      </c>
      <c r="F435" s="34">
        <v>10</v>
      </c>
      <c r="G435" s="56">
        <f t="shared" si="30"/>
        <v>3450</v>
      </c>
      <c r="I435" s="27" t="str">
        <f t="shared" si="34"/>
        <v>1:1000000</v>
      </c>
    </row>
    <row r="436" spans="1:9">
      <c r="A436" s="29">
        <v>350</v>
      </c>
      <c r="B436" s="1" t="s">
        <v>19</v>
      </c>
      <c r="C436" s="53">
        <f t="shared" si="31"/>
        <v>1000000</v>
      </c>
      <c r="D436" s="54">
        <f t="shared" si="32"/>
        <v>9.9999999999999995E-7</v>
      </c>
      <c r="E436" s="55">
        <f t="shared" si="33"/>
        <v>3.5E-4</v>
      </c>
      <c r="F436" s="34">
        <v>10</v>
      </c>
      <c r="G436" s="56">
        <f t="shared" si="30"/>
        <v>3500</v>
      </c>
      <c r="I436" s="27" t="str">
        <f t="shared" si="34"/>
        <v>1:1000000</v>
      </c>
    </row>
    <row r="437" spans="1:9">
      <c r="A437" s="29">
        <v>355</v>
      </c>
      <c r="B437" s="1" t="s">
        <v>19</v>
      </c>
      <c r="C437" s="53">
        <f t="shared" si="31"/>
        <v>1000000</v>
      </c>
      <c r="D437" s="54">
        <f t="shared" si="32"/>
        <v>9.9999999999999995E-7</v>
      </c>
      <c r="E437" s="55">
        <f t="shared" si="33"/>
        <v>3.5500000000000001E-4</v>
      </c>
      <c r="F437" s="34">
        <v>10</v>
      </c>
      <c r="G437" s="56">
        <f t="shared" si="30"/>
        <v>3550</v>
      </c>
      <c r="I437" s="27" t="str">
        <f t="shared" si="34"/>
        <v>1:1000000</v>
      </c>
    </row>
    <row r="438" spans="1:9">
      <c r="A438" s="29">
        <v>360</v>
      </c>
      <c r="B438" s="1" t="s">
        <v>19</v>
      </c>
      <c r="C438" s="53">
        <f t="shared" si="31"/>
        <v>1000000</v>
      </c>
      <c r="D438" s="54">
        <f t="shared" si="32"/>
        <v>9.9999999999999995E-7</v>
      </c>
      <c r="E438" s="55">
        <f t="shared" si="33"/>
        <v>3.6000000000000002E-4</v>
      </c>
      <c r="F438" s="34">
        <v>10</v>
      </c>
      <c r="G438" s="56">
        <f t="shared" si="30"/>
        <v>3600</v>
      </c>
      <c r="I438" s="27" t="str">
        <f t="shared" si="34"/>
        <v>1:1000000</v>
      </c>
    </row>
    <row r="439" spans="1:9">
      <c r="A439" s="29">
        <v>365</v>
      </c>
      <c r="B439" s="1" t="s">
        <v>19</v>
      </c>
      <c r="C439" s="53">
        <f t="shared" si="31"/>
        <v>1000000</v>
      </c>
      <c r="D439" s="54">
        <f t="shared" si="32"/>
        <v>9.9999999999999995E-7</v>
      </c>
      <c r="E439" s="55">
        <f t="shared" si="33"/>
        <v>3.6499999999999998E-4</v>
      </c>
      <c r="F439" s="34">
        <v>10</v>
      </c>
      <c r="G439" s="56">
        <f t="shared" si="30"/>
        <v>3650</v>
      </c>
      <c r="I439" s="27" t="str">
        <f t="shared" si="34"/>
        <v>1:1000000</v>
      </c>
    </row>
    <row r="440" spans="1:9">
      <c r="A440" s="29">
        <v>370</v>
      </c>
      <c r="B440" s="1" t="s">
        <v>19</v>
      </c>
      <c r="C440" s="53">
        <f t="shared" si="31"/>
        <v>1000000</v>
      </c>
      <c r="D440" s="54">
        <f t="shared" si="32"/>
        <v>9.9999999999999995E-7</v>
      </c>
      <c r="E440" s="55">
        <f t="shared" si="33"/>
        <v>3.6999999999999999E-4</v>
      </c>
      <c r="F440" s="34">
        <v>10</v>
      </c>
      <c r="G440" s="56">
        <f t="shared" si="30"/>
        <v>3700</v>
      </c>
      <c r="I440" s="27" t="str">
        <f t="shared" si="34"/>
        <v>1:1000000</v>
      </c>
    </row>
    <row r="441" spans="1:9">
      <c r="A441" s="29">
        <v>375</v>
      </c>
      <c r="B441" s="1" t="s">
        <v>19</v>
      </c>
      <c r="C441" s="53">
        <f t="shared" si="31"/>
        <v>1000000</v>
      </c>
      <c r="D441" s="54">
        <f t="shared" si="32"/>
        <v>9.9999999999999995E-7</v>
      </c>
      <c r="E441" s="55">
        <f t="shared" si="33"/>
        <v>3.7500000000000001E-4</v>
      </c>
      <c r="F441" s="34">
        <v>10</v>
      </c>
      <c r="G441" s="56">
        <f t="shared" si="30"/>
        <v>3750</v>
      </c>
      <c r="I441" s="27" t="str">
        <f t="shared" si="34"/>
        <v>1:1000000</v>
      </c>
    </row>
    <row r="442" spans="1:9">
      <c r="A442" s="29">
        <v>380</v>
      </c>
      <c r="B442" s="1" t="s">
        <v>19</v>
      </c>
      <c r="C442" s="53">
        <f t="shared" si="31"/>
        <v>1000000</v>
      </c>
      <c r="D442" s="54">
        <f t="shared" si="32"/>
        <v>9.9999999999999995E-7</v>
      </c>
      <c r="E442" s="55">
        <f t="shared" si="33"/>
        <v>3.8000000000000002E-4</v>
      </c>
      <c r="F442" s="34">
        <v>10</v>
      </c>
      <c r="G442" s="56">
        <f t="shared" si="30"/>
        <v>3800</v>
      </c>
      <c r="I442" s="27" t="str">
        <f t="shared" si="34"/>
        <v>1:1000000</v>
      </c>
    </row>
    <row r="443" spans="1:9">
      <c r="A443" s="29">
        <v>385</v>
      </c>
      <c r="B443" s="1" t="s">
        <v>19</v>
      </c>
      <c r="C443" s="53">
        <f t="shared" si="31"/>
        <v>1000000</v>
      </c>
      <c r="D443" s="54">
        <f t="shared" si="32"/>
        <v>9.9999999999999995E-7</v>
      </c>
      <c r="E443" s="55">
        <f t="shared" si="33"/>
        <v>3.8499999999999998E-4</v>
      </c>
      <c r="F443" s="34">
        <v>10</v>
      </c>
      <c r="G443" s="56">
        <f t="shared" si="30"/>
        <v>3850</v>
      </c>
      <c r="I443" s="27" t="str">
        <f t="shared" si="34"/>
        <v>1:1000000</v>
      </c>
    </row>
    <row r="444" spans="1:9">
      <c r="A444" s="29">
        <v>390</v>
      </c>
      <c r="B444" s="1" t="s">
        <v>19</v>
      </c>
      <c r="C444" s="53">
        <f t="shared" si="31"/>
        <v>1000000</v>
      </c>
      <c r="D444" s="54">
        <f t="shared" si="32"/>
        <v>9.9999999999999995E-7</v>
      </c>
      <c r="E444" s="55">
        <f t="shared" si="33"/>
        <v>3.8999999999999999E-4</v>
      </c>
      <c r="F444" s="34">
        <v>10</v>
      </c>
      <c r="G444" s="56">
        <f t="shared" si="30"/>
        <v>3900</v>
      </c>
      <c r="I444" s="27" t="str">
        <f t="shared" si="34"/>
        <v>1:1000000</v>
      </c>
    </row>
    <row r="445" spans="1:9">
      <c r="A445" s="29">
        <v>395</v>
      </c>
      <c r="B445" s="1" t="s">
        <v>19</v>
      </c>
      <c r="C445" s="53">
        <f t="shared" si="31"/>
        <v>1000000</v>
      </c>
      <c r="D445" s="54">
        <f t="shared" si="32"/>
        <v>9.9999999999999995E-7</v>
      </c>
      <c r="E445" s="55">
        <f t="shared" si="33"/>
        <v>3.9500000000000001E-4</v>
      </c>
      <c r="F445" s="34">
        <v>10</v>
      </c>
      <c r="G445" s="56">
        <f t="shared" si="30"/>
        <v>3950</v>
      </c>
      <c r="I445" s="27" t="str">
        <f t="shared" si="34"/>
        <v>1:1000000</v>
      </c>
    </row>
    <row r="446" spans="1:9">
      <c r="A446" s="29">
        <v>400</v>
      </c>
      <c r="B446" s="1" t="s">
        <v>19</v>
      </c>
      <c r="C446" s="53">
        <f t="shared" si="31"/>
        <v>1000000</v>
      </c>
      <c r="D446" s="54">
        <f t="shared" si="32"/>
        <v>9.9999999999999995E-7</v>
      </c>
      <c r="E446" s="55">
        <f t="shared" si="33"/>
        <v>4.0000000000000002E-4</v>
      </c>
      <c r="F446" s="34">
        <v>10</v>
      </c>
      <c r="G446" s="56">
        <f t="shared" si="30"/>
        <v>4000</v>
      </c>
      <c r="I446" s="27" t="str">
        <f t="shared" si="34"/>
        <v>1:1000000</v>
      </c>
    </row>
    <row r="447" spans="1:9">
      <c r="A447" s="29">
        <v>405</v>
      </c>
      <c r="B447" s="1" t="s">
        <v>19</v>
      </c>
      <c r="C447" s="53">
        <f t="shared" si="31"/>
        <v>1000000</v>
      </c>
      <c r="D447" s="54">
        <f t="shared" si="32"/>
        <v>9.9999999999999995E-7</v>
      </c>
      <c r="E447" s="55">
        <f t="shared" si="33"/>
        <v>4.0499999999999998E-4</v>
      </c>
      <c r="F447" s="34">
        <v>10</v>
      </c>
      <c r="G447" s="56">
        <f t="shared" si="30"/>
        <v>4050</v>
      </c>
      <c r="I447" s="27" t="str">
        <f t="shared" si="34"/>
        <v>1:1000000</v>
      </c>
    </row>
    <row r="448" spans="1:9">
      <c r="A448" s="29">
        <v>410</v>
      </c>
      <c r="B448" s="1" t="s">
        <v>19</v>
      </c>
      <c r="C448" s="53">
        <f t="shared" si="31"/>
        <v>1000000</v>
      </c>
      <c r="D448" s="54">
        <f t="shared" si="32"/>
        <v>9.9999999999999995E-7</v>
      </c>
      <c r="E448" s="55">
        <f t="shared" si="33"/>
        <v>4.0999999999999999E-4</v>
      </c>
      <c r="F448" s="34">
        <v>10</v>
      </c>
      <c r="G448" s="56">
        <f t="shared" si="30"/>
        <v>4100</v>
      </c>
      <c r="I448" s="27" t="str">
        <f t="shared" si="34"/>
        <v>1:1000000</v>
      </c>
    </row>
    <row r="449" spans="1:9">
      <c r="A449" s="29">
        <v>415</v>
      </c>
      <c r="B449" s="1" t="s">
        <v>19</v>
      </c>
      <c r="C449" s="53">
        <f t="shared" si="31"/>
        <v>1000000</v>
      </c>
      <c r="D449" s="54">
        <f t="shared" si="32"/>
        <v>9.9999999999999995E-7</v>
      </c>
      <c r="E449" s="55">
        <f t="shared" si="33"/>
        <v>4.15E-4</v>
      </c>
      <c r="F449" s="34">
        <v>10</v>
      </c>
      <c r="G449" s="56">
        <f t="shared" si="30"/>
        <v>4150</v>
      </c>
      <c r="I449" s="27" t="str">
        <f t="shared" si="34"/>
        <v>1:1000000</v>
      </c>
    </row>
    <row r="450" spans="1:9">
      <c r="A450" s="29">
        <v>420</v>
      </c>
      <c r="B450" s="1" t="s">
        <v>19</v>
      </c>
      <c r="C450" s="53">
        <f t="shared" si="31"/>
        <v>1000000</v>
      </c>
      <c r="D450" s="54">
        <f t="shared" si="32"/>
        <v>9.9999999999999995E-7</v>
      </c>
      <c r="E450" s="55">
        <f t="shared" si="33"/>
        <v>4.2000000000000002E-4</v>
      </c>
      <c r="F450" s="34">
        <v>10</v>
      </c>
      <c r="G450" s="56">
        <f t="shared" si="30"/>
        <v>4200</v>
      </c>
      <c r="I450" s="27" t="str">
        <f t="shared" si="34"/>
        <v>1:1000000</v>
      </c>
    </row>
    <row r="451" spans="1:9">
      <c r="A451" s="29">
        <v>425</v>
      </c>
      <c r="B451" s="1" t="s">
        <v>19</v>
      </c>
      <c r="C451" s="53">
        <f t="shared" si="31"/>
        <v>1000000</v>
      </c>
      <c r="D451" s="54">
        <f t="shared" si="32"/>
        <v>9.9999999999999995E-7</v>
      </c>
      <c r="E451" s="55">
        <f t="shared" si="33"/>
        <v>4.2499999999999998E-4</v>
      </c>
      <c r="F451" s="34">
        <v>10</v>
      </c>
      <c r="G451" s="56">
        <f t="shared" ref="G451:G490" si="35">A451*F451</f>
        <v>4250</v>
      </c>
      <c r="I451" s="27" t="str">
        <f t="shared" si="34"/>
        <v>1:1000000</v>
      </c>
    </row>
    <row r="452" spans="1:9">
      <c r="A452" s="29">
        <v>430</v>
      </c>
      <c r="B452" s="1" t="s">
        <v>19</v>
      </c>
      <c r="C452" s="53">
        <f t="shared" ref="C452:C490" si="36">$A$492/F452</f>
        <v>1000000</v>
      </c>
      <c r="D452" s="54">
        <f t="shared" ref="D452:D490" si="37">F452/$A$492</f>
        <v>9.9999999999999995E-7</v>
      </c>
      <c r="E452" s="55">
        <f t="shared" ref="E452:E489" si="38">G452/$A$492</f>
        <v>4.2999999999999999E-4</v>
      </c>
      <c r="F452" s="34">
        <v>10</v>
      </c>
      <c r="G452" s="56">
        <f t="shared" si="35"/>
        <v>4300</v>
      </c>
      <c r="I452" s="27" t="str">
        <f t="shared" ref="I452:I490" si="39">"1:"&amp;ROUND(C452,2)</f>
        <v>1:1000000</v>
      </c>
    </row>
    <row r="453" spans="1:9">
      <c r="A453" s="29">
        <v>435</v>
      </c>
      <c r="B453" s="1" t="s">
        <v>19</v>
      </c>
      <c r="C453" s="53">
        <f t="shared" si="36"/>
        <v>1666666.6666666667</v>
      </c>
      <c r="D453" s="54">
        <f t="shared" si="37"/>
        <v>5.9999999999999997E-7</v>
      </c>
      <c r="E453" s="55">
        <f t="shared" si="38"/>
        <v>2.61E-4</v>
      </c>
      <c r="F453" s="34">
        <v>6</v>
      </c>
      <c r="G453" s="56">
        <f t="shared" si="35"/>
        <v>2610</v>
      </c>
      <c r="I453" s="27" t="str">
        <f t="shared" si="39"/>
        <v>1:1666666.67</v>
      </c>
    </row>
    <row r="454" spans="1:9">
      <c r="A454" s="29">
        <v>440</v>
      </c>
      <c r="B454" s="1" t="s">
        <v>19</v>
      </c>
      <c r="C454" s="53">
        <f t="shared" si="36"/>
        <v>1666666.6666666667</v>
      </c>
      <c r="D454" s="54">
        <f t="shared" si="37"/>
        <v>5.9999999999999997E-7</v>
      </c>
      <c r="E454" s="55">
        <f t="shared" si="38"/>
        <v>2.6400000000000002E-4</v>
      </c>
      <c r="F454" s="34">
        <v>6</v>
      </c>
      <c r="G454" s="56">
        <f t="shared" si="35"/>
        <v>2640</v>
      </c>
      <c r="I454" s="27" t="str">
        <f t="shared" si="39"/>
        <v>1:1666666.67</v>
      </c>
    </row>
    <row r="455" spans="1:9">
      <c r="A455" s="29">
        <v>445</v>
      </c>
      <c r="B455" s="1" t="s">
        <v>19</v>
      </c>
      <c r="C455" s="53">
        <f t="shared" si="36"/>
        <v>1666666.6666666667</v>
      </c>
      <c r="D455" s="54">
        <f t="shared" si="37"/>
        <v>5.9999999999999997E-7</v>
      </c>
      <c r="E455" s="55">
        <f t="shared" si="38"/>
        <v>2.6699999999999998E-4</v>
      </c>
      <c r="F455" s="34">
        <v>6</v>
      </c>
      <c r="G455" s="56">
        <f t="shared" si="35"/>
        <v>2670</v>
      </c>
      <c r="I455" s="27" t="str">
        <f t="shared" si="39"/>
        <v>1:1666666.67</v>
      </c>
    </row>
    <row r="456" spans="1:9">
      <c r="A456" s="29">
        <v>450</v>
      </c>
      <c r="B456" s="1" t="s">
        <v>19</v>
      </c>
      <c r="C456" s="53">
        <f t="shared" si="36"/>
        <v>1666666.6666666667</v>
      </c>
      <c r="D456" s="54">
        <f t="shared" si="37"/>
        <v>5.9999999999999997E-7</v>
      </c>
      <c r="E456" s="55">
        <f t="shared" si="38"/>
        <v>2.7E-4</v>
      </c>
      <c r="F456" s="34">
        <v>6</v>
      </c>
      <c r="G456" s="56">
        <f t="shared" si="35"/>
        <v>2700</v>
      </c>
      <c r="I456" s="27" t="str">
        <f t="shared" si="39"/>
        <v>1:1666666.67</v>
      </c>
    </row>
    <row r="457" spans="1:9">
      <c r="A457" s="29">
        <v>455</v>
      </c>
      <c r="B457" s="1" t="s">
        <v>19</v>
      </c>
      <c r="C457" s="53">
        <f t="shared" si="36"/>
        <v>1666666.6666666667</v>
      </c>
      <c r="D457" s="54">
        <f t="shared" si="37"/>
        <v>5.9999999999999997E-7</v>
      </c>
      <c r="E457" s="55">
        <f t="shared" si="38"/>
        <v>2.7300000000000002E-4</v>
      </c>
      <c r="F457" s="34">
        <v>6</v>
      </c>
      <c r="G457" s="56">
        <f t="shared" si="35"/>
        <v>2730</v>
      </c>
      <c r="I457" s="27" t="str">
        <f t="shared" si="39"/>
        <v>1:1666666.67</v>
      </c>
    </row>
    <row r="458" spans="1:9">
      <c r="A458" s="29">
        <v>460</v>
      </c>
      <c r="B458" s="1" t="s">
        <v>19</v>
      </c>
      <c r="C458" s="53">
        <f t="shared" si="36"/>
        <v>1666666.6666666667</v>
      </c>
      <c r="D458" s="54">
        <f t="shared" si="37"/>
        <v>5.9999999999999997E-7</v>
      </c>
      <c r="E458" s="55">
        <f t="shared" si="38"/>
        <v>2.7599999999999999E-4</v>
      </c>
      <c r="F458" s="34">
        <v>6</v>
      </c>
      <c r="G458" s="56">
        <f t="shared" si="35"/>
        <v>2760</v>
      </c>
      <c r="I458" s="27" t="str">
        <f t="shared" si="39"/>
        <v>1:1666666.67</v>
      </c>
    </row>
    <row r="459" spans="1:9">
      <c r="A459" s="29">
        <v>465</v>
      </c>
      <c r="B459" s="1" t="s">
        <v>19</v>
      </c>
      <c r="C459" s="53">
        <f t="shared" si="36"/>
        <v>1666666.6666666667</v>
      </c>
      <c r="D459" s="54">
        <f t="shared" si="37"/>
        <v>5.9999999999999997E-7</v>
      </c>
      <c r="E459" s="55">
        <f t="shared" si="38"/>
        <v>2.7900000000000001E-4</v>
      </c>
      <c r="F459" s="34">
        <v>6</v>
      </c>
      <c r="G459" s="56">
        <f t="shared" si="35"/>
        <v>2790</v>
      </c>
      <c r="I459" s="27" t="str">
        <f t="shared" si="39"/>
        <v>1:1666666.67</v>
      </c>
    </row>
    <row r="460" spans="1:9">
      <c r="A460" s="29">
        <v>470</v>
      </c>
      <c r="B460" s="1" t="s">
        <v>19</v>
      </c>
      <c r="C460" s="53">
        <f t="shared" si="36"/>
        <v>1666666.6666666667</v>
      </c>
      <c r="D460" s="54">
        <f t="shared" si="37"/>
        <v>5.9999999999999997E-7</v>
      </c>
      <c r="E460" s="55">
        <f t="shared" si="38"/>
        <v>2.8200000000000002E-4</v>
      </c>
      <c r="F460" s="34">
        <v>6</v>
      </c>
      <c r="G460" s="56">
        <f t="shared" si="35"/>
        <v>2820</v>
      </c>
      <c r="I460" s="27" t="str">
        <f t="shared" si="39"/>
        <v>1:1666666.67</v>
      </c>
    </row>
    <row r="461" spans="1:9">
      <c r="A461" s="29">
        <v>475</v>
      </c>
      <c r="B461" s="1" t="s">
        <v>19</v>
      </c>
      <c r="C461" s="53">
        <f t="shared" si="36"/>
        <v>1666666.6666666667</v>
      </c>
      <c r="D461" s="54">
        <f t="shared" si="37"/>
        <v>5.9999999999999997E-7</v>
      </c>
      <c r="E461" s="55">
        <f t="shared" si="38"/>
        <v>2.8499999999999999E-4</v>
      </c>
      <c r="F461" s="34">
        <v>6</v>
      </c>
      <c r="G461" s="56">
        <f t="shared" si="35"/>
        <v>2850</v>
      </c>
      <c r="I461" s="27" t="str">
        <f t="shared" si="39"/>
        <v>1:1666666.67</v>
      </c>
    </row>
    <row r="462" spans="1:9">
      <c r="A462" s="29">
        <v>480</v>
      </c>
      <c r="B462" s="1" t="s">
        <v>19</v>
      </c>
      <c r="C462" s="53">
        <f t="shared" si="36"/>
        <v>1666666.6666666667</v>
      </c>
      <c r="D462" s="54">
        <f t="shared" si="37"/>
        <v>5.9999999999999997E-7</v>
      </c>
      <c r="E462" s="55">
        <f t="shared" si="38"/>
        <v>2.8800000000000001E-4</v>
      </c>
      <c r="F462" s="34">
        <v>6</v>
      </c>
      <c r="G462" s="56">
        <f t="shared" si="35"/>
        <v>2880</v>
      </c>
      <c r="I462" s="27" t="str">
        <f t="shared" si="39"/>
        <v>1:1666666.67</v>
      </c>
    </row>
    <row r="463" spans="1:9">
      <c r="A463" s="29">
        <v>485</v>
      </c>
      <c r="B463" s="1" t="s">
        <v>19</v>
      </c>
      <c r="C463" s="53">
        <f t="shared" si="36"/>
        <v>1666666.6666666667</v>
      </c>
      <c r="D463" s="54">
        <f t="shared" si="37"/>
        <v>5.9999999999999997E-7</v>
      </c>
      <c r="E463" s="55">
        <f t="shared" si="38"/>
        <v>2.9100000000000003E-4</v>
      </c>
      <c r="F463" s="34">
        <v>6</v>
      </c>
      <c r="G463" s="56">
        <f t="shared" si="35"/>
        <v>2910</v>
      </c>
      <c r="I463" s="27" t="str">
        <f t="shared" si="39"/>
        <v>1:1666666.67</v>
      </c>
    </row>
    <row r="464" spans="1:9">
      <c r="A464" s="29">
        <v>490</v>
      </c>
      <c r="B464" s="1" t="s">
        <v>19</v>
      </c>
      <c r="C464" s="53">
        <f t="shared" si="36"/>
        <v>1666666.6666666667</v>
      </c>
      <c r="D464" s="54">
        <f t="shared" si="37"/>
        <v>5.9999999999999997E-7</v>
      </c>
      <c r="E464" s="55">
        <f t="shared" si="38"/>
        <v>2.9399999999999999E-4</v>
      </c>
      <c r="F464" s="34">
        <v>6</v>
      </c>
      <c r="G464" s="56">
        <f t="shared" si="35"/>
        <v>2940</v>
      </c>
      <c r="I464" s="27" t="str">
        <f t="shared" si="39"/>
        <v>1:1666666.67</v>
      </c>
    </row>
    <row r="465" spans="1:9">
      <c r="A465" s="29">
        <v>495</v>
      </c>
      <c r="B465" s="1" t="s">
        <v>19</v>
      </c>
      <c r="C465" s="53">
        <f t="shared" si="36"/>
        <v>1666666.6666666667</v>
      </c>
      <c r="D465" s="54">
        <f t="shared" si="37"/>
        <v>5.9999999999999997E-7</v>
      </c>
      <c r="E465" s="55">
        <f t="shared" si="38"/>
        <v>2.9700000000000001E-4</v>
      </c>
      <c r="F465" s="34">
        <v>6</v>
      </c>
      <c r="G465" s="56">
        <f t="shared" si="35"/>
        <v>2970</v>
      </c>
      <c r="I465" s="27" t="str">
        <f t="shared" si="39"/>
        <v>1:1666666.67</v>
      </c>
    </row>
    <row r="466" spans="1:9">
      <c r="A466" s="29">
        <v>500</v>
      </c>
      <c r="B466" s="1" t="s">
        <v>19</v>
      </c>
      <c r="C466" s="53">
        <f t="shared" si="36"/>
        <v>2000000</v>
      </c>
      <c r="D466" s="54">
        <f t="shared" si="37"/>
        <v>4.9999999999999998E-7</v>
      </c>
      <c r="E466" s="55">
        <f t="shared" si="38"/>
        <v>2.5000000000000001E-4</v>
      </c>
      <c r="F466" s="34">
        <v>5</v>
      </c>
      <c r="G466" s="56">
        <f t="shared" si="35"/>
        <v>2500</v>
      </c>
      <c r="I466" s="27" t="str">
        <f t="shared" si="39"/>
        <v>1:2000000</v>
      </c>
    </row>
    <row r="467" spans="1:9">
      <c r="A467" s="29">
        <v>750</v>
      </c>
      <c r="B467" s="1" t="s">
        <v>19</v>
      </c>
      <c r="C467" s="53">
        <f t="shared" si="36"/>
        <v>2000000</v>
      </c>
      <c r="D467" s="54">
        <f t="shared" si="37"/>
        <v>4.9999999999999998E-7</v>
      </c>
      <c r="E467" s="55">
        <f t="shared" si="38"/>
        <v>3.7500000000000001E-4</v>
      </c>
      <c r="F467" s="34">
        <v>5</v>
      </c>
      <c r="G467" s="56">
        <f t="shared" si="35"/>
        <v>3750</v>
      </c>
      <c r="I467" s="27" t="str">
        <f t="shared" si="39"/>
        <v>1:2000000</v>
      </c>
    </row>
    <row r="468" spans="1:9">
      <c r="A468" s="29">
        <v>1000</v>
      </c>
      <c r="B468" s="1" t="s">
        <v>19</v>
      </c>
      <c r="C468" s="53">
        <f t="shared" si="36"/>
        <v>2000000</v>
      </c>
      <c r="D468" s="54">
        <f t="shared" si="37"/>
        <v>4.9999999999999998E-7</v>
      </c>
      <c r="E468" s="55">
        <f t="shared" si="38"/>
        <v>5.0000000000000001E-4</v>
      </c>
      <c r="F468" s="34">
        <v>5</v>
      </c>
      <c r="G468" s="56">
        <f t="shared" si="35"/>
        <v>5000</v>
      </c>
      <c r="I468" s="27" t="str">
        <f t="shared" si="39"/>
        <v>1:2000000</v>
      </c>
    </row>
    <row r="469" spans="1:9">
      <c r="A469" s="29">
        <v>1250</v>
      </c>
      <c r="B469" s="1" t="s">
        <v>19</v>
      </c>
      <c r="C469" s="53">
        <f t="shared" si="36"/>
        <v>2000000</v>
      </c>
      <c r="D469" s="54">
        <f t="shared" si="37"/>
        <v>4.9999999999999998E-7</v>
      </c>
      <c r="E469" s="55">
        <f t="shared" si="38"/>
        <v>6.2500000000000001E-4</v>
      </c>
      <c r="F469" s="34">
        <v>5</v>
      </c>
      <c r="G469" s="56">
        <f t="shared" si="35"/>
        <v>6250</v>
      </c>
      <c r="I469" s="27" t="str">
        <f t="shared" si="39"/>
        <v>1:2000000</v>
      </c>
    </row>
    <row r="470" spans="1:9">
      <c r="A470" s="29">
        <v>1500</v>
      </c>
      <c r="B470" s="1" t="s">
        <v>19</v>
      </c>
      <c r="C470" s="53">
        <f t="shared" si="36"/>
        <v>2000000</v>
      </c>
      <c r="D470" s="54">
        <f t="shared" si="37"/>
        <v>4.9999999999999998E-7</v>
      </c>
      <c r="E470" s="55">
        <f t="shared" si="38"/>
        <v>7.5000000000000002E-4</v>
      </c>
      <c r="F470" s="34">
        <v>5</v>
      </c>
      <c r="G470" s="56">
        <f t="shared" si="35"/>
        <v>7500</v>
      </c>
      <c r="I470" s="27" t="str">
        <f t="shared" si="39"/>
        <v>1:2000000</v>
      </c>
    </row>
    <row r="471" spans="1:9">
      <c r="A471" s="29">
        <v>2500</v>
      </c>
      <c r="B471" s="1" t="s">
        <v>19</v>
      </c>
      <c r="C471" s="53">
        <f t="shared" si="36"/>
        <v>3333333.3333333335</v>
      </c>
      <c r="D471" s="54">
        <f t="shared" si="37"/>
        <v>2.9999999999999999E-7</v>
      </c>
      <c r="E471" s="55">
        <f t="shared" si="38"/>
        <v>7.5000000000000002E-4</v>
      </c>
      <c r="F471" s="34">
        <v>3</v>
      </c>
      <c r="G471" s="56">
        <f t="shared" si="35"/>
        <v>7500</v>
      </c>
      <c r="I471" s="27" t="str">
        <f t="shared" si="39"/>
        <v>1:3333333.33</v>
      </c>
    </row>
    <row r="472" spans="1:9">
      <c r="A472" s="29">
        <v>5000</v>
      </c>
      <c r="B472" s="1" t="s">
        <v>19</v>
      </c>
      <c r="C472" s="53">
        <f t="shared" si="36"/>
        <v>3333333.3333333335</v>
      </c>
      <c r="D472" s="54">
        <f t="shared" si="37"/>
        <v>2.9999999999999999E-7</v>
      </c>
      <c r="E472" s="55">
        <f t="shared" si="38"/>
        <v>1.5E-3</v>
      </c>
      <c r="F472" s="34">
        <v>3</v>
      </c>
      <c r="G472" s="56">
        <f t="shared" si="35"/>
        <v>15000</v>
      </c>
      <c r="I472" s="27" t="str">
        <f t="shared" si="39"/>
        <v>1:3333333.33</v>
      </c>
    </row>
    <row r="473" spans="1:9">
      <c r="A473" s="29">
        <v>7500</v>
      </c>
      <c r="B473" s="1" t="s">
        <v>19</v>
      </c>
      <c r="C473" s="53">
        <f t="shared" si="36"/>
        <v>3333333.3333333335</v>
      </c>
      <c r="D473" s="54">
        <f t="shared" si="37"/>
        <v>2.9999999999999999E-7</v>
      </c>
      <c r="E473" s="55">
        <f t="shared" si="38"/>
        <v>2.2499999999999998E-3</v>
      </c>
      <c r="F473" s="34">
        <v>3</v>
      </c>
      <c r="G473" s="56">
        <f t="shared" si="35"/>
        <v>22500</v>
      </c>
      <c r="I473" s="27" t="str">
        <f t="shared" si="39"/>
        <v>1:3333333.33</v>
      </c>
    </row>
    <row r="474" spans="1:9">
      <c r="A474" s="29">
        <v>10000</v>
      </c>
      <c r="B474" s="1" t="s">
        <v>19</v>
      </c>
      <c r="C474" s="53">
        <f t="shared" si="36"/>
        <v>3333333.3333333335</v>
      </c>
      <c r="D474" s="54">
        <f t="shared" si="37"/>
        <v>2.9999999999999999E-7</v>
      </c>
      <c r="E474" s="55">
        <f t="shared" si="38"/>
        <v>3.0000000000000001E-3</v>
      </c>
      <c r="F474" s="34">
        <v>3</v>
      </c>
      <c r="G474" s="56">
        <f t="shared" si="35"/>
        <v>30000</v>
      </c>
      <c r="I474" s="27" t="str">
        <f t="shared" si="39"/>
        <v>1:3333333.33</v>
      </c>
    </row>
    <row r="475" spans="1:9">
      <c r="A475" s="29">
        <v>20000</v>
      </c>
      <c r="B475" s="1" t="s">
        <v>19</v>
      </c>
      <c r="C475" s="53">
        <f t="shared" si="36"/>
        <v>3333333.3333333335</v>
      </c>
      <c r="D475" s="54">
        <f t="shared" si="37"/>
        <v>2.9999999999999999E-7</v>
      </c>
      <c r="E475" s="55">
        <f t="shared" si="38"/>
        <v>6.0000000000000001E-3</v>
      </c>
      <c r="F475" s="34">
        <v>3</v>
      </c>
      <c r="G475" s="56">
        <f t="shared" si="35"/>
        <v>60000</v>
      </c>
      <c r="I475" s="27" t="str">
        <f t="shared" si="39"/>
        <v>1:3333333.33</v>
      </c>
    </row>
    <row r="476" spans="1:9">
      <c r="A476" s="28">
        <v>25</v>
      </c>
      <c r="B476" s="1" t="s">
        <v>20</v>
      </c>
      <c r="C476" s="53">
        <f t="shared" si="36"/>
        <v>125000</v>
      </c>
      <c r="D476" s="54">
        <f t="shared" si="37"/>
        <v>7.9999999999999996E-6</v>
      </c>
      <c r="E476" s="55">
        <f t="shared" si="38"/>
        <v>2.0000000000000001E-4</v>
      </c>
      <c r="F476" s="34">
        <v>80</v>
      </c>
      <c r="G476" s="56">
        <f t="shared" si="35"/>
        <v>2000</v>
      </c>
      <c r="I476" s="27" t="str">
        <f t="shared" si="39"/>
        <v>1:125000</v>
      </c>
    </row>
    <row r="477" spans="1:9">
      <c r="A477" s="28">
        <v>30</v>
      </c>
      <c r="B477" s="1" t="s">
        <v>20</v>
      </c>
      <c r="C477" s="53">
        <f t="shared" si="36"/>
        <v>66666.666666666672</v>
      </c>
      <c r="D477" s="54">
        <f t="shared" si="37"/>
        <v>1.5E-5</v>
      </c>
      <c r="E477" s="55">
        <f t="shared" si="38"/>
        <v>4.4999999999999999E-4</v>
      </c>
      <c r="F477" s="34">
        <v>150</v>
      </c>
      <c r="G477" s="56">
        <f t="shared" si="35"/>
        <v>4500</v>
      </c>
      <c r="I477" s="27" t="str">
        <f t="shared" si="39"/>
        <v>1:66666.67</v>
      </c>
    </row>
    <row r="478" spans="1:9">
      <c r="A478" s="28">
        <v>50</v>
      </c>
      <c r="B478" s="1" t="s">
        <v>20</v>
      </c>
      <c r="C478" s="53">
        <f t="shared" si="36"/>
        <v>17543.859649122805</v>
      </c>
      <c r="D478" s="54">
        <f t="shared" si="37"/>
        <v>5.7000000000000003E-5</v>
      </c>
      <c r="E478" s="55">
        <f t="shared" si="38"/>
        <v>2.8500000000000001E-3</v>
      </c>
      <c r="F478" s="34">
        <v>570</v>
      </c>
      <c r="G478" s="56">
        <f t="shared" si="35"/>
        <v>28500</v>
      </c>
      <c r="I478" s="27" t="str">
        <f t="shared" si="39"/>
        <v>1:17543.86</v>
      </c>
    </row>
    <row r="479" spans="1:9">
      <c r="A479" s="28">
        <v>75</v>
      </c>
      <c r="B479" s="1" t="s">
        <v>20</v>
      </c>
      <c r="C479" s="53">
        <f t="shared" si="36"/>
        <v>12500</v>
      </c>
      <c r="D479" s="54">
        <f t="shared" si="37"/>
        <v>8.0000000000000007E-5</v>
      </c>
      <c r="E479" s="55">
        <f t="shared" si="38"/>
        <v>6.0000000000000001E-3</v>
      </c>
      <c r="F479" s="34">
        <v>800</v>
      </c>
      <c r="G479" s="56">
        <f t="shared" si="35"/>
        <v>60000</v>
      </c>
      <c r="I479" s="27" t="str">
        <f t="shared" si="39"/>
        <v>1:12500</v>
      </c>
    </row>
    <row r="480" spans="1:9">
      <c r="A480" s="28">
        <v>100</v>
      </c>
      <c r="B480" s="1" t="s">
        <v>20</v>
      </c>
      <c r="C480" s="53">
        <f t="shared" si="36"/>
        <v>2777.7777777777778</v>
      </c>
      <c r="D480" s="54">
        <f t="shared" si="37"/>
        <v>3.6000000000000002E-4</v>
      </c>
      <c r="E480" s="55">
        <f t="shared" si="38"/>
        <v>3.5999999999999997E-2</v>
      </c>
      <c r="F480" s="34">
        <v>3600</v>
      </c>
      <c r="G480" s="56">
        <f t="shared" si="35"/>
        <v>360000</v>
      </c>
      <c r="I480" s="27" t="str">
        <f t="shared" si="39"/>
        <v>1:2777.78</v>
      </c>
    </row>
    <row r="481" spans="1:9">
      <c r="A481" s="28">
        <v>125</v>
      </c>
      <c r="B481" s="1" t="s">
        <v>20</v>
      </c>
      <c r="C481" s="53">
        <f t="shared" si="36"/>
        <v>1730.4031839418585</v>
      </c>
      <c r="D481" s="54">
        <f t="shared" si="37"/>
        <v>5.7790000000000001E-4</v>
      </c>
      <c r="E481" s="55">
        <f t="shared" si="38"/>
        <v>7.2237499999999996E-2</v>
      </c>
      <c r="F481" s="34">
        <v>5779</v>
      </c>
      <c r="G481" s="56">
        <f t="shared" si="35"/>
        <v>722375</v>
      </c>
      <c r="I481" s="27" t="str">
        <f t="shared" si="39"/>
        <v>1:1730.4</v>
      </c>
    </row>
    <row r="482" spans="1:9">
      <c r="A482" s="28">
        <v>150</v>
      </c>
      <c r="B482" s="1" t="s">
        <v>20</v>
      </c>
      <c r="C482" s="53">
        <f t="shared" si="36"/>
        <v>1730.4031839418585</v>
      </c>
      <c r="D482" s="54">
        <f t="shared" si="37"/>
        <v>5.7790000000000001E-4</v>
      </c>
      <c r="E482" s="55">
        <f t="shared" si="38"/>
        <v>8.6684999999999998E-2</v>
      </c>
      <c r="F482" s="34">
        <v>5779</v>
      </c>
      <c r="G482" s="56">
        <f t="shared" si="35"/>
        <v>866850</v>
      </c>
      <c r="I482" s="27" t="str">
        <f t="shared" si="39"/>
        <v>1:1730.4</v>
      </c>
    </row>
    <row r="483" spans="1:9">
      <c r="A483" s="28">
        <v>200</v>
      </c>
      <c r="B483" s="1" t="s">
        <v>20</v>
      </c>
      <c r="C483" s="53">
        <f t="shared" si="36"/>
        <v>4757.3739295908663</v>
      </c>
      <c r="D483" s="54">
        <f t="shared" si="37"/>
        <v>2.1019999999999999E-4</v>
      </c>
      <c r="E483" s="55">
        <f t="shared" si="38"/>
        <v>4.2040000000000001E-2</v>
      </c>
      <c r="F483" s="34">
        <v>2102</v>
      </c>
      <c r="G483" s="56">
        <f t="shared" si="35"/>
        <v>420400</v>
      </c>
      <c r="I483" s="27" t="str">
        <f t="shared" si="39"/>
        <v>1:4757.37</v>
      </c>
    </row>
    <row r="484" spans="1:9">
      <c r="A484" s="28">
        <v>250</v>
      </c>
      <c r="B484" s="1" t="s">
        <v>20</v>
      </c>
      <c r="C484" s="53">
        <f t="shared" si="36"/>
        <v>4757.3739295908663</v>
      </c>
      <c r="D484" s="54">
        <f t="shared" si="37"/>
        <v>2.1019999999999999E-4</v>
      </c>
      <c r="E484" s="55">
        <f t="shared" si="38"/>
        <v>5.2549999999999999E-2</v>
      </c>
      <c r="F484" s="34">
        <v>2102</v>
      </c>
      <c r="G484" s="56">
        <f t="shared" si="35"/>
        <v>525500</v>
      </c>
      <c r="I484" s="27" t="str">
        <f t="shared" si="39"/>
        <v>1:4757.37</v>
      </c>
    </row>
    <row r="485" spans="1:9">
      <c r="A485" s="28">
        <v>300</v>
      </c>
      <c r="B485" s="1" t="s">
        <v>20</v>
      </c>
      <c r="C485" s="53">
        <f t="shared" si="36"/>
        <v>31746.031746031746</v>
      </c>
      <c r="D485" s="54">
        <f t="shared" si="37"/>
        <v>3.15E-5</v>
      </c>
      <c r="E485" s="55">
        <f t="shared" si="38"/>
        <v>9.4500000000000001E-3</v>
      </c>
      <c r="F485" s="34">
        <v>315</v>
      </c>
      <c r="G485" s="56">
        <f t="shared" si="35"/>
        <v>94500</v>
      </c>
      <c r="I485" s="27" t="str">
        <f t="shared" si="39"/>
        <v>1:31746.03</v>
      </c>
    </row>
    <row r="486" spans="1:9">
      <c r="A486" s="28">
        <v>400</v>
      </c>
      <c r="B486" s="1" t="s">
        <v>20</v>
      </c>
      <c r="C486" s="53">
        <f t="shared" si="36"/>
        <v>62500</v>
      </c>
      <c r="D486" s="54">
        <f t="shared" si="37"/>
        <v>1.5999999999999999E-5</v>
      </c>
      <c r="E486" s="55">
        <f t="shared" si="38"/>
        <v>6.4000000000000003E-3</v>
      </c>
      <c r="F486" s="34">
        <v>160</v>
      </c>
      <c r="G486" s="56">
        <f t="shared" si="35"/>
        <v>64000</v>
      </c>
      <c r="I486" s="27" t="str">
        <f t="shared" si="39"/>
        <v>1:62500</v>
      </c>
    </row>
    <row r="487" spans="1:9">
      <c r="A487" s="28">
        <v>500</v>
      </c>
      <c r="B487" s="1" t="s">
        <v>20</v>
      </c>
      <c r="C487" s="53">
        <f t="shared" si="36"/>
        <v>333333.33333333331</v>
      </c>
      <c r="D487" s="54">
        <f t="shared" si="37"/>
        <v>3.0000000000000001E-6</v>
      </c>
      <c r="E487" s="55">
        <f t="shared" si="38"/>
        <v>1.5E-3</v>
      </c>
      <c r="F487" s="34">
        <v>30</v>
      </c>
      <c r="G487" s="56">
        <f t="shared" si="35"/>
        <v>15000</v>
      </c>
      <c r="I487" s="27" t="str">
        <f t="shared" si="39"/>
        <v>1:333333.33</v>
      </c>
    </row>
    <row r="488" spans="1:9">
      <c r="A488" s="28">
        <v>750</v>
      </c>
      <c r="B488" s="1" t="s">
        <v>20</v>
      </c>
      <c r="C488" s="53">
        <f t="shared" si="36"/>
        <v>625000</v>
      </c>
      <c r="D488" s="54">
        <f t="shared" si="37"/>
        <v>1.5999999999999999E-6</v>
      </c>
      <c r="E488" s="55">
        <f t="shared" si="38"/>
        <v>1.1999999999999999E-3</v>
      </c>
      <c r="F488" s="34">
        <v>16</v>
      </c>
      <c r="G488" s="56">
        <f t="shared" si="35"/>
        <v>12000</v>
      </c>
      <c r="I488" s="27" t="str">
        <f t="shared" si="39"/>
        <v>1:625000</v>
      </c>
    </row>
    <row r="489" spans="1:9">
      <c r="A489" s="28">
        <v>1000</v>
      </c>
      <c r="B489" s="1" t="s">
        <v>20</v>
      </c>
      <c r="C489" s="53">
        <f t="shared" si="36"/>
        <v>2000000</v>
      </c>
      <c r="D489" s="54">
        <f t="shared" si="37"/>
        <v>4.9999999999999998E-7</v>
      </c>
      <c r="E489" s="55">
        <f t="shared" si="38"/>
        <v>5.0000000000000001E-4</v>
      </c>
      <c r="F489" s="34">
        <v>5</v>
      </c>
      <c r="G489" s="56">
        <f t="shared" si="35"/>
        <v>5000</v>
      </c>
      <c r="I489" s="27" t="str">
        <f t="shared" si="39"/>
        <v>1:2000000</v>
      </c>
    </row>
    <row r="490" spans="1:9">
      <c r="A490" s="28">
        <v>1500</v>
      </c>
      <c r="B490" s="1" t="s">
        <v>20</v>
      </c>
      <c r="C490" s="53">
        <f t="shared" si="36"/>
        <v>3333333.3333333335</v>
      </c>
      <c r="D490" s="54">
        <f t="shared" si="37"/>
        <v>2.9999999999999999E-7</v>
      </c>
      <c r="E490" s="55">
        <f>G490/$A$492</f>
        <v>4.4999999999999999E-4</v>
      </c>
      <c r="F490" s="34">
        <v>3</v>
      </c>
      <c r="G490" s="56">
        <f t="shared" si="35"/>
        <v>4500</v>
      </c>
      <c r="I490" s="27" t="str">
        <f t="shared" si="39"/>
        <v>1:3333333.33</v>
      </c>
    </row>
    <row r="491" spans="1:9">
      <c r="E491" s="23">
        <f>SUM(E3:E490)</f>
        <v>0.95499999999999952</v>
      </c>
      <c r="F491" s="57">
        <f>SUM(F3:F490)</f>
        <v>672705</v>
      </c>
      <c r="G491" s="57">
        <f>SUM(G3:G490)</f>
        <v>9550000</v>
      </c>
    </row>
    <row r="492" spans="1:9">
      <c r="A492" s="58">
        <v>10000000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K490"/>
  <sheetViews>
    <sheetView workbookViewId="0">
      <selection activeCell="B490" sqref="B1:B490"/>
    </sheetView>
  </sheetViews>
  <sheetFormatPr defaultRowHeight="14.4"/>
  <cols>
    <col min="1" max="1" width="10.33203125" customWidth="1"/>
    <col min="2" max="2" width="10.33203125" style="27" customWidth="1"/>
    <col min="3" max="3" width="13" customWidth="1"/>
    <col min="4" max="4" width="17.6640625" customWidth="1"/>
    <col min="5" max="5" width="12.6640625" customWidth="1"/>
    <col min="6" max="6" width="24.33203125" style="85" customWidth="1"/>
    <col min="7" max="7" width="12.88671875" customWidth="1"/>
    <col min="8" max="8" width="13.33203125" customWidth="1"/>
    <col min="9" max="9" width="16.44140625" style="24" customWidth="1"/>
  </cols>
  <sheetData>
    <row r="1" spans="1:11">
      <c r="A1" s="82" t="s">
        <v>37</v>
      </c>
      <c r="B1" s="82" t="s">
        <v>43</v>
      </c>
      <c r="C1" s="82" t="s">
        <v>38</v>
      </c>
      <c r="D1" s="82" t="s">
        <v>39</v>
      </c>
      <c r="E1" s="82" t="s">
        <v>40</v>
      </c>
      <c r="F1" s="84" t="s">
        <v>41</v>
      </c>
      <c r="G1" s="82" t="s">
        <v>1</v>
      </c>
      <c r="H1" s="82" t="s">
        <v>27</v>
      </c>
      <c r="I1" s="83" t="s">
        <v>42</v>
      </c>
    </row>
    <row r="2" spans="1:11">
      <c r="A2" s="82">
        <v>1132</v>
      </c>
      <c r="B2" s="82">
        <v>120</v>
      </c>
      <c r="C2" s="82">
        <v>20000</v>
      </c>
      <c r="D2" s="82">
        <v>20000</v>
      </c>
      <c r="E2" s="82">
        <v>3</v>
      </c>
      <c r="F2" s="84">
        <v>3</v>
      </c>
      <c r="G2" s="82">
        <v>2.9999999999999999E-7</v>
      </c>
      <c r="H2" s="82" t="s">
        <v>19</v>
      </c>
      <c r="I2" s="83">
        <v>6.0000000000000001E-3</v>
      </c>
    </row>
    <row r="3" spans="1:11">
      <c r="A3" s="82">
        <v>1132</v>
      </c>
      <c r="B3" s="82">
        <v>120</v>
      </c>
      <c r="C3" s="82">
        <v>10000</v>
      </c>
      <c r="D3" s="82">
        <v>10000</v>
      </c>
      <c r="E3" s="82">
        <v>3</v>
      </c>
      <c r="F3" s="84">
        <v>6</v>
      </c>
      <c r="G3" s="82">
        <v>2.9999999999999999E-7</v>
      </c>
      <c r="H3" s="82" t="s">
        <v>19</v>
      </c>
      <c r="I3" s="83">
        <v>3.0000000000000001E-3</v>
      </c>
      <c r="K3" s="27"/>
    </row>
    <row r="4" spans="1:11">
      <c r="A4" s="82">
        <v>1132</v>
      </c>
      <c r="B4" s="82">
        <v>120</v>
      </c>
      <c r="C4" s="82">
        <v>7500</v>
      </c>
      <c r="D4" s="82">
        <v>7500</v>
      </c>
      <c r="E4" s="82">
        <v>3</v>
      </c>
      <c r="F4" s="84">
        <v>9</v>
      </c>
      <c r="G4" s="82">
        <v>2.9999999999999999E-7</v>
      </c>
      <c r="H4" s="82" t="s">
        <v>19</v>
      </c>
      <c r="I4" s="83">
        <v>2.2499999999999998E-3</v>
      </c>
      <c r="K4" s="27"/>
    </row>
    <row r="5" spans="1:11">
      <c r="A5" s="82">
        <v>1132</v>
      </c>
      <c r="B5" s="82">
        <v>120</v>
      </c>
      <c r="C5" s="82">
        <v>5000</v>
      </c>
      <c r="D5" s="82">
        <v>5000</v>
      </c>
      <c r="E5" s="82">
        <v>1</v>
      </c>
      <c r="F5" s="84">
        <v>10</v>
      </c>
      <c r="G5" s="82">
        <v>9.9999999999999995E-8</v>
      </c>
      <c r="H5" s="82" t="s">
        <v>18</v>
      </c>
      <c r="I5" s="83">
        <v>5.0000000000000001E-4</v>
      </c>
      <c r="K5" s="27"/>
    </row>
    <row r="6" spans="1:11">
      <c r="A6" s="82">
        <v>1132</v>
      </c>
      <c r="B6" s="82">
        <v>120</v>
      </c>
      <c r="C6" s="82">
        <v>5000</v>
      </c>
      <c r="D6" s="82">
        <v>5000</v>
      </c>
      <c r="E6" s="82">
        <v>3</v>
      </c>
      <c r="F6" s="84">
        <v>13</v>
      </c>
      <c r="G6" s="82">
        <v>2.9999999999999999E-7</v>
      </c>
      <c r="H6" s="82" t="s">
        <v>19</v>
      </c>
      <c r="I6" s="83">
        <v>1.5E-3</v>
      </c>
      <c r="K6" s="27"/>
    </row>
    <row r="7" spans="1:11">
      <c r="A7" s="82">
        <v>1132</v>
      </c>
      <c r="B7" s="82">
        <v>120</v>
      </c>
      <c r="C7" s="82">
        <v>2500</v>
      </c>
      <c r="D7" s="82">
        <v>2500</v>
      </c>
      <c r="E7" s="82">
        <v>1</v>
      </c>
      <c r="F7" s="84">
        <v>14</v>
      </c>
      <c r="G7" s="82">
        <v>9.9999999999999995E-8</v>
      </c>
      <c r="H7" s="82" t="s">
        <v>18</v>
      </c>
      <c r="I7" s="83">
        <v>2.5000000000000001E-4</v>
      </c>
      <c r="K7" s="27"/>
    </row>
    <row r="8" spans="1:11">
      <c r="A8" s="82">
        <v>1132</v>
      </c>
      <c r="B8" s="82">
        <v>120</v>
      </c>
      <c r="C8" s="82">
        <v>2500</v>
      </c>
      <c r="D8" s="82">
        <v>2500</v>
      </c>
      <c r="E8" s="82">
        <v>3</v>
      </c>
      <c r="F8" s="84">
        <v>17</v>
      </c>
      <c r="G8" s="82">
        <v>2.9999999999999999E-7</v>
      </c>
      <c r="H8" s="82" t="s">
        <v>19</v>
      </c>
      <c r="I8" s="83">
        <v>7.5000000000000002E-4</v>
      </c>
      <c r="K8" s="27"/>
    </row>
    <row r="9" spans="1:11">
      <c r="A9" s="82">
        <v>1132</v>
      </c>
      <c r="B9" s="82">
        <v>120</v>
      </c>
      <c r="C9" s="82">
        <v>1500</v>
      </c>
      <c r="D9" s="82">
        <v>1500</v>
      </c>
      <c r="E9" s="82">
        <v>5</v>
      </c>
      <c r="F9" s="84">
        <v>22</v>
      </c>
      <c r="G9" s="82">
        <v>4.9999999999999998E-7</v>
      </c>
      <c r="H9" s="82" t="s">
        <v>19</v>
      </c>
      <c r="I9" s="83">
        <v>7.5000000000000002E-4</v>
      </c>
      <c r="K9" s="27"/>
    </row>
    <row r="10" spans="1:11">
      <c r="A10" s="82">
        <v>1132</v>
      </c>
      <c r="B10" s="82">
        <v>120</v>
      </c>
      <c r="C10" s="82">
        <v>1500</v>
      </c>
      <c r="D10" s="82">
        <v>1500</v>
      </c>
      <c r="E10" s="82">
        <v>3</v>
      </c>
      <c r="F10" s="84">
        <v>25</v>
      </c>
      <c r="G10" s="82">
        <v>2.9999999999999999E-7</v>
      </c>
      <c r="H10" s="82" t="s">
        <v>20</v>
      </c>
      <c r="I10" s="83">
        <v>4.4999999999999999E-4</v>
      </c>
      <c r="K10" s="27"/>
    </row>
    <row r="11" spans="1:11">
      <c r="A11" s="82">
        <v>1132</v>
      </c>
      <c r="B11" s="82">
        <v>120</v>
      </c>
      <c r="C11" s="82">
        <v>1250</v>
      </c>
      <c r="D11" s="82">
        <v>1250</v>
      </c>
      <c r="E11" s="82">
        <v>2</v>
      </c>
      <c r="F11" s="84">
        <v>27</v>
      </c>
      <c r="G11" s="82">
        <v>1.9999999999999999E-7</v>
      </c>
      <c r="H11" s="82" t="s">
        <v>18</v>
      </c>
      <c r="I11" s="83">
        <v>2.5000000000000001E-4</v>
      </c>
      <c r="K11" s="27"/>
    </row>
    <row r="12" spans="1:11">
      <c r="A12" s="82">
        <v>1132</v>
      </c>
      <c r="B12" s="82">
        <v>120</v>
      </c>
      <c r="C12" s="82">
        <v>1250</v>
      </c>
      <c r="D12" s="82">
        <v>1250</v>
      </c>
      <c r="E12" s="82">
        <v>5</v>
      </c>
      <c r="F12" s="84">
        <v>32</v>
      </c>
      <c r="G12" s="82">
        <v>4.9999999999999998E-7</v>
      </c>
      <c r="H12" s="82" t="s">
        <v>19</v>
      </c>
      <c r="I12" s="83">
        <v>6.2500000000000001E-4</v>
      </c>
      <c r="K12" s="27"/>
    </row>
    <row r="13" spans="1:11">
      <c r="A13" s="82">
        <v>1132</v>
      </c>
      <c r="B13" s="82">
        <v>120</v>
      </c>
      <c r="C13" s="82">
        <v>1000</v>
      </c>
      <c r="D13" s="82">
        <v>1000</v>
      </c>
      <c r="E13" s="82">
        <v>1</v>
      </c>
      <c r="F13" s="84">
        <v>33</v>
      </c>
      <c r="G13" s="82">
        <v>9.9999999999999995E-8</v>
      </c>
      <c r="H13" s="82" t="s">
        <v>17</v>
      </c>
      <c r="I13" s="83">
        <v>1E-4</v>
      </c>
      <c r="K13" s="27"/>
    </row>
    <row r="14" spans="1:11">
      <c r="A14" s="82">
        <v>1132</v>
      </c>
      <c r="B14" s="82">
        <v>120</v>
      </c>
      <c r="C14" s="82">
        <v>1000</v>
      </c>
      <c r="D14" s="82">
        <v>1000</v>
      </c>
      <c r="E14" s="82">
        <v>5</v>
      </c>
      <c r="F14" s="84">
        <v>38</v>
      </c>
      <c r="G14" s="82">
        <v>4.9999999999999998E-7</v>
      </c>
      <c r="H14" s="82" t="s">
        <v>19</v>
      </c>
      <c r="I14" s="83">
        <v>5.0000000000000001E-4</v>
      </c>
      <c r="K14" s="27"/>
    </row>
    <row r="15" spans="1:11">
      <c r="A15" s="82">
        <v>1132</v>
      </c>
      <c r="B15" s="82">
        <v>120</v>
      </c>
      <c r="C15" s="82">
        <v>1000</v>
      </c>
      <c r="D15" s="82">
        <v>1000</v>
      </c>
      <c r="E15" s="82">
        <v>5</v>
      </c>
      <c r="F15" s="84">
        <v>43</v>
      </c>
      <c r="G15" s="82">
        <v>4.9999999999999998E-7</v>
      </c>
      <c r="H15" s="82" t="s">
        <v>20</v>
      </c>
      <c r="I15" s="83">
        <v>5.0000000000000001E-4</v>
      </c>
      <c r="K15" s="27"/>
    </row>
    <row r="16" spans="1:11">
      <c r="A16" s="82">
        <v>1132</v>
      </c>
      <c r="B16" s="82">
        <v>120</v>
      </c>
      <c r="C16" s="82">
        <v>750</v>
      </c>
      <c r="D16" s="82">
        <v>750</v>
      </c>
      <c r="E16" s="82">
        <v>5</v>
      </c>
      <c r="F16" s="84">
        <v>48</v>
      </c>
      <c r="G16" s="82">
        <v>4.9999999999999998E-7</v>
      </c>
      <c r="H16" s="82" t="s">
        <v>18</v>
      </c>
      <c r="I16" s="83">
        <v>3.7500000000000001E-4</v>
      </c>
      <c r="K16" s="27"/>
    </row>
    <row r="17" spans="1:11">
      <c r="A17" s="82">
        <v>1132</v>
      </c>
      <c r="B17" s="82">
        <v>120</v>
      </c>
      <c r="C17" s="82">
        <v>750</v>
      </c>
      <c r="D17" s="82">
        <v>750</v>
      </c>
      <c r="E17" s="82">
        <v>5</v>
      </c>
      <c r="F17" s="84">
        <v>53</v>
      </c>
      <c r="G17" s="82">
        <v>4.9999999999999998E-7</v>
      </c>
      <c r="H17" s="82" t="s">
        <v>19</v>
      </c>
      <c r="I17" s="83">
        <v>3.7500000000000001E-4</v>
      </c>
      <c r="K17" s="27"/>
    </row>
    <row r="18" spans="1:11">
      <c r="A18" s="82">
        <v>1132</v>
      </c>
      <c r="B18" s="82">
        <v>120</v>
      </c>
      <c r="C18" s="82">
        <v>750</v>
      </c>
      <c r="D18" s="82">
        <v>750</v>
      </c>
      <c r="E18" s="82">
        <v>16</v>
      </c>
      <c r="F18" s="84">
        <v>69</v>
      </c>
      <c r="G18" s="82">
        <v>1.5999999999999999E-6</v>
      </c>
      <c r="H18" s="82" t="s">
        <v>20</v>
      </c>
      <c r="I18" s="83">
        <v>1.1999999999999999E-3</v>
      </c>
      <c r="K18" s="27"/>
    </row>
    <row r="19" spans="1:11">
      <c r="A19" s="82">
        <v>1132</v>
      </c>
      <c r="B19" s="82">
        <v>120</v>
      </c>
      <c r="C19" s="82">
        <v>500</v>
      </c>
      <c r="D19" s="82">
        <v>500</v>
      </c>
      <c r="E19" s="82">
        <v>5</v>
      </c>
      <c r="F19" s="84">
        <v>74</v>
      </c>
      <c r="G19" s="82">
        <v>4.9999999999999998E-7</v>
      </c>
      <c r="H19" s="82" t="s">
        <v>17</v>
      </c>
      <c r="I19" s="83">
        <v>2.5000000000000001E-4</v>
      </c>
      <c r="K19" s="27"/>
    </row>
    <row r="20" spans="1:11">
      <c r="A20" s="82">
        <v>1132</v>
      </c>
      <c r="B20" s="82">
        <v>120</v>
      </c>
      <c r="C20" s="82">
        <v>500</v>
      </c>
      <c r="D20" s="82">
        <v>500</v>
      </c>
      <c r="E20" s="82">
        <v>5</v>
      </c>
      <c r="F20" s="84">
        <v>79</v>
      </c>
      <c r="G20" s="82">
        <v>4.9999999999999998E-7</v>
      </c>
      <c r="H20" s="82" t="s">
        <v>18</v>
      </c>
      <c r="I20" s="83">
        <v>2.5000000000000001E-4</v>
      </c>
      <c r="K20" s="27"/>
    </row>
    <row r="21" spans="1:11">
      <c r="A21" s="82">
        <v>1132</v>
      </c>
      <c r="B21" s="82">
        <v>120</v>
      </c>
      <c r="C21" s="82">
        <v>500</v>
      </c>
      <c r="D21" s="82">
        <v>500</v>
      </c>
      <c r="E21" s="82">
        <v>5</v>
      </c>
      <c r="F21" s="84">
        <v>84</v>
      </c>
      <c r="G21" s="82">
        <v>4.9999999999999998E-7</v>
      </c>
      <c r="H21" s="82" t="s">
        <v>19</v>
      </c>
      <c r="I21" s="83">
        <v>2.5000000000000001E-4</v>
      </c>
      <c r="K21" s="27"/>
    </row>
    <row r="22" spans="1:11">
      <c r="A22" s="82">
        <v>1132</v>
      </c>
      <c r="B22" s="82">
        <v>120</v>
      </c>
      <c r="C22" s="82">
        <v>500</v>
      </c>
      <c r="D22" s="82">
        <v>500</v>
      </c>
      <c r="E22" s="82">
        <v>27</v>
      </c>
      <c r="F22" s="84">
        <v>111</v>
      </c>
      <c r="G22" s="82">
        <v>2.7E-6</v>
      </c>
      <c r="H22" s="82" t="s">
        <v>20</v>
      </c>
      <c r="I22" s="83">
        <v>1.3500000000000001E-3</v>
      </c>
      <c r="K22" s="27"/>
    </row>
    <row r="23" spans="1:11">
      <c r="A23" s="82">
        <v>1132</v>
      </c>
      <c r="B23" s="82">
        <v>120</v>
      </c>
      <c r="C23" s="82">
        <v>495</v>
      </c>
      <c r="D23" s="82">
        <v>495</v>
      </c>
      <c r="E23" s="82">
        <v>6</v>
      </c>
      <c r="F23" s="84">
        <v>117</v>
      </c>
      <c r="G23" s="82">
        <v>5.9999999999999997E-7</v>
      </c>
      <c r="H23" s="82" t="s">
        <v>19</v>
      </c>
      <c r="I23" s="83">
        <v>2.9700000000000001E-4</v>
      </c>
      <c r="K23" s="27"/>
    </row>
    <row r="24" spans="1:11">
      <c r="A24" s="82">
        <v>1132</v>
      </c>
      <c r="B24" s="82">
        <v>120</v>
      </c>
      <c r="C24" s="82">
        <v>490</v>
      </c>
      <c r="D24" s="82">
        <v>490</v>
      </c>
      <c r="E24" s="82">
        <v>6</v>
      </c>
      <c r="F24" s="84">
        <v>123</v>
      </c>
      <c r="G24" s="82">
        <v>5.9999999999999997E-7</v>
      </c>
      <c r="H24" s="82" t="s">
        <v>19</v>
      </c>
      <c r="I24" s="83">
        <v>2.9399999999999999E-4</v>
      </c>
      <c r="K24" s="27"/>
    </row>
    <row r="25" spans="1:11">
      <c r="A25" s="82">
        <v>1132</v>
      </c>
      <c r="B25" s="82">
        <v>120</v>
      </c>
      <c r="C25" s="82">
        <v>485</v>
      </c>
      <c r="D25" s="82">
        <v>485</v>
      </c>
      <c r="E25" s="82">
        <v>6</v>
      </c>
      <c r="F25" s="84">
        <v>129</v>
      </c>
      <c r="G25" s="82">
        <v>5.9999999999999997E-7</v>
      </c>
      <c r="H25" s="82" t="s">
        <v>19</v>
      </c>
      <c r="I25" s="83">
        <v>2.9100000000000003E-4</v>
      </c>
      <c r="K25" s="27"/>
    </row>
    <row r="26" spans="1:11">
      <c r="A26" s="82">
        <v>1132</v>
      </c>
      <c r="B26" s="82">
        <v>120</v>
      </c>
      <c r="C26" s="82">
        <v>480</v>
      </c>
      <c r="D26" s="82">
        <v>480</v>
      </c>
      <c r="E26" s="82">
        <v>6</v>
      </c>
      <c r="F26" s="84">
        <v>135</v>
      </c>
      <c r="G26" s="82">
        <v>5.9999999999999997E-7</v>
      </c>
      <c r="H26" s="82" t="s">
        <v>19</v>
      </c>
      <c r="I26" s="83">
        <v>2.8800000000000001E-4</v>
      </c>
      <c r="K26" s="27"/>
    </row>
    <row r="27" spans="1:11">
      <c r="A27" s="82">
        <v>1132</v>
      </c>
      <c r="B27" s="82">
        <v>120</v>
      </c>
      <c r="C27" s="82">
        <v>475</v>
      </c>
      <c r="D27" s="82">
        <v>475</v>
      </c>
      <c r="E27" s="82">
        <v>5</v>
      </c>
      <c r="F27" s="84">
        <v>140</v>
      </c>
      <c r="G27" s="82">
        <v>4.9999999999999998E-7</v>
      </c>
      <c r="H27" s="82" t="s">
        <v>18</v>
      </c>
      <c r="I27" s="83">
        <v>2.375E-4</v>
      </c>
      <c r="K27" s="27"/>
    </row>
    <row r="28" spans="1:11">
      <c r="A28" s="82">
        <v>1132</v>
      </c>
      <c r="B28" s="82">
        <v>120</v>
      </c>
      <c r="C28" s="82">
        <v>475</v>
      </c>
      <c r="D28" s="82">
        <v>475</v>
      </c>
      <c r="E28" s="82">
        <v>6</v>
      </c>
      <c r="F28" s="84">
        <v>146</v>
      </c>
      <c r="G28" s="82">
        <v>5.9999999999999997E-7</v>
      </c>
      <c r="H28" s="82" t="s">
        <v>19</v>
      </c>
      <c r="I28" s="83">
        <v>2.8499999999999999E-4</v>
      </c>
      <c r="K28" s="27"/>
    </row>
    <row r="29" spans="1:11">
      <c r="A29" s="82">
        <v>1132</v>
      </c>
      <c r="B29" s="82">
        <v>120</v>
      </c>
      <c r="C29" s="82">
        <v>470</v>
      </c>
      <c r="D29" s="82">
        <v>470</v>
      </c>
      <c r="E29" s="82">
        <v>5</v>
      </c>
      <c r="F29" s="84">
        <v>151</v>
      </c>
      <c r="G29" s="82">
        <v>4.9999999999999998E-7</v>
      </c>
      <c r="H29" s="82" t="s">
        <v>18</v>
      </c>
      <c r="I29" s="83">
        <v>2.3499999999999999E-4</v>
      </c>
      <c r="K29" s="27"/>
    </row>
    <row r="30" spans="1:11">
      <c r="A30" s="82">
        <v>1132</v>
      </c>
      <c r="B30" s="82">
        <v>120</v>
      </c>
      <c r="C30" s="82">
        <v>470</v>
      </c>
      <c r="D30" s="82">
        <v>470</v>
      </c>
      <c r="E30" s="82">
        <v>6</v>
      </c>
      <c r="F30" s="84">
        <v>157</v>
      </c>
      <c r="G30" s="82">
        <v>5.9999999999999997E-7</v>
      </c>
      <c r="H30" s="82" t="s">
        <v>19</v>
      </c>
      <c r="I30" s="83">
        <v>2.8200000000000002E-4</v>
      </c>
      <c r="K30" s="27"/>
    </row>
    <row r="31" spans="1:11">
      <c r="A31" s="82">
        <v>1132</v>
      </c>
      <c r="B31" s="82">
        <v>120</v>
      </c>
      <c r="C31" s="82">
        <v>465</v>
      </c>
      <c r="D31" s="82">
        <v>465</v>
      </c>
      <c r="E31" s="82">
        <v>5</v>
      </c>
      <c r="F31" s="84">
        <v>162</v>
      </c>
      <c r="G31" s="82">
        <v>4.9999999999999998E-7</v>
      </c>
      <c r="H31" s="82" t="s">
        <v>18</v>
      </c>
      <c r="I31" s="83">
        <v>2.3250000000000001E-4</v>
      </c>
      <c r="K31" s="27"/>
    </row>
    <row r="32" spans="1:11">
      <c r="A32" s="82">
        <v>1132</v>
      </c>
      <c r="B32" s="82">
        <v>120</v>
      </c>
      <c r="C32" s="82">
        <v>465</v>
      </c>
      <c r="D32" s="82">
        <v>465</v>
      </c>
      <c r="E32" s="82">
        <v>6</v>
      </c>
      <c r="F32" s="84">
        <v>168</v>
      </c>
      <c r="G32" s="82">
        <v>5.9999999999999997E-7</v>
      </c>
      <c r="H32" s="82" t="s">
        <v>19</v>
      </c>
      <c r="I32" s="83">
        <v>2.7900000000000001E-4</v>
      </c>
      <c r="K32" s="27"/>
    </row>
    <row r="33" spans="1:11">
      <c r="A33" s="82">
        <v>1132</v>
      </c>
      <c r="B33" s="82">
        <v>120</v>
      </c>
      <c r="C33" s="82">
        <v>460</v>
      </c>
      <c r="D33" s="82">
        <v>460</v>
      </c>
      <c r="E33" s="82">
        <v>5</v>
      </c>
      <c r="F33" s="84">
        <v>173</v>
      </c>
      <c r="G33" s="82">
        <v>4.9999999999999998E-7</v>
      </c>
      <c r="H33" s="82" t="s">
        <v>18</v>
      </c>
      <c r="I33" s="83">
        <v>2.3000000000000001E-4</v>
      </c>
      <c r="K33" s="27"/>
    </row>
    <row r="34" spans="1:11">
      <c r="A34" s="82">
        <v>1132</v>
      </c>
      <c r="B34" s="82">
        <v>120</v>
      </c>
      <c r="C34" s="82">
        <v>460</v>
      </c>
      <c r="D34" s="82">
        <v>460</v>
      </c>
      <c r="E34" s="82">
        <v>6</v>
      </c>
      <c r="F34" s="84">
        <v>179</v>
      </c>
      <c r="G34" s="82">
        <v>5.9999999999999997E-7</v>
      </c>
      <c r="H34" s="82" t="s">
        <v>19</v>
      </c>
      <c r="I34" s="83">
        <v>2.7599999999999999E-4</v>
      </c>
      <c r="K34" s="27"/>
    </row>
    <row r="35" spans="1:11">
      <c r="A35" s="82">
        <v>1132</v>
      </c>
      <c r="B35" s="82">
        <v>120</v>
      </c>
      <c r="C35" s="82">
        <v>455</v>
      </c>
      <c r="D35" s="82">
        <v>455</v>
      </c>
      <c r="E35" s="82">
        <v>5</v>
      </c>
      <c r="F35" s="84">
        <v>184</v>
      </c>
      <c r="G35" s="82">
        <v>4.9999999999999998E-7</v>
      </c>
      <c r="H35" s="82" t="s">
        <v>18</v>
      </c>
      <c r="I35" s="83">
        <v>2.275E-4</v>
      </c>
      <c r="K35" s="27"/>
    </row>
    <row r="36" spans="1:11">
      <c r="A36" s="82">
        <v>1132</v>
      </c>
      <c r="B36" s="82">
        <v>120</v>
      </c>
      <c r="C36" s="82">
        <v>455</v>
      </c>
      <c r="D36" s="82">
        <v>455</v>
      </c>
      <c r="E36" s="82">
        <v>6</v>
      </c>
      <c r="F36" s="84">
        <v>190</v>
      </c>
      <c r="G36" s="82">
        <v>5.9999999999999997E-7</v>
      </c>
      <c r="H36" s="82" t="s">
        <v>19</v>
      </c>
      <c r="I36" s="83">
        <v>2.7300000000000002E-4</v>
      </c>
      <c r="K36" s="27"/>
    </row>
    <row r="37" spans="1:11">
      <c r="A37" s="82">
        <v>1132</v>
      </c>
      <c r="B37" s="82">
        <v>120</v>
      </c>
      <c r="C37" s="82">
        <v>450</v>
      </c>
      <c r="D37" s="82">
        <v>450</v>
      </c>
      <c r="E37" s="82">
        <v>5</v>
      </c>
      <c r="F37" s="84">
        <v>195</v>
      </c>
      <c r="G37" s="82">
        <v>4.9999999999999998E-7</v>
      </c>
      <c r="H37" s="82" t="s">
        <v>18</v>
      </c>
      <c r="I37" s="83">
        <v>2.2499999999999999E-4</v>
      </c>
      <c r="K37" s="27"/>
    </row>
    <row r="38" spans="1:11">
      <c r="A38" s="82">
        <v>1132</v>
      </c>
      <c r="B38" s="82">
        <v>120</v>
      </c>
      <c r="C38" s="82">
        <v>450</v>
      </c>
      <c r="D38" s="82">
        <v>450</v>
      </c>
      <c r="E38" s="82">
        <v>6</v>
      </c>
      <c r="F38" s="84">
        <v>201</v>
      </c>
      <c r="G38" s="82">
        <v>5.9999999999999997E-7</v>
      </c>
      <c r="H38" s="82" t="s">
        <v>19</v>
      </c>
      <c r="I38" s="83">
        <v>2.7E-4</v>
      </c>
      <c r="K38" s="27"/>
    </row>
    <row r="39" spans="1:11">
      <c r="A39" s="82">
        <v>1132</v>
      </c>
      <c r="B39" s="82">
        <v>120</v>
      </c>
      <c r="C39" s="82">
        <v>445</v>
      </c>
      <c r="D39" s="82">
        <v>445</v>
      </c>
      <c r="E39" s="82">
        <v>6</v>
      </c>
      <c r="F39" s="84">
        <v>207</v>
      </c>
      <c r="G39" s="82">
        <v>5.9999999999999997E-7</v>
      </c>
      <c r="H39" s="82" t="s">
        <v>19</v>
      </c>
      <c r="I39" s="83">
        <v>2.6699999999999998E-4</v>
      </c>
      <c r="K39" s="27"/>
    </row>
    <row r="40" spans="1:11">
      <c r="A40" s="82">
        <v>1132</v>
      </c>
      <c r="B40" s="82">
        <v>120</v>
      </c>
      <c r="C40" s="82">
        <v>440</v>
      </c>
      <c r="D40" s="82">
        <v>440</v>
      </c>
      <c r="E40" s="82">
        <v>6</v>
      </c>
      <c r="F40" s="84">
        <v>213</v>
      </c>
      <c r="G40" s="82">
        <v>5.9999999999999997E-7</v>
      </c>
      <c r="H40" s="82" t="s">
        <v>19</v>
      </c>
      <c r="I40" s="83">
        <v>2.6400000000000002E-4</v>
      </c>
      <c r="K40" s="27"/>
    </row>
    <row r="41" spans="1:11">
      <c r="A41" s="82">
        <v>1132</v>
      </c>
      <c r="B41" s="82">
        <v>120</v>
      </c>
      <c r="C41" s="82">
        <v>435</v>
      </c>
      <c r="D41" s="82">
        <v>435</v>
      </c>
      <c r="E41" s="82">
        <v>6</v>
      </c>
      <c r="F41" s="84">
        <v>219</v>
      </c>
      <c r="G41" s="82">
        <v>5.9999999999999997E-7</v>
      </c>
      <c r="H41" s="82" t="s">
        <v>19</v>
      </c>
      <c r="I41" s="83">
        <v>2.61E-4</v>
      </c>
      <c r="K41" s="27"/>
    </row>
    <row r="42" spans="1:11">
      <c r="A42" s="82">
        <v>1132</v>
      </c>
      <c r="B42" s="82">
        <v>120</v>
      </c>
      <c r="C42" s="82">
        <v>430</v>
      </c>
      <c r="D42" s="82">
        <v>430</v>
      </c>
      <c r="E42" s="82">
        <v>10</v>
      </c>
      <c r="F42" s="84">
        <v>229</v>
      </c>
      <c r="G42" s="82">
        <v>9.9999999999999995E-7</v>
      </c>
      <c r="H42" s="82" t="s">
        <v>19</v>
      </c>
      <c r="I42" s="83">
        <v>4.2999999999999999E-4</v>
      </c>
      <c r="K42" s="27"/>
    </row>
    <row r="43" spans="1:11">
      <c r="A43" s="82">
        <v>1132</v>
      </c>
      <c r="B43" s="82">
        <v>120</v>
      </c>
      <c r="C43" s="82">
        <v>425</v>
      </c>
      <c r="D43" s="82">
        <v>425</v>
      </c>
      <c r="E43" s="82">
        <v>5</v>
      </c>
      <c r="F43" s="84">
        <v>234</v>
      </c>
      <c r="G43" s="82">
        <v>4.9999999999999998E-7</v>
      </c>
      <c r="H43" s="82" t="s">
        <v>18</v>
      </c>
      <c r="I43" s="83">
        <v>2.1249999999999999E-4</v>
      </c>
      <c r="K43" s="27"/>
    </row>
    <row r="44" spans="1:11">
      <c r="A44" s="82">
        <v>1132</v>
      </c>
      <c r="B44" s="82">
        <v>120</v>
      </c>
      <c r="C44" s="82">
        <v>425</v>
      </c>
      <c r="D44" s="82">
        <v>425</v>
      </c>
      <c r="E44" s="82">
        <v>10</v>
      </c>
      <c r="F44" s="84">
        <v>244</v>
      </c>
      <c r="G44" s="82">
        <v>9.9999999999999995E-7</v>
      </c>
      <c r="H44" s="82" t="s">
        <v>19</v>
      </c>
      <c r="I44" s="83">
        <v>4.2499999999999998E-4</v>
      </c>
      <c r="K44" s="27"/>
    </row>
    <row r="45" spans="1:11">
      <c r="A45" s="82">
        <v>1132</v>
      </c>
      <c r="B45" s="82">
        <v>120</v>
      </c>
      <c r="C45" s="82">
        <v>420</v>
      </c>
      <c r="D45" s="82">
        <v>420</v>
      </c>
      <c r="E45" s="82">
        <v>5</v>
      </c>
      <c r="F45" s="84">
        <v>249</v>
      </c>
      <c r="G45" s="82">
        <v>4.9999999999999998E-7</v>
      </c>
      <c r="H45" s="82" t="s">
        <v>18</v>
      </c>
      <c r="I45" s="83">
        <v>2.1000000000000001E-4</v>
      </c>
      <c r="K45" s="27"/>
    </row>
    <row r="46" spans="1:11">
      <c r="A46" s="82">
        <v>1132</v>
      </c>
      <c r="B46" s="82">
        <v>120</v>
      </c>
      <c r="C46" s="82">
        <v>420</v>
      </c>
      <c r="D46" s="82">
        <v>420</v>
      </c>
      <c r="E46" s="82">
        <v>10</v>
      </c>
      <c r="F46" s="84">
        <v>259</v>
      </c>
      <c r="G46" s="82">
        <v>9.9999999999999995E-7</v>
      </c>
      <c r="H46" s="82" t="s">
        <v>19</v>
      </c>
      <c r="I46" s="83">
        <v>4.2000000000000002E-4</v>
      </c>
      <c r="K46" s="27"/>
    </row>
    <row r="47" spans="1:11">
      <c r="A47" s="82">
        <v>1132</v>
      </c>
      <c r="B47" s="82">
        <v>120</v>
      </c>
      <c r="C47" s="82">
        <v>415</v>
      </c>
      <c r="D47" s="82">
        <v>415</v>
      </c>
      <c r="E47" s="82">
        <v>5</v>
      </c>
      <c r="F47" s="84">
        <v>264</v>
      </c>
      <c r="G47" s="82">
        <v>4.9999999999999998E-7</v>
      </c>
      <c r="H47" s="82" t="s">
        <v>18</v>
      </c>
      <c r="I47" s="83">
        <v>2.075E-4</v>
      </c>
      <c r="K47" s="27"/>
    </row>
    <row r="48" spans="1:11">
      <c r="A48" s="82">
        <v>1132</v>
      </c>
      <c r="B48" s="82">
        <v>120</v>
      </c>
      <c r="C48" s="82">
        <v>415</v>
      </c>
      <c r="D48" s="82">
        <v>415</v>
      </c>
      <c r="E48" s="82">
        <v>10</v>
      </c>
      <c r="F48" s="84">
        <v>274</v>
      </c>
      <c r="G48" s="82">
        <v>9.9999999999999995E-7</v>
      </c>
      <c r="H48" s="82" t="s">
        <v>19</v>
      </c>
      <c r="I48" s="83">
        <v>4.15E-4</v>
      </c>
      <c r="K48" s="27"/>
    </row>
    <row r="49" spans="1:11">
      <c r="A49" s="82">
        <v>1132</v>
      </c>
      <c r="B49" s="82">
        <v>120</v>
      </c>
      <c r="C49" s="82">
        <v>410</v>
      </c>
      <c r="D49" s="82">
        <v>410</v>
      </c>
      <c r="E49" s="82">
        <v>5</v>
      </c>
      <c r="F49" s="84">
        <v>279</v>
      </c>
      <c r="G49" s="82">
        <v>4.9999999999999998E-7</v>
      </c>
      <c r="H49" s="82" t="s">
        <v>18</v>
      </c>
      <c r="I49" s="83">
        <v>2.05E-4</v>
      </c>
      <c r="K49" s="27"/>
    </row>
    <row r="50" spans="1:11">
      <c r="A50" s="82">
        <v>1132</v>
      </c>
      <c r="B50" s="82">
        <v>120</v>
      </c>
      <c r="C50" s="82">
        <v>410</v>
      </c>
      <c r="D50" s="82">
        <v>410</v>
      </c>
      <c r="E50" s="82">
        <v>10</v>
      </c>
      <c r="F50" s="84">
        <v>289</v>
      </c>
      <c r="G50" s="82">
        <v>9.9999999999999995E-7</v>
      </c>
      <c r="H50" s="82" t="s">
        <v>19</v>
      </c>
      <c r="I50" s="83">
        <v>4.0999999999999999E-4</v>
      </c>
      <c r="K50" s="27"/>
    </row>
    <row r="51" spans="1:11">
      <c r="A51" s="82">
        <v>1132</v>
      </c>
      <c r="B51" s="82">
        <v>120</v>
      </c>
      <c r="C51" s="82">
        <v>405</v>
      </c>
      <c r="D51" s="82">
        <v>405</v>
      </c>
      <c r="E51" s="82">
        <v>5</v>
      </c>
      <c r="F51" s="84">
        <v>294</v>
      </c>
      <c r="G51" s="82">
        <v>4.9999999999999998E-7</v>
      </c>
      <c r="H51" s="82" t="s">
        <v>18</v>
      </c>
      <c r="I51" s="83">
        <v>2.0249999999999999E-4</v>
      </c>
      <c r="K51" s="27"/>
    </row>
    <row r="52" spans="1:11">
      <c r="A52" s="82">
        <v>1132</v>
      </c>
      <c r="B52" s="82">
        <v>120</v>
      </c>
      <c r="C52" s="82">
        <v>405</v>
      </c>
      <c r="D52" s="82">
        <v>405</v>
      </c>
      <c r="E52" s="82">
        <v>10</v>
      </c>
      <c r="F52" s="84">
        <v>304</v>
      </c>
      <c r="G52" s="82">
        <v>9.9999999999999995E-7</v>
      </c>
      <c r="H52" s="82" t="s">
        <v>19</v>
      </c>
      <c r="I52" s="83">
        <v>4.0499999999999998E-4</v>
      </c>
      <c r="K52" s="27"/>
    </row>
    <row r="53" spans="1:11">
      <c r="A53" s="82">
        <v>1132</v>
      </c>
      <c r="B53" s="82">
        <v>120</v>
      </c>
      <c r="C53" s="82">
        <v>400</v>
      </c>
      <c r="D53" s="82">
        <v>400</v>
      </c>
      <c r="E53" s="82">
        <v>5</v>
      </c>
      <c r="F53" s="84">
        <v>309</v>
      </c>
      <c r="G53" s="82">
        <v>4.9999999999999998E-7</v>
      </c>
      <c r="H53" s="82" t="s">
        <v>18</v>
      </c>
      <c r="I53" s="83">
        <v>2.0000000000000001E-4</v>
      </c>
      <c r="K53" s="27"/>
    </row>
    <row r="54" spans="1:11">
      <c r="A54" s="82">
        <v>1132</v>
      </c>
      <c r="B54" s="82">
        <v>120</v>
      </c>
      <c r="C54" s="82">
        <v>400</v>
      </c>
      <c r="D54" s="82">
        <v>400</v>
      </c>
      <c r="E54" s="82">
        <v>10</v>
      </c>
      <c r="F54" s="84">
        <v>319</v>
      </c>
      <c r="G54" s="82">
        <v>9.9999999999999995E-7</v>
      </c>
      <c r="H54" s="82" t="s">
        <v>19</v>
      </c>
      <c r="I54" s="83">
        <v>4.0000000000000002E-4</v>
      </c>
      <c r="K54" s="27"/>
    </row>
    <row r="55" spans="1:11">
      <c r="A55" s="82">
        <v>1132</v>
      </c>
      <c r="B55" s="82">
        <v>120</v>
      </c>
      <c r="C55" s="82">
        <v>400</v>
      </c>
      <c r="D55" s="82">
        <v>400</v>
      </c>
      <c r="E55" s="82">
        <v>158</v>
      </c>
      <c r="F55" s="84">
        <v>477</v>
      </c>
      <c r="G55" s="82">
        <v>1.5800000000000001E-5</v>
      </c>
      <c r="H55" s="82" t="s">
        <v>20</v>
      </c>
      <c r="I55" s="83">
        <v>6.3200000000000001E-3</v>
      </c>
      <c r="K55" s="27"/>
    </row>
    <row r="56" spans="1:11">
      <c r="A56" s="82">
        <v>1132</v>
      </c>
      <c r="B56" s="82">
        <v>120</v>
      </c>
      <c r="C56" s="82">
        <v>395</v>
      </c>
      <c r="D56" s="82">
        <v>395</v>
      </c>
      <c r="E56" s="82">
        <v>5</v>
      </c>
      <c r="F56" s="84">
        <v>482</v>
      </c>
      <c r="G56" s="82">
        <v>4.9999999999999998E-7</v>
      </c>
      <c r="H56" s="82" t="s">
        <v>18</v>
      </c>
      <c r="I56" s="83">
        <v>1.975E-4</v>
      </c>
      <c r="K56" s="27"/>
    </row>
    <row r="57" spans="1:11">
      <c r="A57" s="82">
        <v>1132</v>
      </c>
      <c r="B57" s="82">
        <v>120</v>
      </c>
      <c r="C57" s="82">
        <v>395</v>
      </c>
      <c r="D57" s="82">
        <v>395</v>
      </c>
      <c r="E57" s="82">
        <v>10</v>
      </c>
      <c r="F57" s="84">
        <v>492</v>
      </c>
      <c r="G57" s="82">
        <v>9.9999999999999995E-7</v>
      </c>
      <c r="H57" s="82" t="s">
        <v>19</v>
      </c>
      <c r="I57" s="83">
        <v>3.9500000000000001E-4</v>
      </c>
      <c r="K57" s="27"/>
    </row>
    <row r="58" spans="1:11">
      <c r="A58" s="82">
        <v>1132</v>
      </c>
      <c r="B58" s="82">
        <v>120</v>
      </c>
      <c r="C58" s="82">
        <v>390</v>
      </c>
      <c r="D58" s="82">
        <v>390</v>
      </c>
      <c r="E58" s="82">
        <v>5</v>
      </c>
      <c r="F58" s="84">
        <v>497</v>
      </c>
      <c r="G58" s="82">
        <v>4.9999999999999998E-7</v>
      </c>
      <c r="H58" s="82" t="s">
        <v>18</v>
      </c>
      <c r="I58" s="83">
        <v>1.95E-4</v>
      </c>
      <c r="K58" s="27"/>
    </row>
    <row r="59" spans="1:11">
      <c r="A59" s="82">
        <v>1132</v>
      </c>
      <c r="B59" s="82">
        <v>120</v>
      </c>
      <c r="C59" s="82">
        <v>390</v>
      </c>
      <c r="D59" s="82">
        <v>390</v>
      </c>
      <c r="E59" s="82">
        <v>10</v>
      </c>
      <c r="F59" s="84">
        <v>507</v>
      </c>
      <c r="G59" s="82">
        <v>9.9999999999999995E-7</v>
      </c>
      <c r="H59" s="82" t="s">
        <v>19</v>
      </c>
      <c r="I59" s="83">
        <v>3.8999999999999999E-4</v>
      </c>
      <c r="K59" s="27"/>
    </row>
    <row r="60" spans="1:11">
      <c r="A60" s="82">
        <v>1132</v>
      </c>
      <c r="B60" s="82">
        <v>120</v>
      </c>
      <c r="C60" s="82">
        <v>385</v>
      </c>
      <c r="D60" s="82">
        <v>385</v>
      </c>
      <c r="E60" s="82">
        <v>5</v>
      </c>
      <c r="F60" s="84">
        <v>512</v>
      </c>
      <c r="G60" s="82">
        <v>4.9999999999999998E-7</v>
      </c>
      <c r="H60" s="82" t="s">
        <v>18</v>
      </c>
      <c r="I60" s="83">
        <v>1.9249999999999999E-4</v>
      </c>
      <c r="K60" s="27"/>
    </row>
    <row r="61" spans="1:11">
      <c r="A61" s="82">
        <v>1132</v>
      </c>
      <c r="B61" s="82">
        <v>120</v>
      </c>
      <c r="C61" s="82">
        <v>385</v>
      </c>
      <c r="D61" s="82">
        <v>385</v>
      </c>
      <c r="E61" s="82">
        <v>10</v>
      </c>
      <c r="F61" s="84">
        <v>522</v>
      </c>
      <c r="G61" s="82">
        <v>9.9999999999999995E-7</v>
      </c>
      <c r="H61" s="82" t="s">
        <v>19</v>
      </c>
      <c r="I61" s="83">
        <v>3.8499999999999998E-4</v>
      </c>
      <c r="K61" s="27"/>
    </row>
    <row r="62" spans="1:11">
      <c r="A62" s="82">
        <v>1132</v>
      </c>
      <c r="B62" s="82">
        <v>120</v>
      </c>
      <c r="C62" s="82">
        <v>380</v>
      </c>
      <c r="D62" s="82">
        <v>380</v>
      </c>
      <c r="E62" s="82">
        <v>5</v>
      </c>
      <c r="F62" s="84">
        <v>527</v>
      </c>
      <c r="G62" s="82">
        <v>4.9999999999999998E-7</v>
      </c>
      <c r="H62" s="82" t="s">
        <v>18</v>
      </c>
      <c r="I62" s="83">
        <v>1.9000000000000001E-4</v>
      </c>
      <c r="K62" s="27"/>
    </row>
    <row r="63" spans="1:11">
      <c r="A63" s="82">
        <v>1132</v>
      </c>
      <c r="B63" s="82">
        <v>120</v>
      </c>
      <c r="C63" s="82">
        <v>380</v>
      </c>
      <c r="D63" s="82">
        <v>380</v>
      </c>
      <c r="E63" s="82">
        <v>10</v>
      </c>
      <c r="F63" s="84">
        <v>537</v>
      </c>
      <c r="G63" s="82">
        <v>9.9999999999999995E-7</v>
      </c>
      <c r="H63" s="82" t="s">
        <v>19</v>
      </c>
      <c r="I63" s="83">
        <v>3.8000000000000002E-4</v>
      </c>
      <c r="K63" s="27"/>
    </row>
    <row r="64" spans="1:11">
      <c r="A64" s="82">
        <v>1132</v>
      </c>
      <c r="B64" s="82">
        <v>120</v>
      </c>
      <c r="C64" s="82">
        <v>375</v>
      </c>
      <c r="D64" s="82">
        <v>375</v>
      </c>
      <c r="E64" s="82">
        <v>5</v>
      </c>
      <c r="F64" s="84">
        <v>542</v>
      </c>
      <c r="G64" s="82">
        <v>4.9999999999999998E-7</v>
      </c>
      <c r="H64" s="82" t="s">
        <v>18</v>
      </c>
      <c r="I64" s="83">
        <v>1.875E-4</v>
      </c>
      <c r="K64" s="27"/>
    </row>
    <row r="65" spans="1:11">
      <c r="A65" s="82">
        <v>1132</v>
      </c>
      <c r="B65" s="82">
        <v>120</v>
      </c>
      <c r="C65" s="82">
        <v>375</v>
      </c>
      <c r="D65" s="82">
        <v>375</v>
      </c>
      <c r="E65" s="82">
        <v>10</v>
      </c>
      <c r="F65" s="84">
        <v>552</v>
      </c>
      <c r="G65" s="82">
        <v>9.9999999999999995E-7</v>
      </c>
      <c r="H65" s="82" t="s">
        <v>19</v>
      </c>
      <c r="I65" s="83">
        <v>3.7500000000000001E-4</v>
      </c>
      <c r="K65" s="27"/>
    </row>
    <row r="66" spans="1:11">
      <c r="A66" s="82">
        <v>1132</v>
      </c>
      <c r="B66" s="82">
        <v>120</v>
      </c>
      <c r="C66" s="82">
        <v>370</v>
      </c>
      <c r="D66" s="82">
        <v>370</v>
      </c>
      <c r="E66" s="82">
        <v>5</v>
      </c>
      <c r="F66" s="84">
        <v>557</v>
      </c>
      <c r="G66" s="82">
        <v>4.9999999999999998E-7</v>
      </c>
      <c r="H66" s="82" t="s">
        <v>18</v>
      </c>
      <c r="I66" s="83">
        <v>1.85E-4</v>
      </c>
      <c r="K66" s="27"/>
    </row>
    <row r="67" spans="1:11">
      <c r="A67" s="82">
        <v>1132</v>
      </c>
      <c r="B67" s="82">
        <v>120</v>
      </c>
      <c r="C67" s="82">
        <v>370</v>
      </c>
      <c r="D67" s="82">
        <v>370</v>
      </c>
      <c r="E67" s="82">
        <v>10</v>
      </c>
      <c r="F67" s="84">
        <v>567</v>
      </c>
      <c r="G67" s="82">
        <v>9.9999999999999995E-7</v>
      </c>
      <c r="H67" s="82" t="s">
        <v>19</v>
      </c>
      <c r="I67" s="83">
        <v>3.6999999999999999E-4</v>
      </c>
      <c r="K67" s="27"/>
    </row>
    <row r="68" spans="1:11">
      <c r="A68" s="82">
        <v>1132</v>
      </c>
      <c r="B68" s="82">
        <v>120</v>
      </c>
      <c r="C68" s="82">
        <v>365</v>
      </c>
      <c r="D68" s="82">
        <v>365</v>
      </c>
      <c r="E68" s="82">
        <v>5</v>
      </c>
      <c r="F68" s="84">
        <v>572</v>
      </c>
      <c r="G68" s="82">
        <v>4.9999999999999998E-7</v>
      </c>
      <c r="H68" s="82" t="s">
        <v>18</v>
      </c>
      <c r="I68" s="83">
        <v>1.8249999999999999E-4</v>
      </c>
      <c r="K68" s="27"/>
    </row>
    <row r="69" spans="1:11">
      <c r="A69" s="82">
        <v>1132</v>
      </c>
      <c r="B69" s="82">
        <v>120</v>
      </c>
      <c r="C69" s="82">
        <v>365</v>
      </c>
      <c r="D69" s="82">
        <v>365</v>
      </c>
      <c r="E69" s="82">
        <v>10</v>
      </c>
      <c r="F69" s="84">
        <v>582</v>
      </c>
      <c r="G69" s="82">
        <v>9.9999999999999995E-7</v>
      </c>
      <c r="H69" s="82" t="s">
        <v>19</v>
      </c>
      <c r="I69" s="83">
        <v>3.6499999999999998E-4</v>
      </c>
      <c r="K69" s="27"/>
    </row>
    <row r="70" spans="1:11">
      <c r="A70" s="82">
        <v>1132</v>
      </c>
      <c r="B70" s="82">
        <v>120</v>
      </c>
      <c r="C70" s="82">
        <v>360</v>
      </c>
      <c r="D70" s="82">
        <v>360</v>
      </c>
      <c r="E70" s="82">
        <v>5</v>
      </c>
      <c r="F70" s="84">
        <v>587</v>
      </c>
      <c r="G70" s="82">
        <v>4.9999999999999998E-7</v>
      </c>
      <c r="H70" s="82" t="s">
        <v>18</v>
      </c>
      <c r="I70" s="83">
        <v>1.8000000000000001E-4</v>
      </c>
      <c r="K70" s="27"/>
    </row>
    <row r="71" spans="1:11">
      <c r="A71" s="82">
        <v>1132</v>
      </c>
      <c r="B71" s="82">
        <v>120</v>
      </c>
      <c r="C71" s="82">
        <v>360</v>
      </c>
      <c r="D71" s="82">
        <v>360</v>
      </c>
      <c r="E71" s="82">
        <v>10</v>
      </c>
      <c r="F71" s="84">
        <v>597</v>
      </c>
      <c r="G71" s="82">
        <v>9.9999999999999995E-7</v>
      </c>
      <c r="H71" s="82" t="s">
        <v>19</v>
      </c>
      <c r="I71" s="83">
        <v>3.6000000000000002E-4</v>
      </c>
      <c r="K71" s="27"/>
    </row>
    <row r="72" spans="1:11">
      <c r="A72" s="82">
        <v>1132</v>
      </c>
      <c r="B72" s="82">
        <v>120</v>
      </c>
      <c r="C72" s="82">
        <v>355</v>
      </c>
      <c r="D72" s="82">
        <v>355</v>
      </c>
      <c r="E72" s="82">
        <v>5</v>
      </c>
      <c r="F72" s="84">
        <v>602</v>
      </c>
      <c r="G72" s="82">
        <v>4.9999999999999998E-7</v>
      </c>
      <c r="H72" s="82" t="s">
        <v>18</v>
      </c>
      <c r="I72" s="83">
        <v>1.775E-4</v>
      </c>
      <c r="K72" s="27"/>
    </row>
    <row r="73" spans="1:11">
      <c r="A73" s="82">
        <v>1132</v>
      </c>
      <c r="B73" s="82">
        <v>120</v>
      </c>
      <c r="C73" s="82">
        <v>355</v>
      </c>
      <c r="D73" s="82">
        <v>355</v>
      </c>
      <c r="E73" s="82">
        <v>10</v>
      </c>
      <c r="F73" s="84">
        <v>612</v>
      </c>
      <c r="G73" s="82">
        <v>9.9999999999999995E-7</v>
      </c>
      <c r="H73" s="82" t="s">
        <v>19</v>
      </c>
      <c r="I73" s="83">
        <v>3.5500000000000001E-4</v>
      </c>
      <c r="K73" s="27"/>
    </row>
    <row r="74" spans="1:11">
      <c r="A74" s="82">
        <v>1132</v>
      </c>
      <c r="B74" s="82">
        <v>120</v>
      </c>
      <c r="C74" s="82">
        <v>350</v>
      </c>
      <c r="D74" s="82">
        <v>350</v>
      </c>
      <c r="E74" s="82">
        <v>10</v>
      </c>
      <c r="F74" s="84">
        <v>622</v>
      </c>
      <c r="G74" s="82">
        <v>9.9999999999999995E-7</v>
      </c>
      <c r="H74" s="82" t="s">
        <v>18</v>
      </c>
      <c r="I74" s="83">
        <v>3.5E-4</v>
      </c>
      <c r="K74" s="27"/>
    </row>
    <row r="75" spans="1:11">
      <c r="A75" s="82">
        <v>1132</v>
      </c>
      <c r="B75" s="82">
        <v>120</v>
      </c>
      <c r="C75" s="82">
        <v>350</v>
      </c>
      <c r="D75" s="82">
        <v>350</v>
      </c>
      <c r="E75" s="82">
        <v>10</v>
      </c>
      <c r="F75" s="84">
        <v>632</v>
      </c>
      <c r="G75" s="82">
        <v>9.9999999999999995E-7</v>
      </c>
      <c r="H75" s="82" t="s">
        <v>19</v>
      </c>
      <c r="I75" s="83">
        <v>3.5E-4</v>
      </c>
      <c r="K75" s="27"/>
    </row>
    <row r="76" spans="1:11">
      <c r="A76" s="82">
        <v>1132</v>
      </c>
      <c r="B76" s="82">
        <v>120</v>
      </c>
      <c r="C76" s="82">
        <v>345</v>
      </c>
      <c r="D76" s="82">
        <v>345</v>
      </c>
      <c r="E76" s="82">
        <v>10</v>
      </c>
      <c r="F76" s="84">
        <v>642</v>
      </c>
      <c r="G76" s="82">
        <v>9.9999999999999995E-7</v>
      </c>
      <c r="H76" s="82" t="s">
        <v>18</v>
      </c>
      <c r="I76" s="83">
        <v>3.4499999999999998E-4</v>
      </c>
      <c r="K76" s="27"/>
    </row>
    <row r="77" spans="1:11">
      <c r="A77" s="82">
        <v>1132</v>
      </c>
      <c r="B77" s="82">
        <v>120</v>
      </c>
      <c r="C77" s="82">
        <v>345</v>
      </c>
      <c r="D77" s="82">
        <v>345</v>
      </c>
      <c r="E77" s="82">
        <v>10</v>
      </c>
      <c r="F77" s="84">
        <v>652</v>
      </c>
      <c r="G77" s="82">
        <v>9.9999999999999995E-7</v>
      </c>
      <c r="H77" s="82" t="s">
        <v>19</v>
      </c>
      <c r="I77" s="83">
        <v>3.4499999999999998E-4</v>
      </c>
      <c r="K77" s="27"/>
    </row>
    <row r="78" spans="1:11">
      <c r="A78" s="82">
        <v>1132</v>
      </c>
      <c r="B78" s="82">
        <v>120</v>
      </c>
      <c r="C78" s="82">
        <v>340</v>
      </c>
      <c r="D78" s="82">
        <v>340</v>
      </c>
      <c r="E78" s="82">
        <v>10</v>
      </c>
      <c r="F78" s="84">
        <v>662</v>
      </c>
      <c r="G78" s="82">
        <v>9.9999999999999995E-7</v>
      </c>
      <c r="H78" s="82" t="s">
        <v>18</v>
      </c>
      <c r="I78" s="83">
        <v>3.4000000000000002E-4</v>
      </c>
      <c r="K78" s="27"/>
    </row>
    <row r="79" spans="1:11">
      <c r="A79" s="82">
        <v>1132</v>
      </c>
      <c r="B79" s="82">
        <v>120</v>
      </c>
      <c r="C79" s="82">
        <v>340</v>
      </c>
      <c r="D79" s="82">
        <v>340</v>
      </c>
      <c r="E79" s="82">
        <v>10</v>
      </c>
      <c r="F79" s="84">
        <v>672</v>
      </c>
      <c r="G79" s="82">
        <v>9.9999999999999995E-7</v>
      </c>
      <c r="H79" s="82" t="s">
        <v>19</v>
      </c>
      <c r="I79" s="83">
        <v>3.4000000000000002E-4</v>
      </c>
      <c r="K79" s="27"/>
    </row>
    <row r="80" spans="1:11">
      <c r="A80" s="82">
        <v>1132</v>
      </c>
      <c r="B80" s="82">
        <v>120</v>
      </c>
      <c r="C80" s="82">
        <v>338</v>
      </c>
      <c r="D80" s="82">
        <v>338</v>
      </c>
      <c r="E80" s="82">
        <v>10</v>
      </c>
      <c r="F80" s="84">
        <v>682</v>
      </c>
      <c r="G80" s="82">
        <v>9.9999999999999995E-7</v>
      </c>
      <c r="H80" s="82" t="s">
        <v>19</v>
      </c>
      <c r="I80" s="83">
        <v>3.3799999999999998E-4</v>
      </c>
      <c r="K80" s="27"/>
    </row>
    <row r="81" spans="1:11">
      <c r="A81" s="82">
        <v>1132</v>
      </c>
      <c r="B81" s="82">
        <v>120</v>
      </c>
      <c r="C81" s="82">
        <v>337</v>
      </c>
      <c r="D81" s="82">
        <v>337</v>
      </c>
      <c r="E81" s="82">
        <v>10</v>
      </c>
      <c r="F81" s="84">
        <v>692</v>
      </c>
      <c r="G81" s="82">
        <v>9.9999999999999995E-7</v>
      </c>
      <c r="H81" s="82" t="s">
        <v>19</v>
      </c>
      <c r="I81" s="83">
        <v>3.3700000000000001E-4</v>
      </c>
      <c r="K81" s="27"/>
    </row>
    <row r="82" spans="1:11">
      <c r="A82" s="82">
        <v>1132</v>
      </c>
      <c r="B82" s="82">
        <v>120</v>
      </c>
      <c r="C82" s="82">
        <v>336</v>
      </c>
      <c r="D82" s="82">
        <v>336</v>
      </c>
      <c r="E82" s="82">
        <v>10</v>
      </c>
      <c r="F82" s="84">
        <v>702</v>
      </c>
      <c r="G82" s="82">
        <v>9.9999999999999995E-7</v>
      </c>
      <c r="H82" s="82" t="s">
        <v>19</v>
      </c>
      <c r="I82" s="83">
        <v>3.3599999999999998E-4</v>
      </c>
      <c r="K82" s="27"/>
    </row>
    <row r="83" spans="1:11">
      <c r="A83" s="82">
        <v>1132</v>
      </c>
      <c r="B83" s="82">
        <v>120</v>
      </c>
      <c r="C83" s="82">
        <v>335</v>
      </c>
      <c r="D83" s="82">
        <v>335</v>
      </c>
      <c r="E83" s="82">
        <v>10</v>
      </c>
      <c r="F83" s="84">
        <v>712</v>
      </c>
      <c r="G83" s="82">
        <v>9.9999999999999995E-7</v>
      </c>
      <c r="H83" s="82" t="s">
        <v>18</v>
      </c>
      <c r="I83" s="83">
        <v>3.3500000000000001E-4</v>
      </c>
      <c r="K83" s="27"/>
    </row>
    <row r="84" spans="1:11">
      <c r="A84" s="82">
        <v>1132</v>
      </c>
      <c r="B84" s="82">
        <v>120</v>
      </c>
      <c r="C84" s="82">
        <v>335</v>
      </c>
      <c r="D84" s="82">
        <v>335</v>
      </c>
      <c r="E84" s="82">
        <v>10</v>
      </c>
      <c r="F84" s="84">
        <v>722</v>
      </c>
      <c r="G84" s="82">
        <v>9.9999999999999995E-7</v>
      </c>
      <c r="H84" s="82" t="s">
        <v>19</v>
      </c>
      <c r="I84" s="83">
        <v>3.3500000000000001E-4</v>
      </c>
      <c r="K84" s="27"/>
    </row>
    <row r="85" spans="1:11">
      <c r="A85" s="82">
        <v>1132</v>
      </c>
      <c r="B85" s="82">
        <v>120</v>
      </c>
      <c r="C85" s="82">
        <v>333</v>
      </c>
      <c r="D85" s="82">
        <v>333</v>
      </c>
      <c r="E85" s="82">
        <v>10</v>
      </c>
      <c r="F85" s="84">
        <v>732</v>
      </c>
      <c r="G85" s="82">
        <v>9.9999999999999995E-7</v>
      </c>
      <c r="H85" s="82" t="s">
        <v>19</v>
      </c>
      <c r="I85" s="83">
        <v>3.3300000000000002E-4</v>
      </c>
      <c r="K85" s="27"/>
    </row>
    <row r="86" spans="1:11">
      <c r="A86" s="82">
        <v>1132</v>
      </c>
      <c r="B86" s="82">
        <v>120</v>
      </c>
      <c r="C86" s="82">
        <v>332</v>
      </c>
      <c r="D86" s="82">
        <v>332</v>
      </c>
      <c r="E86" s="82">
        <v>10</v>
      </c>
      <c r="F86" s="84">
        <v>742</v>
      </c>
      <c r="G86" s="82">
        <v>9.9999999999999995E-7</v>
      </c>
      <c r="H86" s="82" t="s">
        <v>19</v>
      </c>
      <c r="I86" s="83">
        <v>3.3199999999999999E-4</v>
      </c>
      <c r="K86" s="27"/>
    </row>
    <row r="87" spans="1:11">
      <c r="A87" s="82">
        <v>1132</v>
      </c>
      <c r="B87" s="82">
        <v>120</v>
      </c>
      <c r="C87" s="82">
        <v>331</v>
      </c>
      <c r="D87" s="82">
        <v>331</v>
      </c>
      <c r="E87" s="82">
        <v>10</v>
      </c>
      <c r="F87" s="84">
        <v>752</v>
      </c>
      <c r="G87" s="82">
        <v>9.9999999999999995E-7</v>
      </c>
      <c r="H87" s="82" t="s">
        <v>19</v>
      </c>
      <c r="I87" s="83">
        <v>3.3100000000000002E-4</v>
      </c>
      <c r="K87" s="27"/>
    </row>
    <row r="88" spans="1:11">
      <c r="A88" s="82">
        <v>1132</v>
      </c>
      <c r="B88" s="82">
        <v>120</v>
      </c>
      <c r="C88" s="82">
        <v>330</v>
      </c>
      <c r="D88" s="82">
        <v>330</v>
      </c>
      <c r="E88" s="82">
        <v>10</v>
      </c>
      <c r="F88" s="84">
        <v>762</v>
      </c>
      <c r="G88" s="82">
        <v>9.9999999999999995E-7</v>
      </c>
      <c r="H88" s="82" t="s">
        <v>18</v>
      </c>
      <c r="I88" s="83">
        <v>3.3E-4</v>
      </c>
      <c r="K88" s="27"/>
    </row>
    <row r="89" spans="1:11">
      <c r="A89" s="82">
        <v>1132</v>
      </c>
      <c r="B89" s="82">
        <v>120</v>
      </c>
      <c r="C89" s="82">
        <v>330</v>
      </c>
      <c r="D89" s="82">
        <v>330</v>
      </c>
      <c r="E89" s="82">
        <v>10</v>
      </c>
      <c r="F89" s="84">
        <v>772</v>
      </c>
      <c r="G89" s="82">
        <v>9.9999999999999995E-7</v>
      </c>
      <c r="H89" s="82" t="s">
        <v>19</v>
      </c>
      <c r="I89" s="83">
        <v>3.3E-4</v>
      </c>
      <c r="K89" s="27"/>
    </row>
    <row r="90" spans="1:11">
      <c r="A90" s="82">
        <v>1132</v>
      </c>
      <c r="B90" s="82">
        <v>120</v>
      </c>
      <c r="C90" s="82">
        <v>328</v>
      </c>
      <c r="D90" s="82">
        <v>328</v>
      </c>
      <c r="E90" s="82">
        <v>10</v>
      </c>
      <c r="F90" s="84">
        <v>782</v>
      </c>
      <c r="G90" s="82">
        <v>9.9999999999999995E-7</v>
      </c>
      <c r="H90" s="82" t="s">
        <v>18</v>
      </c>
      <c r="I90" s="83">
        <v>3.28E-4</v>
      </c>
      <c r="K90" s="27"/>
    </row>
    <row r="91" spans="1:11">
      <c r="A91" s="82">
        <v>1132</v>
      </c>
      <c r="B91" s="82">
        <v>120</v>
      </c>
      <c r="C91" s="82">
        <v>328</v>
      </c>
      <c r="D91" s="82">
        <v>328</v>
      </c>
      <c r="E91" s="82">
        <v>10</v>
      </c>
      <c r="F91" s="84">
        <v>792</v>
      </c>
      <c r="G91" s="82">
        <v>9.9999999999999995E-7</v>
      </c>
      <c r="H91" s="82" t="s">
        <v>19</v>
      </c>
      <c r="I91" s="83">
        <v>3.28E-4</v>
      </c>
      <c r="K91" s="27"/>
    </row>
    <row r="92" spans="1:11">
      <c r="A92" s="82">
        <v>1132</v>
      </c>
      <c r="B92" s="82">
        <v>120</v>
      </c>
      <c r="C92" s="82">
        <v>327</v>
      </c>
      <c r="D92" s="82">
        <v>327</v>
      </c>
      <c r="E92" s="82">
        <v>10</v>
      </c>
      <c r="F92" s="84">
        <v>802</v>
      </c>
      <c r="G92" s="82">
        <v>9.9999999999999995E-7</v>
      </c>
      <c r="H92" s="82" t="s">
        <v>18</v>
      </c>
      <c r="I92" s="83">
        <v>3.2699999999999998E-4</v>
      </c>
      <c r="K92" s="27"/>
    </row>
    <row r="93" spans="1:11">
      <c r="A93" s="82">
        <v>1132</v>
      </c>
      <c r="B93" s="82">
        <v>120</v>
      </c>
      <c r="C93" s="82">
        <v>327</v>
      </c>
      <c r="D93" s="82">
        <v>327</v>
      </c>
      <c r="E93" s="82">
        <v>10</v>
      </c>
      <c r="F93" s="84">
        <v>812</v>
      </c>
      <c r="G93" s="82">
        <v>9.9999999999999995E-7</v>
      </c>
      <c r="H93" s="82" t="s">
        <v>19</v>
      </c>
      <c r="I93" s="83">
        <v>3.2699999999999998E-4</v>
      </c>
      <c r="K93" s="27"/>
    </row>
    <row r="94" spans="1:11">
      <c r="A94" s="82">
        <v>1132</v>
      </c>
      <c r="B94" s="82">
        <v>120</v>
      </c>
      <c r="C94" s="82">
        <v>326</v>
      </c>
      <c r="D94" s="82">
        <v>326</v>
      </c>
      <c r="E94" s="82">
        <v>10</v>
      </c>
      <c r="F94" s="84">
        <v>822</v>
      </c>
      <c r="G94" s="82">
        <v>9.9999999999999995E-7</v>
      </c>
      <c r="H94" s="82" t="s">
        <v>18</v>
      </c>
      <c r="I94" s="83">
        <v>3.2600000000000001E-4</v>
      </c>
      <c r="K94" s="27"/>
    </row>
    <row r="95" spans="1:11">
      <c r="A95" s="82">
        <v>1132</v>
      </c>
      <c r="B95" s="82">
        <v>120</v>
      </c>
      <c r="C95" s="82">
        <v>326</v>
      </c>
      <c r="D95" s="82">
        <v>326</v>
      </c>
      <c r="E95" s="82">
        <v>10</v>
      </c>
      <c r="F95" s="84">
        <v>832</v>
      </c>
      <c r="G95" s="82">
        <v>9.9999999999999995E-7</v>
      </c>
      <c r="H95" s="82" t="s">
        <v>19</v>
      </c>
      <c r="I95" s="83">
        <v>3.2600000000000001E-4</v>
      </c>
      <c r="K95" s="27"/>
    </row>
    <row r="96" spans="1:11">
      <c r="A96" s="82">
        <v>1132</v>
      </c>
      <c r="B96" s="82">
        <v>120</v>
      </c>
      <c r="C96" s="82">
        <v>325</v>
      </c>
      <c r="D96" s="82">
        <v>325</v>
      </c>
      <c r="E96" s="82">
        <v>10</v>
      </c>
      <c r="F96" s="84">
        <v>842</v>
      </c>
      <c r="G96" s="82">
        <v>9.9999999999999995E-7</v>
      </c>
      <c r="H96" s="82" t="s">
        <v>18</v>
      </c>
      <c r="I96" s="83">
        <v>3.2499999999999999E-4</v>
      </c>
      <c r="K96" s="27"/>
    </row>
    <row r="97" spans="1:11">
      <c r="A97" s="82">
        <v>1132</v>
      </c>
      <c r="B97" s="82">
        <v>120</v>
      </c>
      <c r="C97" s="82">
        <v>325</v>
      </c>
      <c r="D97" s="82">
        <v>325</v>
      </c>
      <c r="E97" s="82">
        <v>10</v>
      </c>
      <c r="F97" s="84">
        <v>852</v>
      </c>
      <c r="G97" s="82">
        <v>9.9999999999999995E-7</v>
      </c>
      <c r="H97" s="82" t="s">
        <v>19</v>
      </c>
      <c r="I97" s="83">
        <v>3.2499999999999999E-4</v>
      </c>
      <c r="K97" s="27"/>
    </row>
    <row r="98" spans="1:11">
      <c r="A98" s="82">
        <v>1132</v>
      </c>
      <c r="B98" s="82">
        <v>120</v>
      </c>
      <c r="C98" s="82">
        <v>323</v>
      </c>
      <c r="D98" s="82">
        <v>323</v>
      </c>
      <c r="E98" s="82">
        <v>10</v>
      </c>
      <c r="F98" s="84">
        <v>862</v>
      </c>
      <c r="G98" s="82">
        <v>9.9999999999999995E-7</v>
      </c>
      <c r="H98" s="82" t="s">
        <v>18</v>
      </c>
      <c r="I98" s="83">
        <v>3.2299999999999999E-4</v>
      </c>
      <c r="K98" s="27"/>
    </row>
    <row r="99" spans="1:11">
      <c r="A99" s="82">
        <v>1132</v>
      </c>
      <c r="B99" s="82">
        <v>120</v>
      </c>
      <c r="C99" s="82">
        <v>323</v>
      </c>
      <c r="D99" s="82">
        <v>323</v>
      </c>
      <c r="E99" s="82">
        <v>10</v>
      </c>
      <c r="F99" s="84">
        <v>872</v>
      </c>
      <c r="G99" s="82">
        <v>9.9999999999999995E-7</v>
      </c>
      <c r="H99" s="82" t="s">
        <v>19</v>
      </c>
      <c r="I99" s="83">
        <v>3.2299999999999999E-4</v>
      </c>
      <c r="K99" s="27"/>
    </row>
    <row r="100" spans="1:11">
      <c r="A100" s="82">
        <v>1132</v>
      </c>
      <c r="B100" s="82">
        <v>120</v>
      </c>
      <c r="C100" s="82">
        <v>322</v>
      </c>
      <c r="D100" s="82">
        <v>322</v>
      </c>
      <c r="E100" s="82">
        <v>10</v>
      </c>
      <c r="F100" s="84">
        <v>882</v>
      </c>
      <c r="G100" s="82">
        <v>9.9999999999999995E-7</v>
      </c>
      <c r="H100" s="82" t="s">
        <v>18</v>
      </c>
      <c r="I100" s="83">
        <v>3.2200000000000002E-4</v>
      </c>
      <c r="K100" s="27"/>
    </row>
    <row r="101" spans="1:11">
      <c r="A101" s="82">
        <v>1132</v>
      </c>
      <c r="B101" s="82">
        <v>120</v>
      </c>
      <c r="C101" s="82">
        <v>322</v>
      </c>
      <c r="D101" s="82">
        <v>322</v>
      </c>
      <c r="E101" s="82">
        <v>10</v>
      </c>
      <c r="F101" s="84">
        <v>892</v>
      </c>
      <c r="G101" s="82">
        <v>9.9999999999999995E-7</v>
      </c>
      <c r="H101" s="82" t="s">
        <v>19</v>
      </c>
      <c r="I101" s="83">
        <v>3.2200000000000002E-4</v>
      </c>
      <c r="K101" s="27"/>
    </row>
    <row r="102" spans="1:11">
      <c r="A102" s="82">
        <v>1132</v>
      </c>
      <c r="B102" s="82">
        <v>120</v>
      </c>
      <c r="C102" s="82">
        <v>321</v>
      </c>
      <c r="D102" s="82">
        <v>321</v>
      </c>
      <c r="E102" s="82">
        <v>10</v>
      </c>
      <c r="F102" s="84">
        <v>902</v>
      </c>
      <c r="G102" s="82">
        <v>9.9999999999999995E-7</v>
      </c>
      <c r="H102" s="82" t="s">
        <v>18</v>
      </c>
      <c r="I102" s="83">
        <v>3.21E-4</v>
      </c>
      <c r="K102" s="27"/>
    </row>
    <row r="103" spans="1:11">
      <c r="A103" s="82">
        <v>1132</v>
      </c>
      <c r="B103" s="82">
        <v>120</v>
      </c>
      <c r="C103" s="82">
        <v>321</v>
      </c>
      <c r="D103" s="82">
        <v>321</v>
      </c>
      <c r="E103" s="82">
        <v>10</v>
      </c>
      <c r="F103" s="84">
        <v>912</v>
      </c>
      <c r="G103" s="82">
        <v>9.9999999999999995E-7</v>
      </c>
      <c r="H103" s="82" t="s">
        <v>19</v>
      </c>
      <c r="I103" s="83">
        <v>3.21E-4</v>
      </c>
      <c r="K103" s="27"/>
    </row>
    <row r="104" spans="1:11">
      <c r="A104" s="82">
        <v>1132</v>
      </c>
      <c r="B104" s="82">
        <v>120</v>
      </c>
      <c r="C104" s="82">
        <v>320</v>
      </c>
      <c r="D104" s="82">
        <v>320</v>
      </c>
      <c r="E104" s="82">
        <v>10</v>
      </c>
      <c r="F104" s="84">
        <v>922</v>
      </c>
      <c r="G104" s="82">
        <v>9.9999999999999995E-7</v>
      </c>
      <c r="H104" s="82" t="s">
        <v>18</v>
      </c>
      <c r="I104" s="83">
        <v>3.2000000000000003E-4</v>
      </c>
      <c r="K104" s="27"/>
    </row>
    <row r="105" spans="1:11">
      <c r="A105" s="82">
        <v>1132</v>
      </c>
      <c r="B105" s="82">
        <v>120</v>
      </c>
      <c r="C105" s="82">
        <v>320</v>
      </c>
      <c r="D105" s="82">
        <v>320</v>
      </c>
      <c r="E105" s="82">
        <v>10</v>
      </c>
      <c r="F105" s="84">
        <v>932</v>
      </c>
      <c r="G105" s="82">
        <v>9.9999999999999995E-7</v>
      </c>
      <c r="H105" s="82" t="s">
        <v>19</v>
      </c>
      <c r="I105" s="83">
        <v>3.2000000000000003E-4</v>
      </c>
      <c r="K105" s="27"/>
    </row>
    <row r="106" spans="1:11">
      <c r="A106" s="82">
        <v>1132</v>
      </c>
      <c r="B106" s="82">
        <v>120</v>
      </c>
      <c r="C106" s="82">
        <v>315</v>
      </c>
      <c r="D106" s="82">
        <v>315</v>
      </c>
      <c r="E106" s="82">
        <v>10</v>
      </c>
      <c r="F106" s="84">
        <v>942</v>
      </c>
      <c r="G106" s="82">
        <v>9.9999999999999995E-7</v>
      </c>
      <c r="H106" s="82" t="s">
        <v>18</v>
      </c>
      <c r="I106" s="83">
        <v>3.1500000000000001E-4</v>
      </c>
      <c r="K106" s="27"/>
    </row>
    <row r="107" spans="1:11">
      <c r="A107" s="82">
        <v>1132</v>
      </c>
      <c r="B107" s="82">
        <v>120</v>
      </c>
      <c r="C107" s="82">
        <v>315</v>
      </c>
      <c r="D107" s="82">
        <v>315</v>
      </c>
      <c r="E107" s="82">
        <v>10</v>
      </c>
      <c r="F107" s="84">
        <v>952</v>
      </c>
      <c r="G107" s="82">
        <v>9.9999999999999995E-7</v>
      </c>
      <c r="H107" s="82" t="s">
        <v>19</v>
      </c>
      <c r="I107" s="83">
        <v>3.1500000000000001E-4</v>
      </c>
      <c r="K107" s="27"/>
    </row>
    <row r="108" spans="1:11">
      <c r="A108" s="82">
        <v>1132</v>
      </c>
      <c r="B108" s="82">
        <v>120</v>
      </c>
      <c r="C108" s="82">
        <v>310</v>
      </c>
      <c r="D108" s="82">
        <v>310</v>
      </c>
      <c r="E108" s="82">
        <v>10</v>
      </c>
      <c r="F108" s="84">
        <v>962</v>
      </c>
      <c r="G108" s="82">
        <v>9.9999999999999995E-7</v>
      </c>
      <c r="H108" s="82" t="s">
        <v>18</v>
      </c>
      <c r="I108" s="83">
        <v>3.1E-4</v>
      </c>
      <c r="K108" s="27"/>
    </row>
    <row r="109" spans="1:11">
      <c r="A109" s="82">
        <v>1132</v>
      </c>
      <c r="B109" s="82">
        <v>120</v>
      </c>
      <c r="C109" s="82">
        <v>310</v>
      </c>
      <c r="D109" s="82">
        <v>310</v>
      </c>
      <c r="E109" s="82">
        <v>10</v>
      </c>
      <c r="F109" s="84">
        <v>972</v>
      </c>
      <c r="G109" s="82">
        <v>9.9999999999999995E-7</v>
      </c>
      <c r="H109" s="82" t="s">
        <v>19</v>
      </c>
      <c r="I109" s="83">
        <v>3.1E-4</v>
      </c>
      <c r="K109" s="27"/>
    </row>
    <row r="110" spans="1:11">
      <c r="A110" s="82">
        <v>1132</v>
      </c>
      <c r="B110" s="82">
        <v>120</v>
      </c>
      <c r="C110" s="82">
        <v>305</v>
      </c>
      <c r="D110" s="82">
        <v>305</v>
      </c>
      <c r="E110" s="82">
        <v>10</v>
      </c>
      <c r="F110" s="84">
        <v>982</v>
      </c>
      <c r="G110" s="82">
        <v>9.9999999999999995E-7</v>
      </c>
      <c r="H110" s="82" t="s">
        <v>18</v>
      </c>
      <c r="I110" s="83">
        <v>3.0499999999999999E-4</v>
      </c>
      <c r="K110" s="27"/>
    </row>
    <row r="111" spans="1:11">
      <c r="A111" s="82">
        <v>1132</v>
      </c>
      <c r="B111" s="82">
        <v>120</v>
      </c>
      <c r="C111" s="82">
        <v>305</v>
      </c>
      <c r="D111" s="82">
        <v>305</v>
      </c>
      <c r="E111" s="82">
        <v>10</v>
      </c>
      <c r="F111" s="84">
        <v>992</v>
      </c>
      <c r="G111" s="82">
        <v>9.9999999999999995E-7</v>
      </c>
      <c r="H111" s="82" t="s">
        <v>19</v>
      </c>
      <c r="I111" s="83">
        <v>3.0499999999999999E-4</v>
      </c>
      <c r="K111" s="27"/>
    </row>
    <row r="112" spans="1:11">
      <c r="A112" s="82">
        <v>1132</v>
      </c>
      <c r="B112" s="82">
        <v>120</v>
      </c>
      <c r="C112" s="82">
        <v>300</v>
      </c>
      <c r="D112" s="82">
        <v>300</v>
      </c>
      <c r="E112" s="82">
        <v>10</v>
      </c>
      <c r="F112" s="84">
        <v>1002</v>
      </c>
      <c r="G112" s="82">
        <v>9.9999999999999995E-7</v>
      </c>
      <c r="H112" s="82" t="s">
        <v>18</v>
      </c>
      <c r="I112" s="83">
        <v>2.9999999999999997E-4</v>
      </c>
      <c r="K112" s="27"/>
    </row>
    <row r="113" spans="1:11">
      <c r="A113" s="82">
        <v>1132</v>
      </c>
      <c r="B113" s="82">
        <v>120</v>
      </c>
      <c r="C113" s="82">
        <v>300</v>
      </c>
      <c r="D113" s="82">
        <v>300</v>
      </c>
      <c r="E113" s="82">
        <v>10</v>
      </c>
      <c r="F113" s="84">
        <v>1012</v>
      </c>
      <c r="G113" s="82">
        <v>9.9999999999999995E-7</v>
      </c>
      <c r="H113" s="82" t="s">
        <v>19</v>
      </c>
      <c r="I113" s="83">
        <v>2.9999999999999997E-4</v>
      </c>
      <c r="K113" s="27"/>
    </row>
    <row r="114" spans="1:11">
      <c r="A114" s="82">
        <v>1132</v>
      </c>
      <c r="B114" s="82">
        <v>120</v>
      </c>
      <c r="C114" s="82">
        <v>300</v>
      </c>
      <c r="D114" s="82">
        <v>300</v>
      </c>
      <c r="E114" s="82">
        <v>315</v>
      </c>
      <c r="F114" s="84">
        <v>1327</v>
      </c>
      <c r="G114" s="82">
        <v>3.15E-5</v>
      </c>
      <c r="H114" s="82" t="s">
        <v>20</v>
      </c>
      <c r="I114" s="83">
        <v>9.4500000000000001E-3</v>
      </c>
      <c r="K114" s="27"/>
    </row>
    <row r="115" spans="1:11">
      <c r="A115" s="82">
        <v>1132</v>
      </c>
      <c r="B115" s="82">
        <v>120</v>
      </c>
      <c r="C115" s="82">
        <v>295</v>
      </c>
      <c r="D115" s="82">
        <v>295</v>
      </c>
      <c r="E115" s="82">
        <v>10</v>
      </c>
      <c r="F115" s="84">
        <v>1337</v>
      </c>
      <c r="G115" s="82">
        <v>9.9999999999999995E-7</v>
      </c>
      <c r="H115" s="82" t="s">
        <v>18</v>
      </c>
      <c r="I115" s="83">
        <v>2.9500000000000001E-4</v>
      </c>
      <c r="K115" s="27"/>
    </row>
    <row r="116" spans="1:11">
      <c r="A116" s="82">
        <v>1132</v>
      </c>
      <c r="B116" s="82">
        <v>120</v>
      </c>
      <c r="C116" s="82">
        <v>295</v>
      </c>
      <c r="D116" s="82">
        <v>295</v>
      </c>
      <c r="E116" s="82">
        <v>20</v>
      </c>
      <c r="F116" s="84">
        <v>1357</v>
      </c>
      <c r="G116" s="82">
        <v>1.9999999999999999E-6</v>
      </c>
      <c r="H116" s="82" t="s">
        <v>19</v>
      </c>
      <c r="I116" s="83">
        <v>5.9000000000000003E-4</v>
      </c>
      <c r="K116" s="27"/>
    </row>
    <row r="117" spans="1:11">
      <c r="A117" s="82">
        <v>1132</v>
      </c>
      <c r="B117" s="82">
        <v>120</v>
      </c>
      <c r="C117" s="82">
        <v>290</v>
      </c>
      <c r="D117" s="82">
        <v>290</v>
      </c>
      <c r="E117" s="82">
        <v>10</v>
      </c>
      <c r="F117" s="84">
        <v>1367</v>
      </c>
      <c r="G117" s="82">
        <v>9.9999999999999995E-7</v>
      </c>
      <c r="H117" s="82" t="s">
        <v>18</v>
      </c>
      <c r="I117" s="83">
        <v>2.9E-4</v>
      </c>
      <c r="K117" s="27"/>
    </row>
    <row r="118" spans="1:11">
      <c r="A118" s="82">
        <v>1132</v>
      </c>
      <c r="B118" s="82">
        <v>120</v>
      </c>
      <c r="C118" s="82">
        <v>290</v>
      </c>
      <c r="D118" s="82">
        <v>290</v>
      </c>
      <c r="E118" s="82">
        <v>20</v>
      </c>
      <c r="F118" s="84">
        <v>1387</v>
      </c>
      <c r="G118" s="82">
        <v>1.9999999999999999E-6</v>
      </c>
      <c r="H118" s="82" t="s">
        <v>19</v>
      </c>
      <c r="I118" s="83">
        <v>5.8E-4</v>
      </c>
      <c r="K118" s="27"/>
    </row>
    <row r="119" spans="1:11">
      <c r="A119" s="82">
        <v>1132</v>
      </c>
      <c r="B119" s="82">
        <v>120</v>
      </c>
      <c r="C119" s="82">
        <v>287</v>
      </c>
      <c r="D119" s="82">
        <v>287</v>
      </c>
      <c r="E119" s="82">
        <v>10</v>
      </c>
      <c r="F119" s="84">
        <v>1397</v>
      </c>
      <c r="G119" s="82">
        <v>9.9999999999999995E-7</v>
      </c>
      <c r="H119" s="82" t="s">
        <v>18</v>
      </c>
      <c r="I119" s="83">
        <v>2.8699999999999998E-4</v>
      </c>
      <c r="K119" s="27"/>
    </row>
    <row r="120" spans="1:11">
      <c r="A120" s="82">
        <v>1132</v>
      </c>
      <c r="B120" s="82">
        <v>120</v>
      </c>
      <c r="C120" s="82">
        <v>287</v>
      </c>
      <c r="D120" s="82">
        <v>287</v>
      </c>
      <c r="E120" s="82">
        <v>20</v>
      </c>
      <c r="F120" s="84">
        <v>1417</v>
      </c>
      <c r="G120" s="82">
        <v>1.9999999999999999E-6</v>
      </c>
      <c r="H120" s="82" t="s">
        <v>19</v>
      </c>
      <c r="I120" s="83">
        <v>5.7399999999999997E-4</v>
      </c>
      <c r="K120" s="27"/>
    </row>
    <row r="121" spans="1:11">
      <c r="A121" s="82">
        <v>1132</v>
      </c>
      <c r="B121" s="82">
        <v>120</v>
      </c>
      <c r="C121" s="82">
        <v>286</v>
      </c>
      <c r="D121" s="82">
        <v>286</v>
      </c>
      <c r="E121" s="82">
        <v>10</v>
      </c>
      <c r="F121" s="84">
        <v>1427</v>
      </c>
      <c r="G121" s="82">
        <v>9.9999999999999995E-7</v>
      </c>
      <c r="H121" s="82" t="s">
        <v>18</v>
      </c>
      <c r="I121" s="83">
        <v>2.8600000000000001E-4</v>
      </c>
      <c r="K121" s="27"/>
    </row>
    <row r="122" spans="1:11">
      <c r="A122" s="82">
        <v>1132</v>
      </c>
      <c r="B122" s="82">
        <v>120</v>
      </c>
      <c r="C122" s="82">
        <v>286</v>
      </c>
      <c r="D122" s="82">
        <v>286</v>
      </c>
      <c r="E122" s="82">
        <v>20</v>
      </c>
      <c r="F122" s="84">
        <v>1447</v>
      </c>
      <c r="G122" s="82">
        <v>1.9999999999999999E-6</v>
      </c>
      <c r="H122" s="82" t="s">
        <v>19</v>
      </c>
      <c r="I122" s="83">
        <v>5.7200000000000003E-4</v>
      </c>
      <c r="K122" s="27"/>
    </row>
    <row r="123" spans="1:11">
      <c r="A123" s="82">
        <v>1132</v>
      </c>
      <c r="B123" s="82">
        <v>120</v>
      </c>
      <c r="C123" s="82">
        <v>285</v>
      </c>
      <c r="D123" s="82">
        <v>285</v>
      </c>
      <c r="E123" s="82">
        <v>10</v>
      </c>
      <c r="F123" s="84">
        <v>1457</v>
      </c>
      <c r="G123" s="82">
        <v>9.9999999999999995E-7</v>
      </c>
      <c r="H123" s="82" t="s">
        <v>18</v>
      </c>
      <c r="I123" s="83">
        <v>2.8499999999999999E-4</v>
      </c>
      <c r="K123" s="27"/>
    </row>
    <row r="124" spans="1:11">
      <c r="A124" s="82">
        <v>1132</v>
      </c>
      <c r="B124" s="82">
        <v>120</v>
      </c>
      <c r="C124" s="82">
        <v>285</v>
      </c>
      <c r="D124" s="82">
        <v>285</v>
      </c>
      <c r="E124" s="82">
        <v>20</v>
      </c>
      <c r="F124" s="84">
        <v>1477</v>
      </c>
      <c r="G124" s="82">
        <v>1.9999999999999999E-6</v>
      </c>
      <c r="H124" s="82" t="s">
        <v>19</v>
      </c>
      <c r="I124" s="83">
        <v>5.6999999999999998E-4</v>
      </c>
      <c r="K124" s="27"/>
    </row>
    <row r="125" spans="1:11">
      <c r="A125" s="82">
        <v>1132</v>
      </c>
      <c r="B125" s="82">
        <v>120</v>
      </c>
      <c r="C125" s="82">
        <v>280</v>
      </c>
      <c r="D125" s="82">
        <v>280</v>
      </c>
      <c r="E125" s="82">
        <v>10</v>
      </c>
      <c r="F125" s="84">
        <v>1487</v>
      </c>
      <c r="G125" s="82">
        <v>9.9999999999999995E-7</v>
      </c>
      <c r="H125" s="82" t="s">
        <v>18</v>
      </c>
      <c r="I125" s="83">
        <v>2.7999999999999998E-4</v>
      </c>
      <c r="K125" s="27"/>
    </row>
    <row r="126" spans="1:11">
      <c r="A126" s="82">
        <v>1132</v>
      </c>
      <c r="B126" s="82">
        <v>120</v>
      </c>
      <c r="C126" s="82">
        <v>280</v>
      </c>
      <c r="D126" s="82">
        <v>280</v>
      </c>
      <c r="E126" s="82">
        <v>20</v>
      </c>
      <c r="F126" s="84">
        <v>1507</v>
      </c>
      <c r="G126" s="82">
        <v>1.9999999999999999E-6</v>
      </c>
      <c r="H126" s="82" t="s">
        <v>19</v>
      </c>
      <c r="I126" s="83">
        <v>5.5999999999999995E-4</v>
      </c>
      <c r="K126" s="27"/>
    </row>
    <row r="127" spans="1:11">
      <c r="A127" s="82">
        <v>1132</v>
      </c>
      <c r="B127" s="82">
        <v>120</v>
      </c>
      <c r="C127" s="82">
        <v>277</v>
      </c>
      <c r="D127" s="82">
        <v>277</v>
      </c>
      <c r="E127" s="82">
        <v>10</v>
      </c>
      <c r="F127" s="84">
        <v>1517</v>
      </c>
      <c r="G127" s="82">
        <v>9.9999999999999995E-7</v>
      </c>
      <c r="H127" s="82" t="s">
        <v>18</v>
      </c>
      <c r="I127" s="83">
        <v>2.7700000000000001E-4</v>
      </c>
      <c r="K127" s="27"/>
    </row>
    <row r="128" spans="1:11">
      <c r="A128" s="82">
        <v>1132</v>
      </c>
      <c r="B128" s="82">
        <v>120</v>
      </c>
      <c r="C128" s="82">
        <v>277</v>
      </c>
      <c r="D128" s="82">
        <v>277</v>
      </c>
      <c r="E128" s="82">
        <v>20</v>
      </c>
      <c r="F128" s="84">
        <v>1537</v>
      </c>
      <c r="G128" s="82">
        <v>1.9999999999999999E-6</v>
      </c>
      <c r="H128" s="82" t="s">
        <v>19</v>
      </c>
      <c r="I128" s="83">
        <v>5.5400000000000002E-4</v>
      </c>
      <c r="K128" s="27"/>
    </row>
    <row r="129" spans="1:11">
      <c r="A129" s="82">
        <v>1132</v>
      </c>
      <c r="B129" s="82">
        <v>120</v>
      </c>
      <c r="C129" s="82">
        <v>276</v>
      </c>
      <c r="D129" s="82">
        <v>276</v>
      </c>
      <c r="E129" s="82">
        <v>10</v>
      </c>
      <c r="F129" s="84">
        <v>1547</v>
      </c>
      <c r="G129" s="82">
        <v>9.9999999999999995E-7</v>
      </c>
      <c r="H129" s="82" t="s">
        <v>18</v>
      </c>
      <c r="I129" s="83">
        <v>2.7599999999999999E-4</v>
      </c>
      <c r="K129" s="27"/>
    </row>
    <row r="130" spans="1:11">
      <c r="A130" s="82">
        <v>1132</v>
      </c>
      <c r="B130" s="82">
        <v>120</v>
      </c>
      <c r="C130" s="82">
        <v>276</v>
      </c>
      <c r="D130" s="82">
        <v>276</v>
      </c>
      <c r="E130" s="82">
        <v>20</v>
      </c>
      <c r="F130" s="84">
        <v>1567</v>
      </c>
      <c r="G130" s="82">
        <v>1.9999999999999999E-6</v>
      </c>
      <c r="H130" s="82" t="s">
        <v>19</v>
      </c>
      <c r="I130" s="83">
        <v>5.5199999999999997E-4</v>
      </c>
      <c r="K130" s="27"/>
    </row>
    <row r="131" spans="1:11">
      <c r="A131" s="82">
        <v>1132</v>
      </c>
      <c r="B131" s="82">
        <v>120</v>
      </c>
      <c r="C131" s="82">
        <v>275</v>
      </c>
      <c r="D131" s="82">
        <v>275</v>
      </c>
      <c r="E131" s="82">
        <v>10</v>
      </c>
      <c r="F131" s="84">
        <v>1577</v>
      </c>
      <c r="G131" s="82">
        <v>9.9999999999999995E-7</v>
      </c>
      <c r="H131" s="82" t="s">
        <v>18</v>
      </c>
      <c r="I131" s="83">
        <v>2.7500000000000002E-4</v>
      </c>
      <c r="K131" s="27"/>
    </row>
    <row r="132" spans="1:11">
      <c r="A132" s="82">
        <v>1132</v>
      </c>
      <c r="B132" s="82">
        <v>120</v>
      </c>
      <c r="C132" s="82">
        <v>275</v>
      </c>
      <c r="D132" s="82">
        <v>275</v>
      </c>
      <c r="E132" s="82">
        <v>20</v>
      </c>
      <c r="F132" s="84">
        <v>1597</v>
      </c>
      <c r="G132" s="82">
        <v>1.9999999999999999E-6</v>
      </c>
      <c r="H132" s="82" t="s">
        <v>19</v>
      </c>
      <c r="I132" s="83">
        <v>5.5000000000000003E-4</v>
      </c>
      <c r="K132" s="27"/>
    </row>
    <row r="133" spans="1:11">
      <c r="A133" s="82">
        <v>1132</v>
      </c>
      <c r="B133" s="82">
        <v>120</v>
      </c>
      <c r="C133" s="82">
        <v>270</v>
      </c>
      <c r="D133" s="82">
        <v>270</v>
      </c>
      <c r="E133" s="82">
        <v>10</v>
      </c>
      <c r="F133" s="84">
        <v>1607</v>
      </c>
      <c r="G133" s="82">
        <v>9.9999999999999995E-7</v>
      </c>
      <c r="H133" s="82" t="s">
        <v>18</v>
      </c>
      <c r="I133" s="83">
        <v>2.7E-4</v>
      </c>
      <c r="K133" s="27"/>
    </row>
    <row r="134" spans="1:11">
      <c r="A134" s="82">
        <v>1132</v>
      </c>
      <c r="B134" s="82">
        <v>120</v>
      </c>
      <c r="C134" s="82">
        <v>270</v>
      </c>
      <c r="D134" s="82">
        <v>270</v>
      </c>
      <c r="E134" s="82">
        <v>20</v>
      </c>
      <c r="F134" s="84">
        <v>1627</v>
      </c>
      <c r="G134" s="82">
        <v>1.9999999999999999E-6</v>
      </c>
      <c r="H134" s="82" t="s">
        <v>19</v>
      </c>
      <c r="I134" s="83">
        <v>5.4000000000000001E-4</v>
      </c>
      <c r="K134" s="27"/>
    </row>
    <row r="135" spans="1:11">
      <c r="A135" s="82">
        <v>1132</v>
      </c>
      <c r="B135" s="82">
        <v>120</v>
      </c>
      <c r="C135" s="82">
        <v>265</v>
      </c>
      <c r="D135" s="82">
        <v>265</v>
      </c>
      <c r="E135" s="82">
        <v>10</v>
      </c>
      <c r="F135" s="84">
        <v>1637</v>
      </c>
      <c r="G135" s="82">
        <v>9.9999999999999995E-7</v>
      </c>
      <c r="H135" s="82" t="s">
        <v>18</v>
      </c>
      <c r="I135" s="83">
        <v>2.6499999999999999E-4</v>
      </c>
      <c r="K135" s="27"/>
    </row>
    <row r="136" spans="1:11">
      <c r="A136" s="82">
        <v>1132</v>
      </c>
      <c r="B136" s="82">
        <v>120</v>
      </c>
      <c r="C136" s="82">
        <v>265</v>
      </c>
      <c r="D136" s="82">
        <v>265</v>
      </c>
      <c r="E136" s="82">
        <v>20</v>
      </c>
      <c r="F136" s="84">
        <v>1657</v>
      </c>
      <c r="G136" s="82">
        <v>1.9999999999999999E-6</v>
      </c>
      <c r="H136" s="82" t="s">
        <v>19</v>
      </c>
      <c r="I136" s="83">
        <v>5.2999999999999998E-4</v>
      </c>
      <c r="K136" s="27"/>
    </row>
    <row r="137" spans="1:11">
      <c r="A137" s="82">
        <v>1132</v>
      </c>
      <c r="B137" s="82">
        <v>120</v>
      </c>
      <c r="C137" s="82">
        <v>260</v>
      </c>
      <c r="D137" s="82">
        <v>260</v>
      </c>
      <c r="E137" s="82">
        <v>10</v>
      </c>
      <c r="F137" s="84">
        <v>1667</v>
      </c>
      <c r="G137" s="82">
        <v>9.9999999999999995E-7</v>
      </c>
      <c r="H137" s="82" t="s">
        <v>18</v>
      </c>
      <c r="I137" s="83">
        <v>2.5999999999999998E-4</v>
      </c>
      <c r="K137" s="27"/>
    </row>
    <row r="138" spans="1:11">
      <c r="A138" s="82">
        <v>1132</v>
      </c>
      <c r="B138" s="82">
        <v>120</v>
      </c>
      <c r="C138" s="82">
        <v>260</v>
      </c>
      <c r="D138" s="82">
        <v>260</v>
      </c>
      <c r="E138" s="82">
        <v>20</v>
      </c>
      <c r="F138" s="84">
        <v>1687</v>
      </c>
      <c r="G138" s="82">
        <v>1.9999999999999999E-6</v>
      </c>
      <c r="H138" s="82" t="s">
        <v>19</v>
      </c>
      <c r="I138" s="83">
        <v>5.1999999999999995E-4</v>
      </c>
      <c r="K138" s="27"/>
    </row>
    <row r="139" spans="1:11">
      <c r="A139" s="82">
        <v>1132</v>
      </c>
      <c r="B139" s="82">
        <v>120</v>
      </c>
      <c r="C139" s="82">
        <v>255</v>
      </c>
      <c r="D139" s="82">
        <v>255</v>
      </c>
      <c r="E139" s="82">
        <v>10</v>
      </c>
      <c r="F139" s="84">
        <v>1697</v>
      </c>
      <c r="G139" s="82">
        <v>9.9999999999999995E-7</v>
      </c>
      <c r="H139" s="82" t="s">
        <v>18</v>
      </c>
      <c r="I139" s="83">
        <v>2.5500000000000002E-4</v>
      </c>
      <c r="K139" s="27"/>
    </row>
    <row r="140" spans="1:11">
      <c r="A140" s="82">
        <v>1132</v>
      </c>
      <c r="B140" s="82">
        <v>120</v>
      </c>
      <c r="C140" s="82">
        <v>255</v>
      </c>
      <c r="D140" s="82">
        <v>255</v>
      </c>
      <c r="E140" s="82">
        <v>20</v>
      </c>
      <c r="F140" s="84">
        <v>1717</v>
      </c>
      <c r="G140" s="82">
        <v>1.9999999999999999E-6</v>
      </c>
      <c r="H140" s="82" t="s">
        <v>19</v>
      </c>
      <c r="I140" s="83">
        <v>5.1000000000000004E-4</v>
      </c>
      <c r="K140" s="27"/>
    </row>
    <row r="141" spans="1:11">
      <c r="A141" s="82">
        <v>1132</v>
      </c>
      <c r="B141" s="82">
        <v>120</v>
      </c>
      <c r="C141" s="82">
        <v>250</v>
      </c>
      <c r="D141" s="82">
        <v>250</v>
      </c>
      <c r="E141" s="82">
        <v>7</v>
      </c>
      <c r="F141" s="84">
        <v>1724</v>
      </c>
      <c r="G141" s="82">
        <v>6.9999999999999997E-7</v>
      </c>
      <c r="H141" s="82" t="s">
        <v>17</v>
      </c>
      <c r="I141" s="83">
        <v>1.75E-4</v>
      </c>
      <c r="K141" s="27"/>
    </row>
    <row r="142" spans="1:11">
      <c r="A142" s="82">
        <v>1132</v>
      </c>
      <c r="B142" s="82">
        <v>120</v>
      </c>
      <c r="C142" s="82">
        <v>250</v>
      </c>
      <c r="D142" s="82">
        <v>250</v>
      </c>
      <c r="E142" s="82">
        <v>20</v>
      </c>
      <c r="F142" s="84">
        <v>1744</v>
      </c>
      <c r="G142" s="82">
        <v>1.9999999999999999E-6</v>
      </c>
      <c r="H142" s="82" t="s">
        <v>18</v>
      </c>
      <c r="I142" s="83">
        <v>5.0000000000000001E-4</v>
      </c>
      <c r="K142" s="27"/>
    </row>
    <row r="143" spans="1:11">
      <c r="A143" s="82">
        <v>1132</v>
      </c>
      <c r="B143" s="82">
        <v>120</v>
      </c>
      <c r="C143" s="82">
        <v>250</v>
      </c>
      <c r="D143" s="82">
        <v>250</v>
      </c>
      <c r="E143" s="82">
        <v>20</v>
      </c>
      <c r="F143" s="84">
        <v>1764</v>
      </c>
      <c r="G143" s="82">
        <v>1.9999999999999999E-6</v>
      </c>
      <c r="H143" s="82" t="s">
        <v>19</v>
      </c>
      <c r="I143" s="83">
        <v>5.0000000000000001E-4</v>
      </c>
      <c r="K143" s="27"/>
    </row>
    <row r="144" spans="1:11">
      <c r="A144" s="82">
        <v>1132</v>
      </c>
      <c r="B144" s="82">
        <v>120</v>
      </c>
      <c r="C144" s="82">
        <v>250</v>
      </c>
      <c r="D144" s="82">
        <v>250</v>
      </c>
      <c r="E144" s="82">
        <v>2102</v>
      </c>
      <c r="F144" s="84">
        <v>3866</v>
      </c>
      <c r="G144" s="82">
        <v>2.1019999999999999E-4</v>
      </c>
      <c r="H144" s="82" t="s">
        <v>20</v>
      </c>
      <c r="I144" s="83">
        <v>5.2549999999999999E-2</v>
      </c>
      <c r="K144" s="27"/>
    </row>
    <row r="145" spans="1:11">
      <c r="A145" s="82">
        <v>1132</v>
      </c>
      <c r="B145" s="82">
        <v>120</v>
      </c>
      <c r="C145" s="82">
        <v>245</v>
      </c>
      <c r="D145" s="82">
        <v>245</v>
      </c>
      <c r="E145" s="82">
        <v>20</v>
      </c>
      <c r="F145" s="84">
        <v>3886</v>
      </c>
      <c r="G145" s="82">
        <v>1.9999999999999999E-6</v>
      </c>
      <c r="H145" s="82" t="s">
        <v>18</v>
      </c>
      <c r="I145" s="83">
        <v>4.8999999999999998E-4</v>
      </c>
      <c r="K145" s="27"/>
    </row>
    <row r="146" spans="1:11">
      <c r="A146" s="82">
        <v>1132</v>
      </c>
      <c r="B146" s="82">
        <v>120</v>
      </c>
      <c r="C146" s="82">
        <v>245</v>
      </c>
      <c r="D146" s="82">
        <v>245</v>
      </c>
      <c r="E146" s="82">
        <v>20</v>
      </c>
      <c r="F146" s="84">
        <v>3906</v>
      </c>
      <c r="G146" s="82">
        <v>1.9999999999999999E-6</v>
      </c>
      <c r="H146" s="82" t="s">
        <v>19</v>
      </c>
      <c r="I146" s="83">
        <v>4.8999999999999998E-4</v>
      </c>
      <c r="K146" s="27"/>
    </row>
    <row r="147" spans="1:11">
      <c r="A147" s="82">
        <v>1132</v>
      </c>
      <c r="B147" s="82">
        <v>120</v>
      </c>
      <c r="C147" s="82">
        <v>240</v>
      </c>
      <c r="D147" s="82">
        <v>240</v>
      </c>
      <c r="E147" s="82">
        <v>20</v>
      </c>
      <c r="F147" s="84">
        <v>3926</v>
      </c>
      <c r="G147" s="82">
        <v>1.9999999999999999E-6</v>
      </c>
      <c r="H147" s="82" t="s">
        <v>19</v>
      </c>
      <c r="I147" s="83">
        <v>4.8000000000000001E-4</v>
      </c>
      <c r="K147" s="27"/>
    </row>
    <row r="148" spans="1:11">
      <c r="A148" s="82">
        <v>1132</v>
      </c>
      <c r="B148" s="82">
        <v>120</v>
      </c>
      <c r="C148" s="82">
        <v>235</v>
      </c>
      <c r="D148" s="82">
        <v>235</v>
      </c>
      <c r="E148" s="82">
        <v>20</v>
      </c>
      <c r="F148" s="84">
        <v>3946</v>
      </c>
      <c r="G148" s="82">
        <v>1.9999999999999999E-6</v>
      </c>
      <c r="H148" s="82" t="s">
        <v>18</v>
      </c>
      <c r="I148" s="83">
        <v>4.6999999999999999E-4</v>
      </c>
      <c r="K148" s="27"/>
    </row>
    <row r="149" spans="1:11">
      <c r="A149" s="82">
        <v>1132</v>
      </c>
      <c r="B149" s="82">
        <v>120</v>
      </c>
      <c r="C149" s="82">
        <v>235</v>
      </c>
      <c r="D149" s="82">
        <v>235</v>
      </c>
      <c r="E149" s="82">
        <v>20</v>
      </c>
      <c r="F149" s="84">
        <v>3966</v>
      </c>
      <c r="G149" s="82">
        <v>1.9999999999999999E-6</v>
      </c>
      <c r="H149" s="82" t="s">
        <v>19</v>
      </c>
      <c r="I149" s="83">
        <v>4.6999999999999999E-4</v>
      </c>
      <c r="K149" s="27"/>
    </row>
    <row r="150" spans="1:11">
      <c r="A150" s="82">
        <v>1132</v>
      </c>
      <c r="B150" s="82">
        <v>120</v>
      </c>
      <c r="C150" s="82">
        <v>230</v>
      </c>
      <c r="D150" s="82">
        <v>230</v>
      </c>
      <c r="E150" s="82">
        <v>20</v>
      </c>
      <c r="F150" s="84">
        <v>3986</v>
      </c>
      <c r="G150" s="82">
        <v>1.9999999999999999E-6</v>
      </c>
      <c r="H150" s="82" t="s">
        <v>18</v>
      </c>
      <c r="I150" s="83">
        <v>4.6000000000000001E-4</v>
      </c>
      <c r="K150" s="27"/>
    </row>
    <row r="151" spans="1:11">
      <c r="A151" s="82">
        <v>1132</v>
      </c>
      <c r="B151" s="82">
        <v>120</v>
      </c>
      <c r="C151" s="82">
        <v>230</v>
      </c>
      <c r="D151" s="82">
        <v>230</v>
      </c>
      <c r="E151" s="82">
        <v>20</v>
      </c>
      <c r="F151" s="84">
        <v>4006</v>
      </c>
      <c r="G151" s="82">
        <v>1.9999999999999999E-6</v>
      </c>
      <c r="H151" s="82" t="s">
        <v>19</v>
      </c>
      <c r="I151" s="83">
        <v>4.6000000000000001E-4</v>
      </c>
      <c r="K151" s="27"/>
    </row>
    <row r="152" spans="1:11">
      <c r="A152" s="82">
        <v>1132</v>
      </c>
      <c r="B152" s="82">
        <v>120</v>
      </c>
      <c r="C152" s="82">
        <v>225</v>
      </c>
      <c r="D152" s="82">
        <v>225</v>
      </c>
      <c r="E152" s="82">
        <v>20</v>
      </c>
      <c r="F152" s="84">
        <v>4026</v>
      </c>
      <c r="G152" s="82">
        <v>1.9999999999999999E-6</v>
      </c>
      <c r="H152" s="82" t="s">
        <v>18</v>
      </c>
      <c r="I152" s="83">
        <v>4.4999999999999999E-4</v>
      </c>
      <c r="K152" s="27"/>
    </row>
    <row r="153" spans="1:11">
      <c r="A153" s="82">
        <v>1132</v>
      </c>
      <c r="B153" s="82">
        <v>120</v>
      </c>
      <c r="C153" s="82">
        <v>225</v>
      </c>
      <c r="D153" s="82">
        <v>225</v>
      </c>
      <c r="E153" s="82">
        <v>20</v>
      </c>
      <c r="F153" s="84">
        <v>4046</v>
      </c>
      <c r="G153" s="82">
        <v>1.9999999999999999E-6</v>
      </c>
      <c r="H153" s="82" t="s">
        <v>19</v>
      </c>
      <c r="I153" s="83">
        <v>4.4999999999999999E-4</v>
      </c>
      <c r="K153" s="27"/>
    </row>
    <row r="154" spans="1:11">
      <c r="A154" s="82">
        <v>1132</v>
      </c>
      <c r="B154" s="82">
        <v>120</v>
      </c>
      <c r="C154" s="82">
        <v>220</v>
      </c>
      <c r="D154" s="82">
        <v>220</v>
      </c>
      <c r="E154" s="82">
        <v>20</v>
      </c>
      <c r="F154" s="84">
        <v>4066</v>
      </c>
      <c r="G154" s="82">
        <v>1.9999999999999999E-6</v>
      </c>
      <c r="H154" s="82" t="s">
        <v>18</v>
      </c>
      <c r="I154" s="83">
        <v>4.4000000000000002E-4</v>
      </c>
      <c r="K154" s="27"/>
    </row>
    <row r="155" spans="1:11">
      <c r="A155" s="82">
        <v>1132</v>
      </c>
      <c r="B155" s="82">
        <v>120</v>
      </c>
      <c r="C155" s="82">
        <v>220</v>
      </c>
      <c r="D155" s="82">
        <v>220</v>
      </c>
      <c r="E155" s="82">
        <v>20</v>
      </c>
      <c r="F155" s="84">
        <v>4086</v>
      </c>
      <c r="G155" s="82">
        <v>1.9999999999999999E-6</v>
      </c>
      <c r="H155" s="82" t="s">
        <v>19</v>
      </c>
      <c r="I155" s="83">
        <v>4.4000000000000002E-4</v>
      </c>
      <c r="K155" s="27"/>
    </row>
    <row r="156" spans="1:11">
      <c r="A156" s="82">
        <v>1132</v>
      </c>
      <c r="B156" s="82">
        <v>120</v>
      </c>
      <c r="C156" s="82">
        <v>215</v>
      </c>
      <c r="D156" s="82">
        <v>215</v>
      </c>
      <c r="E156" s="82">
        <v>20</v>
      </c>
      <c r="F156" s="84">
        <v>4106</v>
      </c>
      <c r="G156" s="82">
        <v>1.9999999999999999E-6</v>
      </c>
      <c r="H156" s="82" t="s">
        <v>18</v>
      </c>
      <c r="I156" s="83">
        <v>4.2999999999999999E-4</v>
      </c>
      <c r="K156" s="27"/>
    </row>
    <row r="157" spans="1:11">
      <c r="A157" s="82">
        <v>1132</v>
      </c>
      <c r="B157" s="82">
        <v>120</v>
      </c>
      <c r="C157" s="82">
        <v>215</v>
      </c>
      <c r="D157" s="82">
        <v>215</v>
      </c>
      <c r="E157" s="82">
        <v>20</v>
      </c>
      <c r="F157" s="84">
        <v>4126</v>
      </c>
      <c r="G157" s="82">
        <v>1.9999999999999999E-6</v>
      </c>
      <c r="H157" s="82" t="s">
        <v>19</v>
      </c>
      <c r="I157" s="83">
        <v>4.2999999999999999E-4</v>
      </c>
      <c r="K157" s="27"/>
    </row>
    <row r="158" spans="1:11">
      <c r="A158" s="82">
        <v>1132</v>
      </c>
      <c r="B158" s="82">
        <v>120</v>
      </c>
      <c r="C158" s="82">
        <v>210</v>
      </c>
      <c r="D158" s="82">
        <v>210</v>
      </c>
      <c r="E158" s="82">
        <v>20</v>
      </c>
      <c r="F158" s="84">
        <v>4146</v>
      </c>
      <c r="G158" s="82">
        <v>1.9999999999999999E-6</v>
      </c>
      <c r="H158" s="82" t="s">
        <v>18</v>
      </c>
      <c r="I158" s="83">
        <v>4.2000000000000002E-4</v>
      </c>
      <c r="K158" s="27"/>
    </row>
    <row r="159" spans="1:11">
      <c r="A159" s="82">
        <v>1132</v>
      </c>
      <c r="B159" s="82">
        <v>120</v>
      </c>
      <c r="C159" s="82">
        <v>210</v>
      </c>
      <c r="D159" s="82">
        <v>210</v>
      </c>
      <c r="E159" s="82">
        <v>20</v>
      </c>
      <c r="F159" s="84">
        <v>4166</v>
      </c>
      <c r="G159" s="82">
        <v>1.9999999999999999E-6</v>
      </c>
      <c r="H159" s="82" t="s">
        <v>19</v>
      </c>
      <c r="I159" s="83">
        <v>4.2000000000000002E-4</v>
      </c>
      <c r="K159" s="27"/>
    </row>
    <row r="160" spans="1:11">
      <c r="A160" s="82">
        <v>1132</v>
      </c>
      <c r="B160" s="82">
        <v>120</v>
      </c>
      <c r="C160" s="82">
        <v>205</v>
      </c>
      <c r="D160" s="82">
        <v>205</v>
      </c>
      <c r="E160" s="82">
        <v>20</v>
      </c>
      <c r="F160" s="84">
        <v>4186</v>
      </c>
      <c r="G160" s="82">
        <v>1.9999999999999999E-6</v>
      </c>
      <c r="H160" s="82" t="s">
        <v>18</v>
      </c>
      <c r="I160" s="83">
        <v>4.0999999999999999E-4</v>
      </c>
      <c r="K160" s="27"/>
    </row>
    <row r="161" spans="1:11">
      <c r="A161" s="82">
        <v>1132</v>
      </c>
      <c r="B161" s="82">
        <v>120</v>
      </c>
      <c r="C161" s="82">
        <v>205</v>
      </c>
      <c r="D161" s="82">
        <v>205</v>
      </c>
      <c r="E161" s="82">
        <v>20</v>
      </c>
      <c r="F161" s="84">
        <v>4206</v>
      </c>
      <c r="G161" s="82">
        <v>1.9999999999999999E-6</v>
      </c>
      <c r="H161" s="82" t="s">
        <v>19</v>
      </c>
      <c r="I161" s="83">
        <v>4.0999999999999999E-4</v>
      </c>
      <c r="K161" s="27"/>
    </row>
    <row r="162" spans="1:11">
      <c r="A162" s="82">
        <v>1132</v>
      </c>
      <c r="B162" s="82">
        <v>120</v>
      </c>
      <c r="C162" s="82">
        <v>200</v>
      </c>
      <c r="D162" s="82">
        <v>200</v>
      </c>
      <c r="E162" s="82">
        <v>20</v>
      </c>
      <c r="F162" s="84">
        <v>4226</v>
      </c>
      <c r="G162" s="82">
        <v>1.9999999999999999E-6</v>
      </c>
      <c r="H162" s="82" t="s">
        <v>18</v>
      </c>
      <c r="I162" s="83">
        <v>4.0000000000000002E-4</v>
      </c>
      <c r="K162" s="27"/>
    </row>
    <row r="163" spans="1:11">
      <c r="A163" s="82">
        <v>1132</v>
      </c>
      <c r="B163" s="82">
        <v>120</v>
      </c>
      <c r="C163" s="82">
        <v>200</v>
      </c>
      <c r="D163" s="82">
        <v>200</v>
      </c>
      <c r="E163" s="82">
        <v>20</v>
      </c>
      <c r="F163" s="84">
        <v>4246</v>
      </c>
      <c r="G163" s="82">
        <v>1.9999999999999999E-6</v>
      </c>
      <c r="H163" s="82" t="s">
        <v>19</v>
      </c>
      <c r="I163" s="83">
        <v>4.0000000000000002E-4</v>
      </c>
      <c r="K163" s="27"/>
    </row>
    <row r="164" spans="1:11">
      <c r="A164" s="82">
        <v>1132</v>
      </c>
      <c r="B164" s="82">
        <v>120</v>
      </c>
      <c r="C164" s="82">
        <v>200</v>
      </c>
      <c r="D164" s="82">
        <v>200</v>
      </c>
      <c r="E164" s="82">
        <v>2102</v>
      </c>
      <c r="F164" s="84">
        <v>6348</v>
      </c>
      <c r="G164" s="82">
        <v>2.1019999999999999E-4</v>
      </c>
      <c r="H164" s="82" t="s">
        <v>20</v>
      </c>
      <c r="I164" s="83">
        <v>4.2040000000000001E-2</v>
      </c>
      <c r="K164" s="27"/>
    </row>
    <row r="165" spans="1:11">
      <c r="A165" s="82">
        <v>1132</v>
      </c>
      <c r="B165" s="82">
        <v>120</v>
      </c>
      <c r="C165" s="82">
        <v>195</v>
      </c>
      <c r="D165" s="82">
        <v>195</v>
      </c>
      <c r="E165" s="82">
        <v>20</v>
      </c>
      <c r="F165" s="84">
        <v>6368</v>
      </c>
      <c r="G165" s="82">
        <v>1.9999999999999999E-6</v>
      </c>
      <c r="H165" s="82" t="s">
        <v>18</v>
      </c>
      <c r="I165" s="83">
        <v>3.8999999999999999E-4</v>
      </c>
      <c r="K165" s="27"/>
    </row>
    <row r="166" spans="1:11">
      <c r="A166" s="82">
        <v>1132</v>
      </c>
      <c r="B166" s="82">
        <v>120</v>
      </c>
      <c r="C166" s="82">
        <v>195</v>
      </c>
      <c r="D166" s="82">
        <v>195</v>
      </c>
      <c r="E166" s="82">
        <v>20</v>
      </c>
      <c r="F166" s="84">
        <v>6388</v>
      </c>
      <c r="G166" s="82">
        <v>1.9999999999999999E-6</v>
      </c>
      <c r="H166" s="82" t="s">
        <v>19</v>
      </c>
      <c r="I166" s="83">
        <v>3.8999999999999999E-4</v>
      </c>
      <c r="K166" s="27"/>
    </row>
    <row r="167" spans="1:11">
      <c r="A167" s="82">
        <v>1132</v>
      </c>
      <c r="B167" s="82">
        <v>120</v>
      </c>
      <c r="C167" s="82">
        <v>190</v>
      </c>
      <c r="D167" s="82">
        <v>190</v>
      </c>
      <c r="E167" s="82">
        <v>20</v>
      </c>
      <c r="F167" s="84">
        <v>6408</v>
      </c>
      <c r="G167" s="82">
        <v>1.9999999999999999E-6</v>
      </c>
      <c r="H167" s="82" t="s">
        <v>18</v>
      </c>
      <c r="I167" s="83">
        <v>3.8000000000000002E-4</v>
      </c>
      <c r="K167" s="27"/>
    </row>
    <row r="168" spans="1:11">
      <c r="A168" s="82">
        <v>1132</v>
      </c>
      <c r="B168" s="82">
        <v>120</v>
      </c>
      <c r="C168" s="82">
        <v>190</v>
      </c>
      <c r="D168" s="82">
        <v>190</v>
      </c>
      <c r="E168" s="82">
        <v>20</v>
      </c>
      <c r="F168" s="84">
        <v>6428</v>
      </c>
      <c r="G168" s="82">
        <v>1.9999999999999999E-6</v>
      </c>
      <c r="H168" s="82" t="s">
        <v>19</v>
      </c>
      <c r="I168" s="83">
        <v>3.8000000000000002E-4</v>
      </c>
      <c r="K168" s="27"/>
    </row>
    <row r="169" spans="1:11">
      <c r="A169" s="82">
        <v>1132</v>
      </c>
      <c r="B169" s="82">
        <v>120</v>
      </c>
      <c r="C169" s="82">
        <v>185</v>
      </c>
      <c r="D169" s="82">
        <v>185</v>
      </c>
      <c r="E169" s="82">
        <v>20</v>
      </c>
      <c r="F169" s="84">
        <v>6448</v>
      </c>
      <c r="G169" s="82">
        <v>1.9999999999999999E-6</v>
      </c>
      <c r="H169" s="82" t="s">
        <v>18</v>
      </c>
      <c r="I169" s="83">
        <v>3.6999999999999999E-4</v>
      </c>
      <c r="K169" s="27"/>
    </row>
    <row r="170" spans="1:11">
      <c r="A170" s="82">
        <v>1132</v>
      </c>
      <c r="B170" s="82">
        <v>120</v>
      </c>
      <c r="C170" s="82">
        <v>185</v>
      </c>
      <c r="D170" s="82">
        <v>185</v>
      </c>
      <c r="E170" s="82">
        <v>20</v>
      </c>
      <c r="F170" s="84">
        <v>6468</v>
      </c>
      <c r="G170" s="82">
        <v>1.9999999999999999E-6</v>
      </c>
      <c r="H170" s="82" t="s">
        <v>19</v>
      </c>
      <c r="I170" s="83">
        <v>3.6999999999999999E-4</v>
      </c>
      <c r="K170" s="27"/>
    </row>
    <row r="171" spans="1:11">
      <c r="A171" s="82">
        <v>1132</v>
      </c>
      <c r="B171" s="82">
        <v>120</v>
      </c>
      <c r="C171" s="82">
        <v>180</v>
      </c>
      <c r="D171" s="82">
        <v>180</v>
      </c>
      <c r="E171" s="82">
        <v>20</v>
      </c>
      <c r="F171" s="84">
        <v>6488</v>
      </c>
      <c r="G171" s="82">
        <v>1.9999999999999999E-6</v>
      </c>
      <c r="H171" s="82" t="s">
        <v>18</v>
      </c>
      <c r="I171" s="83">
        <v>3.6000000000000002E-4</v>
      </c>
      <c r="K171" s="27"/>
    </row>
    <row r="172" spans="1:11">
      <c r="A172" s="82">
        <v>1132</v>
      </c>
      <c r="B172" s="82">
        <v>120</v>
      </c>
      <c r="C172" s="82">
        <v>180</v>
      </c>
      <c r="D172" s="82">
        <v>180</v>
      </c>
      <c r="E172" s="82">
        <v>20</v>
      </c>
      <c r="F172" s="84">
        <v>6508</v>
      </c>
      <c r="G172" s="82">
        <v>1.9999999999999999E-6</v>
      </c>
      <c r="H172" s="82" t="s">
        <v>19</v>
      </c>
      <c r="I172" s="83">
        <v>3.6000000000000002E-4</v>
      </c>
      <c r="K172" s="27"/>
    </row>
    <row r="173" spans="1:11">
      <c r="A173" s="82">
        <v>1132</v>
      </c>
      <c r="B173" s="82">
        <v>120</v>
      </c>
      <c r="C173" s="82">
        <v>175</v>
      </c>
      <c r="D173" s="82">
        <v>175</v>
      </c>
      <c r="E173" s="82">
        <v>20</v>
      </c>
      <c r="F173" s="84">
        <v>6528</v>
      </c>
      <c r="G173" s="82">
        <v>1.9999999999999999E-6</v>
      </c>
      <c r="H173" s="82" t="s">
        <v>18</v>
      </c>
      <c r="I173" s="83">
        <v>3.5E-4</v>
      </c>
      <c r="K173" s="27"/>
    </row>
    <row r="174" spans="1:11">
      <c r="A174" s="82">
        <v>1132</v>
      </c>
      <c r="B174" s="82">
        <v>120</v>
      </c>
      <c r="C174" s="82">
        <v>175</v>
      </c>
      <c r="D174" s="82">
        <v>175</v>
      </c>
      <c r="E174" s="82">
        <v>20</v>
      </c>
      <c r="F174" s="84">
        <v>6548</v>
      </c>
      <c r="G174" s="82">
        <v>1.9999999999999999E-6</v>
      </c>
      <c r="H174" s="82" t="s">
        <v>19</v>
      </c>
      <c r="I174" s="83">
        <v>3.5E-4</v>
      </c>
      <c r="K174" s="27"/>
    </row>
    <row r="175" spans="1:11">
      <c r="A175" s="82">
        <v>1132</v>
      </c>
      <c r="B175" s="82">
        <v>120</v>
      </c>
      <c r="C175" s="82">
        <v>170</v>
      </c>
      <c r="D175" s="82">
        <v>170</v>
      </c>
      <c r="E175" s="82">
        <v>20</v>
      </c>
      <c r="F175" s="84">
        <v>6568</v>
      </c>
      <c r="G175" s="82">
        <v>1.9999999999999999E-6</v>
      </c>
      <c r="H175" s="82" t="s">
        <v>18</v>
      </c>
      <c r="I175" s="83">
        <v>3.4000000000000002E-4</v>
      </c>
      <c r="K175" s="27"/>
    </row>
    <row r="176" spans="1:11">
      <c r="A176" s="82">
        <v>1132</v>
      </c>
      <c r="B176" s="82">
        <v>120</v>
      </c>
      <c r="C176" s="82">
        <v>170</v>
      </c>
      <c r="D176" s="82">
        <v>170</v>
      </c>
      <c r="E176" s="82">
        <v>20</v>
      </c>
      <c r="F176" s="84">
        <v>6588</v>
      </c>
      <c r="G176" s="82">
        <v>1.9999999999999999E-6</v>
      </c>
      <c r="H176" s="82" t="s">
        <v>19</v>
      </c>
      <c r="I176" s="83">
        <v>3.4000000000000002E-4</v>
      </c>
      <c r="K176" s="27"/>
    </row>
    <row r="177" spans="1:11">
      <c r="A177" s="82">
        <v>1132</v>
      </c>
      <c r="B177" s="82">
        <v>120</v>
      </c>
      <c r="C177" s="82">
        <v>165</v>
      </c>
      <c r="D177" s="82">
        <v>165</v>
      </c>
      <c r="E177" s="82">
        <v>20</v>
      </c>
      <c r="F177" s="84">
        <v>6608</v>
      </c>
      <c r="G177" s="82">
        <v>1.9999999999999999E-6</v>
      </c>
      <c r="H177" s="82" t="s">
        <v>18</v>
      </c>
      <c r="I177" s="83">
        <v>3.3E-4</v>
      </c>
      <c r="K177" s="27"/>
    </row>
    <row r="178" spans="1:11">
      <c r="A178" s="82">
        <v>1132</v>
      </c>
      <c r="B178" s="82">
        <v>120</v>
      </c>
      <c r="C178" s="82">
        <v>165</v>
      </c>
      <c r="D178" s="82">
        <v>165</v>
      </c>
      <c r="E178" s="82">
        <v>20</v>
      </c>
      <c r="F178" s="84">
        <v>6628</v>
      </c>
      <c r="G178" s="82">
        <v>1.9999999999999999E-6</v>
      </c>
      <c r="H178" s="82" t="s">
        <v>19</v>
      </c>
      <c r="I178" s="83">
        <v>3.3E-4</v>
      </c>
      <c r="K178" s="27"/>
    </row>
    <row r="179" spans="1:11">
      <c r="A179" s="82">
        <v>1132</v>
      </c>
      <c r="B179" s="82">
        <v>120</v>
      </c>
      <c r="C179" s="82">
        <v>160</v>
      </c>
      <c r="D179" s="82">
        <v>160</v>
      </c>
      <c r="E179" s="82">
        <v>20</v>
      </c>
      <c r="F179" s="84">
        <v>6648</v>
      </c>
      <c r="G179" s="82">
        <v>1.9999999999999999E-6</v>
      </c>
      <c r="H179" s="82" t="s">
        <v>18</v>
      </c>
      <c r="I179" s="83">
        <v>3.2000000000000003E-4</v>
      </c>
      <c r="K179" s="27"/>
    </row>
    <row r="180" spans="1:11">
      <c r="A180" s="82">
        <v>1132</v>
      </c>
      <c r="B180" s="82">
        <v>120</v>
      </c>
      <c r="C180" s="82">
        <v>160</v>
      </c>
      <c r="D180" s="82">
        <v>160</v>
      </c>
      <c r="E180" s="82">
        <v>20</v>
      </c>
      <c r="F180" s="84">
        <v>6668</v>
      </c>
      <c r="G180" s="82">
        <v>1.9999999999999999E-6</v>
      </c>
      <c r="H180" s="82" t="s">
        <v>19</v>
      </c>
      <c r="I180" s="83">
        <v>3.2000000000000003E-4</v>
      </c>
      <c r="K180" s="27"/>
    </row>
    <row r="181" spans="1:11">
      <c r="A181" s="82">
        <v>1132</v>
      </c>
      <c r="B181" s="82">
        <v>120</v>
      </c>
      <c r="C181" s="82">
        <v>155</v>
      </c>
      <c r="D181" s="82">
        <v>155</v>
      </c>
      <c r="E181" s="82">
        <v>20</v>
      </c>
      <c r="F181" s="84">
        <v>6688</v>
      </c>
      <c r="G181" s="82">
        <v>1.9999999999999999E-6</v>
      </c>
      <c r="H181" s="82" t="s">
        <v>18</v>
      </c>
      <c r="I181" s="83">
        <v>3.1E-4</v>
      </c>
      <c r="K181" s="27"/>
    </row>
    <row r="182" spans="1:11">
      <c r="A182" s="82">
        <v>1132</v>
      </c>
      <c r="B182" s="82">
        <v>120</v>
      </c>
      <c r="C182" s="82">
        <v>155</v>
      </c>
      <c r="D182" s="82">
        <v>155</v>
      </c>
      <c r="E182" s="82">
        <v>20</v>
      </c>
      <c r="F182" s="84">
        <v>6708</v>
      </c>
      <c r="G182" s="82">
        <v>1.9999999999999999E-6</v>
      </c>
      <c r="H182" s="82" t="s">
        <v>19</v>
      </c>
      <c r="I182" s="83">
        <v>3.1E-4</v>
      </c>
      <c r="K182" s="27"/>
    </row>
    <row r="183" spans="1:11">
      <c r="A183" s="82">
        <v>1132</v>
      </c>
      <c r="B183" s="82">
        <v>120</v>
      </c>
      <c r="C183" s="82">
        <v>152.5</v>
      </c>
      <c r="D183" s="82">
        <v>152.5</v>
      </c>
      <c r="E183" s="82">
        <v>20</v>
      </c>
      <c r="F183" s="84">
        <v>6728</v>
      </c>
      <c r="G183" s="82">
        <v>1.9999999999999999E-6</v>
      </c>
      <c r="H183" s="82" t="s">
        <v>18</v>
      </c>
      <c r="I183" s="83">
        <v>3.0499999999999999E-4</v>
      </c>
      <c r="K183" s="27"/>
    </row>
    <row r="184" spans="1:11">
      <c r="A184" s="82">
        <v>1132</v>
      </c>
      <c r="B184" s="82">
        <v>120</v>
      </c>
      <c r="C184" s="82">
        <v>152.5</v>
      </c>
      <c r="D184" s="82">
        <v>152.5</v>
      </c>
      <c r="E184" s="82">
        <v>50</v>
      </c>
      <c r="F184" s="84">
        <v>6778</v>
      </c>
      <c r="G184" s="82">
        <v>5.0000000000000004E-6</v>
      </c>
      <c r="H184" s="82" t="s">
        <v>19</v>
      </c>
      <c r="I184" s="83">
        <v>7.6250000000000005E-4</v>
      </c>
      <c r="K184" s="27"/>
    </row>
    <row r="185" spans="1:11">
      <c r="A185" s="82">
        <v>1132</v>
      </c>
      <c r="B185" s="82">
        <v>120</v>
      </c>
      <c r="C185" s="82">
        <v>150</v>
      </c>
      <c r="D185" s="82">
        <v>150</v>
      </c>
      <c r="E185" s="82">
        <v>9</v>
      </c>
      <c r="F185" s="84">
        <v>6787</v>
      </c>
      <c r="G185" s="82">
        <v>8.9999999999999996E-7</v>
      </c>
      <c r="H185" s="82" t="s">
        <v>17</v>
      </c>
      <c r="I185" s="83">
        <v>1.35E-4</v>
      </c>
      <c r="K185" s="27"/>
    </row>
    <row r="186" spans="1:11">
      <c r="A186" s="82">
        <v>1132</v>
      </c>
      <c r="B186" s="82">
        <v>120</v>
      </c>
      <c r="C186" s="82">
        <v>150</v>
      </c>
      <c r="D186" s="82">
        <v>150</v>
      </c>
      <c r="E186" s="82">
        <v>20</v>
      </c>
      <c r="F186" s="84">
        <v>6807</v>
      </c>
      <c r="G186" s="82">
        <v>1.9999999999999999E-6</v>
      </c>
      <c r="H186" s="82" t="s">
        <v>18</v>
      </c>
      <c r="I186" s="83">
        <v>2.9999999999999997E-4</v>
      </c>
      <c r="K186" s="27"/>
    </row>
    <row r="187" spans="1:11">
      <c r="A187" s="82">
        <v>1132</v>
      </c>
      <c r="B187" s="82">
        <v>120</v>
      </c>
      <c r="C187" s="82">
        <v>150</v>
      </c>
      <c r="D187" s="82">
        <v>150</v>
      </c>
      <c r="E187" s="82">
        <v>100</v>
      </c>
      <c r="F187" s="84">
        <v>6907</v>
      </c>
      <c r="G187" s="82">
        <v>1.0000000000000001E-5</v>
      </c>
      <c r="H187" s="82" t="s">
        <v>19</v>
      </c>
      <c r="I187" s="83">
        <v>1.5E-3</v>
      </c>
      <c r="K187" s="27"/>
    </row>
    <row r="188" spans="1:11">
      <c r="A188" s="82">
        <v>1132</v>
      </c>
      <c r="B188" s="82">
        <v>120</v>
      </c>
      <c r="C188" s="82">
        <v>150</v>
      </c>
      <c r="D188" s="82">
        <v>150</v>
      </c>
      <c r="E188" s="82">
        <v>5779</v>
      </c>
      <c r="F188" s="84">
        <v>12686</v>
      </c>
      <c r="G188" s="82">
        <v>5.7790000000000001E-4</v>
      </c>
      <c r="H188" s="82" t="s">
        <v>20</v>
      </c>
      <c r="I188" s="83">
        <v>8.6684999999999998E-2</v>
      </c>
      <c r="K188" s="27"/>
    </row>
    <row r="189" spans="1:11">
      <c r="A189" s="82">
        <v>1132</v>
      </c>
      <c r="B189" s="82">
        <v>120</v>
      </c>
      <c r="C189" s="82">
        <v>147.5</v>
      </c>
      <c r="D189" s="82">
        <v>147.5</v>
      </c>
      <c r="E189" s="82">
        <v>100</v>
      </c>
      <c r="F189" s="84">
        <v>12786</v>
      </c>
      <c r="G189" s="82">
        <v>1.0000000000000001E-5</v>
      </c>
      <c r="H189" s="82" t="s">
        <v>19</v>
      </c>
      <c r="I189" s="83">
        <v>1.475E-3</v>
      </c>
      <c r="K189" s="27"/>
    </row>
    <row r="190" spans="1:11">
      <c r="A190" s="82">
        <v>1132</v>
      </c>
      <c r="B190" s="82">
        <v>120</v>
      </c>
      <c r="C190" s="82">
        <v>147</v>
      </c>
      <c r="D190" s="82">
        <v>147</v>
      </c>
      <c r="E190" s="82">
        <v>50</v>
      </c>
      <c r="F190" s="84">
        <v>12836</v>
      </c>
      <c r="G190" s="82">
        <v>5.0000000000000004E-6</v>
      </c>
      <c r="H190" s="82" t="s">
        <v>18</v>
      </c>
      <c r="I190" s="83">
        <v>7.3499999999999998E-4</v>
      </c>
      <c r="K190" s="27"/>
    </row>
    <row r="191" spans="1:11">
      <c r="A191" s="82">
        <v>1132</v>
      </c>
      <c r="B191" s="82">
        <v>120</v>
      </c>
      <c r="C191" s="82">
        <v>147</v>
      </c>
      <c r="D191" s="82">
        <v>147</v>
      </c>
      <c r="E191" s="82">
        <v>100</v>
      </c>
      <c r="F191" s="84">
        <v>12936</v>
      </c>
      <c r="G191" s="82">
        <v>1.0000000000000001E-5</v>
      </c>
      <c r="H191" s="82" t="s">
        <v>19</v>
      </c>
      <c r="I191" s="83">
        <v>1.47E-3</v>
      </c>
      <c r="K191" s="27"/>
    </row>
    <row r="192" spans="1:11">
      <c r="A192" s="82">
        <v>1132</v>
      </c>
      <c r="B192" s="82">
        <v>120</v>
      </c>
      <c r="C192" s="82">
        <v>146.5</v>
      </c>
      <c r="D192" s="82">
        <v>146.5</v>
      </c>
      <c r="E192" s="82">
        <v>50</v>
      </c>
      <c r="F192" s="84">
        <v>12986</v>
      </c>
      <c r="G192" s="82">
        <v>5.0000000000000004E-6</v>
      </c>
      <c r="H192" s="82" t="s">
        <v>18</v>
      </c>
      <c r="I192" s="83">
        <v>7.3249999999999997E-4</v>
      </c>
      <c r="K192" s="27"/>
    </row>
    <row r="193" spans="1:11">
      <c r="A193" s="82">
        <v>1132</v>
      </c>
      <c r="B193" s="82">
        <v>120</v>
      </c>
      <c r="C193" s="82">
        <v>146.5</v>
      </c>
      <c r="D193" s="82">
        <v>146.5</v>
      </c>
      <c r="E193" s="82">
        <v>100</v>
      </c>
      <c r="F193" s="84">
        <v>13086</v>
      </c>
      <c r="G193" s="82">
        <v>1.0000000000000001E-5</v>
      </c>
      <c r="H193" s="82" t="s">
        <v>19</v>
      </c>
      <c r="I193" s="83">
        <v>1.4649999999999999E-3</v>
      </c>
      <c r="K193" s="27"/>
    </row>
    <row r="194" spans="1:11">
      <c r="A194" s="82">
        <v>1132</v>
      </c>
      <c r="B194" s="82">
        <v>120</v>
      </c>
      <c r="C194" s="82">
        <v>146</v>
      </c>
      <c r="D194" s="82">
        <v>146</v>
      </c>
      <c r="E194" s="82">
        <v>50</v>
      </c>
      <c r="F194" s="84">
        <v>13136</v>
      </c>
      <c r="G194" s="82">
        <v>5.0000000000000004E-6</v>
      </c>
      <c r="H194" s="82" t="s">
        <v>18</v>
      </c>
      <c r="I194" s="83">
        <v>7.2999999999999996E-4</v>
      </c>
      <c r="K194" s="27"/>
    </row>
    <row r="195" spans="1:11">
      <c r="A195" s="82">
        <v>1132</v>
      </c>
      <c r="B195" s="82">
        <v>120</v>
      </c>
      <c r="C195" s="82">
        <v>146</v>
      </c>
      <c r="D195" s="82">
        <v>146</v>
      </c>
      <c r="E195" s="82">
        <v>100</v>
      </c>
      <c r="F195" s="84">
        <v>13236</v>
      </c>
      <c r="G195" s="82">
        <v>1.0000000000000001E-5</v>
      </c>
      <c r="H195" s="82" t="s">
        <v>19</v>
      </c>
      <c r="I195" s="83">
        <v>1.4599999999999999E-3</v>
      </c>
      <c r="K195" s="27"/>
    </row>
    <row r="196" spans="1:11">
      <c r="A196" s="82">
        <v>1132</v>
      </c>
      <c r="B196" s="82">
        <v>120</v>
      </c>
      <c r="C196" s="82">
        <v>145</v>
      </c>
      <c r="D196" s="82">
        <v>145</v>
      </c>
      <c r="E196" s="82">
        <v>50</v>
      </c>
      <c r="F196" s="84">
        <v>13286</v>
      </c>
      <c r="G196" s="82">
        <v>5.0000000000000004E-6</v>
      </c>
      <c r="H196" s="82" t="s">
        <v>18</v>
      </c>
      <c r="I196" s="83">
        <v>7.2499999999999995E-4</v>
      </c>
      <c r="K196" s="27"/>
    </row>
    <row r="197" spans="1:11">
      <c r="A197" s="82">
        <v>1132</v>
      </c>
      <c r="B197" s="82">
        <v>120</v>
      </c>
      <c r="C197" s="82">
        <v>145</v>
      </c>
      <c r="D197" s="82">
        <v>145</v>
      </c>
      <c r="E197" s="82">
        <v>100</v>
      </c>
      <c r="F197" s="84">
        <v>13386</v>
      </c>
      <c r="G197" s="82">
        <v>1.0000000000000001E-5</v>
      </c>
      <c r="H197" s="82" t="s">
        <v>19</v>
      </c>
      <c r="I197" s="83">
        <v>1.4499999999999999E-3</v>
      </c>
      <c r="K197" s="27"/>
    </row>
    <row r="198" spans="1:11">
      <c r="A198" s="82">
        <v>1132</v>
      </c>
      <c r="B198" s="82">
        <v>120</v>
      </c>
      <c r="C198" s="82">
        <v>142.5</v>
      </c>
      <c r="D198" s="82">
        <v>142.5</v>
      </c>
      <c r="E198" s="82">
        <v>50</v>
      </c>
      <c r="F198" s="84">
        <v>13436</v>
      </c>
      <c r="G198" s="82">
        <v>5.0000000000000004E-6</v>
      </c>
      <c r="H198" s="82" t="s">
        <v>18</v>
      </c>
      <c r="I198" s="83">
        <v>7.1250000000000003E-4</v>
      </c>
      <c r="K198" s="27"/>
    </row>
    <row r="199" spans="1:11">
      <c r="A199" s="82">
        <v>1132</v>
      </c>
      <c r="B199" s="82">
        <v>120</v>
      </c>
      <c r="C199" s="82">
        <v>142.5</v>
      </c>
      <c r="D199" s="82">
        <v>142.5</v>
      </c>
      <c r="E199" s="82">
        <v>100</v>
      </c>
      <c r="F199" s="84">
        <v>13536</v>
      </c>
      <c r="G199" s="82">
        <v>1.0000000000000001E-5</v>
      </c>
      <c r="H199" s="82" t="s">
        <v>19</v>
      </c>
      <c r="I199" s="83">
        <v>1.4250000000000001E-3</v>
      </c>
      <c r="K199" s="27"/>
    </row>
    <row r="200" spans="1:11">
      <c r="A200" s="82">
        <v>1132</v>
      </c>
      <c r="B200" s="82">
        <v>120</v>
      </c>
      <c r="C200" s="82">
        <v>142</v>
      </c>
      <c r="D200" s="82">
        <v>142</v>
      </c>
      <c r="E200" s="82">
        <v>50</v>
      </c>
      <c r="F200" s="84">
        <v>13586</v>
      </c>
      <c r="G200" s="82">
        <v>5.0000000000000004E-6</v>
      </c>
      <c r="H200" s="82" t="s">
        <v>18</v>
      </c>
      <c r="I200" s="83">
        <v>7.1000000000000002E-4</v>
      </c>
      <c r="K200" s="27"/>
    </row>
    <row r="201" spans="1:11">
      <c r="A201" s="82">
        <v>1132</v>
      </c>
      <c r="B201" s="82">
        <v>120</v>
      </c>
      <c r="C201" s="82">
        <v>142</v>
      </c>
      <c r="D201" s="82">
        <v>142</v>
      </c>
      <c r="E201" s="82">
        <v>100</v>
      </c>
      <c r="F201" s="84">
        <v>13686</v>
      </c>
      <c r="G201" s="82">
        <v>1.0000000000000001E-5</v>
      </c>
      <c r="H201" s="82" t="s">
        <v>19</v>
      </c>
      <c r="I201" s="83">
        <v>1.42E-3</v>
      </c>
      <c r="K201" s="27"/>
    </row>
    <row r="202" spans="1:11">
      <c r="A202" s="82">
        <v>1132</v>
      </c>
      <c r="B202" s="82">
        <v>120</v>
      </c>
      <c r="C202" s="82">
        <v>141.5</v>
      </c>
      <c r="D202" s="82">
        <v>141.5</v>
      </c>
      <c r="E202" s="82">
        <v>50</v>
      </c>
      <c r="F202" s="84">
        <v>13736</v>
      </c>
      <c r="G202" s="82">
        <v>5.0000000000000004E-6</v>
      </c>
      <c r="H202" s="82" t="s">
        <v>18</v>
      </c>
      <c r="I202" s="83">
        <v>7.0750000000000001E-4</v>
      </c>
      <c r="K202" s="27"/>
    </row>
    <row r="203" spans="1:11">
      <c r="A203" s="82">
        <v>1132</v>
      </c>
      <c r="B203" s="82">
        <v>120</v>
      </c>
      <c r="C203" s="82">
        <v>141.5</v>
      </c>
      <c r="D203" s="82">
        <v>141.5</v>
      </c>
      <c r="E203" s="82">
        <v>100</v>
      </c>
      <c r="F203" s="84">
        <v>13836</v>
      </c>
      <c r="G203" s="82">
        <v>1.0000000000000001E-5</v>
      </c>
      <c r="H203" s="82" t="s">
        <v>19</v>
      </c>
      <c r="I203" s="83">
        <v>1.415E-3</v>
      </c>
      <c r="K203" s="27"/>
    </row>
    <row r="204" spans="1:11">
      <c r="A204" s="82">
        <v>1132</v>
      </c>
      <c r="B204" s="82">
        <v>120</v>
      </c>
      <c r="C204" s="82">
        <v>141</v>
      </c>
      <c r="D204" s="82">
        <v>141</v>
      </c>
      <c r="E204" s="82">
        <v>50</v>
      </c>
      <c r="F204" s="84">
        <v>13886</v>
      </c>
      <c r="G204" s="82">
        <v>5.0000000000000004E-6</v>
      </c>
      <c r="H204" s="82" t="s">
        <v>18</v>
      </c>
      <c r="I204" s="83">
        <v>7.0500000000000001E-4</v>
      </c>
      <c r="K204" s="27"/>
    </row>
    <row r="205" spans="1:11">
      <c r="A205" s="82">
        <v>1132</v>
      </c>
      <c r="B205" s="82">
        <v>120</v>
      </c>
      <c r="C205" s="82">
        <v>141</v>
      </c>
      <c r="D205" s="82">
        <v>141</v>
      </c>
      <c r="E205" s="82">
        <v>100</v>
      </c>
      <c r="F205" s="84">
        <v>13986</v>
      </c>
      <c r="G205" s="82">
        <v>1.0000000000000001E-5</v>
      </c>
      <c r="H205" s="82" t="s">
        <v>19</v>
      </c>
      <c r="I205" s="83">
        <v>1.41E-3</v>
      </c>
      <c r="K205" s="27"/>
    </row>
    <row r="206" spans="1:11">
      <c r="A206" s="82">
        <v>1132</v>
      </c>
      <c r="B206" s="82">
        <v>120</v>
      </c>
      <c r="C206" s="82">
        <v>140</v>
      </c>
      <c r="D206" s="82">
        <v>140</v>
      </c>
      <c r="E206" s="82">
        <v>50</v>
      </c>
      <c r="F206" s="84">
        <v>14036</v>
      </c>
      <c r="G206" s="82">
        <v>5.0000000000000004E-6</v>
      </c>
      <c r="H206" s="82" t="s">
        <v>18</v>
      </c>
      <c r="I206" s="83">
        <v>6.9999999999999999E-4</v>
      </c>
      <c r="K206" s="27"/>
    </row>
    <row r="207" spans="1:11">
      <c r="A207" s="82">
        <v>1132</v>
      </c>
      <c r="B207" s="82">
        <v>120</v>
      </c>
      <c r="C207" s="82">
        <v>140</v>
      </c>
      <c r="D207" s="82">
        <v>140</v>
      </c>
      <c r="E207" s="82">
        <v>100</v>
      </c>
      <c r="F207" s="84">
        <v>14136</v>
      </c>
      <c r="G207" s="82">
        <v>1.0000000000000001E-5</v>
      </c>
      <c r="H207" s="82" t="s">
        <v>19</v>
      </c>
      <c r="I207" s="83">
        <v>1.4E-3</v>
      </c>
      <c r="K207" s="27"/>
    </row>
    <row r="208" spans="1:11">
      <c r="A208" s="82">
        <v>1132</v>
      </c>
      <c r="B208" s="82">
        <v>120</v>
      </c>
      <c r="C208" s="82">
        <v>137.5</v>
      </c>
      <c r="D208" s="82">
        <v>137.5</v>
      </c>
      <c r="E208" s="82">
        <v>50</v>
      </c>
      <c r="F208" s="84">
        <v>14186</v>
      </c>
      <c r="G208" s="82">
        <v>5.0000000000000004E-6</v>
      </c>
      <c r="H208" s="82" t="s">
        <v>18</v>
      </c>
      <c r="I208" s="83">
        <v>6.8749999999999996E-4</v>
      </c>
      <c r="K208" s="27"/>
    </row>
    <row r="209" spans="1:11">
      <c r="A209" s="82">
        <v>1132</v>
      </c>
      <c r="B209" s="82">
        <v>120</v>
      </c>
      <c r="C209" s="82">
        <v>137.5</v>
      </c>
      <c r="D209" s="82">
        <v>137.5</v>
      </c>
      <c r="E209" s="82">
        <v>100</v>
      </c>
      <c r="F209" s="84">
        <v>14286</v>
      </c>
      <c r="G209" s="82">
        <v>1.0000000000000001E-5</v>
      </c>
      <c r="H209" s="82" t="s">
        <v>19</v>
      </c>
      <c r="I209" s="83">
        <v>1.3749999999999999E-3</v>
      </c>
      <c r="K209" s="27"/>
    </row>
    <row r="210" spans="1:11">
      <c r="A210" s="82">
        <v>1132</v>
      </c>
      <c r="B210" s="82">
        <v>120</v>
      </c>
      <c r="C210" s="82">
        <v>137</v>
      </c>
      <c r="D210" s="82">
        <v>137</v>
      </c>
      <c r="E210" s="82">
        <v>50</v>
      </c>
      <c r="F210" s="84">
        <v>14336</v>
      </c>
      <c r="G210" s="82">
        <v>5.0000000000000004E-6</v>
      </c>
      <c r="H210" s="82" t="s">
        <v>18</v>
      </c>
      <c r="I210" s="83">
        <v>6.8499999999999995E-4</v>
      </c>
      <c r="K210" s="27"/>
    </row>
    <row r="211" spans="1:11">
      <c r="A211" s="82">
        <v>1132</v>
      </c>
      <c r="B211" s="82">
        <v>120</v>
      </c>
      <c r="C211" s="82">
        <v>137</v>
      </c>
      <c r="D211" s="82">
        <v>137</v>
      </c>
      <c r="E211" s="82">
        <v>100</v>
      </c>
      <c r="F211" s="84">
        <v>14436</v>
      </c>
      <c r="G211" s="82">
        <v>1.0000000000000001E-5</v>
      </c>
      <c r="H211" s="82" t="s">
        <v>19</v>
      </c>
      <c r="I211" s="83">
        <v>1.3699999999999999E-3</v>
      </c>
      <c r="K211" s="27"/>
    </row>
    <row r="212" spans="1:11">
      <c r="A212" s="82">
        <v>1132</v>
      </c>
      <c r="B212" s="82">
        <v>120</v>
      </c>
      <c r="C212" s="82">
        <v>136.5</v>
      </c>
      <c r="D212" s="82">
        <v>136.5</v>
      </c>
      <c r="E212" s="82">
        <v>50</v>
      </c>
      <c r="F212" s="84">
        <v>14486</v>
      </c>
      <c r="G212" s="82">
        <v>5.0000000000000004E-6</v>
      </c>
      <c r="H212" s="82" t="s">
        <v>18</v>
      </c>
      <c r="I212" s="83">
        <v>6.8249999999999995E-4</v>
      </c>
      <c r="K212" s="27"/>
    </row>
    <row r="213" spans="1:11">
      <c r="A213" s="82">
        <v>1132</v>
      </c>
      <c r="B213" s="82">
        <v>120</v>
      </c>
      <c r="C213" s="82">
        <v>136.5</v>
      </c>
      <c r="D213" s="82">
        <v>136.5</v>
      </c>
      <c r="E213" s="82">
        <v>100</v>
      </c>
      <c r="F213" s="84">
        <v>14586</v>
      </c>
      <c r="G213" s="82">
        <v>1.0000000000000001E-5</v>
      </c>
      <c r="H213" s="82" t="s">
        <v>19</v>
      </c>
      <c r="I213" s="83">
        <v>1.3649999999999999E-3</v>
      </c>
      <c r="K213" s="27"/>
    </row>
    <row r="214" spans="1:11">
      <c r="A214" s="82">
        <v>1132</v>
      </c>
      <c r="B214" s="82">
        <v>120</v>
      </c>
      <c r="C214" s="82">
        <v>136</v>
      </c>
      <c r="D214" s="82">
        <v>136</v>
      </c>
      <c r="E214" s="82">
        <v>50</v>
      </c>
      <c r="F214" s="84">
        <v>14636</v>
      </c>
      <c r="G214" s="82">
        <v>5.0000000000000004E-6</v>
      </c>
      <c r="H214" s="82" t="s">
        <v>18</v>
      </c>
      <c r="I214" s="83">
        <v>6.8000000000000005E-4</v>
      </c>
      <c r="K214" s="27"/>
    </row>
    <row r="215" spans="1:11">
      <c r="A215" s="82">
        <v>1132</v>
      </c>
      <c r="B215" s="82">
        <v>120</v>
      </c>
      <c r="C215" s="82">
        <v>136</v>
      </c>
      <c r="D215" s="82">
        <v>136</v>
      </c>
      <c r="E215" s="82">
        <v>100</v>
      </c>
      <c r="F215" s="84">
        <v>14736</v>
      </c>
      <c r="G215" s="82">
        <v>1.0000000000000001E-5</v>
      </c>
      <c r="H215" s="82" t="s">
        <v>19</v>
      </c>
      <c r="I215" s="83">
        <v>1.3600000000000001E-3</v>
      </c>
      <c r="K215" s="27"/>
    </row>
    <row r="216" spans="1:11">
      <c r="A216" s="82">
        <v>1132</v>
      </c>
      <c r="B216" s="82">
        <v>120</v>
      </c>
      <c r="C216" s="82">
        <v>135</v>
      </c>
      <c r="D216" s="82">
        <v>135</v>
      </c>
      <c r="E216" s="82">
        <v>50</v>
      </c>
      <c r="F216" s="84">
        <v>14786</v>
      </c>
      <c r="G216" s="82">
        <v>5.0000000000000004E-6</v>
      </c>
      <c r="H216" s="82" t="s">
        <v>18</v>
      </c>
      <c r="I216" s="83">
        <v>6.7500000000000004E-4</v>
      </c>
      <c r="K216" s="27"/>
    </row>
    <row r="217" spans="1:11">
      <c r="A217" s="82">
        <v>1132</v>
      </c>
      <c r="B217" s="82">
        <v>120</v>
      </c>
      <c r="C217" s="82">
        <v>135</v>
      </c>
      <c r="D217" s="82">
        <v>135</v>
      </c>
      <c r="E217" s="82">
        <v>100</v>
      </c>
      <c r="F217" s="84">
        <v>14886</v>
      </c>
      <c r="G217" s="82">
        <v>1.0000000000000001E-5</v>
      </c>
      <c r="H217" s="82" t="s">
        <v>19</v>
      </c>
      <c r="I217" s="83">
        <v>1.3500000000000001E-3</v>
      </c>
      <c r="K217" s="27"/>
    </row>
    <row r="218" spans="1:11">
      <c r="A218" s="82">
        <v>1132</v>
      </c>
      <c r="B218" s="82">
        <v>120</v>
      </c>
      <c r="C218" s="82">
        <v>130</v>
      </c>
      <c r="D218" s="82">
        <v>130</v>
      </c>
      <c r="E218" s="82">
        <v>50</v>
      </c>
      <c r="F218" s="84">
        <v>14936</v>
      </c>
      <c r="G218" s="82">
        <v>5.0000000000000004E-6</v>
      </c>
      <c r="H218" s="82" t="s">
        <v>18</v>
      </c>
      <c r="I218" s="83">
        <v>6.4999999999999997E-4</v>
      </c>
      <c r="K218" s="27"/>
    </row>
    <row r="219" spans="1:11">
      <c r="A219" s="82">
        <v>1132</v>
      </c>
      <c r="B219" s="82">
        <v>120</v>
      </c>
      <c r="C219" s="82">
        <v>130</v>
      </c>
      <c r="D219" s="82">
        <v>130</v>
      </c>
      <c r="E219" s="82">
        <v>100</v>
      </c>
      <c r="F219" s="84">
        <v>15036</v>
      </c>
      <c r="G219" s="82">
        <v>1.0000000000000001E-5</v>
      </c>
      <c r="H219" s="82" t="s">
        <v>19</v>
      </c>
      <c r="I219" s="83">
        <v>1.2999999999999999E-3</v>
      </c>
      <c r="K219" s="27"/>
    </row>
    <row r="220" spans="1:11">
      <c r="A220" s="82">
        <v>1132</v>
      </c>
      <c r="B220" s="82">
        <v>120</v>
      </c>
      <c r="C220" s="82">
        <v>125</v>
      </c>
      <c r="D220" s="82">
        <v>125</v>
      </c>
      <c r="E220" s="82">
        <v>50</v>
      </c>
      <c r="F220" s="84">
        <v>15086</v>
      </c>
      <c r="G220" s="82">
        <v>5.0000000000000004E-6</v>
      </c>
      <c r="H220" s="82" t="s">
        <v>18</v>
      </c>
      <c r="I220" s="83">
        <v>6.2500000000000001E-4</v>
      </c>
      <c r="K220" s="27"/>
    </row>
    <row r="221" spans="1:11">
      <c r="A221" s="82">
        <v>1132</v>
      </c>
      <c r="B221" s="82">
        <v>120</v>
      </c>
      <c r="C221" s="82">
        <v>125</v>
      </c>
      <c r="D221" s="82">
        <v>125</v>
      </c>
      <c r="E221" s="82">
        <v>100</v>
      </c>
      <c r="F221" s="84">
        <v>15186</v>
      </c>
      <c r="G221" s="82">
        <v>1.0000000000000001E-5</v>
      </c>
      <c r="H221" s="82" t="s">
        <v>19</v>
      </c>
      <c r="I221" s="83">
        <v>1.25E-3</v>
      </c>
      <c r="K221" s="27"/>
    </row>
    <row r="222" spans="1:11">
      <c r="A222" s="82">
        <v>1132</v>
      </c>
      <c r="B222" s="82">
        <v>120</v>
      </c>
      <c r="C222" s="82">
        <v>125</v>
      </c>
      <c r="D222" s="82">
        <v>125</v>
      </c>
      <c r="E222" s="82">
        <v>5779</v>
      </c>
      <c r="F222" s="84">
        <v>20965</v>
      </c>
      <c r="G222" s="82">
        <v>5.7790000000000001E-4</v>
      </c>
      <c r="H222" s="82" t="s">
        <v>20</v>
      </c>
      <c r="I222" s="83">
        <v>7.2237499999999996E-2</v>
      </c>
      <c r="K222" s="27"/>
    </row>
    <row r="223" spans="1:11">
      <c r="A223" s="82">
        <v>1132</v>
      </c>
      <c r="B223" s="82">
        <v>120</v>
      </c>
      <c r="C223" s="82">
        <v>120</v>
      </c>
      <c r="D223" s="82">
        <v>120</v>
      </c>
      <c r="E223" s="82">
        <v>10</v>
      </c>
      <c r="F223" s="84">
        <v>20975</v>
      </c>
      <c r="G223" s="82">
        <v>9.9999999999999995E-7</v>
      </c>
      <c r="H223" s="82" t="s">
        <v>17</v>
      </c>
      <c r="I223" s="83">
        <v>1.2E-4</v>
      </c>
      <c r="K223" s="27"/>
    </row>
    <row r="224" spans="1:11">
      <c r="A224" s="82">
        <v>1132</v>
      </c>
      <c r="B224" s="82">
        <v>120</v>
      </c>
      <c r="C224" s="82">
        <v>120</v>
      </c>
      <c r="D224" s="82">
        <v>120</v>
      </c>
      <c r="E224" s="82">
        <v>50</v>
      </c>
      <c r="F224" s="84">
        <v>21025</v>
      </c>
      <c r="G224" s="82">
        <v>5.0000000000000004E-6</v>
      </c>
      <c r="H224" s="82" t="s">
        <v>18</v>
      </c>
      <c r="I224" s="83">
        <v>5.9999999999999995E-4</v>
      </c>
      <c r="K224" s="27"/>
    </row>
    <row r="225" spans="1:11">
      <c r="A225" s="82">
        <v>1132</v>
      </c>
      <c r="B225" s="82">
        <v>120</v>
      </c>
      <c r="C225" s="82">
        <v>120</v>
      </c>
      <c r="D225" s="82">
        <v>120</v>
      </c>
      <c r="E225" s="82">
        <v>100</v>
      </c>
      <c r="F225" s="84">
        <v>21125</v>
      </c>
      <c r="G225" s="82">
        <v>1.0000000000000001E-5</v>
      </c>
      <c r="H225" s="82" t="s">
        <v>19</v>
      </c>
      <c r="I225" s="83">
        <v>1.1999999999999999E-3</v>
      </c>
      <c r="K225" s="27"/>
    </row>
    <row r="226" spans="1:11">
      <c r="A226" s="82">
        <v>1132</v>
      </c>
      <c r="B226" s="82">
        <v>120</v>
      </c>
      <c r="C226" s="82">
        <v>115</v>
      </c>
      <c r="D226" s="82">
        <v>115</v>
      </c>
      <c r="E226" s="82">
        <v>50</v>
      </c>
      <c r="F226" s="84">
        <v>21175</v>
      </c>
      <c r="G226" s="82">
        <v>5.0000000000000004E-6</v>
      </c>
      <c r="H226" s="82" t="s">
        <v>18</v>
      </c>
      <c r="I226" s="83">
        <v>5.7499999999999999E-4</v>
      </c>
      <c r="K226" s="27"/>
    </row>
    <row r="227" spans="1:11">
      <c r="A227" s="82">
        <v>1132</v>
      </c>
      <c r="B227" s="82">
        <v>120</v>
      </c>
      <c r="C227" s="82">
        <v>115</v>
      </c>
      <c r="D227" s="82">
        <v>115</v>
      </c>
      <c r="E227" s="82">
        <v>100</v>
      </c>
      <c r="F227" s="84">
        <v>21275</v>
      </c>
      <c r="G227" s="82">
        <v>1.0000000000000001E-5</v>
      </c>
      <c r="H227" s="82" t="s">
        <v>19</v>
      </c>
      <c r="I227" s="83">
        <v>1.15E-3</v>
      </c>
      <c r="K227" s="27"/>
    </row>
    <row r="228" spans="1:11">
      <c r="A228" s="82">
        <v>1132</v>
      </c>
      <c r="B228" s="82">
        <v>120</v>
      </c>
      <c r="C228" s="82">
        <v>110</v>
      </c>
      <c r="D228" s="82">
        <v>110</v>
      </c>
      <c r="E228" s="82">
        <v>14</v>
      </c>
      <c r="F228" s="84">
        <v>21289</v>
      </c>
      <c r="G228" s="82">
        <v>1.3999999999999999E-6</v>
      </c>
      <c r="H228" s="82" t="s">
        <v>17</v>
      </c>
      <c r="I228" s="83">
        <v>1.54E-4</v>
      </c>
      <c r="K228" s="27"/>
    </row>
    <row r="229" spans="1:11">
      <c r="A229" s="82">
        <v>1132</v>
      </c>
      <c r="B229" s="82">
        <v>120</v>
      </c>
      <c r="C229" s="82">
        <v>110</v>
      </c>
      <c r="D229" s="82">
        <v>110</v>
      </c>
      <c r="E229" s="82">
        <v>50</v>
      </c>
      <c r="F229" s="84">
        <v>21339</v>
      </c>
      <c r="G229" s="82">
        <v>5.0000000000000004E-6</v>
      </c>
      <c r="H229" s="82" t="s">
        <v>18</v>
      </c>
      <c r="I229" s="83">
        <v>5.5000000000000003E-4</v>
      </c>
      <c r="K229" s="27"/>
    </row>
    <row r="230" spans="1:11">
      <c r="A230" s="82">
        <v>1132</v>
      </c>
      <c r="B230" s="82">
        <v>120</v>
      </c>
      <c r="C230" s="82">
        <v>110</v>
      </c>
      <c r="D230" s="82">
        <v>110</v>
      </c>
      <c r="E230" s="82">
        <v>100</v>
      </c>
      <c r="F230" s="84">
        <v>21439</v>
      </c>
      <c r="G230" s="82">
        <v>1.0000000000000001E-5</v>
      </c>
      <c r="H230" s="82" t="s">
        <v>19</v>
      </c>
      <c r="I230" s="83">
        <v>1.1000000000000001E-3</v>
      </c>
      <c r="K230" s="27"/>
    </row>
    <row r="231" spans="1:11">
      <c r="A231" s="82">
        <v>1132</v>
      </c>
      <c r="B231" s="82">
        <v>120</v>
      </c>
      <c r="C231" s="82">
        <v>105</v>
      </c>
      <c r="D231" s="82">
        <v>105</v>
      </c>
      <c r="E231" s="82">
        <v>15</v>
      </c>
      <c r="F231" s="84">
        <v>21454</v>
      </c>
      <c r="G231" s="82">
        <v>1.5E-6</v>
      </c>
      <c r="H231" s="82" t="s">
        <v>17</v>
      </c>
      <c r="I231" s="83">
        <v>1.5750000000000001E-4</v>
      </c>
      <c r="K231" s="27"/>
    </row>
    <row r="232" spans="1:11">
      <c r="A232" s="82">
        <v>1132</v>
      </c>
      <c r="B232" s="82">
        <v>120</v>
      </c>
      <c r="C232" s="82">
        <v>105</v>
      </c>
      <c r="D232" s="82">
        <v>105</v>
      </c>
      <c r="E232" s="82">
        <v>50</v>
      </c>
      <c r="F232" s="84">
        <v>21504</v>
      </c>
      <c r="G232" s="82">
        <v>5.0000000000000004E-6</v>
      </c>
      <c r="H232" s="82" t="s">
        <v>18</v>
      </c>
      <c r="I232" s="83">
        <v>5.2499999999999997E-4</v>
      </c>
      <c r="K232" s="27"/>
    </row>
    <row r="233" spans="1:11">
      <c r="A233" s="82">
        <v>1132</v>
      </c>
      <c r="B233" s="82">
        <v>120</v>
      </c>
      <c r="C233" s="82">
        <v>105</v>
      </c>
      <c r="D233" s="82">
        <v>105</v>
      </c>
      <c r="E233" s="82">
        <v>100</v>
      </c>
      <c r="F233" s="84">
        <v>21604</v>
      </c>
      <c r="G233" s="82">
        <v>1.0000000000000001E-5</v>
      </c>
      <c r="H233" s="82" t="s">
        <v>19</v>
      </c>
      <c r="I233" s="83">
        <v>1.0499999999999999E-3</v>
      </c>
      <c r="K233" s="27"/>
    </row>
    <row r="234" spans="1:11">
      <c r="A234" s="82">
        <v>1132</v>
      </c>
      <c r="B234" s="82">
        <v>120</v>
      </c>
      <c r="C234" s="82">
        <v>100</v>
      </c>
      <c r="D234" s="82">
        <v>100</v>
      </c>
      <c r="E234" s="82">
        <v>50</v>
      </c>
      <c r="F234" s="84">
        <v>21654</v>
      </c>
      <c r="G234" s="82">
        <v>5.0000000000000004E-6</v>
      </c>
      <c r="H234" s="82" t="s">
        <v>17</v>
      </c>
      <c r="I234" s="83">
        <v>5.0000000000000001E-4</v>
      </c>
      <c r="K234" s="27"/>
    </row>
    <row r="235" spans="1:11">
      <c r="A235" s="82">
        <v>1132</v>
      </c>
      <c r="B235" s="82">
        <v>120</v>
      </c>
      <c r="C235" s="82">
        <v>100</v>
      </c>
      <c r="D235" s="82">
        <v>100</v>
      </c>
      <c r="E235" s="82">
        <v>50</v>
      </c>
      <c r="F235" s="84">
        <v>21704</v>
      </c>
      <c r="G235" s="82">
        <v>5.0000000000000004E-6</v>
      </c>
      <c r="H235" s="82" t="s">
        <v>18</v>
      </c>
      <c r="I235" s="83">
        <v>5.0000000000000001E-4</v>
      </c>
      <c r="K235" s="27"/>
    </row>
    <row r="236" spans="1:11">
      <c r="A236" s="82">
        <v>1132</v>
      </c>
      <c r="B236" s="82">
        <v>120</v>
      </c>
      <c r="C236" s="82">
        <v>100</v>
      </c>
      <c r="D236" s="82">
        <v>100</v>
      </c>
      <c r="E236" s="82">
        <v>100</v>
      </c>
      <c r="F236" s="84">
        <v>21804</v>
      </c>
      <c r="G236" s="82">
        <v>1.0000000000000001E-5</v>
      </c>
      <c r="H236" s="82" t="s">
        <v>19</v>
      </c>
      <c r="I236" s="83">
        <v>1E-3</v>
      </c>
      <c r="K236" s="27"/>
    </row>
    <row r="237" spans="1:11">
      <c r="A237" s="82">
        <v>1132</v>
      </c>
      <c r="B237" s="82">
        <v>120</v>
      </c>
      <c r="C237" s="82">
        <v>100</v>
      </c>
      <c r="D237" s="82">
        <v>100</v>
      </c>
      <c r="E237" s="82">
        <v>3415</v>
      </c>
      <c r="F237" s="84">
        <v>25219</v>
      </c>
      <c r="G237" s="82">
        <v>3.4150000000000001E-4</v>
      </c>
      <c r="H237" s="82" t="s">
        <v>20</v>
      </c>
      <c r="I237" s="83">
        <v>3.415E-2</v>
      </c>
      <c r="K237" s="27"/>
    </row>
    <row r="238" spans="1:11">
      <c r="A238" s="82">
        <v>1132</v>
      </c>
      <c r="B238" s="82">
        <v>120</v>
      </c>
      <c r="C238" s="82">
        <v>98</v>
      </c>
      <c r="D238" s="82">
        <v>98</v>
      </c>
      <c r="E238" s="82">
        <v>50</v>
      </c>
      <c r="F238" s="84">
        <v>25269</v>
      </c>
      <c r="G238" s="82">
        <v>5.0000000000000004E-6</v>
      </c>
      <c r="H238" s="82" t="s">
        <v>18</v>
      </c>
      <c r="I238" s="83">
        <v>4.8999999999999998E-4</v>
      </c>
      <c r="K238" s="27"/>
    </row>
    <row r="239" spans="1:11">
      <c r="A239" s="82">
        <v>1132</v>
      </c>
      <c r="B239" s="82">
        <v>120</v>
      </c>
      <c r="C239" s="82">
        <v>98</v>
      </c>
      <c r="D239" s="82">
        <v>98</v>
      </c>
      <c r="E239" s="82">
        <v>100</v>
      </c>
      <c r="F239" s="84">
        <v>25369</v>
      </c>
      <c r="G239" s="82">
        <v>1.0000000000000001E-5</v>
      </c>
      <c r="H239" s="82" t="s">
        <v>19</v>
      </c>
      <c r="I239" s="83">
        <v>9.7999999999999997E-4</v>
      </c>
      <c r="K239" s="27"/>
    </row>
    <row r="240" spans="1:11">
      <c r="A240" s="82">
        <v>1132</v>
      </c>
      <c r="B240" s="82">
        <v>120</v>
      </c>
      <c r="C240" s="82">
        <v>97.5</v>
      </c>
      <c r="D240" s="82">
        <v>97.5</v>
      </c>
      <c r="E240" s="82">
        <v>100</v>
      </c>
      <c r="F240" s="84">
        <v>25469</v>
      </c>
      <c r="G240" s="82">
        <v>1.0000000000000001E-5</v>
      </c>
      <c r="H240" s="82" t="s">
        <v>19</v>
      </c>
      <c r="I240" s="83">
        <v>9.7499999999999996E-4</v>
      </c>
      <c r="K240" s="27"/>
    </row>
    <row r="241" spans="1:11">
      <c r="A241" s="82">
        <v>1132</v>
      </c>
      <c r="B241" s="82">
        <v>120</v>
      </c>
      <c r="C241" s="82">
        <v>97</v>
      </c>
      <c r="D241" s="82">
        <v>97</v>
      </c>
      <c r="E241" s="82">
        <v>50</v>
      </c>
      <c r="F241" s="84">
        <v>25519</v>
      </c>
      <c r="G241" s="82">
        <v>5.0000000000000004E-6</v>
      </c>
      <c r="H241" s="82" t="s">
        <v>18</v>
      </c>
      <c r="I241" s="83">
        <v>4.8500000000000003E-4</v>
      </c>
      <c r="K241" s="27"/>
    </row>
    <row r="242" spans="1:11">
      <c r="A242" s="82">
        <v>1132</v>
      </c>
      <c r="B242" s="82">
        <v>120</v>
      </c>
      <c r="C242" s="82">
        <v>97</v>
      </c>
      <c r="D242" s="82">
        <v>97</v>
      </c>
      <c r="E242" s="82">
        <v>100</v>
      </c>
      <c r="F242" s="84">
        <v>25619</v>
      </c>
      <c r="G242" s="82">
        <v>1.0000000000000001E-5</v>
      </c>
      <c r="H242" s="82" t="s">
        <v>19</v>
      </c>
      <c r="I242" s="83">
        <v>9.7000000000000005E-4</v>
      </c>
      <c r="K242" s="27"/>
    </row>
    <row r="243" spans="1:11">
      <c r="A243" s="82">
        <v>1132</v>
      </c>
      <c r="B243" s="82">
        <v>120</v>
      </c>
      <c r="C243" s="82">
        <v>96.5</v>
      </c>
      <c r="D243" s="82">
        <v>96.5</v>
      </c>
      <c r="E243" s="82">
        <v>50</v>
      </c>
      <c r="F243" s="84">
        <v>25669</v>
      </c>
      <c r="G243" s="82">
        <v>5.0000000000000004E-6</v>
      </c>
      <c r="H243" s="82" t="s">
        <v>18</v>
      </c>
      <c r="I243" s="83">
        <v>4.8250000000000002E-4</v>
      </c>
      <c r="K243" s="27"/>
    </row>
    <row r="244" spans="1:11">
      <c r="A244" s="82">
        <v>1132</v>
      </c>
      <c r="B244" s="82">
        <v>120</v>
      </c>
      <c r="C244" s="82">
        <v>96.5</v>
      </c>
      <c r="D244" s="82">
        <v>96.5</v>
      </c>
      <c r="E244" s="82">
        <v>100</v>
      </c>
      <c r="F244" s="84">
        <v>25769</v>
      </c>
      <c r="G244" s="82">
        <v>1.0000000000000001E-5</v>
      </c>
      <c r="H244" s="82" t="s">
        <v>19</v>
      </c>
      <c r="I244" s="83">
        <v>9.6500000000000004E-4</v>
      </c>
      <c r="K244" s="27"/>
    </row>
    <row r="245" spans="1:11">
      <c r="A245" s="82">
        <v>1132</v>
      </c>
      <c r="B245" s="82">
        <v>120</v>
      </c>
      <c r="C245" s="82">
        <v>96</v>
      </c>
      <c r="D245" s="82">
        <v>96</v>
      </c>
      <c r="E245" s="82">
        <v>50</v>
      </c>
      <c r="F245" s="84">
        <v>25819</v>
      </c>
      <c r="G245" s="82">
        <v>5.0000000000000004E-6</v>
      </c>
      <c r="H245" s="82" t="s">
        <v>18</v>
      </c>
      <c r="I245" s="83">
        <v>4.8000000000000001E-4</v>
      </c>
      <c r="K245" s="27"/>
    </row>
    <row r="246" spans="1:11">
      <c r="A246" s="82">
        <v>1132</v>
      </c>
      <c r="B246" s="82">
        <v>120</v>
      </c>
      <c r="C246" s="82">
        <v>96</v>
      </c>
      <c r="D246" s="82">
        <v>96</v>
      </c>
      <c r="E246" s="82">
        <v>100</v>
      </c>
      <c r="F246" s="84">
        <v>25919</v>
      </c>
      <c r="G246" s="82">
        <v>1.0000000000000001E-5</v>
      </c>
      <c r="H246" s="82" t="s">
        <v>19</v>
      </c>
      <c r="I246" s="83">
        <v>9.6000000000000002E-4</v>
      </c>
      <c r="K246" s="27"/>
    </row>
    <row r="247" spans="1:11">
      <c r="A247" s="82">
        <v>1132</v>
      </c>
      <c r="B247" s="82">
        <v>120</v>
      </c>
      <c r="C247" s="82">
        <v>95</v>
      </c>
      <c r="D247" s="82">
        <v>95</v>
      </c>
      <c r="E247" s="82">
        <v>50</v>
      </c>
      <c r="F247" s="84">
        <v>25969</v>
      </c>
      <c r="G247" s="82">
        <v>5.0000000000000004E-6</v>
      </c>
      <c r="H247" s="82" t="s">
        <v>18</v>
      </c>
      <c r="I247" s="83">
        <v>4.75E-4</v>
      </c>
      <c r="K247" s="27"/>
    </row>
    <row r="248" spans="1:11">
      <c r="A248" s="82">
        <v>1132</v>
      </c>
      <c r="B248" s="82">
        <v>120</v>
      </c>
      <c r="C248" s="82">
        <v>95</v>
      </c>
      <c r="D248" s="82">
        <v>95</v>
      </c>
      <c r="E248" s="82">
        <v>100</v>
      </c>
      <c r="F248" s="84">
        <v>26069</v>
      </c>
      <c r="G248" s="82">
        <v>1.0000000000000001E-5</v>
      </c>
      <c r="H248" s="82" t="s">
        <v>19</v>
      </c>
      <c r="I248" s="83">
        <v>9.5E-4</v>
      </c>
      <c r="K248" s="27"/>
    </row>
    <row r="249" spans="1:11">
      <c r="A249" s="82">
        <v>1132</v>
      </c>
      <c r="B249" s="82">
        <v>120</v>
      </c>
      <c r="C249" s="82">
        <v>93</v>
      </c>
      <c r="D249" s="82">
        <v>93</v>
      </c>
      <c r="E249" s="82">
        <v>50</v>
      </c>
      <c r="F249" s="84">
        <v>26119</v>
      </c>
      <c r="G249" s="82">
        <v>5.0000000000000004E-6</v>
      </c>
      <c r="H249" s="82" t="s">
        <v>18</v>
      </c>
      <c r="I249" s="83">
        <v>4.6500000000000003E-4</v>
      </c>
      <c r="K249" s="27"/>
    </row>
    <row r="250" spans="1:11">
      <c r="A250" s="82">
        <v>1132</v>
      </c>
      <c r="B250" s="82">
        <v>120</v>
      </c>
      <c r="C250" s="82">
        <v>93</v>
      </c>
      <c r="D250" s="82">
        <v>93</v>
      </c>
      <c r="E250" s="82">
        <v>100</v>
      </c>
      <c r="F250" s="84">
        <v>26219</v>
      </c>
      <c r="G250" s="82">
        <v>1.0000000000000001E-5</v>
      </c>
      <c r="H250" s="82" t="s">
        <v>19</v>
      </c>
      <c r="I250" s="83">
        <v>9.3000000000000005E-4</v>
      </c>
      <c r="K250" s="27"/>
    </row>
    <row r="251" spans="1:11">
      <c r="A251" s="82">
        <v>1132</v>
      </c>
      <c r="B251" s="82">
        <v>120</v>
      </c>
      <c r="C251" s="82">
        <v>92.5</v>
      </c>
      <c r="D251" s="82">
        <v>92.5</v>
      </c>
      <c r="E251" s="82">
        <v>50</v>
      </c>
      <c r="F251" s="84">
        <v>26269</v>
      </c>
      <c r="G251" s="82">
        <v>5.0000000000000004E-6</v>
      </c>
      <c r="H251" s="82" t="s">
        <v>18</v>
      </c>
      <c r="I251" s="83">
        <v>4.6250000000000002E-4</v>
      </c>
      <c r="K251" s="27"/>
    </row>
    <row r="252" spans="1:11">
      <c r="A252" s="82">
        <v>1132</v>
      </c>
      <c r="B252" s="82">
        <v>120</v>
      </c>
      <c r="C252" s="82">
        <v>92.5</v>
      </c>
      <c r="D252" s="82">
        <v>92.5</v>
      </c>
      <c r="E252" s="82">
        <v>100</v>
      </c>
      <c r="F252" s="84">
        <v>26369</v>
      </c>
      <c r="G252" s="82">
        <v>1.0000000000000001E-5</v>
      </c>
      <c r="H252" s="82" t="s">
        <v>19</v>
      </c>
      <c r="I252" s="83">
        <v>9.2500000000000004E-4</v>
      </c>
      <c r="K252" s="27"/>
    </row>
    <row r="253" spans="1:11">
      <c r="A253" s="82">
        <v>1132</v>
      </c>
      <c r="B253" s="82">
        <v>120</v>
      </c>
      <c r="C253" s="82">
        <v>92</v>
      </c>
      <c r="D253" s="82">
        <v>92</v>
      </c>
      <c r="E253" s="82">
        <v>50</v>
      </c>
      <c r="F253" s="84">
        <v>26419</v>
      </c>
      <c r="G253" s="82">
        <v>5.0000000000000004E-6</v>
      </c>
      <c r="H253" s="82" t="s">
        <v>18</v>
      </c>
      <c r="I253" s="83">
        <v>4.6000000000000001E-4</v>
      </c>
      <c r="K253" s="27"/>
    </row>
    <row r="254" spans="1:11">
      <c r="A254" s="82">
        <v>1132</v>
      </c>
      <c r="B254" s="82">
        <v>120</v>
      </c>
      <c r="C254" s="82">
        <v>92</v>
      </c>
      <c r="D254" s="82">
        <v>92</v>
      </c>
      <c r="E254" s="82">
        <v>100</v>
      </c>
      <c r="F254" s="84">
        <v>26519</v>
      </c>
      <c r="G254" s="82">
        <v>1.0000000000000001E-5</v>
      </c>
      <c r="H254" s="82" t="s">
        <v>19</v>
      </c>
      <c r="I254" s="83">
        <v>9.2000000000000003E-4</v>
      </c>
      <c r="K254" s="27"/>
    </row>
    <row r="255" spans="1:11">
      <c r="A255" s="82">
        <v>1132</v>
      </c>
      <c r="B255" s="82">
        <v>120</v>
      </c>
      <c r="C255" s="82">
        <v>91.5</v>
      </c>
      <c r="D255" s="82">
        <v>91.5</v>
      </c>
      <c r="E255" s="82">
        <v>50</v>
      </c>
      <c r="F255" s="84">
        <v>26569</v>
      </c>
      <c r="G255" s="82">
        <v>5.0000000000000004E-6</v>
      </c>
      <c r="H255" s="82" t="s">
        <v>18</v>
      </c>
      <c r="I255" s="83">
        <v>4.5750000000000001E-4</v>
      </c>
      <c r="K255" s="27"/>
    </row>
    <row r="256" spans="1:11">
      <c r="A256" s="82">
        <v>1132</v>
      </c>
      <c r="B256" s="82">
        <v>120</v>
      </c>
      <c r="C256" s="82">
        <v>91.5</v>
      </c>
      <c r="D256" s="82">
        <v>91.5</v>
      </c>
      <c r="E256" s="82">
        <v>100</v>
      </c>
      <c r="F256" s="84">
        <v>26669</v>
      </c>
      <c r="G256" s="82">
        <v>1.0000000000000001E-5</v>
      </c>
      <c r="H256" s="82" t="s">
        <v>19</v>
      </c>
      <c r="I256" s="83">
        <v>9.1500000000000001E-4</v>
      </c>
      <c r="K256" s="27"/>
    </row>
    <row r="257" spans="1:11">
      <c r="A257" s="82">
        <v>1132</v>
      </c>
      <c r="B257" s="82">
        <v>120</v>
      </c>
      <c r="C257" s="82">
        <v>91</v>
      </c>
      <c r="D257" s="82">
        <v>91</v>
      </c>
      <c r="E257" s="82">
        <v>50</v>
      </c>
      <c r="F257" s="84">
        <v>26719</v>
      </c>
      <c r="G257" s="82">
        <v>5.0000000000000004E-6</v>
      </c>
      <c r="H257" s="82" t="s">
        <v>18</v>
      </c>
      <c r="I257" s="83">
        <v>4.55E-4</v>
      </c>
      <c r="K257" s="27"/>
    </row>
    <row r="258" spans="1:11">
      <c r="A258" s="82">
        <v>1132</v>
      </c>
      <c r="B258" s="82">
        <v>120</v>
      </c>
      <c r="C258" s="82">
        <v>91</v>
      </c>
      <c r="D258" s="82">
        <v>91</v>
      </c>
      <c r="E258" s="82">
        <v>250</v>
      </c>
      <c r="F258" s="84">
        <v>26969</v>
      </c>
      <c r="G258" s="82">
        <v>2.5000000000000001E-5</v>
      </c>
      <c r="H258" s="82" t="s">
        <v>19</v>
      </c>
      <c r="I258" s="83">
        <v>2.2750000000000001E-3</v>
      </c>
      <c r="K258" s="27"/>
    </row>
    <row r="259" spans="1:11">
      <c r="A259" s="82">
        <v>1132</v>
      </c>
      <c r="B259" s="82">
        <v>120</v>
      </c>
      <c r="C259" s="82">
        <v>90</v>
      </c>
      <c r="D259" s="82">
        <v>90</v>
      </c>
      <c r="E259" s="82">
        <v>50</v>
      </c>
      <c r="F259" s="84">
        <v>27019</v>
      </c>
      <c r="G259" s="82">
        <v>5.0000000000000004E-6</v>
      </c>
      <c r="H259" s="82" t="s">
        <v>18</v>
      </c>
      <c r="I259" s="83">
        <v>4.4999999999999999E-4</v>
      </c>
      <c r="K259" s="27"/>
    </row>
    <row r="260" spans="1:11">
      <c r="A260" s="82">
        <v>1132</v>
      </c>
      <c r="B260" s="82">
        <v>120</v>
      </c>
      <c r="C260" s="82">
        <v>90</v>
      </c>
      <c r="D260" s="82">
        <v>90</v>
      </c>
      <c r="E260" s="82">
        <v>250</v>
      </c>
      <c r="F260" s="84">
        <v>27269</v>
      </c>
      <c r="G260" s="82">
        <v>2.5000000000000001E-5</v>
      </c>
      <c r="H260" s="82" t="s">
        <v>19</v>
      </c>
      <c r="I260" s="83">
        <v>2.2499999999999998E-3</v>
      </c>
      <c r="K260" s="27"/>
    </row>
    <row r="261" spans="1:11">
      <c r="A261" s="82">
        <v>1132</v>
      </c>
      <c r="B261" s="82">
        <v>120</v>
      </c>
      <c r="C261" s="82">
        <v>88</v>
      </c>
      <c r="D261" s="82">
        <v>88</v>
      </c>
      <c r="E261" s="82">
        <v>50</v>
      </c>
      <c r="F261" s="84">
        <v>27319</v>
      </c>
      <c r="G261" s="82">
        <v>5.0000000000000004E-6</v>
      </c>
      <c r="H261" s="82" t="s">
        <v>18</v>
      </c>
      <c r="I261" s="83">
        <v>4.4000000000000002E-4</v>
      </c>
      <c r="K261" s="27"/>
    </row>
    <row r="262" spans="1:11">
      <c r="A262" s="82">
        <v>1132</v>
      </c>
      <c r="B262" s="82">
        <v>120</v>
      </c>
      <c r="C262" s="82">
        <v>88</v>
      </c>
      <c r="D262" s="82">
        <v>88</v>
      </c>
      <c r="E262" s="82">
        <v>250</v>
      </c>
      <c r="F262" s="84">
        <v>27569</v>
      </c>
      <c r="G262" s="82">
        <v>2.5000000000000001E-5</v>
      </c>
      <c r="H262" s="82" t="s">
        <v>19</v>
      </c>
      <c r="I262" s="83">
        <v>2.2000000000000001E-3</v>
      </c>
      <c r="K262" s="27"/>
    </row>
    <row r="263" spans="1:11">
      <c r="A263" s="82">
        <v>1132</v>
      </c>
      <c r="B263" s="82">
        <v>120</v>
      </c>
      <c r="C263" s="82">
        <v>87.5</v>
      </c>
      <c r="D263" s="82">
        <v>87.5</v>
      </c>
      <c r="E263" s="82">
        <v>50</v>
      </c>
      <c r="F263" s="84">
        <v>27619</v>
      </c>
      <c r="G263" s="82">
        <v>5.0000000000000004E-6</v>
      </c>
      <c r="H263" s="82" t="s">
        <v>18</v>
      </c>
      <c r="I263" s="83">
        <v>4.3750000000000001E-4</v>
      </c>
      <c r="K263" s="27"/>
    </row>
    <row r="264" spans="1:11">
      <c r="A264" s="82">
        <v>1132</v>
      </c>
      <c r="B264" s="82">
        <v>120</v>
      </c>
      <c r="C264" s="82">
        <v>87.5</v>
      </c>
      <c r="D264" s="82">
        <v>87.5</v>
      </c>
      <c r="E264" s="82">
        <v>250</v>
      </c>
      <c r="F264" s="84">
        <v>27869</v>
      </c>
      <c r="G264" s="82">
        <v>2.5000000000000001E-5</v>
      </c>
      <c r="H264" s="82" t="s">
        <v>19</v>
      </c>
      <c r="I264" s="83">
        <v>2.1875000000000002E-3</v>
      </c>
      <c r="K264" s="27"/>
    </row>
    <row r="265" spans="1:11">
      <c r="A265" s="82">
        <v>1132</v>
      </c>
      <c r="B265" s="82">
        <v>120</v>
      </c>
      <c r="C265" s="82">
        <v>87</v>
      </c>
      <c r="D265" s="82">
        <v>87</v>
      </c>
      <c r="E265" s="82">
        <v>50</v>
      </c>
      <c r="F265" s="84">
        <v>27919</v>
      </c>
      <c r="G265" s="82">
        <v>5.0000000000000004E-6</v>
      </c>
      <c r="H265" s="82" t="s">
        <v>18</v>
      </c>
      <c r="I265" s="83">
        <v>4.35E-4</v>
      </c>
      <c r="K265" s="27"/>
    </row>
    <row r="266" spans="1:11">
      <c r="A266" s="82">
        <v>1132</v>
      </c>
      <c r="B266" s="82">
        <v>120</v>
      </c>
      <c r="C266" s="82">
        <v>87</v>
      </c>
      <c r="D266" s="82">
        <v>87</v>
      </c>
      <c r="E266" s="82">
        <v>250</v>
      </c>
      <c r="F266" s="84">
        <v>28169</v>
      </c>
      <c r="G266" s="82">
        <v>2.5000000000000001E-5</v>
      </c>
      <c r="H266" s="82" t="s">
        <v>19</v>
      </c>
      <c r="I266" s="83">
        <v>2.1749999999999999E-3</v>
      </c>
      <c r="K266" s="27"/>
    </row>
    <row r="267" spans="1:11">
      <c r="A267" s="82">
        <v>1132</v>
      </c>
      <c r="B267" s="82">
        <v>120</v>
      </c>
      <c r="C267" s="82">
        <v>86.5</v>
      </c>
      <c r="D267" s="82">
        <v>86.5</v>
      </c>
      <c r="E267" s="82">
        <v>50</v>
      </c>
      <c r="F267" s="84">
        <v>28219</v>
      </c>
      <c r="G267" s="82">
        <v>5.0000000000000004E-6</v>
      </c>
      <c r="H267" s="82" t="s">
        <v>18</v>
      </c>
      <c r="I267" s="83">
        <v>4.325E-4</v>
      </c>
      <c r="K267" s="27"/>
    </row>
    <row r="268" spans="1:11">
      <c r="A268" s="82">
        <v>1132</v>
      </c>
      <c r="B268" s="82">
        <v>120</v>
      </c>
      <c r="C268" s="82">
        <v>86.5</v>
      </c>
      <c r="D268" s="82">
        <v>86.5</v>
      </c>
      <c r="E268" s="82">
        <v>250</v>
      </c>
      <c r="F268" s="84">
        <v>28469</v>
      </c>
      <c r="G268" s="82">
        <v>2.5000000000000001E-5</v>
      </c>
      <c r="H268" s="82" t="s">
        <v>19</v>
      </c>
      <c r="I268" s="83">
        <v>2.1624999999999999E-3</v>
      </c>
      <c r="K268" s="27"/>
    </row>
    <row r="269" spans="1:11">
      <c r="A269" s="82">
        <v>1132</v>
      </c>
      <c r="B269" s="82">
        <v>120</v>
      </c>
      <c r="C269" s="82">
        <v>86</v>
      </c>
      <c r="D269" s="82">
        <v>86</v>
      </c>
      <c r="E269" s="82">
        <v>50</v>
      </c>
      <c r="F269" s="84">
        <v>28519</v>
      </c>
      <c r="G269" s="82">
        <v>5.0000000000000004E-6</v>
      </c>
      <c r="H269" s="82" t="s">
        <v>18</v>
      </c>
      <c r="I269" s="83">
        <v>4.2999999999999999E-4</v>
      </c>
      <c r="K269" s="27"/>
    </row>
    <row r="270" spans="1:11">
      <c r="A270" s="82">
        <v>1132</v>
      </c>
      <c r="B270" s="82">
        <v>120</v>
      </c>
      <c r="C270" s="82">
        <v>86</v>
      </c>
      <c r="D270" s="82">
        <v>86</v>
      </c>
      <c r="E270" s="82">
        <v>250</v>
      </c>
      <c r="F270" s="84">
        <v>28769</v>
      </c>
      <c r="G270" s="82">
        <v>2.5000000000000001E-5</v>
      </c>
      <c r="H270" s="82" t="s">
        <v>19</v>
      </c>
      <c r="I270" s="83">
        <v>2.15E-3</v>
      </c>
      <c r="K270" s="27"/>
    </row>
    <row r="271" spans="1:11">
      <c r="A271" s="82">
        <v>1132</v>
      </c>
      <c r="B271" s="82">
        <v>120</v>
      </c>
      <c r="C271" s="82">
        <v>85</v>
      </c>
      <c r="D271" s="82">
        <v>85</v>
      </c>
      <c r="E271" s="82">
        <v>50</v>
      </c>
      <c r="F271" s="84">
        <v>28819</v>
      </c>
      <c r="G271" s="82">
        <v>5.0000000000000004E-6</v>
      </c>
      <c r="H271" s="82" t="s">
        <v>18</v>
      </c>
      <c r="I271" s="83">
        <v>4.2499999999999998E-4</v>
      </c>
      <c r="K271" s="27"/>
    </row>
    <row r="272" spans="1:11">
      <c r="A272" s="82">
        <v>1132</v>
      </c>
      <c r="B272" s="82">
        <v>120</v>
      </c>
      <c r="C272" s="82">
        <v>85</v>
      </c>
      <c r="D272" s="82">
        <v>85</v>
      </c>
      <c r="E272" s="82">
        <v>250</v>
      </c>
      <c r="F272" s="84">
        <v>29069</v>
      </c>
      <c r="G272" s="82">
        <v>2.5000000000000001E-5</v>
      </c>
      <c r="H272" s="82" t="s">
        <v>19</v>
      </c>
      <c r="I272" s="83">
        <v>2.1250000000000002E-3</v>
      </c>
      <c r="K272" s="27"/>
    </row>
    <row r="273" spans="1:11">
      <c r="A273" s="82">
        <v>1132</v>
      </c>
      <c r="B273" s="82">
        <v>120</v>
      </c>
      <c r="C273" s="82">
        <v>83</v>
      </c>
      <c r="D273" s="82">
        <v>83</v>
      </c>
      <c r="E273" s="82">
        <v>50</v>
      </c>
      <c r="F273" s="84">
        <v>29119</v>
      </c>
      <c r="G273" s="82">
        <v>5.0000000000000004E-6</v>
      </c>
      <c r="H273" s="82" t="s">
        <v>18</v>
      </c>
      <c r="I273" s="83">
        <v>4.15E-4</v>
      </c>
      <c r="K273" s="27"/>
    </row>
    <row r="274" spans="1:11">
      <c r="A274" s="82">
        <v>1132</v>
      </c>
      <c r="B274" s="82">
        <v>120</v>
      </c>
      <c r="C274" s="82">
        <v>83</v>
      </c>
      <c r="D274" s="82">
        <v>83</v>
      </c>
      <c r="E274" s="82">
        <v>250</v>
      </c>
      <c r="F274" s="84">
        <v>29369</v>
      </c>
      <c r="G274" s="82">
        <v>2.5000000000000001E-5</v>
      </c>
      <c r="H274" s="82" t="s">
        <v>19</v>
      </c>
      <c r="I274" s="83">
        <v>2.075E-3</v>
      </c>
      <c r="K274" s="27"/>
    </row>
    <row r="275" spans="1:11">
      <c r="A275" s="82">
        <v>1132</v>
      </c>
      <c r="B275" s="82">
        <v>120</v>
      </c>
      <c r="C275" s="82">
        <v>82.5</v>
      </c>
      <c r="D275" s="82">
        <v>82.5</v>
      </c>
      <c r="E275" s="82">
        <v>50</v>
      </c>
      <c r="F275" s="84">
        <v>29419</v>
      </c>
      <c r="G275" s="82">
        <v>5.0000000000000004E-6</v>
      </c>
      <c r="H275" s="82" t="s">
        <v>18</v>
      </c>
      <c r="I275" s="83">
        <v>4.125E-4</v>
      </c>
      <c r="K275" s="27"/>
    </row>
    <row r="276" spans="1:11">
      <c r="A276" s="82">
        <v>1132</v>
      </c>
      <c r="B276" s="82">
        <v>120</v>
      </c>
      <c r="C276" s="82">
        <v>82.5</v>
      </c>
      <c r="D276" s="82">
        <v>82.5</v>
      </c>
      <c r="E276" s="82">
        <v>250</v>
      </c>
      <c r="F276" s="84">
        <v>29669</v>
      </c>
      <c r="G276" s="82">
        <v>2.5000000000000001E-5</v>
      </c>
      <c r="H276" s="82" t="s">
        <v>19</v>
      </c>
      <c r="I276" s="83">
        <v>2.0625000000000001E-3</v>
      </c>
      <c r="K276" s="27"/>
    </row>
    <row r="277" spans="1:11">
      <c r="A277" s="82">
        <v>1132</v>
      </c>
      <c r="B277" s="82">
        <v>120</v>
      </c>
      <c r="C277" s="82">
        <v>82</v>
      </c>
      <c r="D277" s="82">
        <v>82</v>
      </c>
      <c r="E277" s="82">
        <v>50</v>
      </c>
      <c r="F277" s="84">
        <v>29719</v>
      </c>
      <c r="G277" s="82">
        <v>5.0000000000000004E-6</v>
      </c>
      <c r="H277" s="82" t="s">
        <v>18</v>
      </c>
      <c r="I277" s="83">
        <v>4.0999999999999999E-4</v>
      </c>
      <c r="K277" s="27"/>
    </row>
    <row r="278" spans="1:11">
      <c r="A278" s="82">
        <v>1132</v>
      </c>
      <c r="B278" s="82">
        <v>120</v>
      </c>
      <c r="C278" s="82">
        <v>82</v>
      </c>
      <c r="D278" s="82">
        <v>82</v>
      </c>
      <c r="E278" s="82">
        <v>250</v>
      </c>
      <c r="F278" s="84">
        <v>29969</v>
      </c>
      <c r="G278" s="82">
        <v>2.5000000000000001E-5</v>
      </c>
      <c r="H278" s="82" t="s">
        <v>19</v>
      </c>
      <c r="I278" s="83">
        <v>2.0500000000000002E-3</v>
      </c>
      <c r="K278" s="27"/>
    </row>
    <row r="279" spans="1:11">
      <c r="A279" s="82">
        <v>1132</v>
      </c>
      <c r="B279" s="82">
        <v>120</v>
      </c>
      <c r="C279" s="82">
        <v>81.5</v>
      </c>
      <c r="D279" s="82">
        <v>81.5</v>
      </c>
      <c r="E279" s="82">
        <v>50</v>
      </c>
      <c r="F279" s="84">
        <v>30019</v>
      </c>
      <c r="G279" s="82">
        <v>5.0000000000000004E-6</v>
      </c>
      <c r="H279" s="82" t="s">
        <v>18</v>
      </c>
      <c r="I279" s="83">
        <v>4.0749999999999998E-4</v>
      </c>
      <c r="K279" s="27"/>
    </row>
    <row r="280" spans="1:11">
      <c r="A280" s="82">
        <v>1132</v>
      </c>
      <c r="B280" s="82">
        <v>120</v>
      </c>
      <c r="C280" s="82">
        <v>81.5</v>
      </c>
      <c r="D280" s="82">
        <v>81.5</v>
      </c>
      <c r="E280" s="82">
        <v>250</v>
      </c>
      <c r="F280" s="84">
        <v>30269</v>
      </c>
      <c r="G280" s="82">
        <v>2.5000000000000001E-5</v>
      </c>
      <c r="H280" s="82" t="s">
        <v>19</v>
      </c>
      <c r="I280" s="83">
        <v>2.0374999999999998E-3</v>
      </c>
      <c r="K280" s="27"/>
    </row>
    <row r="281" spans="1:11">
      <c r="A281" s="82">
        <v>1132</v>
      </c>
      <c r="B281" s="82">
        <v>120</v>
      </c>
      <c r="C281" s="82">
        <v>81</v>
      </c>
      <c r="D281" s="82">
        <v>81</v>
      </c>
      <c r="E281" s="82">
        <v>50</v>
      </c>
      <c r="F281" s="84">
        <v>30319</v>
      </c>
      <c r="G281" s="82">
        <v>5.0000000000000004E-6</v>
      </c>
      <c r="H281" s="82" t="s">
        <v>18</v>
      </c>
      <c r="I281" s="83">
        <v>4.0499999999999998E-4</v>
      </c>
      <c r="K281" s="27"/>
    </row>
    <row r="282" spans="1:11">
      <c r="A282" s="82">
        <v>1132</v>
      </c>
      <c r="B282" s="82">
        <v>120</v>
      </c>
      <c r="C282" s="82">
        <v>81</v>
      </c>
      <c r="D282" s="82">
        <v>81</v>
      </c>
      <c r="E282" s="82">
        <v>450</v>
      </c>
      <c r="F282" s="84">
        <v>30769</v>
      </c>
      <c r="G282" s="82">
        <v>4.5000000000000003E-5</v>
      </c>
      <c r="H282" s="82" t="s">
        <v>19</v>
      </c>
      <c r="I282" s="83">
        <v>3.6449999999999998E-3</v>
      </c>
      <c r="K282" s="27"/>
    </row>
    <row r="283" spans="1:11">
      <c r="A283" s="82">
        <v>1132</v>
      </c>
      <c r="B283" s="82">
        <v>120</v>
      </c>
      <c r="C283" s="82">
        <v>80</v>
      </c>
      <c r="D283" s="82">
        <v>80</v>
      </c>
      <c r="E283" s="82">
        <v>50</v>
      </c>
      <c r="F283" s="84">
        <v>30819</v>
      </c>
      <c r="G283" s="82">
        <v>5.0000000000000004E-6</v>
      </c>
      <c r="H283" s="82" t="s">
        <v>18</v>
      </c>
      <c r="I283" s="83">
        <v>4.0000000000000002E-4</v>
      </c>
      <c r="K283" s="27"/>
    </row>
    <row r="284" spans="1:11">
      <c r="A284" s="82">
        <v>1132</v>
      </c>
      <c r="B284" s="82">
        <v>120</v>
      </c>
      <c r="C284" s="82">
        <v>80</v>
      </c>
      <c r="D284" s="82">
        <v>80</v>
      </c>
      <c r="E284" s="82">
        <v>450</v>
      </c>
      <c r="F284" s="84">
        <v>31269</v>
      </c>
      <c r="G284" s="82">
        <v>4.5000000000000003E-5</v>
      </c>
      <c r="H284" s="82" t="s">
        <v>19</v>
      </c>
      <c r="I284" s="83">
        <v>3.5999999999999999E-3</v>
      </c>
      <c r="K284" s="27"/>
    </row>
    <row r="285" spans="1:11">
      <c r="A285" s="82">
        <v>1132</v>
      </c>
      <c r="B285" s="82">
        <v>120</v>
      </c>
      <c r="C285" s="82">
        <v>77.5</v>
      </c>
      <c r="D285" s="82">
        <v>77.5</v>
      </c>
      <c r="E285" s="82">
        <v>50</v>
      </c>
      <c r="F285" s="84">
        <v>31319</v>
      </c>
      <c r="G285" s="82">
        <v>5.0000000000000004E-6</v>
      </c>
      <c r="H285" s="82" t="s">
        <v>18</v>
      </c>
      <c r="I285" s="83">
        <v>3.8749999999999999E-4</v>
      </c>
      <c r="K285" s="27"/>
    </row>
    <row r="286" spans="1:11">
      <c r="A286" s="82">
        <v>1132</v>
      </c>
      <c r="B286" s="82">
        <v>120</v>
      </c>
      <c r="C286" s="82">
        <v>77.5</v>
      </c>
      <c r="D286" s="82">
        <v>77.5</v>
      </c>
      <c r="E286" s="82">
        <v>450</v>
      </c>
      <c r="F286" s="84">
        <v>31769</v>
      </c>
      <c r="G286" s="82">
        <v>4.5000000000000003E-5</v>
      </c>
      <c r="H286" s="82" t="s">
        <v>19</v>
      </c>
      <c r="I286" s="83">
        <v>3.4875000000000001E-3</v>
      </c>
      <c r="K286" s="27"/>
    </row>
    <row r="287" spans="1:11">
      <c r="A287" s="82">
        <v>1132</v>
      </c>
      <c r="B287" s="82">
        <v>120</v>
      </c>
      <c r="C287" s="82">
        <v>77</v>
      </c>
      <c r="D287" s="82">
        <v>77</v>
      </c>
      <c r="E287" s="82">
        <v>50</v>
      </c>
      <c r="F287" s="84">
        <v>31819</v>
      </c>
      <c r="G287" s="82">
        <v>5.0000000000000004E-6</v>
      </c>
      <c r="H287" s="82" t="s">
        <v>18</v>
      </c>
      <c r="I287" s="83">
        <v>3.8499999999999998E-4</v>
      </c>
      <c r="K287" s="27"/>
    </row>
    <row r="288" spans="1:11">
      <c r="A288" s="82">
        <v>1132</v>
      </c>
      <c r="B288" s="82">
        <v>120</v>
      </c>
      <c r="C288" s="82">
        <v>77</v>
      </c>
      <c r="D288" s="82">
        <v>77</v>
      </c>
      <c r="E288" s="82">
        <v>450</v>
      </c>
      <c r="F288" s="84">
        <v>32269</v>
      </c>
      <c r="G288" s="82">
        <v>4.5000000000000003E-5</v>
      </c>
      <c r="H288" s="82" t="s">
        <v>19</v>
      </c>
      <c r="I288" s="83">
        <v>3.4650000000000002E-3</v>
      </c>
      <c r="K288" s="27"/>
    </row>
    <row r="289" spans="1:11">
      <c r="A289" s="82">
        <v>1132</v>
      </c>
      <c r="B289" s="82">
        <v>120</v>
      </c>
      <c r="C289" s="82">
        <v>76.5</v>
      </c>
      <c r="D289" s="82">
        <v>76.5</v>
      </c>
      <c r="E289" s="82">
        <v>50</v>
      </c>
      <c r="F289" s="84">
        <v>32319</v>
      </c>
      <c r="G289" s="82">
        <v>5.0000000000000004E-6</v>
      </c>
      <c r="H289" s="82" t="s">
        <v>18</v>
      </c>
      <c r="I289" s="83">
        <v>3.8249999999999997E-4</v>
      </c>
      <c r="K289" s="27"/>
    </row>
    <row r="290" spans="1:11">
      <c r="A290" s="82">
        <v>1132</v>
      </c>
      <c r="B290" s="82">
        <v>120</v>
      </c>
      <c r="C290" s="82">
        <v>76.5</v>
      </c>
      <c r="D290" s="82">
        <v>76.5</v>
      </c>
      <c r="E290" s="82">
        <v>450</v>
      </c>
      <c r="F290" s="84">
        <v>32769</v>
      </c>
      <c r="G290" s="82">
        <v>4.5000000000000003E-5</v>
      </c>
      <c r="H290" s="82" t="s">
        <v>19</v>
      </c>
      <c r="I290" s="83">
        <v>3.4424999999999998E-3</v>
      </c>
      <c r="K290" s="27"/>
    </row>
    <row r="291" spans="1:11">
      <c r="A291" s="82">
        <v>1132</v>
      </c>
      <c r="B291" s="82">
        <v>120</v>
      </c>
      <c r="C291" s="82">
        <v>76</v>
      </c>
      <c r="D291" s="82">
        <v>76</v>
      </c>
      <c r="E291" s="82">
        <v>50</v>
      </c>
      <c r="F291" s="84">
        <v>32819</v>
      </c>
      <c r="G291" s="82">
        <v>5.0000000000000004E-6</v>
      </c>
      <c r="H291" s="82" t="s">
        <v>18</v>
      </c>
      <c r="I291" s="83">
        <v>3.8000000000000002E-4</v>
      </c>
      <c r="K291" s="27"/>
    </row>
    <row r="292" spans="1:11">
      <c r="A292" s="82">
        <v>1132</v>
      </c>
      <c r="B292" s="82">
        <v>120</v>
      </c>
      <c r="C292" s="82">
        <v>76</v>
      </c>
      <c r="D292" s="82">
        <v>76</v>
      </c>
      <c r="E292" s="82">
        <v>450</v>
      </c>
      <c r="F292" s="84">
        <v>33269</v>
      </c>
      <c r="G292" s="82">
        <v>4.5000000000000003E-5</v>
      </c>
      <c r="H292" s="82" t="s">
        <v>19</v>
      </c>
      <c r="I292" s="83">
        <v>3.4199999999999999E-3</v>
      </c>
      <c r="K292" s="27"/>
    </row>
    <row r="293" spans="1:11">
      <c r="A293" s="82">
        <v>1132</v>
      </c>
      <c r="B293" s="82">
        <v>120</v>
      </c>
      <c r="C293" s="82">
        <v>75</v>
      </c>
      <c r="D293" s="82">
        <v>75</v>
      </c>
      <c r="E293" s="82">
        <v>50</v>
      </c>
      <c r="F293" s="84">
        <v>33319</v>
      </c>
      <c r="G293" s="82">
        <v>5.0000000000000004E-6</v>
      </c>
      <c r="H293" s="82" t="s">
        <v>18</v>
      </c>
      <c r="I293" s="83">
        <v>3.7500000000000001E-4</v>
      </c>
      <c r="K293" s="27"/>
    </row>
    <row r="294" spans="1:11">
      <c r="A294" s="82">
        <v>1132</v>
      </c>
      <c r="B294" s="82">
        <v>120</v>
      </c>
      <c r="C294" s="82">
        <v>75</v>
      </c>
      <c r="D294" s="82">
        <v>75</v>
      </c>
      <c r="E294" s="82">
        <v>450</v>
      </c>
      <c r="F294" s="84">
        <v>33769</v>
      </c>
      <c r="G294" s="82">
        <v>4.5000000000000003E-5</v>
      </c>
      <c r="H294" s="82" t="s">
        <v>19</v>
      </c>
      <c r="I294" s="83">
        <v>3.375E-3</v>
      </c>
      <c r="K294" s="27"/>
    </row>
    <row r="295" spans="1:11">
      <c r="A295" s="82">
        <v>1132</v>
      </c>
      <c r="B295" s="82">
        <v>120</v>
      </c>
      <c r="C295" s="82">
        <v>75</v>
      </c>
      <c r="D295" s="82">
        <v>75</v>
      </c>
      <c r="E295" s="82">
        <v>788</v>
      </c>
      <c r="F295" s="84">
        <v>34557</v>
      </c>
      <c r="G295" s="82">
        <v>7.8800000000000004E-5</v>
      </c>
      <c r="H295" s="82" t="s">
        <v>20</v>
      </c>
      <c r="I295" s="83">
        <v>5.9100000000000003E-3</v>
      </c>
      <c r="K295" s="27"/>
    </row>
    <row r="296" spans="1:11">
      <c r="A296" s="82">
        <v>1132</v>
      </c>
      <c r="B296" s="82">
        <v>120</v>
      </c>
      <c r="C296" s="82">
        <v>72.5</v>
      </c>
      <c r="D296" s="82">
        <v>72.5</v>
      </c>
      <c r="E296" s="82">
        <v>50</v>
      </c>
      <c r="F296" s="84">
        <v>34607</v>
      </c>
      <c r="G296" s="82">
        <v>5.0000000000000004E-6</v>
      </c>
      <c r="H296" s="82" t="s">
        <v>18</v>
      </c>
      <c r="I296" s="83">
        <v>3.6249999999999998E-4</v>
      </c>
      <c r="K296" s="27"/>
    </row>
    <row r="297" spans="1:11">
      <c r="A297" s="82">
        <v>1132</v>
      </c>
      <c r="B297" s="82">
        <v>120</v>
      </c>
      <c r="C297" s="82">
        <v>72.5</v>
      </c>
      <c r="D297" s="82">
        <v>72.5</v>
      </c>
      <c r="E297" s="82">
        <v>450</v>
      </c>
      <c r="F297" s="84">
        <v>35057</v>
      </c>
      <c r="G297" s="82">
        <v>4.5000000000000003E-5</v>
      </c>
      <c r="H297" s="82" t="s">
        <v>19</v>
      </c>
      <c r="I297" s="83">
        <v>3.2625000000000002E-3</v>
      </c>
      <c r="K297" s="27"/>
    </row>
    <row r="298" spans="1:11">
      <c r="A298" s="82">
        <v>1132</v>
      </c>
      <c r="B298" s="82">
        <v>120</v>
      </c>
      <c r="C298" s="82">
        <v>72</v>
      </c>
      <c r="D298" s="82">
        <v>72</v>
      </c>
      <c r="E298" s="82">
        <v>50</v>
      </c>
      <c r="F298" s="84">
        <v>35107</v>
      </c>
      <c r="G298" s="82">
        <v>5.0000000000000004E-6</v>
      </c>
      <c r="H298" s="82" t="s">
        <v>18</v>
      </c>
      <c r="I298" s="83">
        <v>3.6000000000000002E-4</v>
      </c>
      <c r="K298" s="27"/>
    </row>
    <row r="299" spans="1:11">
      <c r="A299" s="82">
        <v>1132</v>
      </c>
      <c r="B299" s="82">
        <v>120</v>
      </c>
      <c r="C299" s="82">
        <v>72</v>
      </c>
      <c r="D299" s="82">
        <v>72</v>
      </c>
      <c r="E299" s="82">
        <v>550</v>
      </c>
      <c r="F299" s="84">
        <v>35657</v>
      </c>
      <c r="G299" s="82">
        <v>5.5000000000000002E-5</v>
      </c>
      <c r="H299" s="82" t="s">
        <v>19</v>
      </c>
      <c r="I299" s="83">
        <v>3.96E-3</v>
      </c>
      <c r="K299" s="27"/>
    </row>
    <row r="300" spans="1:11">
      <c r="A300" s="82">
        <v>1132</v>
      </c>
      <c r="B300" s="82">
        <v>120</v>
      </c>
      <c r="C300" s="82">
        <v>71.5</v>
      </c>
      <c r="D300" s="82">
        <v>71.5</v>
      </c>
      <c r="E300" s="82">
        <v>50</v>
      </c>
      <c r="F300" s="84">
        <v>35707</v>
      </c>
      <c r="G300" s="82">
        <v>5.0000000000000004E-6</v>
      </c>
      <c r="H300" s="82" t="s">
        <v>18</v>
      </c>
      <c r="I300" s="83">
        <v>3.5750000000000002E-4</v>
      </c>
      <c r="K300" s="27"/>
    </row>
    <row r="301" spans="1:11">
      <c r="A301" s="82">
        <v>1132</v>
      </c>
      <c r="B301" s="82">
        <v>120</v>
      </c>
      <c r="C301" s="82">
        <v>71.5</v>
      </c>
      <c r="D301" s="82">
        <v>71.5</v>
      </c>
      <c r="E301" s="82">
        <v>550</v>
      </c>
      <c r="F301" s="84">
        <v>36257</v>
      </c>
      <c r="G301" s="82">
        <v>5.5000000000000002E-5</v>
      </c>
      <c r="H301" s="82" t="s">
        <v>19</v>
      </c>
      <c r="I301" s="83">
        <v>3.9325000000000002E-3</v>
      </c>
      <c r="K301" s="27"/>
    </row>
    <row r="302" spans="1:11">
      <c r="A302" s="82">
        <v>1132</v>
      </c>
      <c r="B302" s="82">
        <v>120</v>
      </c>
      <c r="C302" s="82">
        <v>71</v>
      </c>
      <c r="D302" s="82">
        <v>71</v>
      </c>
      <c r="E302" s="82">
        <v>50</v>
      </c>
      <c r="F302" s="84">
        <v>36307</v>
      </c>
      <c r="G302" s="82">
        <v>5.0000000000000004E-6</v>
      </c>
      <c r="H302" s="82" t="s">
        <v>18</v>
      </c>
      <c r="I302" s="83">
        <v>3.5500000000000001E-4</v>
      </c>
      <c r="K302" s="27"/>
    </row>
    <row r="303" spans="1:11">
      <c r="A303" s="82">
        <v>1132</v>
      </c>
      <c r="B303" s="82">
        <v>120</v>
      </c>
      <c r="C303" s="82">
        <v>71</v>
      </c>
      <c r="D303" s="82">
        <v>71</v>
      </c>
      <c r="E303" s="82">
        <v>550</v>
      </c>
      <c r="F303" s="84">
        <v>36857</v>
      </c>
      <c r="G303" s="82">
        <v>5.5000000000000002E-5</v>
      </c>
      <c r="H303" s="82" t="s">
        <v>19</v>
      </c>
      <c r="I303" s="83">
        <v>3.9050000000000001E-3</v>
      </c>
      <c r="K303" s="27"/>
    </row>
    <row r="304" spans="1:11">
      <c r="A304" s="82">
        <v>1132</v>
      </c>
      <c r="B304" s="82">
        <v>120</v>
      </c>
      <c r="C304" s="82">
        <v>70</v>
      </c>
      <c r="D304" s="82">
        <v>70</v>
      </c>
      <c r="E304" s="82">
        <v>50</v>
      </c>
      <c r="F304" s="84">
        <v>36907</v>
      </c>
      <c r="G304" s="82">
        <v>5.0000000000000004E-6</v>
      </c>
      <c r="H304" s="82" t="s">
        <v>17</v>
      </c>
      <c r="I304" s="83">
        <v>3.5E-4</v>
      </c>
      <c r="K304" s="27"/>
    </row>
    <row r="305" spans="1:11">
      <c r="A305" s="82">
        <v>1132</v>
      </c>
      <c r="B305" s="82">
        <v>120</v>
      </c>
      <c r="C305" s="82">
        <v>70</v>
      </c>
      <c r="D305" s="82">
        <v>70</v>
      </c>
      <c r="E305" s="82">
        <v>50</v>
      </c>
      <c r="F305" s="84">
        <v>36957</v>
      </c>
      <c r="G305" s="82">
        <v>5.0000000000000004E-6</v>
      </c>
      <c r="H305" s="82" t="s">
        <v>18</v>
      </c>
      <c r="I305" s="83">
        <v>3.5E-4</v>
      </c>
      <c r="K305" s="27"/>
    </row>
    <row r="306" spans="1:11">
      <c r="A306" s="82">
        <v>1132</v>
      </c>
      <c r="B306" s="82">
        <v>120</v>
      </c>
      <c r="C306" s="82">
        <v>70</v>
      </c>
      <c r="D306" s="82">
        <v>70</v>
      </c>
      <c r="E306" s="82">
        <v>550</v>
      </c>
      <c r="F306" s="84">
        <v>37507</v>
      </c>
      <c r="G306" s="82">
        <v>5.5000000000000002E-5</v>
      </c>
      <c r="H306" s="82" t="s">
        <v>19</v>
      </c>
      <c r="I306" s="83">
        <v>3.8500000000000001E-3</v>
      </c>
      <c r="K306" s="27"/>
    </row>
    <row r="307" spans="1:11">
      <c r="A307" s="82">
        <v>1132</v>
      </c>
      <c r="B307" s="82">
        <v>120</v>
      </c>
      <c r="C307" s="82">
        <v>67.5</v>
      </c>
      <c r="D307" s="82">
        <v>67.5</v>
      </c>
      <c r="E307" s="82">
        <v>50</v>
      </c>
      <c r="F307" s="84">
        <v>37557</v>
      </c>
      <c r="G307" s="82">
        <v>5.0000000000000004E-6</v>
      </c>
      <c r="H307" s="82" t="s">
        <v>18</v>
      </c>
      <c r="I307" s="83">
        <v>3.3750000000000002E-4</v>
      </c>
      <c r="K307" s="27"/>
    </row>
    <row r="308" spans="1:11">
      <c r="A308" s="82">
        <v>1132</v>
      </c>
      <c r="B308" s="82">
        <v>120</v>
      </c>
      <c r="C308" s="82">
        <v>67.5</v>
      </c>
      <c r="D308" s="82">
        <v>67.5</v>
      </c>
      <c r="E308" s="82">
        <v>550</v>
      </c>
      <c r="F308" s="84">
        <v>38107</v>
      </c>
      <c r="G308" s="82">
        <v>5.5000000000000002E-5</v>
      </c>
      <c r="H308" s="82" t="s">
        <v>19</v>
      </c>
      <c r="I308" s="83">
        <v>3.7125000000000001E-3</v>
      </c>
      <c r="K308" s="27"/>
    </row>
    <row r="309" spans="1:11">
      <c r="A309" s="82">
        <v>1132</v>
      </c>
      <c r="B309" s="82">
        <v>120</v>
      </c>
      <c r="C309" s="82">
        <v>65</v>
      </c>
      <c r="D309" s="82">
        <v>65</v>
      </c>
      <c r="E309" s="82">
        <v>50</v>
      </c>
      <c r="F309" s="84">
        <v>38157</v>
      </c>
      <c r="G309" s="82">
        <v>5.0000000000000004E-6</v>
      </c>
      <c r="H309" s="82" t="s">
        <v>18</v>
      </c>
      <c r="I309" s="83">
        <v>3.2499999999999999E-4</v>
      </c>
      <c r="K309" s="27"/>
    </row>
    <row r="310" spans="1:11">
      <c r="A310" s="82">
        <v>1132</v>
      </c>
      <c r="B310" s="82">
        <v>120</v>
      </c>
      <c r="C310" s="82">
        <v>65</v>
      </c>
      <c r="D310" s="82">
        <v>65</v>
      </c>
      <c r="E310" s="82">
        <v>550</v>
      </c>
      <c r="F310" s="84">
        <v>38707</v>
      </c>
      <c r="G310" s="82">
        <v>5.5000000000000002E-5</v>
      </c>
      <c r="H310" s="82" t="s">
        <v>19</v>
      </c>
      <c r="I310" s="83">
        <v>3.5750000000000001E-3</v>
      </c>
      <c r="K310" s="27"/>
    </row>
    <row r="311" spans="1:11">
      <c r="A311" s="82">
        <v>1132</v>
      </c>
      <c r="B311" s="82">
        <v>120</v>
      </c>
      <c r="C311" s="82">
        <v>62</v>
      </c>
      <c r="D311" s="82">
        <v>62</v>
      </c>
      <c r="E311" s="82">
        <v>50</v>
      </c>
      <c r="F311" s="84">
        <v>38757</v>
      </c>
      <c r="G311" s="82">
        <v>5.0000000000000004E-6</v>
      </c>
      <c r="H311" s="82" t="s">
        <v>18</v>
      </c>
      <c r="I311" s="83">
        <v>3.1E-4</v>
      </c>
      <c r="K311" s="27"/>
    </row>
    <row r="312" spans="1:11">
      <c r="A312" s="82">
        <v>1132</v>
      </c>
      <c r="B312" s="82">
        <v>120</v>
      </c>
      <c r="C312" s="82">
        <v>62</v>
      </c>
      <c r="D312" s="82">
        <v>62</v>
      </c>
      <c r="E312" s="82">
        <v>550</v>
      </c>
      <c r="F312" s="84">
        <v>39307</v>
      </c>
      <c r="G312" s="82">
        <v>5.5000000000000002E-5</v>
      </c>
      <c r="H312" s="82" t="s">
        <v>19</v>
      </c>
      <c r="I312" s="83">
        <v>3.4099999999999998E-3</v>
      </c>
      <c r="K312" s="27"/>
    </row>
    <row r="313" spans="1:11">
      <c r="A313" s="82">
        <v>1132</v>
      </c>
      <c r="B313" s="82">
        <v>120</v>
      </c>
      <c r="C313" s="82">
        <v>60</v>
      </c>
      <c r="D313" s="82">
        <v>60</v>
      </c>
      <c r="E313" s="82">
        <v>50</v>
      </c>
      <c r="F313" s="84">
        <v>39357</v>
      </c>
      <c r="G313" s="82">
        <v>5.0000000000000004E-6</v>
      </c>
      <c r="H313" s="82" t="s">
        <v>17</v>
      </c>
      <c r="I313" s="83">
        <v>2.9999999999999997E-4</v>
      </c>
      <c r="K313" s="27"/>
    </row>
    <row r="314" spans="1:11">
      <c r="A314" s="82">
        <v>1132</v>
      </c>
      <c r="B314" s="82">
        <v>120</v>
      </c>
      <c r="C314" s="82">
        <v>60</v>
      </c>
      <c r="D314" s="82">
        <v>60</v>
      </c>
      <c r="E314" s="82">
        <v>50</v>
      </c>
      <c r="F314" s="84">
        <v>39407</v>
      </c>
      <c r="G314" s="82">
        <v>5.0000000000000004E-6</v>
      </c>
      <c r="H314" s="82" t="s">
        <v>18</v>
      </c>
      <c r="I314" s="83">
        <v>2.9999999999999997E-4</v>
      </c>
      <c r="K314" s="27"/>
    </row>
    <row r="315" spans="1:11">
      <c r="A315" s="82">
        <v>1132</v>
      </c>
      <c r="B315" s="82">
        <v>120</v>
      </c>
      <c r="C315" s="82">
        <v>60</v>
      </c>
      <c r="D315" s="82">
        <v>60</v>
      </c>
      <c r="E315" s="82">
        <v>550</v>
      </c>
      <c r="F315" s="84">
        <v>39957</v>
      </c>
      <c r="G315" s="82">
        <v>5.5000000000000002E-5</v>
      </c>
      <c r="H315" s="82" t="s">
        <v>19</v>
      </c>
      <c r="I315" s="83">
        <v>3.3E-3</v>
      </c>
      <c r="K315" s="27"/>
    </row>
    <row r="316" spans="1:11">
      <c r="A316" s="82">
        <v>1132</v>
      </c>
      <c r="B316" s="82">
        <v>120</v>
      </c>
      <c r="C316" s="82">
        <v>55</v>
      </c>
      <c r="D316" s="82">
        <v>55</v>
      </c>
      <c r="E316" s="82">
        <v>50</v>
      </c>
      <c r="F316" s="84">
        <v>40007</v>
      </c>
      <c r="G316" s="82">
        <v>5.0000000000000004E-6</v>
      </c>
      <c r="H316" s="82" t="s">
        <v>17</v>
      </c>
      <c r="I316" s="83">
        <v>2.7500000000000002E-4</v>
      </c>
      <c r="K316" s="27"/>
    </row>
    <row r="317" spans="1:11">
      <c r="A317" s="82">
        <v>1132</v>
      </c>
      <c r="B317" s="82">
        <v>120</v>
      </c>
      <c r="C317" s="82">
        <v>55</v>
      </c>
      <c r="D317" s="82">
        <v>55</v>
      </c>
      <c r="E317" s="82">
        <v>50</v>
      </c>
      <c r="F317" s="84">
        <v>40057</v>
      </c>
      <c r="G317" s="82">
        <v>5.0000000000000004E-6</v>
      </c>
      <c r="H317" s="82" t="s">
        <v>18</v>
      </c>
      <c r="I317" s="83">
        <v>2.7500000000000002E-4</v>
      </c>
      <c r="K317" s="27"/>
    </row>
    <row r="318" spans="1:11">
      <c r="A318" s="82">
        <v>1132</v>
      </c>
      <c r="B318" s="82">
        <v>120</v>
      </c>
      <c r="C318" s="82">
        <v>55</v>
      </c>
      <c r="D318" s="82">
        <v>55</v>
      </c>
      <c r="E318" s="82">
        <v>500</v>
      </c>
      <c r="F318" s="84">
        <v>40557</v>
      </c>
      <c r="G318" s="82">
        <v>5.0000000000000002E-5</v>
      </c>
      <c r="H318" s="82" t="s">
        <v>19</v>
      </c>
      <c r="I318" s="83">
        <v>2.7499999999999998E-3</v>
      </c>
      <c r="K318" s="27"/>
    </row>
    <row r="319" spans="1:11">
      <c r="A319" s="82">
        <v>1132</v>
      </c>
      <c r="B319" s="82">
        <v>120</v>
      </c>
      <c r="C319" s="82">
        <v>54.5</v>
      </c>
      <c r="D319" s="82">
        <v>54.5</v>
      </c>
      <c r="E319" s="82">
        <v>50</v>
      </c>
      <c r="F319" s="84">
        <v>40607</v>
      </c>
      <c r="G319" s="82">
        <v>5.0000000000000004E-6</v>
      </c>
      <c r="H319" s="82" t="s">
        <v>18</v>
      </c>
      <c r="I319" s="83">
        <v>2.7250000000000001E-4</v>
      </c>
      <c r="K319" s="27"/>
    </row>
    <row r="320" spans="1:11">
      <c r="A320" s="82">
        <v>1132</v>
      </c>
      <c r="B320" s="82">
        <v>120</v>
      </c>
      <c r="C320" s="82">
        <v>54.5</v>
      </c>
      <c r="D320" s="82">
        <v>54.5</v>
      </c>
      <c r="E320" s="82">
        <v>500</v>
      </c>
      <c r="F320" s="84">
        <v>41107</v>
      </c>
      <c r="G320" s="82">
        <v>5.0000000000000002E-5</v>
      </c>
      <c r="H320" s="82" t="s">
        <v>19</v>
      </c>
      <c r="I320" s="83">
        <v>2.725E-3</v>
      </c>
      <c r="K320" s="27"/>
    </row>
    <row r="321" spans="1:11">
      <c r="A321" s="82">
        <v>1132</v>
      </c>
      <c r="B321" s="82">
        <v>120</v>
      </c>
      <c r="C321" s="82">
        <v>54</v>
      </c>
      <c r="D321" s="82">
        <v>54</v>
      </c>
      <c r="E321" s="82">
        <v>50</v>
      </c>
      <c r="F321" s="84">
        <v>41157</v>
      </c>
      <c r="G321" s="82">
        <v>5.0000000000000004E-6</v>
      </c>
      <c r="H321" s="82" t="s">
        <v>18</v>
      </c>
      <c r="I321" s="83">
        <v>2.7E-4</v>
      </c>
      <c r="K321" s="27"/>
    </row>
    <row r="322" spans="1:11">
      <c r="A322" s="82">
        <v>1132</v>
      </c>
      <c r="B322" s="82">
        <v>120</v>
      </c>
      <c r="C322" s="82">
        <v>54</v>
      </c>
      <c r="D322" s="82">
        <v>54</v>
      </c>
      <c r="E322" s="82">
        <v>500</v>
      </c>
      <c r="F322" s="84">
        <v>41657</v>
      </c>
      <c r="G322" s="82">
        <v>5.0000000000000002E-5</v>
      </c>
      <c r="H322" s="82" t="s">
        <v>19</v>
      </c>
      <c r="I322" s="83">
        <v>2.7000000000000001E-3</v>
      </c>
      <c r="K322" s="27"/>
    </row>
    <row r="323" spans="1:11">
      <c r="A323" s="82">
        <v>1132</v>
      </c>
      <c r="B323" s="82">
        <v>120</v>
      </c>
      <c r="C323" s="82">
        <v>53.5</v>
      </c>
      <c r="D323" s="82">
        <v>53.5</v>
      </c>
      <c r="E323" s="82">
        <v>50</v>
      </c>
      <c r="F323" s="84">
        <v>41707</v>
      </c>
      <c r="G323" s="82">
        <v>5.0000000000000004E-6</v>
      </c>
      <c r="H323" s="82" t="s">
        <v>18</v>
      </c>
      <c r="I323" s="83">
        <v>2.675E-4</v>
      </c>
      <c r="K323" s="27"/>
    </row>
    <row r="324" spans="1:11">
      <c r="A324" s="82">
        <v>1132</v>
      </c>
      <c r="B324" s="82">
        <v>120</v>
      </c>
      <c r="C324" s="82">
        <v>53.5</v>
      </c>
      <c r="D324" s="82">
        <v>53.5</v>
      </c>
      <c r="E324" s="82">
        <v>500</v>
      </c>
      <c r="F324" s="84">
        <v>42207</v>
      </c>
      <c r="G324" s="82">
        <v>5.0000000000000002E-5</v>
      </c>
      <c r="H324" s="82" t="s">
        <v>19</v>
      </c>
      <c r="I324" s="83">
        <v>2.6749999999999999E-3</v>
      </c>
      <c r="K324" s="27"/>
    </row>
    <row r="325" spans="1:11">
      <c r="A325" s="82">
        <v>1132</v>
      </c>
      <c r="B325" s="82">
        <v>120</v>
      </c>
      <c r="C325" s="82">
        <v>53</v>
      </c>
      <c r="D325" s="82">
        <v>53</v>
      </c>
      <c r="E325" s="82">
        <v>50</v>
      </c>
      <c r="F325" s="84">
        <v>42257</v>
      </c>
      <c r="G325" s="82">
        <v>5.0000000000000004E-6</v>
      </c>
      <c r="H325" s="82" t="s">
        <v>17</v>
      </c>
      <c r="I325" s="83">
        <v>2.6499999999999999E-4</v>
      </c>
      <c r="K325" s="27"/>
    </row>
    <row r="326" spans="1:11">
      <c r="A326" s="82">
        <v>1132</v>
      </c>
      <c r="B326" s="82">
        <v>120</v>
      </c>
      <c r="C326" s="82">
        <v>53</v>
      </c>
      <c r="D326" s="82">
        <v>53</v>
      </c>
      <c r="E326" s="82">
        <v>50</v>
      </c>
      <c r="F326" s="84">
        <v>42307</v>
      </c>
      <c r="G326" s="82">
        <v>5.0000000000000004E-6</v>
      </c>
      <c r="H326" s="82" t="s">
        <v>18</v>
      </c>
      <c r="I326" s="83">
        <v>2.6499999999999999E-4</v>
      </c>
      <c r="K326" s="27"/>
    </row>
    <row r="327" spans="1:11">
      <c r="A327" s="82">
        <v>1132</v>
      </c>
      <c r="B327" s="82">
        <v>120</v>
      </c>
      <c r="C327" s="82">
        <v>53</v>
      </c>
      <c r="D327" s="82">
        <v>53</v>
      </c>
      <c r="E327" s="82">
        <v>500</v>
      </c>
      <c r="F327" s="84">
        <v>42807</v>
      </c>
      <c r="G327" s="82">
        <v>5.0000000000000002E-5</v>
      </c>
      <c r="H327" s="82" t="s">
        <v>19</v>
      </c>
      <c r="I327" s="83">
        <v>2.65E-3</v>
      </c>
      <c r="K327" s="27"/>
    </row>
    <row r="328" spans="1:11">
      <c r="A328" s="82">
        <v>1132</v>
      </c>
      <c r="B328" s="82">
        <v>120</v>
      </c>
      <c r="C328" s="82">
        <v>52.5</v>
      </c>
      <c r="D328" s="82">
        <v>52.5</v>
      </c>
      <c r="E328" s="82">
        <v>50</v>
      </c>
      <c r="F328" s="84">
        <v>42857</v>
      </c>
      <c r="G328" s="82">
        <v>5.0000000000000004E-6</v>
      </c>
      <c r="H328" s="82" t="s">
        <v>18</v>
      </c>
      <c r="I328" s="83">
        <v>2.6249999999999998E-4</v>
      </c>
      <c r="K328" s="27"/>
    </row>
    <row r="329" spans="1:11">
      <c r="A329" s="82">
        <v>1132</v>
      </c>
      <c r="B329" s="82">
        <v>120</v>
      </c>
      <c r="C329" s="82">
        <v>52.5</v>
      </c>
      <c r="D329" s="82">
        <v>52.5</v>
      </c>
      <c r="E329" s="82">
        <v>500</v>
      </c>
      <c r="F329" s="84">
        <v>43357</v>
      </c>
      <c r="G329" s="82">
        <v>5.0000000000000002E-5</v>
      </c>
      <c r="H329" s="82" t="s">
        <v>19</v>
      </c>
      <c r="I329" s="83">
        <v>2.6250000000000002E-3</v>
      </c>
      <c r="K329" s="27"/>
    </row>
    <row r="330" spans="1:11">
      <c r="A330" s="82">
        <v>1132</v>
      </c>
      <c r="B330" s="82">
        <v>120</v>
      </c>
      <c r="C330" s="82">
        <v>52</v>
      </c>
      <c r="D330" s="82">
        <v>52</v>
      </c>
      <c r="E330" s="82">
        <v>50</v>
      </c>
      <c r="F330" s="84">
        <v>43407</v>
      </c>
      <c r="G330" s="82">
        <v>5.0000000000000004E-6</v>
      </c>
      <c r="H330" s="82" t="s">
        <v>17</v>
      </c>
      <c r="I330" s="83">
        <v>2.5999999999999998E-4</v>
      </c>
      <c r="K330" s="27"/>
    </row>
    <row r="331" spans="1:11">
      <c r="A331" s="82">
        <v>1132</v>
      </c>
      <c r="B331" s="82">
        <v>120</v>
      </c>
      <c r="C331" s="82">
        <v>52</v>
      </c>
      <c r="D331" s="82">
        <v>52</v>
      </c>
      <c r="E331" s="82">
        <v>50</v>
      </c>
      <c r="F331" s="84">
        <v>43457</v>
      </c>
      <c r="G331" s="82">
        <v>5.0000000000000004E-6</v>
      </c>
      <c r="H331" s="82" t="s">
        <v>18</v>
      </c>
      <c r="I331" s="83">
        <v>2.5999999999999998E-4</v>
      </c>
      <c r="K331" s="27"/>
    </row>
    <row r="332" spans="1:11">
      <c r="A332" s="82">
        <v>1132</v>
      </c>
      <c r="B332" s="82">
        <v>120</v>
      </c>
      <c r="C332" s="82">
        <v>52</v>
      </c>
      <c r="D332" s="82">
        <v>52</v>
      </c>
      <c r="E332" s="82">
        <v>500</v>
      </c>
      <c r="F332" s="84">
        <v>43957</v>
      </c>
      <c r="G332" s="82">
        <v>5.0000000000000002E-5</v>
      </c>
      <c r="H332" s="82" t="s">
        <v>19</v>
      </c>
      <c r="I332" s="83">
        <v>2.5999999999999999E-3</v>
      </c>
      <c r="K332" s="27"/>
    </row>
    <row r="333" spans="1:11">
      <c r="A333" s="82">
        <v>1132</v>
      </c>
      <c r="B333" s="82">
        <v>120</v>
      </c>
      <c r="C333" s="82">
        <v>51.5</v>
      </c>
      <c r="D333" s="82">
        <v>51.5</v>
      </c>
      <c r="E333" s="82">
        <v>50</v>
      </c>
      <c r="F333" s="84">
        <v>44007</v>
      </c>
      <c r="G333" s="82">
        <v>5.0000000000000004E-6</v>
      </c>
      <c r="H333" s="82" t="s">
        <v>17</v>
      </c>
      <c r="I333" s="83">
        <v>2.5750000000000002E-4</v>
      </c>
      <c r="K333" s="27"/>
    </row>
    <row r="334" spans="1:11">
      <c r="A334" s="82">
        <v>1132</v>
      </c>
      <c r="B334" s="82">
        <v>120</v>
      </c>
      <c r="C334" s="82">
        <v>51.5</v>
      </c>
      <c r="D334" s="82">
        <v>51.5</v>
      </c>
      <c r="E334" s="82">
        <v>50</v>
      </c>
      <c r="F334" s="84">
        <v>44057</v>
      </c>
      <c r="G334" s="82">
        <v>5.0000000000000004E-6</v>
      </c>
      <c r="H334" s="82" t="s">
        <v>18</v>
      </c>
      <c r="I334" s="83">
        <v>2.5750000000000002E-4</v>
      </c>
      <c r="K334" s="27"/>
    </row>
    <row r="335" spans="1:11">
      <c r="A335" s="82">
        <v>1132</v>
      </c>
      <c r="B335" s="82">
        <v>120</v>
      </c>
      <c r="C335" s="82">
        <v>51.5</v>
      </c>
      <c r="D335" s="82">
        <v>51.5</v>
      </c>
      <c r="E335" s="82">
        <v>500</v>
      </c>
      <c r="F335" s="84">
        <v>44557</v>
      </c>
      <c r="G335" s="82">
        <v>5.0000000000000002E-5</v>
      </c>
      <c r="H335" s="82" t="s">
        <v>19</v>
      </c>
      <c r="I335" s="83">
        <v>2.575E-3</v>
      </c>
      <c r="K335" s="27"/>
    </row>
    <row r="336" spans="1:11">
      <c r="A336" s="82">
        <v>1132</v>
      </c>
      <c r="B336" s="82">
        <v>120</v>
      </c>
      <c r="C336" s="82">
        <v>51</v>
      </c>
      <c r="D336" s="82">
        <v>51</v>
      </c>
      <c r="E336" s="82">
        <v>50</v>
      </c>
      <c r="F336" s="84">
        <v>44607</v>
      </c>
      <c r="G336" s="82">
        <v>5.0000000000000004E-6</v>
      </c>
      <c r="H336" s="82" t="s">
        <v>17</v>
      </c>
      <c r="I336" s="83">
        <v>2.5500000000000002E-4</v>
      </c>
      <c r="K336" s="27"/>
    </row>
    <row r="337" spans="1:11">
      <c r="A337" s="82">
        <v>1132</v>
      </c>
      <c r="B337" s="82">
        <v>120</v>
      </c>
      <c r="C337" s="82">
        <v>51</v>
      </c>
      <c r="D337" s="82">
        <v>51</v>
      </c>
      <c r="E337" s="82">
        <v>50</v>
      </c>
      <c r="F337" s="84">
        <v>44657</v>
      </c>
      <c r="G337" s="82">
        <v>5.0000000000000004E-6</v>
      </c>
      <c r="H337" s="82" t="s">
        <v>18</v>
      </c>
      <c r="I337" s="83">
        <v>2.5500000000000002E-4</v>
      </c>
      <c r="K337" s="27"/>
    </row>
    <row r="338" spans="1:11">
      <c r="A338" s="82">
        <v>1132</v>
      </c>
      <c r="B338" s="82">
        <v>120</v>
      </c>
      <c r="C338" s="82">
        <v>51</v>
      </c>
      <c r="D338" s="82">
        <v>51</v>
      </c>
      <c r="E338" s="82">
        <v>500</v>
      </c>
      <c r="F338" s="84">
        <v>45157</v>
      </c>
      <c r="G338" s="82">
        <v>5.0000000000000002E-5</v>
      </c>
      <c r="H338" s="82" t="s">
        <v>19</v>
      </c>
      <c r="I338" s="83">
        <v>2.5500000000000002E-3</v>
      </c>
      <c r="K338" s="27"/>
    </row>
    <row r="339" spans="1:11">
      <c r="A339" s="82">
        <v>1132</v>
      </c>
      <c r="B339" s="82">
        <v>120</v>
      </c>
      <c r="C339" s="82">
        <v>50</v>
      </c>
      <c r="D339" s="82">
        <v>50</v>
      </c>
      <c r="E339" s="82">
        <v>50</v>
      </c>
      <c r="F339" s="84">
        <v>45207</v>
      </c>
      <c r="G339" s="82">
        <v>5.0000000000000004E-6</v>
      </c>
      <c r="H339" s="82" t="s">
        <v>17</v>
      </c>
      <c r="I339" s="83">
        <v>2.5000000000000001E-4</v>
      </c>
      <c r="K339" s="27"/>
    </row>
    <row r="340" spans="1:11">
      <c r="A340" s="82">
        <v>1132</v>
      </c>
      <c r="B340" s="82">
        <v>120</v>
      </c>
      <c r="C340" s="82">
        <v>50</v>
      </c>
      <c r="D340" s="82">
        <v>50</v>
      </c>
      <c r="E340" s="82">
        <v>50</v>
      </c>
      <c r="F340" s="84">
        <v>45257</v>
      </c>
      <c r="G340" s="82">
        <v>5.0000000000000004E-6</v>
      </c>
      <c r="H340" s="82" t="s">
        <v>18</v>
      </c>
      <c r="I340" s="83">
        <v>2.5000000000000001E-4</v>
      </c>
      <c r="K340" s="27"/>
    </row>
    <row r="341" spans="1:11">
      <c r="A341" s="82">
        <v>1132</v>
      </c>
      <c r="B341" s="82">
        <v>120</v>
      </c>
      <c r="C341" s="82">
        <v>50</v>
      </c>
      <c r="D341" s="82">
        <v>50</v>
      </c>
      <c r="E341" s="82">
        <v>500</v>
      </c>
      <c r="F341" s="84">
        <v>45757</v>
      </c>
      <c r="G341" s="82">
        <v>5.0000000000000002E-5</v>
      </c>
      <c r="H341" s="82" t="s">
        <v>19</v>
      </c>
      <c r="I341" s="83">
        <v>2.5000000000000001E-3</v>
      </c>
      <c r="K341" s="27"/>
    </row>
    <row r="342" spans="1:11">
      <c r="A342" s="82">
        <v>1132</v>
      </c>
      <c r="B342" s="82">
        <v>120</v>
      </c>
      <c r="C342" s="82">
        <v>50</v>
      </c>
      <c r="D342" s="82">
        <v>50</v>
      </c>
      <c r="E342" s="82">
        <v>526</v>
      </c>
      <c r="F342" s="84">
        <v>46283</v>
      </c>
      <c r="G342" s="82">
        <v>5.2599999999999998E-5</v>
      </c>
      <c r="H342" s="82" t="s">
        <v>20</v>
      </c>
      <c r="I342" s="83">
        <v>2.63E-3</v>
      </c>
      <c r="K342" s="27"/>
    </row>
    <row r="343" spans="1:11">
      <c r="A343" s="82">
        <v>1132</v>
      </c>
      <c r="B343" s="82">
        <v>120</v>
      </c>
      <c r="C343" s="82">
        <v>49.5</v>
      </c>
      <c r="D343" s="82">
        <v>49.5</v>
      </c>
      <c r="E343" s="82">
        <v>400</v>
      </c>
      <c r="F343" s="84">
        <v>46683</v>
      </c>
      <c r="G343" s="82">
        <v>4.0000000000000003E-5</v>
      </c>
      <c r="H343" s="82" t="s">
        <v>19</v>
      </c>
      <c r="I343" s="83">
        <v>1.98E-3</v>
      </c>
      <c r="K343" s="27"/>
    </row>
    <row r="344" spans="1:11">
      <c r="A344" s="82">
        <v>1132</v>
      </c>
      <c r="B344" s="82">
        <v>120</v>
      </c>
      <c r="C344" s="82">
        <v>49</v>
      </c>
      <c r="D344" s="82">
        <v>49</v>
      </c>
      <c r="E344" s="82">
        <v>400</v>
      </c>
      <c r="F344" s="84">
        <v>47083</v>
      </c>
      <c r="G344" s="82">
        <v>4.0000000000000003E-5</v>
      </c>
      <c r="H344" s="82" t="s">
        <v>19</v>
      </c>
      <c r="I344" s="83">
        <v>1.9599999999999999E-3</v>
      </c>
      <c r="K344" s="27"/>
    </row>
    <row r="345" spans="1:11">
      <c r="A345" s="82">
        <v>1132</v>
      </c>
      <c r="B345" s="82">
        <v>120</v>
      </c>
      <c r="C345" s="82">
        <v>48.5</v>
      </c>
      <c r="D345" s="82">
        <v>48.5</v>
      </c>
      <c r="E345" s="82">
        <v>400</v>
      </c>
      <c r="F345" s="84">
        <v>47483</v>
      </c>
      <c r="G345" s="82">
        <v>4.0000000000000003E-5</v>
      </c>
      <c r="H345" s="82" t="s">
        <v>19</v>
      </c>
      <c r="I345" s="83">
        <v>1.9400000000000001E-3</v>
      </c>
      <c r="K345" s="27"/>
    </row>
    <row r="346" spans="1:11">
      <c r="A346" s="82">
        <v>1132</v>
      </c>
      <c r="B346" s="82">
        <v>120</v>
      </c>
      <c r="C346" s="82">
        <v>48</v>
      </c>
      <c r="D346" s="82">
        <v>48</v>
      </c>
      <c r="E346" s="82">
        <v>100</v>
      </c>
      <c r="F346" s="84">
        <v>47583</v>
      </c>
      <c r="G346" s="82">
        <v>1.0000000000000001E-5</v>
      </c>
      <c r="H346" s="82" t="s">
        <v>18</v>
      </c>
      <c r="I346" s="83">
        <v>4.8000000000000001E-4</v>
      </c>
      <c r="K346" s="27"/>
    </row>
    <row r="347" spans="1:11">
      <c r="A347" s="82">
        <v>1132</v>
      </c>
      <c r="B347" s="82">
        <v>120</v>
      </c>
      <c r="C347" s="82">
        <v>48</v>
      </c>
      <c r="D347" s="82">
        <v>48</v>
      </c>
      <c r="E347" s="82">
        <v>400</v>
      </c>
      <c r="F347" s="84">
        <v>47983</v>
      </c>
      <c r="G347" s="82">
        <v>4.0000000000000003E-5</v>
      </c>
      <c r="H347" s="82" t="s">
        <v>19</v>
      </c>
      <c r="I347" s="83">
        <v>1.92E-3</v>
      </c>
      <c r="K347" s="27"/>
    </row>
    <row r="348" spans="1:11">
      <c r="A348" s="82">
        <v>1132</v>
      </c>
      <c r="B348" s="82">
        <v>120</v>
      </c>
      <c r="C348" s="82">
        <v>47.5</v>
      </c>
      <c r="D348" s="82">
        <v>47.5</v>
      </c>
      <c r="E348" s="82">
        <v>100</v>
      </c>
      <c r="F348" s="84">
        <v>48083</v>
      </c>
      <c r="G348" s="82">
        <v>1.0000000000000001E-5</v>
      </c>
      <c r="H348" s="82" t="s">
        <v>18</v>
      </c>
      <c r="I348" s="83">
        <v>4.75E-4</v>
      </c>
      <c r="K348" s="27"/>
    </row>
    <row r="349" spans="1:11">
      <c r="A349" s="82">
        <v>1132</v>
      </c>
      <c r="B349" s="82">
        <v>120</v>
      </c>
      <c r="C349" s="82">
        <v>47.5</v>
      </c>
      <c r="D349" s="82">
        <v>47.5</v>
      </c>
      <c r="E349" s="82">
        <v>400</v>
      </c>
      <c r="F349" s="84">
        <v>48483</v>
      </c>
      <c r="G349" s="82">
        <v>4.0000000000000003E-5</v>
      </c>
      <c r="H349" s="82" t="s">
        <v>19</v>
      </c>
      <c r="I349" s="83">
        <v>1.9E-3</v>
      </c>
      <c r="K349" s="27"/>
    </row>
    <row r="350" spans="1:11">
      <c r="A350" s="82">
        <v>1132</v>
      </c>
      <c r="B350" s="82">
        <v>120</v>
      </c>
      <c r="C350" s="82">
        <v>47</v>
      </c>
      <c r="D350" s="82">
        <v>47</v>
      </c>
      <c r="E350" s="82">
        <v>100</v>
      </c>
      <c r="F350" s="84">
        <v>48583</v>
      </c>
      <c r="G350" s="82">
        <v>1.0000000000000001E-5</v>
      </c>
      <c r="H350" s="82" t="s">
        <v>18</v>
      </c>
      <c r="I350" s="83">
        <v>4.6999999999999999E-4</v>
      </c>
      <c r="K350" s="27"/>
    </row>
    <row r="351" spans="1:11">
      <c r="A351" s="82">
        <v>1132</v>
      </c>
      <c r="B351" s="82">
        <v>120</v>
      </c>
      <c r="C351" s="82">
        <v>47</v>
      </c>
      <c r="D351" s="82">
        <v>47</v>
      </c>
      <c r="E351" s="82">
        <v>400</v>
      </c>
      <c r="F351" s="84">
        <v>48983</v>
      </c>
      <c r="G351" s="82">
        <v>4.0000000000000003E-5</v>
      </c>
      <c r="H351" s="82" t="s">
        <v>19</v>
      </c>
      <c r="I351" s="83">
        <v>1.8799999999999999E-3</v>
      </c>
      <c r="K351" s="27"/>
    </row>
    <row r="352" spans="1:11">
      <c r="A352" s="82">
        <v>1132</v>
      </c>
      <c r="B352" s="82">
        <v>120</v>
      </c>
      <c r="C352" s="82">
        <v>46.5</v>
      </c>
      <c r="D352" s="82">
        <v>46.5</v>
      </c>
      <c r="E352" s="82">
        <v>100</v>
      </c>
      <c r="F352" s="84">
        <v>49083</v>
      </c>
      <c r="G352" s="82">
        <v>1.0000000000000001E-5</v>
      </c>
      <c r="H352" s="82" t="s">
        <v>18</v>
      </c>
      <c r="I352" s="83">
        <v>4.6500000000000003E-4</v>
      </c>
      <c r="K352" s="27"/>
    </row>
    <row r="353" spans="1:11">
      <c r="A353" s="82">
        <v>1132</v>
      </c>
      <c r="B353" s="82">
        <v>120</v>
      </c>
      <c r="C353" s="82">
        <v>46.5</v>
      </c>
      <c r="D353" s="82">
        <v>46.5</v>
      </c>
      <c r="E353" s="82">
        <v>400</v>
      </c>
      <c r="F353" s="84">
        <v>49483</v>
      </c>
      <c r="G353" s="82">
        <v>4.0000000000000003E-5</v>
      </c>
      <c r="H353" s="82" t="s">
        <v>19</v>
      </c>
      <c r="I353" s="83">
        <v>1.8600000000000001E-3</v>
      </c>
      <c r="K353" s="27"/>
    </row>
    <row r="354" spans="1:11">
      <c r="A354" s="82">
        <v>1132</v>
      </c>
      <c r="B354" s="82">
        <v>120</v>
      </c>
      <c r="C354" s="82">
        <v>46</v>
      </c>
      <c r="D354" s="82">
        <v>46</v>
      </c>
      <c r="E354" s="82">
        <v>100</v>
      </c>
      <c r="F354" s="84">
        <v>49583</v>
      </c>
      <c r="G354" s="82">
        <v>1.0000000000000001E-5</v>
      </c>
      <c r="H354" s="82" t="s">
        <v>18</v>
      </c>
      <c r="I354" s="83">
        <v>4.6000000000000001E-4</v>
      </c>
      <c r="K354" s="27"/>
    </row>
    <row r="355" spans="1:11">
      <c r="A355" s="82">
        <v>1132</v>
      </c>
      <c r="B355" s="82">
        <v>120</v>
      </c>
      <c r="C355" s="82">
        <v>46</v>
      </c>
      <c r="D355" s="82">
        <v>46</v>
      </c>
      <c r="E355" s="82">
        <v>250</v>
      </c>
      <c r="F355" s="84">
        <v>49833</v>
      </c>
      <c r="G355" s="82">
        <v>2.5000000000000001E-5</v>
      </c>
      <c r="H355" s="82" t="s">
        <v>19</v>
      </c>
      <c r="I355" s="83">
        <v>1.15E-3</v>
      </c>
      <c r="K355" s="27"/>
    </row>
    <row r="356" spans="1:11">
      <c r="A356" s="82">
        <v>1132</v>
      </c>
      <c r="B356" s="82">
        <v>120</v>
      </c>
      <c r="C356" s="82">
        <v>45</v>
      </c>
      <c r="D356" s="82">
        <v>45</v>
      </c>
      <c r="E356" s="82">
        <v>100</v>
      </c>
      <c r="F356" s="84">
        <v>49933</v>
      </c>
      <c r="G356" s="82">
        <v>1.0000000000000001E-5</v>
      </c>
      <c r="H356" s="82" t="s">
        <v>18</v>
      </c>
      <c r="I356" s="83">
        <v>4.4999999999999999E-4</v>
      </c>
      <c r="K356" s="27"/>
    </row>
    <row r="357" spans="1:11">
      <c r="A357" s="82">
        <v>1132</v>
      </c>
      <c r="B357" s="82">
        <v>120</v>
      </c>
      <c r="C357" s="82">
        <v>45</v>
      </c>
      <c r="D357" s="82">
        <v>45</v>
      </c>
      <c r="E357" s="82">
        <v>250</v>
      </c>
      <c r="F357" s="84">
        <v>50183</v>
      </c>
      <c r="G357" s="82">
        <v>2.5000000000000001E-5</v>
      </c>
      <c r="H357" s="82" t="s">
        <v>19</v>
      </c>
      <c r="I357" s="83">
        <v>1.1249999999999999E-3</v>
      </c>
      <c r="K357" s="27"/>
    </row>
    <row r="358" spans="1:11">
      <c r="A358" s="82">
        <v>1132</v>
      </c>
      <c r="B358" s="82">
        <v>120</v>
      </c>
      <c r="C358" s="82">
        <v>44.5</v>
      </c>
      <c r="D358" s="82">
        <v>44.5</v>
      </c>
      <c r="E358" s="82">
        <v>100</v>
      </c>
      <c r="F358" s="84">
        <v>50283</v>
      </c>
      <c r="G358" s="82">
        <v>1.0000000000000001E-5</v>
      </c>
      <c r="H358" s="82" t="s">
        <v>18</v>
      </c>
      <c r="I358" s="83">
        <v>4.4499999999999997E-4</v>
      </c>
      <c r="K358" s="27"/>
    </row>
    <row r="359" spans="1:11">
      <c r="A359" s="82">
        <v>1132</v>
      </c>
      <c r="B359" s="82">
        <v>120</v>
      </c>
      <c r="C359" s="82">
        <v>44.5</v>
      </c>
      <c r="D359" s="82">
        <v>44.5</v>
      </c>
      <c r="E359" s="82">
        <v>250</v>
      </c>
      <c r="F359" s="84">
        <v>50533</v>
      </c>
      <c r="G359" s="82">
        <v>2.5000000000000001E-5</v>
      </c>
      <c r="H359" s="82" t="s">
        <v>19</v>
      </c>
      <c r="I359" s="83">
        <v>1.1125E-3</v>
      </c>
      <c r="K359" s="27"/>
    </row>
    <row r="360" spans="1:11">
      <c r="A360" s="82">
        <v>1132</v>
      </c>
      <c r="B360" s="82">
        <v>120</v>
      </c>
      <c r="C360" s="82">
        <v>44</v>
      </c>
      <c r="D360" s="82">
        <v>44</v>
      </c>
      <c r="E360" s="82">
        <v>100</v>
      </c>
      <c r="F360" s="84">
        <v>50633</v>
      </c>
      <c r="G360" s="82">
        <v>1.0000000000000001E-5</v>
      </c>
      <c r="H360" s="82" t="s">
        <v>18</v>
      </c>
      <c r="I360" s="83">
        <v>4.4000000000000002E-4</v>
      </c>
      <c r="K360" s="27"/>
    </row>
    <row r="361" spans="1:11">
      <c r="A361" s="82">
        <v>1132</v>
      </c>
      <c r="B361" s="82">
        <v>120</v>
      </c>
      <c r="C361" s="82">
        <v>44</v>
      </c>
      <c r="D361" s="82">
        <v>44</v>
      </c>
      <c r="E361" s="82">
        <v>250</v>
      </c>
      <c r="F361" s="84">
        <v>50883</v>
      </c>
      <c r="G361" s="82">
        <v>2.5000000000000001E-5</v>
      </c>
      <c r="H361" s="82" t="s">
        <v>19</v>
      </c>
      <c r="I361" s="83">
        <v>1.1000000000000001E-3</v>
      </c>
      <c r="K361" s="27"/>
    </row>
    <row r="362" spans="1:11">
      <c r="A362" s="82">
        <v>1132</v>
      </c>
      <c r="B362" s="82">
        <v>120</v>
      </c>
      <c r="C362" s="82">
        <v>43.5</v>
      </c>
      <c r="D362" s="82">
        <v>43.5</v>
      </c>
      <c r="E362" s="82">
        <v>100</v>
      </c>
      <c r="F362" s="84">
        <v>50983</v>
      </c>
      <c r="G362" s="82">
        <v>1.0000000000000001E-5</v>
      </c>
      <c r="H362" s="82" t="s">
        <v>18</v>
      </c>
      <c r="I362" s="83">
        <v>4.35E-4</v>
      </c>
      <c r="K362" s="27"/>
    </row>
    <row r="363" spans="1:11">
      <c r="A363" s="82">
        <v>1132</v>
      </c>
      <c r="B363" s="82">
        <v>120</v>
      </c>
      <c r="C363" s="82">
        <v>43.5</v>
      </c>
      <c r="D363" s="82">
        <v>43.5</v>
      </c>
      <c r="E363" s="82">
        <v>250</v>
      </c>
      <c r="F363" s="84">
        <v>51233</v>
      </c>
      <c r="G363" s="82">
        <v>2.5000000000000001E-5</v>
      </c>
      <c r="H363" s="82" t="s">
        <v>19</v>
      </c>
      <c r="I363" s="83">
        <v>1.0874999999999999E-3</v>
      </c>
      <c r="K363" s="27"/>
    </row>
    <row r="364" spans="1:11">
      <c r="A364" s="82">
        <v>1132</v>
      </c>
      <c r="B364" s="82">
        <v>120</v>
      </c>
      <c r="C364" s="82">
        <v>42.5</v>
      </c>
      <c r="D364" s="82">
        <v>42.5</v>
      </c>
      <c r="E364" s="82">
        <v>100</v>
      </c>
      <c r="F364" s="84">
        <v>51333</v>
      </c>
      <c r="G364" s="82">
        <v>1.0000000000000001E-5</v>
      </c>
      <c r="H364" s="82" t="s">
        <v>18</v>
      </c>
      <c r="I364" s="83">
        <v>4.2499999999999998E-4</v>
      </c>
      <c r="K364" s="27"/>
    </row>
    <row r="365" spans="1:11">
      <c r="A365" s="82">
        <v>1132</v>
      </c>
      <c r="B365" s="82">
        <v>120</v>
      </c>
      <c r="C365" s="82">
        <v>42.5</v>
      </c>
      <c r="D365" s="82">
        <v>42.5</v>
      </c>
      <c r="E365" s="82">
        <v>250</v>
      </c>
      <c r="F365" s="84">
        <v>51583</v>
      </c>
      <c r="G365" s="82">
        <v>2.5000000000000001E-5</v>
      </c>
      <c r="H365" s="82" t="s">
        <v>19</v>
      </c>
      <c r="I365" s="83">
        <v>1.0625000000000001E-3</v>
      </c>
      <c r="K365" s="27"/>
    </row>
    <row r="366" spans="1:11">
      <c r="A366" s="82">
        <v>1132</v>
      </c>
      <c r="B366" s="82">
        <v>120</v>
      </c>
      <c r="C366" s="82">
        <v>42</v>
      </c>
      <c r="D366" s="82">
        <v>42</v>
      </c>
      <c r="E366" s="82">
        <v>100</v>
      </c>
      <c r="F366" s="84">
        <v>51683</v>
      </c>
      <c r="G366" s="82">
        <v>1.0000000000000001E-5</v>
      </c>
      <c r="H366" s="82" t="s">
        <v>18</v>
      </c>
      <c r="I366" s="83">
        <v>4.2000000000000002E-4</v>
      </c>
      <c r="K366" s="27"/>
    </row>
    <row r="367" spans="1:11">
      <c r="A367" s="82">
        <v>1132</v>
      </c>
      <c r="B367" s="82">
        <v>120</v>
      </c>
      <c r="C367" s="82">
        <v>42</v>
      </c>
      <c r="D367" s="82">
        <v>42</v>
      </c>
      <c r="E367" s="82">
        <v>250</v>
      </c>
      <c r="F367" s="84">
        <v>51933</v>
      </c>
      <c r="G367" s="82">
        <v>2.5000000000000001E-5</v>
      </c>
      <c r="H367" s="82" t="s">
        <v>19</v>
      </c>
      <c r="I367" s="83">
        <v>1.0499999999999999E-3</v>
      </c>
      <c r="K367" s="27"/>
    </row>
    <row r="368" spans="1:11">
      <c r="A368" s="82">
        <v>1132</v>
      </c>
      <c r="B368" s="82">
        <v>120</v>
      </c>
      <c r="C368" s="82">
        <v>41.5</v>
      </c>
      <c r="D368" s="82">
        <v>41.5</v>
      </c>
      <c r="E368" s="82">
        <v>100</v>
      </c>
      <c r="F368" s="84">
        <v>52033</v>
      </c>
      <c r="G368" s="82">
        <v>1.0000000000000001E-5</v>
      </c>
      <c r="H368" s="82" t="s">
        <v>18</v>
      </c>
      <c r="I368" s="83">
        <v>4.15E-4</v>
      </c>
      <c r="K368" s="27"/>
    </row>
    <row r="369" spans="1:11">
      <c r="A369" s="82">
        <v>1132</v>
      </c>
      <c r="B369" s="82">
        <v>120</v>
      </c>
      <c r="C369" s="82">
        <v>41.5</v>
      </c>
      <c r="D369" s="82">
        <v>41.5</v>
      </c>
      <c r="E369" s="82">
        <v>250</v>
      </c>
      <c r="F369" s="84">
        <v>52283</v>
      </c>
      <c r="G369" s="82">
        <v>2.5000000000000001E-5</v>
      </c>
      <c r="H369" s="82" t="s">
        <v>19</v>
      </c>
      <c r="I369" s="83">
        <v>1.0375E-3</v>
      </c>
      <c r="K369" s="27"/>
    </row>
    <row r="370" spans="1:11">
      <c r="A370" s="82">
        <v>1132</v>
      </c>
      <c r="B370" s="82">
        <v>120</v>
      </c>
      <c r="C370" s="82">
        <v>41</v>
      </c>
      <c r="D370" s="82">
        <v>41</v>
      </c>
      <c r="E370" s="82">
        <v>100</v>
      </c>
      <c r="F370" s="84">
        <v>52383</v>
      </c>
      <c r="G370" s="82">
        <v>1.0000000000000001E-5</v>
      </c>
      <c r="H370" s="82" t="s">
        <v>18</v>
      </c>
      <c r="I370" s="83">
        <v>4.0999999999999999E-4</v>
      </c>
      <c r="K370" s="27"/>
    </row>
    <row r="371" spans="1:11">
      <c r="A371" s="82">
        <v>1132</v>
      </c>
      <c r="B371" s="82">
        <v>120</v>
      </c>
      <c r="C371" s="82">
        <v>41</v>
      </c>
      <c r="D371" s="82">
        <v>41</v>
      </c>
      <c r="E371" s="82">
        <v>250</v>
      </c>
      <c r="F371" s="84">
        <v>52633</v>
      </c>
      <c r="G371" s="82">
        <v>2.5000000000000001E-5</v>
      </c>
      <c r="H371" s="82" t="s">
        <v>19</v>
      </c>
      <c r="I371" s="83">
        <v>1.0250000000000001E-3</v>
      </c>
      <c r="K371" s="27"/>
    </row>
    <row r="372" spans="1:11">
      <c r="A372" s="82">
        <v>1132</v>
      </c>
      <c r="B372" s="82">
        <v>120</v>
      </c>
      <c r="C372" s="82">
        <v>40</v>
      </c>
      <c r="D372" s="82">
        <v>40</v>
      </c>
      <c r="E372" s="82">
        <v>100</v>
      </c>
      <c r="F372" s="84">
        <v>52733</v>
      </c>
      <c r="G372" s="82">
        <v>1.0000000000000001E-5</v>
      </c>
      <c r="H372" s="82" t="s">
        <v>18</v>
      </c>
      <c r="I372" s="83">
        <v>4.0000000000000002E-4</v>
      </c>
      <c r="K372" s="27"/>
    </row>
    <row r="373" spans="1:11">
      <c r="A373" s="82">
        <v>1132</v>
      </c>
      <c r="B373" s="82">
        <v>120</v>
      </c>
      <c r="C373" s="82">
        <v>40</v>
      </c>
      <c r="D373" s="82">
        <v>40</v>
      </c>
      <c r="E373" s="82">
        <v>250</v>
      </c>
      <c r="F373" s="84">
        <v>52983</v>
      </c>
      <c r="G373" s="82">
        <v>2.5000000000000001E-5</v>
      </c>
      <c r="H373" s="82" t="s">
        <v>19</v>
      </c>
      <c r="I373" s="83">
        <v>1E-3</v>
      </c>
      <c r="K373" s="27"/>
    </row>
    <row r="374" spans="1:11">
      <c r="A374" s="82">
        <v>1132</v>
      </c>
      <c r="B374" s="82">
        <v>120</v>
      </c>
      <c r="C374" s="82">
        <v>37</v>
      </c>
      <c r="D374" s="82">
        <v>37</v>
      </c>
      <c r="E374" s="82">
        <v>100</v>
      </c>
      <c r="F374" s="84">
        <v>53083</v>
      </c>
      <c r="G374" s="82">
        <v>1.0000000000000001E-5</v>
      </c>
      <c r="H374" s="82" t="s">
        <v>18</v>
      </c>
      <c r="I374" s="83">
        <v>3.6999999999999999E-4</v>
      </c>
      <c r="K374" s="27"/>
    </row>
    <row r="375" spans="1:11">
      <c r="A375" s="82">
        <v>1132</v>
      </c>
      <c r="B375" s="82">
        <v>120</v>
      </c>
      <c r="C375" s="82">
        <v>37</v>
      </c>
      <c r="D375" s="82">
        <v>37</v>
      </c>
      <c r="E375" s="82">
        <v>250</v>
      </c>
      <c r="F375" s="84">
        <v>53333</v>
      </c>
      <c r="G375" s="82">
        <v>2.5000000000000001E-5</v>
      </c>
      <c r="H375" s="82" t="s">
        <v>19</v>
      </c>
      <c r="I375" s="83">
        <v>9.2500000000000004E-4</v>
      </c>
      <c r="K375" s="27"/>
    </row>
    <row r="376" spans="1:11">
      <c r="A376" s="82">
        <v>1132</v>
      </c>
      <c r="B376" s="82">
        <v>120</v>
      </c>
      <c r="C376" s="82">
        <v>36.5</v>
      </c>
      <c r="D376" s="82">
        <v>36.5</v>
      </c>
      <c r="E376" s="82">
        <v>100</v>
      </c>
      <c r="F376" s="84">
        <v>53433</v>
      </c>
      <c r="G376" s="82">
        <v>1.0000000000000001E-5</v>
      </c>
      <c r="H376" s="82" t="s">
        <v>18</v>
      </c>
      <c r="I376" s="83">
        <v>3.6499999999999998E-4</v>
      </c>
      <c r="K376" s="27"/>
    </row>
    <row r="377" spans="1:11">
      <c r="A377" s="82">
        <v>1132</v>
      </c>
      <c r="B377" s="82">
        <v>120</v>
      </c>
      <c r="C377" s="82">
        <v>36.5</v>
      </c>
      <c r="D377" s="82">
        <v>36.5</v>
      </c>
      <c r="E377" s="82">
        <v>250</v>
      </c>
      <c r="F377" s="84">
        <v>53683</v>
      </c>
      <c r="G377" s="82">
        <v>2.5000000000000001E-5</v>
      </c>
      <c r="H377" s="82" t="s">
        <v>19</v>
      </c>
      <c r="I377" s="83">
        <v>9.1250000000000001E-4</v>
      </c>
      <c r="K377" s="27"/>
    </row>
    <row r="378" spans="1:11">
      <c r="A378" s="82">
        <v>1132</v>
      </c>
      <c r="B378" s="82">
        <v>120</v>
      </c>
      <c r="C378" s="82">
        <v>36</v>
      </c>
      <c r="D378" s="82">
        <v>36</v>
      </c>
      <c r="E378" s="82">
        <v>100</v>
      </c>
      <c r="F378" s="84">
        <v>53783</v>
      </c>
      <c r="G378" s="82">
        <v>1.0000000000000001E-5</v>
      </c>
      <c r="H378" s="82" t="s">
        <v>18</v>
      </c>
      <c r="I378" s="83">
        <v>3.6000000000000002E-4</v>
      </c>
      <c r="K378" s="27"/>
    </row>
    <row r="379" spans="1:11">
      <c r="A379" s="82">
        <v>1132</v>
      </c>
      <c r="B379" s="82">
        <v>120</v>
      </c>
      <c r="C379" s="82">
        <v>36</v>
      </c>
      <c r="D379" s="82">
        <v>36</v>
      </c>
      <c r="E379" s="82">
        <v>250</v>
      </c>
      <c r="F379" s="84">
        <v>54033</v>
      </c>
      <c r="G379" s="82">
        <v>2.5000000000000001E-5</v>
      </c>
      <c r="H379" s="82" t="s">
        <v>19</v>
      </c>
      <c r="I379" s="83">
        <v>8.9999999999999998E-4</v>
      </c>
      <c r="K379" s="27"/>
    </row>
    <row r="380" spans="1:11">
      <c r="A380" s="82">
        <v>1132</v>
      </c>
      <c r="B380" s="82">
        <v>120</v>
      </c>
      <c r="C380" s="82">
        <v>35</v>
      </c>
      <c r="D380" s="82">
        <v>35</v>
      </c>
      <c r="E380" s="82">
        <v>100</v>
      </c>
      <c r="F380" s="84">
        <v>54133</v>
      </c>
      <c r="G380" s="82">
        <v>1.0000000000000001E-5</v>
      </c>
      <c r="H380" s="82" t="s">
        <v>18</v>
      </c>
      <c r="I380" s="83">
        <v>3.5E-4</v>
      </c>
      <c r="K380" s="27"/>
    </row>
    <row r="381" spans="1:11">
      <c r="A381" s="82">
        <v>1132</v>
      </c>
      <c r="B381" s="82">
        <v>120</v>
      </c>
      <c r="C381" s="82">
        <v>35</v>
      </c>
      <c r="D381" s="82">
        <v>35</v>
      </c>
      <c r="E381" s="82">
        <v>249</v>
      </c>
      <c r="F381" s="84">
        <v>54382</v>
      </c>
      <c r="G381" s="82">
        <v>2.4899999999999999E-5</v>
      </c>
      <c r="H381" s="82" t="s">
        <v>19</v>
      </c>
      <c r="I381" s="83">
        <v>8.7149999999999999E-4</v>
      </c>
      <c r="K381" s="27"/>
    </row>
    <row r="382" spans="1:11">
      <c r="A382" s="82">
        <v>1132</v>
      </c>
      <c r="B382" s="82">
        <v>120</v>
      </c>
      <c r="C382" s="82">
        <v>34</v>
      </c>
      <c r="D382" s="82">
        <v>34</v>
      </c>
      <c r="E382" s="82">
        <v>100</v>
      </c>
      <c r="F382" s="84">
        <v>54482</v>
      </c>
      <c r="G382" s="82">
        <v>1.0000000000000001E-5</v>
      </c>
      <c r="H382" s="82" t="s">
        <v>18</v>
      </c>
      <c r="I382" s="83">
        <v>3.4000000000000002E-4</v>
      </c>
      <c r="K382" s="27"/>
    </row>
    <row r="383" spans="1:11">
      <c r="A383" s="82">
        <v>1132</v>
      </c>
      <c r="B383" s="82">
        <v>120</v>
      </c>
      <c r="C383" s="82">
        <v>34</v>
      </c>
      <c r="D383" s="82">
        <v>34</v>
      </c>
      <c r="E383" s="82">
        <v>250</v>
      </c>
      <c r="F383" s="84">
        <v>54732</v>
      </c>
      <c r="G383" s="82">
        <v>2.5000000000000001E-5</v>
      </c>
      <c r="H383" s="82" t="s">
        <v>19</v>
      </c>
      <c r="I383" s="83">
        <v>8.4999999999999995E-4</v>
      </c>
      <c r="K383" s="27"/>
    </row>
    <row r="384" spans="1:11">
      <c r="A384" s="82">
        <v>1132</v>
      </c>
      <c r="B384" s="82">
        <v>120</v>
      </c>
      <c r="C384" s="82">
        <v>30</v>
      </c>
      <c r="D384" s="82">
        <v>30</v>
      </c>
      <c r="E384" s="82">
        <v>500</v>
      </c>
      <c r="F384" s="84">
        <v>55232</v>
      </c>
      <c r="G384" s="82">
        <v>5.0000000000000002E-5</v>
      </c>
      <c r="H384" s="82" t="s">
        <v>17</v>
      </c>
      <c r="I384" s="83">
        <v>1.5E-3</v>
      </c>
      <c r="K384" s="27"/>
    </row>
    <row r="385" spans="1:11">
      <c r="A385" s="82">
        <v>1132</v>
      </c>
      <c r="B385" s="82">
        <v>120</v>
      </c>
      <c r="C385" s="82">
        <v>30</v>
      </c>
      <c r="D385" s="82">
        <v>30</v>
      </c>
      <c r="E385" s="82">
        <v>100</v>
      </c>
      <c r="F385" s="84">
        <v>55332</v>
      </c>
      <c r="G385" s="82">
        <v>1.0000000000000001E-5</v>
      </c>
      <c r="H385" s="82" t="s">
        <v>18</v>
      </c>
      <c r="I385" s="83">
        <v>2.9999999999999997E-4</v>
      </c>
      <c r="K385" s="27"/>
    </row>
    <row r="386" spans="1:11">
      <c r="A386" s="82">
        <v>1132</v>
      </c>
      <c r="B386" s="82">
        <v>120</v>
      </c>
      <c r="C386" s="82">
        <v>30</v>
      </c>
      <c r="D386" s="82">
        <v>30</v>
      </c>
      <c r="E386" s="82">
        <v>250</v>
      </c>
      <c r="F386" s="84">
        <v>55582</v>
      </c>
      <c r="G386" s="82">
        <v>2.5000000000000001E-5</v>
      </c>
      <c r="H386" s="82" t="s">
        <v>19</v>
      </c>
      <c r="I386" s="83">
        <v>7.5000000000000002E-4</v>
      </c>
      <c r="K386" s="27"/>
    </row>
    <row r="387" spans="1:11">
      <c r="A387" s="82">
        <v>1132</v>
      </c>
      <c r="B387" s="82">
        <v>120</v>
      </c>
      <c r="C387" s="82">
        <v>30</v>
      </c>
      <c r="D387" s="82">
        <v>30</v>
      </c>
      <c r="E387" s="82">
        <v>106</v>
      </c>
      <c r="F387" s="84">
        <v>55688</v>
      </c>
      <c r="G387" s="82">
        <v>1.06E-5</v>
      </c>
      <c r="H387" s="82" t="s">
        <v>20</v>
      </c>
      <c r="I387" s="83">
        <v>3.1799999999999998E-4</v>
      </c>
      <c r="K387" s="27"/>
    </row>
    <row r="388" spans="1:11">
      <c r="A388" s="82">
        <v>1132</v>
      </c>
      <c r="B388" s="82">
        <v>120</v>
      </c>
      <c r="C388" s="82">
        <v>29.5</v>
      </c>
      <c r="D388" s="82">
        <v>29.5</v>
      </c>
      <c r="E388" s="82">
        <v>100</v>
      </c>
      <c r="F388" s="84">
        <v>55788</v>
      </c>
      <c r="G388" s="82">
        <v>1.0000000000000001E-5</v>
      </c>
      <c r="H388" s="82" t="s">
        <v>18</v>
      </c>
      <c r="I388" s="83">
        <v>2.9500000000000001E-4</v>
      </c>
      <c r="K388" s="27"/>
    </row>
    <row r="389" spans="1:11">
      <c r="A389" s="82">
        <v>1132</v>
      </c>
      <c r="B389" s="82">
        <v>120</v>
      </c>
      <c r="C389" s="82">
        <v>29.5</v>
      </c>
      <c r="D389" s="82">
        <v>29.5</v>
      </c>
      <c r="E389" s="82">
        <v>250</v>
      </c>
      <c r="F389" s="84">
        <v>56038</v>
      </c>
      <c r="G389" s="82">
        <v>2.5000000000000001E-5</v>
      </c>
      <c r="H389" s="82" t="s">
        <v>19</v>
      </c>
      <c r="I389" s="83">
        <v>7.3749999999999998E-4</v>
      </c>
      <c r="K389" s="27"/>
    </row>
    <row r="390" spans="1:11">
      <c r="A390" s="82">
        <v>1132</v>
      </c>
      <c r="B390" s="82">
        <v>120</v>
      </c>
      <c r="C390" s="82">
        <v>29</v>
      </c>
      <c r="D390" s="82">
        <v>29</v>
      </c>
      <c r="E390" s="82">
        <v>100</v>
      </c>
      <c r="F390" s="84">
        <v>56138</v>
      </c>
      <c r="G390" s="82">
        <v>1.0000000000000001E-5</v>
      </c>
      <c r="H390" s="82" t="s">
        <v>18</v>
      </c>
      <c r="I390" s="83">
        <v>2.9E-4</v>
      </c>
      <c r="K390" s="27"/>
    </row>
    <row r="391" spans="1:11">
      <c r="A391" s="82">
        <v>1132</v>
      </c>
      <c r="B391" s="82">
        <v>120</v>
      </c>
      <c r="C391" s="82">
        <v>29</v>
      </c>
      <c r="D391" s="82">
        <v>29</v>
      </c>
      <c r="E391" s="82">
        <v>250</v>
      </c>
      <c r="F391" s="84">
        <v>56388</v>
      </c>
      <c r="G391" s="82">
        <v>2.5000000000000001E-5</v>
      </c>
      <c r="H391" s="82" t="s">
        <v>19</v>
      </c>
      <c r="I391" s="83">
        <v>7.2499999999999995E-4</v>
      </c>
      <c r="K391" s="27"/>
    </row>
    <row r="392" spans="1:11">
      <c r="A392" s="82">
        <v>1132</v>
      </c>
      <c r="B392" s="82">
        <v>120</v>
      </c>
      <c r="C392" s="82">
        <v>28.5</v>
      </c>
      <c r="D392" s="82">
        <v>28.5</v>
      </c>
      <c r="E392" s="82">
        <v>100</v>
      </c>
      <c r="F392" s="84">
        <v>56488</v>
      </c>
      <c r="G392" s="82">
        <v>1.0000000000000001E-5</v>
      </c>
      <c r="H392" s="82" t="s">
        <v>18</v>
      </c>
      <c r="I392" s="83">
        <v>2.8499999999999999E-4</v>
      </c>
      <c r="K392" s="27"/>
    </row>
    <row r="393" spans="1:11">
      <c r="A393" s="82">
        <v>1132</v>
      </c>
      <c r="B393" s="82">
        <v>120</v>
      </c>
      <c r="C393" s="82">
        <v>28.5</v>
      </c>
      <c r="D393" s="82">
        <v>28.5</v>
      </c>
      <c r="E393" s="82">
        <v>250</v>
      </c>
      <c r="F393" s="84">
        <v>56738</v>
      </c>
      <c r="G393" s="82">
        <v>2.5000000000000001E-5</v>
      </c>
      <c r="H393" s="82" t="s">
        <v>19</v>
      </c>
      <c r="I393" s="83">
        <v>7.1250000000000003E-4</v>
      </c>
      <c r="K393" s="27"/>
    </row>
    <row r="394" spans="1:11">
      <c r="A394" s="82">
        <v>1132</v>
      </c>
      <c r="B394" s="82">
        <v>120</v>
      </c>
      <c r="C394" s="82">
        <v>28</v>
      </c>
      <c r="D394" s="82">
        <v>28</v>
      </c>
      <c r="E394" s="82">
        <v>100</v>
      </c>
      <c r="F394" s="84">
        <v>56838</v>
      </c>
      <c r="G394" s="82">
        <v>1.0000000000000001E-5</v>
      </c>
      <c r="H394" s="82" t="s">
        <v>18</v>
      </c>
      <c r="I394" s="83">
        <v>2.7999999999999998E-4</v>
      </c>
      <c r="K394" s="27"/>
    </row>
    <row r="395" spans="1:11">
      <c r="A395" s="82">
        <v>1132</v>
      </c>
      <c r="B395" s="82">
        <v>120</v>
      </c>
      <c r="C395" s="82">
        <v>28</v>
      </c>
      <c r="D395" s="82">
        <v>28</v>
      </c>
      <c r="E395" s="82">
        <v>250</v>
      </c>
      <c r="F395" s="84">
        <v>57088</v>
      </c>
      <c r="G395" s="82">
        <v>2.5000000000000001E-5</v>
      </c>
      <c r="H395" s="82" t="s">
        <v>19</v>
      </c>
      <c r="I395" s="83">
        <v>6.9999999999999999E-4</v>
      </c>
      <c r="K395" s="27"/>
    </row>
    <row r="396" spans="1:11">
      <c r="A396" s="82">
        <v>1132</v>
      </c>
      <c r="B396" s="82">
        <v>120</v>
      </c>
      <c r="C396" s="82">
        <v>27.5</v>
      </c>
      <c r="D396" s="82">
        <v>27.5</v>
      </c>
      <c r="E396" s="82">
        <v>100</v>
      </c>
      <c r="F396" s="84">
        <v>57188</v>
      </c>
      <c r="G396" s="82">
        <v>1.0000000000000001E-5</v>
      </c>
      <c r="H396" s="82" t="s">
        <v>18</v>
      </c>
      <c r="I396" s="83">
        <v>2.7500000000000002E-4</v>
      </c>
      <c r="K396" s="27"/>
    </row>
    <row r="397" spans="1:11">
      <c r="A397" s="82">
        <v>1132</v>
      </c>
      <c r="B397" s="82">
        <v>120</v>
      </c>
      <c r="C397" s="82">
        <v>27.5</v>
      </c>
      <c r="D397" s="82">
        <v>27.5</v>
      </c>
      <c r="E397" s="82">
        <v>250</v>
      </c>
      <c r="F397" s="84">
        <v>57438</v>
      </c>
      <c r="G397" s="82">
        <v>2.5000000000000001E-5</v>
      </c>
      <c r="H397" s="82" t="s">
        <v>19</v>
      </c>
      <c r="I397" s="83">
        <v>6.8749999999999996E-4</v>
      </c>
      <c r="K397" s="27"/>
    </row>
    <row r="398" spans="1:11">
      <c r="A398" s="82">
        <v>1132</v>
      </c>
      <c r="B398" s="82">
        <v>120</v>
      </c>
      <c r="C398" s="82">
        <v>27</v>
      </c>
      <c r="D398" s="82">
        <v>27</v>
      </c>
      <c r="E398" s="82">
        <v>100</v>
      </c>
      <c r="F398" s="84">
        <v>57538</v>
      </c>
      <c r="G398" s="82">
        <v>1.0000000000000001E-5</v>
      </c>
      <c r="H398" s="82" t="s">
        <v>18</v>
      </c>
      <c r="I398" s="83">
        <v>2.7E-4</v>
      </c>
      <c r="K398" s="27"/>
    </row>
    <row r="399" spans="1:11">
      <c r="A399" s="82">
        <v>1132</v>
      </c>
      <c r="B399" s="82">
        <v>120</v>
      </c>
      <c r="C399" s="82">
        <v>27</v>
      </c>
      <c r="D399" s="82">
        <v>27</v>
      </c>
      <c r="E399" s="82">
        <v>250</v>
      </c>
      <c r="F399" s="84">
        <v>57788</v>
      </c>
      <c r="G399" s="82">
        <v>2.5000000000000001E-5</v>
      </c>
      <c r="H399" s="82" t="s">
        <v>19</v>
      </c>
      <c r="I399" s="83">
        <v>6.7500000000000004E-4</v>
      </c>
      <c r="K399" s="27"/>
    </row>
    <row r="400" spans="1:11">
      <c r="A400" s="82">
        <v>1132</v>
      </c>
      <c r="B400" s="82">
        <v>120</v>
      </c>
      <c r="C400" s="82">
        <v>26.5</v>
      </c>
      <c r="D400" s="82">
        <v>26.5</v>
      </c>
      <c r="E400" s="82">
        <v>100</v>
      </c>
      <c r="F400" s="84">
        <v>57888</v>
      </c>
      <c r="G400" s="82">
        <v>1.0000000000000001E-5</v>
      </c>
      <c r="H400" s="82" t="s">
        <v>18</v>
      </c>
      <c r="I400" s="83">
        <v>2.6499999999999999E-4</v>
      </c>
      <c r="K400" s="27"/>
    </row>
    <row r="401" spans="1:11">
      <c r="A401" s="82">
        <v>1132</v>
      </c>
      <c r="B401" s="82">
        <v>120</v>
      </c>
      <c r="C401" s="82">
        <v>26.5</v>
      </c>
      <c r="D401" s="82">
        <v>26.5</v>
      </c>
      <c r="E401" s="82">
        <v>250</v>
      </c>
      <c r="F401" s="84">
        <v>58138</v>
      </c>
      <c r="G401" s="82">
        <v>2.5000000000000001E-5</v>
      </c>
      <c r="H401" s="82" t="s">
        <v>19</v>
      </c>
      <c r="I401" s="83">
        <v>6.625E-4</v>
      </c>
      <c r="K401" s="27"/>
    </row>
    <row r="402" spans="1:11">
      <c r="A402" s="82">
        <v>1132</v>
      </c>
      <c r="B402" s="82">
        <v>120</v>
      </c>
      <c r="C402" s="82">
        <v>26</v>
      </c>
      <c r="D402" s="82">
        <v>26</v>
      </c>
      <c r="E402" s="82">
        <v>100</v>
      </c>
      <c r="F402" s="84">
        <v>58238</v>
      </c>
      <c r="G402" s="82">
        <v>1.0000000000000001E-5</v>
      </c>
      <c r="H402" s="82" t="s">
        <v>18</v>
      </c>
      <c r="I402" s="83">
        <v>2.5999999999999998E-4</v>
      </c>
      <c r="K402" s="27"/>
    </row>
    <row r="403" spans="1:11">
      <c r="A403" s="82">
        <v>1132</v>
      </c>
      <c r="B403" s="82">
        <v>120</v>
      </c>
      <c r="C403" s="82">
        <v>26</v>
      </c>
      <c r="D403" s="82">
        <v>26</v>
      </c>
      <c r="E403" s="82">
        <v>100</v>
      </c>
      <c r="F403" s="84">
        <v>58338</v>
      </c>
      <c r="G403" s="82">
        <v>1.0000000000000001E-5</v>
      </c>
      <c r="H403" s="82" t="s">
        <v>19</v>
      </c>
      <c r="I403" s="83">
        <v>2.5999999999999998E-4</v>
      </c>
      <c r="K403" s="27"/>
    </row>
    <row r="404" spans="1:11">
      <c r="A404" s="82">
        <v>1132</v>
      </c>
      <c r="B404" s="82">
        <v>120</v>
      </c>
      <c r="C404" s="82">
        <v>25.5</v>
      </c>
      <c r="D404" s="82">
        <v>25.5</v>
      </c>
      <c r="E404" s="82">
        <v>100</v>
      </c>
      <c r="F404" s="84">
        <v>58438</v>
      </c>
      <c r="G404" s="82">
        <v>1.0000000000000001E-5</v>
      </c>
      <c r="H404" s="82" t="s">
        <v>18</v>
      </c>
      <c r="I404" s="83">
        <v>2.5500000000000002E-4</v>
      </c>
      <c r="K404" s="27"/>
    </row>
    <row r="405" spans="1:11">
      <c r="A405" s="82">
        <v>1132</v>
      </c>
      <c r="B405" s="82">
        <v>120</v>
      </c>
      <c r="C405" s="82">
        <v>25.5</v>
      </c>
      <c r="D405" s="82">
        <v>25.5</v>
      </c>
      <c r="E405" s="82">
        <v>100</v>
      </c>
      <c r="F405" s="84">
        <v>58538</v>
      </c>
      <c r="G405" s="82">
        <v>1.0000000000000001E-5</v>
      </c>
      <c r="H405" s="82" t="s">
        <v>19</v>
      </c>
      <c r="I405" s="83">
        <v>2.5500000000000002E-4</v>
      </c>
      <c r="K405" s="27"/>
    </row>
    <row r="406" spans="1:11">
      <c r="A406" s="82">
        <v>1132</v>
      </c>
      <c r="B406" s="82">
        <v>120</v>
      </c>
      <c r="C406" s="82">
        <v>25</v>
      </c>
      <c r="D406" s="82">
        <v>25</v>
      </c>
      <c r="E406" s="82">
        <v>500</v>
      </c>
      <c r="F406" s="84">
        <v>59038</v>
      </c>
      <c r="G406" s="82">
        <v>5.0000000000000002E-5</v>
      </c>
      <c r="H406" s="82" t="s">
        <v>17</v>
      </c>
      <c r="I406" s="83">
        <v>1.25E-3</v>
      </c>
      <c r="K406" s="27"/>
    </row>
    <row r="407" spans="1:11">
      <c r="A407" s="82">
        <v>1132</v>
      </c>
      <c r="B407" s="82">
        <v>120</v>
      </c>
      <c r="C407" s="82">
        <v>25</v>
      </c>
      <c r="D407" s="82">
        <v>25</v>
      </c>
      <c r="E407" s="82">
        <v>100</v>
      </c>
      <c r="F407" s="84">
        <v>59138</v>
      </c>
      <c r="G407" s="82">
        <v>1.0000000000000001E-5</v>
      </c>
      <c r="H407" s="82" t="s">
        <v>18</v>
      </c>
      <c r="I407" s="83">
        <v>2.5000000000000001E-4</v>
      </c>
      <c r="K407" s="27"/>
    </row>
    <row r="408" spans="1:11">
      <c r="A408" s="82">
        <v>1132</v>
      </c>
      <c r="B408" s="82">
        <v>120</v>
      </c>
      <c r="C408" s="82">
        <v>25</v>
      </c>
      <c r="D408" s="82">
        <v>25</v>
      </c>
      <c r="E408" s="82">
        <v>100</v>
      </c>
      <c r="F408" s="84">
        <v>59238</v>
      </c>
      <c r="G408" s="82">
        <v>1.0000000000000001E-5</v>
      </c>
      <c r="H408" s="82" t="s">
        <v>19</v>
      </c>
      <c r="I408" s="83">
        <v>2.5000000000000001E-4</v>
      </c>
      <c r="K408" s="27"/>
    </row>
    <row r="409" spans="1:11">
      <c r="A409" s="82">
        <v>1132</v>
      </c>
      <c r="B409" s="82">
        <v>120</v>
      </c>
      <c r="C409" s="82">
        <v>25</v>
      </c>
      <c r="D409" s="82">
        <v>25</v>
      </c>
      <c r="E409" s="82">
        <v>53</v>
      </c>
      <c r="F409" s="84">
        <v>59291</v>
      </c>
      <c r="G409" s="82">
        <v>5.3000000000000001E-6</v>
      </c>
      <c r="H409" s="82" t="s">
        <v>20</v>
      </c>
      <c r="I409" s="83">
        <v>1.325E-4</v>
      </c>
      <c r="K409" s="27"/>
    </row>
    <row r="410" spans="1:11">
      <c r="A410" s="82">
        <v>1132</v>
      </c>
      <c r="B410" s="82">
        <v>120</v>
      </c>
      <c r="C410" s="82">
        <v>24.5</v>
      </c>
      <c r="D410" s="82">
        <v>24.5</v>
      </c>
      <c r="E410" s="82">
        <v>100</v>
      </c>
      <c r="F410" s="84">
        <v>59391</v>
      </c>
      <c r="G410" s="82">
        <v>1.0000000000000001E-5</v>
      </c>
      <c r="H410" s="82" t="s">
        <v>18</v>
      </c>
      <c r="I410" s="83">
        <v>2.4499999999999999E-4</v>
      </c>
      <c r="K410" s="27"/>
    </row>
    <row r="411" spans="1:11">
      <c r="A411" s="82">
        <v>1132</v>
      </c>
      <c r="B411" s="82">
        <v>120</v>
      </c>
      <c r="C411" s="82">
        <v>24.5</v>
      </c>
      <c r="D411" s="82">
        <v>24.5</v>
      </c>
      <c r="E411" s="82">
        <v>100</v>
      </c>
      <c r="F411" s="84">
        <v>59491</v>
      </c>
      <c r="G411" s="82">
        <v>1.0000000000000001E-5</v>
      </c>
      <c r="H411" s="82" t="s">
        <v>19</v>
      </c>
      <c r="I411" s="83">
        <v>2.4499999999999999E-4</v>
      </c>
      <c r="K411" s="27"/>
    </row>
    <row r="412" spans="1:11">
      <c r="A412" s="82">
        <v>1132</v>
      </c>
      <c r="B412" s="82">
        <v>120</v>
      </c>
      <c r="C412" s="82">
        <v>24</v>
      </c>
      <c r="D412" s="82">
        <v>24</v>
      </c>
      <c r="E412" s="82">
        <v>100</v>
      </c>
      <c r="F412" s="84">
        <v>59591</v>
      </c>
      <c r="G412" s="82">
        <v>1.0000000000000001E-5</v>
      </c>
      <c r="H412" s="82" t="s">
        <v>18</v>
      </c>
      <c r="I412" s="83">
        <v>2.4000000000000001E-4</v>
      </c>
      <c r="K412" s="27"/>
    </row>
    <row r="413" spans="1:11">
      <c r="A413" s="82">
        <v>1132</v>
      </c>
      <c r="B413" s="82">
        <v>120</v>
      </c>
      <c r="C413" s="82">
        <v>24</v>
      </c>
      <c r="D413" s="82">
        <v>24</v>
      </c>
      <c r="E413" s="82">
        <v>100</v>
      </c>
      <c r="F413" s="84">
        <v>59691</v>
      </c>
      <c r="G413" s="82">
        <v>1.0000000000000001E-5</v>
      </c>
      <c r="H413" s="82" t="s">
        <v>19</v>
      </c>
      <c r="I413" s="83">
        <v>2.4000000000000001E-4</v>
      </c>
      <c r="K413" s="27"/>
    </row>
    <row r="414" spans="1:11">
      <c r="A414" s="82">
        <v>1132</v>
      </c>
      <c r="B414" s="82">
        <v>120</v>
      </c>
      <c r="C414" s="82">
        <v>23.5</v>
      </c>
      <c r="D414" s="82">
        <v>23.5</v>
      </c>
      <c r="E414" s="82">
        <v>100</v>
      </c>
      <c r="F414" s="84">
        <v>59791</v>
      </c>
      <c r="G414" s="82">
        <v>1.0000000000000001E-5</v>
      </c>
      <c r="H414" s="82" t="s">
        <v>18</v>
      </c>
      <c r="I414" s="83">
        <v>2.3499999999999999E-4</v>
      </c>
      <c r="K414" s="27"/>
    </row>
    <row r="415" spans="1:11">
      <c r="A415" s="82">
        <v>1132</v>
      </c>
      <c r="B415" s="82">
        <v>120</v>
      </c>
      <c r="C415" s="82">
        <v>23.5</v>
      </c>
      <c r="D415" s="82">
        <v>23.5</v>
      </c>
      <c r="E415" s="82">
        <v>100</v>
      </c>
      <c r="F415" s="84">
        <v>59891</v>
      </c>
      <c r="G415" s="82">
        <v>1.0000000000000001E-5</v>
      </c>
      <c r="H415" s="82" t="s">
        <v>19</v>
      </c>
      <c r="I415" s="83">
        <v>2.3499999999999999E-4</v>
      </c>
      <c r="K415" s="27"/>
    </row>
    <row r="416" spans="1:11">
      <c r="A416" s="82">
        <v>1132</v>
      </c>
      <c r="B416" s="82">
        <v>120</v>
      </c>
      <c r="C416" s="82">
        <v>23</v>
      </c>
      <c r="D416" s="82">
        <v>23</v>
      </c>
      <c r="E416" s="82">
        <v>500</v>
      </c>
      <c r="F416" s="84">
        <v>60391</v>
      </c>
      <c r="G416" s="82">
        <v>5.0000000000000002E-5</v>
      </c>
      <c r="H416" s="82" t="s">
        <v>17</v>
      </c>
      <c r="I416" s="83">
        <v>1.15E-3</v>
      </c>
      <c r="K416" s="27"/>
    </row>
    <row r="417" spans="1:11">
      <c r="A417" s="82">
        <v>1132</v>
      </c>
      <c r="B417" s="82">
        <v>120</v>
      </c>
      <c r="C417" s="82">
        <v>23</v>
      </c>
      <c r="D417" s="82">
        <v>23</v>
      </c>
      <c r="E417" s="82">
        <v>100</v>
      </c>
      <c r="F417" s="84">
        <v>60491</v>
      </c>
      <c r="G417" s="82">
        <v>1.0000000000000001E-5</v>
      </c>
      <c r="H417" s="82" t="s">
        <v>18</v>
      </c>
      <c r="I417" s="83">
        <v>2.3000000000000001E-4</v>
      </c>
      <c r="K417" s="27"/>
    </row>
    <row r="418" spans="1:11">
      <c r="A418" s="82">
        <v>1132</v>
      </c>
      <c r="B418" s="82">
        <v>120</v>
      </c>
      <c r="C418" s="82">
        <v>23</v>
      </c>
      <c r="D418" s="82">
        <v>23</v>
      </c>
      <c r="E418" s="82">
        <v>100</v>
      </c>
      <c r="F418" s="84">
        <v>60591</v>
      </c>
      <c r="G418" s="82">
        <v>1.0000000000000001E-5</v>
      </c>
      <c r="H418" s="82" t="s">
        <v>19</v>
      </c>
      <c r="I418" s="83">
        <v>2.3000000000000001E-4</v>
      </c>
      <c r="K418" s="27"/>
    </row>
    <row r="419" spans="1:11">
      <c r="A419" s="82">
        <v>1132</v>
      </c>
      <c r="B419" s="82">
        <v>120</v>
      </c>
      <c r="C419" s="82">
        <v>22.5</v>
      </c>
      <c r="D419" s="82">
        <v>22.5</v>
      </c>
      <c r="E419" s="82">
        <v>100</v>
      </c>
      <c r="F419" s="84">
        <v>60691</v>
      </c>
      <c r="G419" s="82">
        <v>1.0000000000000001E-5</v>
      </c>
      <c r="H419" s="82" t="s">
        <v>18</v>
      </c>
      <c r="I419" s="83">
        <v>2.2499999999999999E-4</v>
      </c>
      <c r="K419" s="27"/>
    </row>
    <row r="420" spans="1:11">
      <c r="A420" s="82">
        <v>1132</v>
      </c>
      <c r="B420" s="82">
        <v>120</v>
      </c>
      <c r="C420" s="82">
        <v>22.5</v>
      </c>
      <c r="D420" s="82">
        <v>22.5</v>
      </c>
      <c r="E420" s="82">
        <v>100</v>
      </c>
      <c r="F420" s="84">
        <v>60791</v>
      </c>
      <c r="G420" s="82">
        <v>1.0000000000000001E-5</v>
      </c>
      <c r="H420" s="82" t="s">
        <v>19</v>
      </c>
      <c r="I420" s="83">
        <v>2.2499999999999999E-4</v>
      </c>
      <c r="K420" s="27"/>
    </row>
    <row r="421" spans="1:11">
      <c r="A421" s="82">
        <v>1132</v>
      </c>
      <c r="B421" s="82">
        <v>120</v>
      </c>
      <c r="C421" s="82">
        <v>22</v>
      </c>
      <c r="D421" s="82">
        <v>22</v>
      </c>
      <c r="E421" s="82">
        <v>500</v>
      </c>
      <c r="F421" s="84">
        <v>61291</v>
      </c>
      <c r="G421" s="82">
        <v>5.0000000000000002E-5</v>
      </c>
      <c r="H421" s="82" t="s">
        <v>17</v>
      </c>
      <c r="I421" s="83">
        <v>1.1000000000000001E-3</v>
      </c>
      <c r="K421" s="27"/>
    </row>
    <row r="422" spans="1:11">
      <c r="A422" s="82">
        <v>1132</v>
      </c>
      <c r="B422" s="82">
        <v>120</v>
      </c>
      <c r="C422" s="82">
        <v>22</v>
      </c>
      <c r="D422" s="82">
        <v>22</v>
      </c>
      <c r="E422" s="82">
        <v>100</v>
      </c>
      <c r="F422" s="84">
        <v>61391</v>
      </c>
      <c r="G422" s="82">
        <v>1.0000000000000001E-5</v>
      </c>
      <c r="H422" s="82" t="s">
        <v>18</v>
      </c>
      <c r="I422" s="83">
        <v>2.2000000000000001E-4</v>
      </c>
      <c r="K422" s="27"/>
    </row>
    <row r="423" spans="1:11">
      <c r="A423" s="82">
        <v>1132</v>
      </c>
      <c r="B423" s="82">
        <v>120</v>
      </c>
      <c r="C423" s="82">
        <v>22</v>
      </c>
      <c r="D423" s="82">
        <v>22</v>
      </c>
      <c r="E423" s="82">
        <v>130</v>
      </c>
      <c r="F423" s="84">
        <v>61521</v>
      </c>
      <c r="G423" s="82">
        <v>1.2999999999999999E-5</v>
      </c>
      <c r="H423" s="82" t="s">
        <v>19</v>
      </c>
      <c r="I423" s="83">
        <v>2.8600000000000001E-4</v>
      </c>
      <c r="K423" s="27"/>
    </row>
    <row r="424" spans="1:11">
      <c r="A424" s="82">
        <v>1132</v>
      </c>
      <c r="B424" s="82">
        <v>120</v>
      </c>
      <c r="C424" s="82">
        <v>21.5</v>
      </c>
      <c r="D424" s="82">
        <v>21.5</v>
      </c>
      <c r="E424" s="82">
        <v>500</v>
      </c>
      <c r="F424" s="84">
        <v>62021</v>
      </c>
      <c r="G424" s="82">
        <v>5.0000000000000002E-5</v>
      </c>
      <c r="H424" s="82" t="s">
        <v>17</v>
      </c>
      <c r="I424" s="83">
        <v>1.075E-3</v>
      </c>
      <c r="K424" s="27"/>
    </row>
    <row r="425" spans="1:11">
      <c r="A425" s="82">
        <v>1132</v>
      </c>
      <c r="B425" s="82">
        <v>120</v>
      </c>
      <c r="C425" s="82">
        <v>21.5</v>
      </c>
      <c r="D425" s="82">
        <v>21.5</v>
      </c>
      <c r="E425" s="82">
        <v>100</v>
      </c>
      <c r="F425" s="84">
        <v>62121</v>
      </c>
      <c r="G425" s="82">
        <v>1.0000000000000001E-5</v>
      </c>
      <c r="H425" s="82" t="s">
        <v>18</v>
      </c>
      <c r="I425" s="83">
        <v>2.1499999999999999E-4</v>
      </c>
      <c r="K425" s="27"/>
    </row>
    <row r="426" spans="1:11">
      <c r="A426" s="82">
        <v>1132</v>
      </c>
      <c r="B426" s="82">
        <v>120</v>
      </c>
      <c r="C426" s="82">
        <v>21.5</v>
      </c>
      <c r="D426" s="82">
        <v>21.5</v>
      </c>
      <c r="E426" s="82">
        <v>130</v>
      </c>
      <c r="F426" s="84">
        <v>62251</v>
      </c>
      <c r="G426" s="82">
        <v>1.2999999999999999E-5</v>
      </c>
      <c r="H426" s="82" t="s">
        <v>19</v>
      </c>
      <c r="I426" s="83">
        <v>2.7950000000000002E-4</v>
      </c>
      <c r="K426" s="27"/>
    </row>
    <row r="427" spans="1:11">
      <c r="A427" s="82">
        <v>1132</v>
      </c>
      <c r="B427" s="82">
        <v>120</v>
      </c>
      <c r="C427" s="82">
        <v>21</v>
      </c>
      <c r="D427" s="82">
        <v>21</v>
      </c>
      <c r="E427" s="82">
        <v>2100</v>
      </c>
      <c r="F427" s="84">
        <v>64351</v>
      </c>
      <c r="G427" s="82">
        <v>2.1000000000000001E-4</v>
      </c>
      <c r="H427" s="82" t="s">
        <v>17</v>
      </c>
      <c r="I427" s="83">
        <v>4.4099999999999999E-3</v>
      </c>
      <c r="K427" s="27"/>
    </row>
    <row r="428" spans="1:11">
      <c r="A428" s="82">
        <v>1132</v>
      </c>
      <c r="B428" s="82">
        <v>120</v>
      </c>
      <c r="C428" s="82">
        <v>21</v>
      </c>
      <c r="D428" s="82">
        <v>21</v>
      </c>
      <c r="E428" s="82">
        <v>100</v>
      </c>
      <c r="F428" s="84">
        <v>64451</v>
      </c>
      <c r="G428" s="82">
        <v>1.0000000000000001E-5</v>
      </c>
      <c r="H428" s="82" t="s">
        <v>18</v>
      </c>
      <c r="I428" s="83">
        <v>2.1000000000000001E-4</v>
      </c>
      <c r="K428" s="27"/>
    </row>
    <row r="429" spans="1:11">
      <c r="A429" s="82">
        <v>1132</v>
      </c>
      <c r="B429" s="82">
        <v>120</v>
      </c>
      <c r="C429" s="82">
        <v>21</v>
      </c>
      <c r="D429" s="82">
        <v>21</v>
      </c>
      <c r="E429" s="82">
        <v>130</v>
      </c>
      <c r="F429" s="84">
        <v>64581</v>
      </c>
      <c r="G429" s="82">
        <v>1.2999999999999999E-5</v>
      </c>
      <c r="H429" s="82" t="s">
        <v>19</v>
      </c>
      <c r="I429" s="83">
        <v>2.7300000000000002E-4</v>
      </c>
      <c r="K429" s="27"/>
    </row>
    <row r="430" spans="1:11">
      <c r="A430" s="82">
        <v>1132</v>
      </c>
      <c r="B430" s="82">
        <v>120</v>
      </c>
      <c r="C430" s="82">
        <v>20.5</v>
      </c>
      <c r="D430" s="82">
        <v>20.5</v>
      </c>
      <c r="E430" s="82">
        <v>100</v>
      </c>
      <c r="F430" s="84">
        <v>64681</v>
      </c>
      <c r="G430" s="82">
        <v>1.0000000000000001E-5</v>
      </c>
      <c r="H430" s="82" t="s">
        <v>18</v>
      </c>
      <c r="I430" s="83">
        <v>2.05E-4</v>
      </c>
      <c r="K430" s="27"/>
    </row>
    <row r="431" spans="1:11">
      <c r="A431" s="82">
        <v>1132</v>
      </c>
      <c r="B431" s="82">
        <v>120</v>
      </c>
      <c r="C431" s="82">
        <v>20.5</v>
      </c>
      <c r="D431" s="82">
        <v>20.5</v>
      </c>
      <c r="E431" s="82">
        <v>130</v>
      </c>
      <c r="F431" s="84">
        <v>64811</v>
      </c>
      <c r="G431" s="82">
        <v>1.2999999999999999E-5</v>
      </c>
      <c r="H431" s="82" t="s">
        <v>19</v>
      </c>
      <c r="I431" s="83">
        <v>2.6650000000000003E-4</v>
      </c>
      <c r="K431" s="27"/>
    </row>
    <row r="432" spans="1:11">
      <c r="A432" s="82">
        <v>1132</v>
      </c>
      <c r="B432" s="82">
        <v>120</v>
      </c>
      <c r="C432" s="82">
        <v>20</v>
      </c>
      <c r="D432" s="82">
        <v>20</v>
      </c>
      <c r="E432" s="82">
        <v>2100</v>
      </c>
      <c r="F432" s="84">
        <v>66911</v>
      </c>
      <c r="G432" s="82">
        <v>2.1000000000000001E-4</v>
      </c>
      <c r="H432" s="82" t="s">
        <v>17</v>
      </c>
      <c r="I432" s="83">
        <v>4.1999999999999997E-3</v>
      </c>
      <c r="K432" s="27"/>
    </row>
    <row r="433" spans="1:11">
      <c r="A433" s="82">
        <v>1132</v>
      </c>
      <c r="B433" s="82">
        <v>120</v>
      </c>
      <c r="C433" s="82">
        <v>20</v>
      </c>
      <c r="D433" s="82">
        <v>20</v>
      </c>
      <c r="E433" s="82">
        <v>500</v>
      </c>
      <c r="F433" s="84">
        <v>67411</v>
      </c>
      <c r="G433" s="82">
        <v>5.0000000000000002E-5</v>
      </c>
      <c r="H433" s="82" t="s">
        <v>18</v>
      </c>
      <c r="I433" s="83">
        <v>1E-3</v>
      </c>
      <c r="K433" s="27"/>
    </row>
    <row r="434" spans="1:11">
      <c r="A434" s="82">
        <v>1132</v>
      </c>
      <c r="B434" s="82">
        <v>120</v>
      </c>
      <c r="C434" s="82">
        <v>20</v>
      </c>
      <c r="D434" s="82">
        <v>20</v>
      </c>
      <c r="E434" s="82">
        <v>130</v>
      </c>
      <c r="F434" s="84">
        <v>67541</v>
      </c>
      <c r="G434" s="82">
        <v>1.2999999999999999E-5</v>
      </c>
      <c r="H434" s="82" t="s">
        <v>19</v>
      </c>
      <c r="I434" s="83">
        <v>2.5999999999999998E-4</v>
      </c>
      <c r="K434" s="27"/>
    </row>
    <row r="435" spans="1:11">
      <c r="A435" s="82">
        <v>1132</v>
      </c>
      <c r="B435" s="82">
        <v>120</v>
      </c>
      <c r="C435" s="82">
        <v>19.5</v>
      </c>
      <c r="D435" s="82">
        <v>19.5</v>
      </c>
      <c r="E435" s="82">
        <v>500</v>
      </c>
      <c r="F435" s="84">
        <v>68041</v>
      </c>
      <c r="G435" s="82">
        <v>5.0000000000000002E-5</v>
      </c>
      <c r="H435" s="82" t="s">
        <v>18</v>
      </c>
      <c r="I435" s="83">
        <v>9.7499999999999996E-4</v>
      </c>
      <c r="K435" s="27"/>
    </row>
    <row r="436" spans="1:11">
      <c r="A436" s="82">
        <v>1132</v>
      </c>
      <c r="B436" s="82">
        <v>120</v>
      </c>
      <c r="C436" s="82">
        <v>19.5</v>
      </c>
      <c r="D436" s="82">
        <v>19.5</v>
      </c>
      <c r="E436" s="82">
        <v>130</v>
      </c>
      <c r="F436" s="84">
        <v>68171</v>
      </c>
      <c r="G436" s="82">
        <v>1.2999999999999999E-5</v>
      </c>
      <c r="H436" s="82" t="s">
        <v>19</v>
      </c>
      <c r="I436" s="83">
        <v>2.5349999999999998E-4</v>
      </c>
      <c r="K436" s="27"/>
    </row>
    <row r="437" spans="1:11">
      <c r="A437" s="82">
        <v>1132</v>
      </c>
      <c r="B437" s="82">
        <v>120</v>
      </c>
      <c r="C437" s="82">
        <v>19</v>
      </c>
      <c r="D437" s="82">
        <v>19</v>
      </c>
      <c r="E437" s="82">
        <v>500</v>
      </c>
      <c r="F437" s="84">
        <v>68671</v>
      </c>
      <c r="G437" s="82">
        <v>5.0000000000000002E-5</v>
      </c>
      <c r="H437" s="82" t="s">
        <v>18</v>
      </c>
      <c r="I437" s="83">
        <v>9.5E-4</v>
      </c>
      <c r="K437" s="27"/>
    </row>
    <row r="438" spans="1:11">
      <c r="A438" s="82">
        <v>1132</v>
      </c>
      <c r="B438" s="82">
        <v>120</v>
      </c>
      <c r="C438" s="82">
        <v>19</v>
      </c>
      <c r="D438" s="82">
        <v>19</v>
      </c>
      <c r="E438" s="82">
        <v>130</v>
      </c>
      <c r="F438" s="84">
        <v>68801</v>
      </c>
      <c r="G438" s="82">
        <v>1.2999999999999999E-5</v>
      </c>
      <c r="H438" s="82" t="s">
        <v>19</v>
      </c>
      <c r="I438" s="83">
        <v>2.4699999999999999E-4</v>
      </c>
      <c r="K438" s="27"/>
    </row>
    <row r="439" spans="1:11">
      <c r="A439" s="82">
        <v>1132</v>
      </c>
      <c r="B439" s="82">
        <v>120</v>
      </c>
      <c r="C439" s="82">
        <v>18.5</v>
      </c>
      <c r="D439" s="82">
        <v>18.5</v>
      </c>
      <c r="E439" s="82">
        <v>500</v>
      </c>
      <c r="F439" s="84">
        <v>69301</v>
      </c>
      <c r="G439" s="82">
        <v>5.0000000000000002E-5</v>
      </c>
      <c r="H439" s="82" t="s">
        <v>18</v>
      </c>
      <c r="I439" s="83">
        <v>9.2500000000000004E-4</v>
      </c>
      <c r="K439" s="27"/>
    </row>
    <row r="440" spans="1:11">
      <c r="A440" s="82">
        <v>1132</v>
      </c>
      <c r="B440" s="82">
        <v>120</v>
      </c>
      <c r="C440" s="82">
        <v>18.5</v>
      </c>
      <c r="D440" s="82">
        <v>18.5</v>
      </c>
      <c r="E440" s="82">
        <v>150</v>
      </c>
      <c r="F440" s="84">
        <v>69451</v>
      </c>
      <c r="G440" s="82">
        <v>1.5E-5</v>
      </c>
      <c r="H440" s="82" t="s">
        <v>19</v>
      </c>
      <c r="I440" s="83">
        <v>2.7750000000000002E-4</v>
      </c>
      <c r="K440" s="27"/>
    </row>
    <row r="441" spans="1:11">
      <c r="A441" s="82">
        <v>1132</v>
      </c>
      <c r="B441" s="82">
        <v>120</v>
      </c>
      <c r="C441" s="82">
        <v>18</v>
      </c>
      <c r="D441" s="82">
        <v>18</v>
      </c>
      <c r="E441" s="82">
        <v>2100</v>
      </c>
      <c r="F441" s="84">
        <v>71551</v>
      </c>
      <c r="G441" s="82">
        <v>2.1000000000000001E-4</v>
      </c>
      <c r="H441" s="82" t="s">
        <v>18</v>
      </c>
      <c r="I441" s="83">
        <v>3.7799999999999999E-3</v>
      </c>
      <c r="K441" s="27"/>
    </row>
    <row r="442" spans="1:11">
      <c r="A442" s="82">
        <v>1132</v>
      </c>
      <c r="B442" s="82">
        <v>120</v>
      </c>
      <c r="C442" s="82">
        <v>18</v>
      </c>
      <c r="D442" s="82">
        <v>18</v>
      </c>
      <c r="E442" s="82">
        <v>150</v>
      </c>
      <c r="F442" s="84">
        <v>71701</v>
      </c>
      <c r="G442" s="82">
        <v>1.5E-5</v>
      </c>
      <c r="H442" s="82" t="s">
        <v>19</v>
      </c>
      <c r="I442" s="83">
        <v>2.7E-4</v>
      </c>
      <c r="K442" s="27"/>
    </row>
    <row r="443" spans="1:11">
      <c r="A443" s="82">
        <v>1132</v>
      </c>
      <c r="B443" s="82">
        <v>120</v>
      </c>
      <c r="C443" s="82">
        <v>17.5</v>
      </c>
      <c r="D443" s="82">
        <v>17.5</v>
      </c>
      <c r="E443" s="82">
        <v>2100</v>
      </c>
      <c r="F443" s="84">
        <v>73801</v>
      </c>
      <c r="G443" s="82">
        <v>2.1000000000000001E-4</v>
      </c>
      <c r="H443" s="82" t="s">
        <v>18</v>
      </c>
      <c r="I443" s="83">
        <v>3.6749999999999999E-3</v>
      </c>
      <c r="K443" s="27"/>
    </row>
    <row r="444" spans="1:11">
      <c r="A444" s="82">
        <v>1132</v>
      </c>
      <c r="B444" s="82">
        <v>120</v>
      </c>
      <c r="C444" s="82">
        <v>17.5</v>
      </c>
      <c r="D444" s="82">
        <v>17.5</v>
      </c>
      <c r="E444" s="82">
        <v>150</v>
      </c>
      <c r="F444" s="84">
        <v>73951</v>
      </c>
      <c r="G444" s="82">
        <v>1.5E-5</v>
      </c>
      <c r="H444" s="82" t="s">
        <v>19</v>
      </c>
      <c r="I444" s="83">
        <v>2.6249999999999998E-4</v>
      </c>
      <c r="K444" s="27"/>
    </row>
    <row r="445" spans="1:11">
      <c r="A445" s="82">
        <v>1132</v>
      </c>
      <c r="B445" s="82">
        <v>120</v>
      </c>
      <c r="C445" s="82">
        <v>17</v>
      </c>
      <c r="D445" s="82">
        <v>17</v>
      </c>
      <c r="E445" s="82">
        <v>2100</v>
      </c>
      <c r="F445" s="84">
        <v>76051</v>
      </c>
      <c r="G445" s="82">
        <v>2.1000000000000001E-4</v>
      </c>
      <c r="H445" s="82" t="s">
        <v>18</v>
      </c>
      <c r="I445" s="83">
        <v>3.5699999999999998E-3</v>
      </c>
      <c r="K445" s="27"/>
    </row>
    <row r="446" spans="1:11">
      <c r="A446" s="82">
        <v>1132</v>
      </c>
      <c r="B446" s="82">
        <v>120</v>
      </c>
      <c r="C446" s="82">
        <v>17</v>
      </c>
      <c r="D446" s="82">
        <v>17</v>
      </c>
      <c r="E446" s="82">
        <v>150</v>
      </c>
      <c r="F446" s="84">
        <v>76201</v>
      </c>
      <c r="G446" s="82">
        <v>1.5E-5</v>
      </c>
      <c r="H446" s="82" t="s">
        <v>19</v>
      </c>
      <c r="I446" s="83">
        <v>2.5500000000000002E-4</v>
      </c>
      <c r="K446" s="27"/>
    </row>
    <row r="447" spans="1:11">
      <c r="A447" s="82">
        <v>1132</v>
      </c>
      <c r="B447" s="82">
        <v>120</v>
      </c>
      <c r="C447" s="82">
        <v>16.5</v>
      </c>
      <c r="D447" s="82">
        <v>16.5</v>
      </c>
      <c r="E447" s="82">
        <v>4200</v>
      </c>
      <c r="F447" s="84">
        <v>80401</v>
      </c>
      <c r="G447" s="82">
        <v>4.2000000000000002E-4</v>
      </c>
      <c r="H447" s="82" t="s">
        <v>18</v>
      </c>
      <c r="I447" s="83">
        <v>6.9300000000000004E-3</v>
      </c>
      <c r="K447" s="27"/>
    </row>
    <row r="448" spans="1:11">
      <c r="A448" s="82">
        <v>1132</v>
      </c>
      <c r="B448" s="82">
        <v>120</v>
      </c>
      <c r="C448" s="82">
        <v>16.5</v>
      </c>
      <c r="D448" s="82">
        <v>16.5</v>
      </c>
      <c r="E448" s="82">
        <v>150</v>
      </c>
      <c r="F448" s="84">
        <v>80551</v>
      </c>
      <c r="G448" s="82">
        <v>1.5E-5</v>
      </c>
      <c r="H448" s="82" t="s">
        <v>19</v>
      </c>
      <c r="I448" s="83">
        <v>2.475E-4</v>
      </c>
      <c r="K448" s="27"/>
    </row>
    <row r="449" spans="1:11">
      <c r="A449" s="82">
        <v>1132</v>
      </c>
      <c r="B449" s="82">
        <v>120</v>
      </c>
      <c r="C449" s="82">
        <v>16</v>
      </c>
      <c r="D449" s="82">
        <v>16</v>
      </c>
      <c r="E449" s="82">
        <v>4200</v>
      </c>
      <c r="F449" s="84">
        <v>84751</v>
      </c>
      <c r="G449" s="82">
        <v>4.2000000000000002E-4</v>
      </c>
      <c r="H449" s="82" t="s">
        <v>18</v>
      </c>
      <c r="I449" s="83">
        <v>6.7200000000000003E-3</v>
      </c>
      <c r="K449" s="27"/>
    </row>
    <row r="450" spans="1:11">
      <c r="A450" s="82">
        <v>1132</v>
      </c>
      <c r="B450" s="82">
        <v>120</v>
      </c>
      <c r="C450" s="82">
        <v>16</v>
      </c>
      <c r="D450" s="82">
        <v>16</v>
      </c>
      <c r="E450" s="82">
        <v>150</v>
      </c>
      <c r="F450" s="84">
        <v>84901</v>
      </c>
      <c r="G450" s="82">
        <v>1.5E-5</v>
      </c>
      <c r="H450" s="82" t="s">
        <v>19</v>
      </c>
      <c r="I450" s="83">
        <v>2.4000000000000001E-4</v>
      </c>
      <c r="K450" s="27"/>
    </row>
    <row r="451" spans="1:11">
      <c r="A451" s="82">
        <v>1132</v>
      </c>
      <c r="B451" s="82">
        <v>120</v>
      </c>
      <c r="C451" s="82">
        <v>15.5</v>
      </c>
      <c r="D451" s="82">
        <v>15.5</v>
      </c>
      <c r="E451" s="82">
        <v>4200</v>
      </c>
      <c r="F451" s="84">
        <v>89101</v>
      </c>
      <c r="G451" s="82">
        <v>4.2000000000000002E-4</v>
      </c>
      <c r="H451" s="82" t="s">
        <v>18</v>
      </c>
      <c r="I451" s="83">
        <v>6.5100000000000002E-3</v>
      </c>
      <c r="K451" s="27"/>
    </row>
    <row r="452" spans="1:11">
      <c r="A452" s="82">
        <v>1132</v>
      </c>
      <c r="B452" s="82">
        <v>120</v>
      </c>
      <c r="C452" s="82">
        <v>15</v>
      </c>
      <c r="D452" s="82">
        <v>15</v>
      </c>
      <c r="E452" s="82">
        <v>2100</v>
      </c>
      <c r="F452" s="84">
        <v>91201</v>
      </c>
      <c r="G452" s="82">
        <v>2.1000000000000001E-4</v>
      </c>
      <c r="H452" s="82" t="s">
        <v>17</v>
      </c>
      <c r="I452" s="83">
        <v>3.15E-3</v>
      </c>
      <c r="K452" s="27"/>
    </row>
    <row r="453" spans="1:11">
      <c r="A453" s="82">
        <v>1132</v>
      </c>
      <c r="B453" s="82">
        <v>120</v>
      </c>
      <c r="C453" s="82">
        <v>15</v>
      </c>
      <c r="D453" s="82">
        <v>15</v>
      </c>
      <c r="E453" s="82">
        <v>6200</v>
      </c>
      <c r="F453" s="84">
        <v>97401</v>
      </c>
      <c r="G453" s="82">
        <v>6.2E-4</v>
      </c>
      <c r="H453" s="82" t="s">
        <v>18</v>
      </c>
      <c r="I453" s="83">
        <v>9.2999999999999992E-3</v>
      </c>
      <c r="K453" s="27"/>
    </row>
    <row r="454" spans="1:11">
      <c r="A454" s="82">
        <v>1132</v>
      </c>
      <c r="B454" s="82">
        <v>120</v>
      </c>
      <c r="C454" s="82">
        <v>14.5</v>
      </c>
      <c r="D454" s="82">
        <v>14.5</v>
      </c>
      <c r="E454" s="82">
        <v>5200</v>
      </c>
      <c r="F454" s="84">
        <v>102601</v>
      </c>
      <c r="G454" s="82">
        <v>5.1999999999999995E-4</v>
      </c>
      <c r="H454" s="82" t="s">
        <v>18</v>
      </c>
      <c r="I454" s="83">
        <v>7.5399999999999998E-3</v>
      </c>
      <c r="K454" s="27"/>
    </row>
    <row r="455" spans="1:11">
      <c r="A455" s="82">
        <v>1132</v>
      </c>
      <c r="B455" s="82">
        <v>120</v>
      </c>
      <c r="C455" s="82">
        <v>14</v>
      </c>
      <c r="D455" s="82">
        <v>14</v>
      </c>
      <c r="E455" s="82">
        <v>5200</v>
      </c>
      <c r="F455" s="84">
        <v>107801</v>
      </c>
      <c r="G455" s="82">
        <v>5.1999999999999995E-4</v>
      </c>
      <c r="H455" s="82" t="s">
        <v>18</v>
      </c>
      <c r="I455" s="83">
        <v>7.28E-3</v>
      </c>
      <c r="K455" s="27"/>
    </row>
    <row r="456" spans="1:11">
      <c r="A456" s="82">
        <v>1132</v>
      </c>
      <c r="B456" s="82">
        <v>120</v>
      </c>
      <c r="C456" s="82">
        <v>13.5</v>
      </c>
      <c r="D456" s="82">
        <v>13.5</v>
      </c>
      <c r="E456" s="82">
        <v>5200</v>
      </c>
      <c r="F456" s="84">
        <v>113001</v>
      </c>
      <c r="G456" s="82">
        <v>5.1999999999999995E-4</v>
      </c>
      <c r="H456" s="82" t="s">
        <v>18</v>
      </c>
      <c r="I456" s="83">
        <v>7.0200000000000002E-3</v>
      </c>
      <c r="K456" s="27"/>
    </row>
    <row r="457" spans="1:11">
      <c r="A457" s="82">
        <v>1132</v>
      </c>
      <c r="B457" s="82">
        <v>120</v>
      </c>
      <c r="C457" s="82">
        <v>13</v>
      </c>
      <c r="D457" s="82">
        <v>13</v>
      </c>
      <c r="E457" s="82">
        <v>5200</v>
      </c>
      <c r="F457" s="84">
        <v>118201</v>
      </c>
      <c r="G457" s="82">
        <v>5.1999999999999995E-4</v>
      </c>
      <c r="H457" s="82" t="s">
        <v>17</v>
      </c>
      <c r="I457" s="83">
        <v>6.7600000000000004E-3</v>
      </c>
      <c r="K457" s="27"/>
    </row>
    <row r="458" spans="1:11">
      <c r="A458" s="82">
        <v>1132</v>
      </c>
      <c r="B458" s="82">
        <v>120</v>
      </c>
      <c r="C458" s="82">
        <v>13</v>
      </c>
      <c r="D458" s="82">
        <v>13</v>
      </c>
      <c r="E458" s="82">
        <v>4200</v>
      </c>
      <c r="F458" s="84">
        <v>122401</v>
      </c>
      <c r="G458" s="82">
        <v>4.2000000000000002E-4</v>
      </c>
      <c r="H458" s="82" t="s">
        <v>18</v>
      </c>
      <c r="I458" s="83">
        <v>5.4599999999999996E-3</v>
      </c>
      <c r="K458" s="27"/>
    </row>
    <row r="459" spans="1:11">
      <c r="A459" s="82">
        <v>1132</v>
      </c>
      <c r="B459" s="82">
        <v>120</v>
      </c>
      <c r="C459" s="82">
        <v>12.5</v>
      </c>
      <c r="D459" s="82">
        <v>12.5</v>
      </c>
      <c r="E459" s="82">
        <v>4200</v>
      </c>
      <c r="F459" s="84">
        <v>126601</v>
      </c>
      <c r="G459" s="82">
        <v>4.2000000000000002E-4</v>
      </c>
      <c r="H459" s="82" t="s">
        <v>18</v>
      </c>
      <c r="I459" s="83">
        <v>5.2500000000000003E-3</v>
      </c>
      <c r="K459" s="27"/>
    </row>
    <row r="460" spans="1:11">
      <c r="A460" s="82">
        <v>1132</v>
      </c>
      <c r="B460" s="82">
        <v>120</v>
      </c>
      <c r="C460" s="82">
        <v>12</v>
      </c>
      <c r="D460" s="82">
        <v>12</v>
      </c>
      <c r="E460" s="82">
        <v>5200</v>
      </c>
      <c r="F460" s="84">
        <v>131801</v>
      </c>
      <c r="G460" s="82">
        <v>5.1999999999999995E-4</v>
      </c>
      <c r="H460" s="82" t="s">
        <v>17</v>
      </c>
      <c r="I460" s="83">
        <v>6.2399999999999999E-3</v>
      </c>
      <c r="K460" s="27"/>
    </row>
    <row r="461" spans="1:11">
      <c r="A461" s="82">
        <v>1132</v>
      </c>
      <c r="B461" s="82">
        <v>120</v>
      </c>
      <c r="C461" s="82">
        <v>12</v>
      </c>
      <c r="D461" s="82">
        <v>12</v>
      </c>
      <c r="E461" s="82">
        <v>4200</v>
      </c>
      <c r="F461" s="84">
        <v>136001</v>
      </c>
      <c r="G461" s="82">
        <v>4.2000000000000002E-4</v>
      </c>
      <c r="H461" s="82" t="s">
        <v>18</v>
      </c>
      <c r="I461" s="83">
        <v>5.0400000000000002E-3</v>
      </c>
      <c r="K461" s="27"/>
    </row>
    <row r="462" spans="1:11">
      <c r="A462" s="82">
        <v>1132</v>
      </c>
      <c r="B462" s="82">
        <v>120</v>
      </c>
      <c r="C462" s="82">
        <v>11.5</v>
      </c>
      <c r="D462" s="82">
        <v>11.5</v>
      </c>
      <c r="E462" s="82">
        <v>5200</v>
      </c>
      <c r="F462" s="84">
        <v>141201</v>
      </c>
      <c r="G462" s="82">
        <v>5.1999999999999995E-4</v>
      </c>
      <c r="H462" s="82" t="s">
        <v>17</v>
      </c>
      <c r="I462" s="83">
        <v>5.9800000000000001E-3</v>
      </c>
      <c r="K462" s="27"/>
    </row>
    <row r="463" spans="1:11">
      <c r="A463" s="82">
        <v>1132</v>
      </c>
      <c r="B463" s="82">
        <v>120</v>
      </c>
      <c r="C463" s="82">
        <v>11.5</v>
      </c>
      <c r="D463" s="82">
        <v>11.5</v>
      </c>
      <c r="E463" s="82">
        <v>4200</v>
      </c>
      <c r="F463" s="84">
        <v>145401</v>
      </c>
      <c r="G463" s="82">
        <v>4.2000000000000002E-4</v>
      </c>
      <c r="H463" s="82" t="s">
        <v>18</v>
      </c>
      <c r="I463" s="83">
        <v>4.8300000000000001E-3</v>
      </c>
      <c r="K463" s="27"/>
    </row>
    <row r="464" spans="1:11">
      <c r="A464" s="82">
        <v>1132</v>
      </c>
      <c r="B464" s="82">
        <v>120</v>
      </c>
      <c r="C464" s="82">
        <v>11</v>
      </c>
      <c r="D464" s="82">
        <v>11</v>
      </c>
      <c r="E464" s="82">
        <v>5200</v>
      </c>
      <c r="F464" s="84">
        <v>150601</v>
      </c>
      <c r="G464" s="82">
        <v>5.1999999999999995E-4</v>
      </c>
      <c r="H464" s="82" t="s">
        <v>17</v>
      </c>
      <c r="I464" s="83">
        <v>5.7200000000000003E-3</v>
      </c>
      <c r="K464" s="27"/>
    </row>
    <row r="465" spans="1:11">
      <c r="A465" s="82">
        <v>1132</v>
      </c>
      <c r="B465" s="82">
        <v>120</v>
      </c>
      <c r="C465" s="82">
        <v>11</v>
      </c>
      <c r="D465" s="82">
        <v>11</v>
      </c>
      <c r="E465" s="82">
        <v>4200</v>
      </c>
      <c r="F465" s="84">
        <v>154801</v>
      </c>
      <c r="G465" s="82">
        <v>4.2000000000000002E-4</v>
      </c>
      <c r="H465" s="82" t="s">
        <v>18</v>
      </c>
      <c r="I465" s="83">
        <v>4.62E-3</v>
      </c>
      <c r="K465" s="27"/>
    </row>
    <row r="466" spans="1:11">
      <c r="A466" s="82">
        <v>1132</v>
      </c>
      <c r="B466" s="82">
        <v>120</v>
      </c>
      <c r="C466" s="82">
        <v>10.5</v>
      </c>
      <c r="D466" s="82">
        <v>10.5</v>
      </c>
      <c r="E466" s="82">
        <v>4200</v>
      </c>
      <c r="F466" s="84">
        <v>159001</v>
      </c>
      <c r="G466" s="82">
        <v>4.2000000000000002E-4</v>
      </c>
      <c r="H466" s="82" t="s">
        <v>18</v>
      </c>
      <c r="I466" s="83">
        <v>4.4099999999999999E-3</v>
      </c>
      <c r="K466" s="27"/>
    </row>
    <row r="467" spans="1:11">
      <c r="A467" s="82">
        <v>1132</v>
      </c>
      <c r="B467" s="82">
        <v>120</v>
      </c>
      <c r="C467" s="82">
        <v>10</v>
      </c>
      <c r="D467" s="82">
        <v>10</v>
      </c>
      <c r="E467" s="82">
        <v>5200</v>
      </c>
      <c r="F467" s="84">
        <v>164201</v>
      </c>
      <c r="G467" s="82">
        <v>5.1999999999999995E-4</v>
      </c>
      <c r="H467" s="82" t="s">
        <v>17</v>
      </c>
      <c r="I467" s="83">
        <v>5.1999999999999998E-3</v>
      </c>
      <c r="K467" s="27"/>
    </row>
    <row r="468" spans="1:11">
      <c r="A468" s="82">
        <v>1132</v>
      </c>
      <c r="B468" s="82">
        <v>120</v>
      </c>
      <c r="C468" s="82">
        <v>10</v>
      </c>
      <c r="D468" s="82">
        <v>10</v>
      </c>
      <c r="E468" s="82">
        <v>4200</v>
      </c>
      <c r="F468" s="84">
        <v>168401</v>
      </c>
      <c r="G468" s="82">
        <v>4.2000000000000002E-4</v>
      </c>
      <c r="H468" s="82" t="s">
        <v>18</v>
      </c>
      <c r="I468" s="83">
        <v>4.1999999999999997E-3</v>
      </c>
      <c r="K468" s="27"/>
    </row>
    <row r="469" spans="1:11">
      <c r="A469" s="82">
        <v>1132</v>
      </c>
      <c r="B469" s="82">
        <v>120</v>
      </c>
      <c r="C469" s="82">
        <v>9.5</v>
      </c>
      <c r="D469" s="82">
        <v>9.5</v>
      </c>
      <c r="E469" s="82">
        <v>2100</v>
      </c>
      <c r="F469" s="84">
        <v>170501</v>
      </c>
      <c r="G469" s="82">
        <v>2.1000000000000001E-4</v>
      </c>
      <c r="H469" s="82" t="s">
        <v>18</v>
      </c>
      <c r="I469" s="83">
        <v>1.9949999999999998E-3</v>
      </c>
      <c r="K469" s="27"/>
    </row>
    <row r="470" spans="1:11">
      <c r="A470" s="82">
        <v>1132</v>
      </c>
      <c r="B470" s="82">
        <v>120</v>
      </c>
      <c r="C470" s="82">
        <v>9</v>
      </c>
      <c r="D470" s="82">
        <v>9</v>
      </c>
      <c r="E470" s="82">
        <v>2100</v>
      </c>
      <c r="F470" s="84">
        <v>172601</v>
      </c>
      <c r="G470" s="82">
        <v>2.1000000000000001E-4</v>
      </c>
      <c r="H470" s="82" t="s">
        <v>18</v>
      </c>
      <c r="I470" s="83">
        <v>1.89E-3</v>
      </c>
      <c r="K470" s="27"/>
    </row>
    <row r="471" spans="1:11">
      <c r="A471" s="82">
        <v>1132</v>
      </c>
      <c r="B471" s="82">
        <v>120</v>
      </c>
      <c r="C471" s="82">
        <v>8.5</v>
      </c>
      <c r="D471" s="82">
        <v>8.5</v>
      </c>
      <c r="E471" s="82">
        <v>2100</v>
      </c>
      <c r="F471" s="84">
        <v>174701</v>
      </c>
      <c r="G471" s="82">
        <v>2.1000000000000001E-4</v>
      </c>
      <c r="H471" s="82" t="s">
        <v>18</v>
      </c>
      <c r="I471" s="83">
        <v>1.7849999999999999E-3</v>
      </c>
      <c r="K471" s="27"/>
    </row>
    <row r="472" spans="1:11">
      <c r="A472" s="82">
        <v>1132</v>
      </c>
      <c r="B472" s="82">
        <v>120</v>
      </c>
      <c r="C472" s="82">
        <v>8</v>
      </c>
      <c r="D472" s="82">
        <v>8</v>
      </c>
      <c r="E472" s="82">
        <v>15000</v>
      </c>
      <c r="F472" s="84">
        <v>189701</v>
      </c>
      <c r="G472" s="82">
        <v>1.5E-3</v>
      </c>
      <c r="H472" s="82" t="s">
        <v>17</v>
      </c>
      <c r="I472" s="83">
        <v>1.2E-2</v>
      </c>
      <c r="K472" s="27"/>
    </row>
    <row r="473" spans="1:11">
      <c r="A473" s="82">
        <v>1132</v>
      </c>
      <c r="B473" s="82">
        <v>120</v>
      </c>
      <c r="C473" s="82">
        <v>8</v>
      </c>
      <c r="D473" s="82">
        <v>8</v>
      </c>
      <c r="E473" s="82">
        <v>2100</v>
      </c>
      <c r="F473" s="84">
        <v>191801</v>
      </c>
      <c r="G473" s="82">
        <v>2.1000000000000001E-4</v>
      </c>
      <c r="H473" s="82" t="s">
        <v>18</v>
      </c>
      <c r="I473" s="83">
        <v>1.6800000000000001E-3</v>
      </c>
      <c r="K473" s="27"/>
    </row>
    <row r="474" spans="1:11">
      <c r="A474" s="82">
        <v>1132</v>
      </c>
      <c r="B474" s="82">
        <v>120</v>
      </c>
      <c r="C474" s="82">
        <v>7.5</v>
      </c>
      <c r="D474" s="82">
        <v>7.5</v>
      </c>
      <c r="E474" s="82">
        <v>2100</v>
      </c>
      <c r="F474" s="84">
        <v>193901</v>
      </c>
      <c r="G474" s="82">
        <v>2.1000000000000001E-4</v>
      </c>
      <c r="H474" s="82" t="s">
        <v>18</v>
      </c>
      <c r="I474" s="83">
        <v>1.575E-3</v>
      </c>
      <c r="K474" s="27"/>
    </row>
    <row r="475" spans="1:11">
      <c r="A475" s="82">
        <v>1132</v>
      </c>
      <c r="B475" s="82">
        <v>120</v>
      </c>
      <c r="C475" s="82">
        <v>7</v>
      </c>
      <c r="D475" s="82">
        <v>7</v>
      </c>
      <c r="E475" s="82">
        <v>15000</v>
      </c>
      <c r="F475" s="84">
        <v>208901</v>
      </c>
      <c r="G475" s="82">
        <v>1.5E-3</v>
      </c>
      <c r="H475" s="82" t="s">
        <v>17</v>
      </c>
      <c r="I475" s="83">
        <v>1.0500000000000001E-2</v>
      </c>
      <c r="K475" s="27"/>
    </row>
    <row r="476" spans="1:11">
      <c r="A476" s="82">
        <v>1132</v>
      </c>
      <c r="B476" s="82">
        <v>120</v>
      </c>
      <c r="C476" s="82">
        <v>7</v>
      </c>
      <c r="D476" s="82">
        <v>7</v>
      </c>
      <c r="E476" s="82">
        <v>2100</v>
      </c>
      <c r="F476" s="84">
        <v>211001</v>
      </c>
      <c r="G476" s="82">
        <v>2.1000000000000001E-4</v>
      </c>
      <c r="H476" s="82" t="s">
        <v>18</v>
      </c>
      <c r="I476" s="83">
        <v>1.47E-3</v>
      </c>
      <c r="K476" s="27"/>
    </row>
    <row r="477" spans="1:11">
      <c r="A477" s="82">
        <v>1132</v>
      </c>
      <c r="B477" s="82">
        <v>120</v>
      </c>
      <c r="C477" s="82">
        <v>6.5</v>
      </c>
      <c r="D477" s="82">
        <v>6.5</v>
      </c>
      <c r="E477" s="82">
        <v>10500</v>
      </c>
      <c r="F477" s="84">
        <v>221501</v>
      </c>
      <c r="G477" s="82">
        <v>1.0499999999999999E-3</v>
      </c>
      <c r="H477" s="82" t="s">
        <v>17</v>
      </c>
      <c r="I477" s="83">
        <v>6.8250000000000003E-3</v>
      </c>
      <c r="K477" s="27"/>
    </row>
    <row r="478" spans="1:11">
      <c r="A478" s="82">
        <v>1132</v>
      </c>
      <c r="B478" s="82">
        <v>120</v>
      </c>
      <c r="C478" s="82">
        <v>6.5</v>
      </c>
      <c r="D478" s="82">
        <v>6.5</v>
      </c>
      <c r="E478" s="82">
        <v>2100</v>
      </c>
      <c r="F478" s="84">
        <v>223601</v>
      </c>
      <c r="G478" s="82">
        <v>2.1000000000000001E-4</v>
      </c>
      <c r="H478" s="82" t="s">
        <v>18</v>
      </c>
      <c r="I478" s="83">
        <v>1.3649999999999999E-3</v>
      </c>
      <c r="K478" s="27"/>
    </row>
    <row r="479" spans="1:11">
      <c r="A479" s="82">
        <v>1132</v>
      </c>
      <c r="B479" s="82">
        <v>120</v>
      </c>
      <c r="C479" s="82">
        <v>6</v>
      </c>
      <c r="D479" s="82">
        <v>6</v>
      </c>
      <c r="E479" s="82">
        <v>21000</v>
      </c>
      <c r="F479" s="84">
        <v>244601</v>
      </c>
      <c r="G479" s="82">
        <v>2.0999999999999999E-3</v>
      </c>
      <c r="H479" s="82" t="s">
        <v>17</v>
      </c>
      <c r="I479" s="83">
        <v>1.26E-2</v>
      </c>
      <c r="K479" s="27"/>
    </row>
    <row r="480" spans="1:11">
      <c r="A480" s="82">
        <v>1132</v>
      </c>
      <c r="B480" s="82">
        <v>120</v>
      </c>
      <c r="C480" s="82">
        <v>6</v>
      </c>
      <c r="D480" s="82">
        <v>6</v>
      </c>
      <c r="E480" s="82">
        <v>2100</v>
      </c>
      <c r="F480" s="84">
        <v>246701</v>
      </c>
      <c r="G480" s="82">
        <v>2.1000000000000001E-4</v>
      </c>
      <c r="H480" s="82" t="s">
        <v>18</v>
      </c>
      <c r="I480" s="83">
        <v>1.2600000000000001E-3</v>
      </c>
      <c r="K480" s="27"/>
    </row>
    <row r="481" spans="1:11">
      <c r="A481" s="82">
        <v>1132</v>
      </c>
      <c r="B481" s="82">
        <v>120</v>
      </c>
      <c r="C481" s="82">
        <v>5</v>
      </c>
      <c r="D481" s="82">
        <v>5</v>
      </c>
      <c r="E481" s="82">
        <v>26200</v>
      </c>
      <c r="F481" s="84">
        <v>272901</v>
      </c>
      <c r="G481" s="82">
        <v>2.6199999999999999E-3</v>
      </c>
      <c r="H481" s="82" t="s">
        <v>17</v>
      </c>
      <c r="I481" s="83">
        <v>1.3100000000000001E-2</v>
      </c>
      <c r="K481" s="27"/>
    </row>
    <row r="482" spans="1:11">
      <c r="A482" s="82">
        <v>1132</v>
      </c>
      <c r="B482" s="82">
        <v>120</v>
      </c>
      <c r="C482" s="82">
        <v>4.5</v>
      </c>
      <c r="D482" s="82">
        <v>4.5</v>
      </c>
      <c r="E482" s="82">
        <v>26200</v>
      </c>
      <c r="F482" s="84">
        <v>299101</v>
      </c>
      <c r="G482" s="82">
        <v>2.6199999999999999E-3</v>
      </c>
      <c r="H482" s="82" t="s">
        <v>17</v>
      </c>
      <c r="I482" s="83">
        <v>1.179E-2</v>
      </c>
      <c r="K482" s="27"/>
    </row>
    <row r="483" spans="1:11">
      <c r="A483" s="82">
        <v>1132</v>
      </c>
      <c r="B483" s="82">
        <v>120</v>
      </c>
      <c r="C483" s="82">
        <v>4</v>
      </c>
      <c r="D483" s="82">
        <v>4</v>
      </c>
      <c r="E483" s="82">
        <v>42000</v>
      </c>
      <c r="F483" s="84">
        <v>341101</v>
      </c>
      <c r="G483" s="82">
        <v>4.1999999999999997E-3</v>
      </c>
      <c r="H483" s="82" t="s">
        <v>17</v>
      </c>
      <c r="I483" s="83">
        <v>1.6799999999999999E-2</v>
      </c>
      <c r="K483" s="27"/>
    </row>
    <row r="484" spans="1:11">
      <c r="A484" s="82">
        <v>1132</v>
      </c>
      <c r="B484" s="82">
        <v>120</v>
      </c>
      <c r="C484" s="82">
        <v>3.5</v>
      </c>
      <c r="D484" s="82">
        <v>3.5</v>
      </c>
      <c r="E484" s="82">
        <v>42000</v>
      </c>
      <c r="F484" s="84">
        <v>383101</v>
      </c>
      <c r="G484" s="82">
        <v>4.1999999999999997E-3</v>
      </c>
      <c r="H484" s="82" t="s">
        <v>17</v>
      </c>
      <c r="I484" s="83">
        <v>1.47E-2</v>
      </c>
      <c r="K484" s="27"/>
    </row>
    <row r="485" spans="1:11">
      <c r="A485" s="82">
        <v>1132</v>
      </c>
      <c r="B485" s="82">
        <v>120</v>
      </c>
      <c r="C485" s="82">
        <v>3</v>
      </c>
      <c r="D485" s="82">
        <v>3</v>
      </c>
      <c r="E485" s="82">
        <v>42000</v>
      </c>
      <c r="F485" s="84">
        <v>425101</v>
      </c>
      <c r="G485" s="82">
        <v>4.1999999999999997E-3</v>
      </c>
      <c r="H485" s="82" t="s">
        <v>17</v>
      </c>
      <c r="I485" s="83">
        <v>1.26E-2</v>
      </c>
      <c r="K485" s="27"/>
    </row>
    <row r="486" spans="1:11">
      <c r="A486" s="82">
        <v>1132</v>
      </c>
      <c r="B486" s="82">
        <v>120</v>
      </c>
      <c r="C486" s="82">
        <v>2.5</v>
      </c>
      <c r="D486" s="82">
        <v>2.5</v>
      </c>
      <c r="E486" s="82">
        <v>52500</v>
      </c>
      <c r="F486" s="84">
        <v>477601</v>
      </c>
      <c r="G486" s="82">
        <v>5.2500000000000003E-3</v>
      </c>
      <c r="H486" s="82" t="s">
        <v>17</v>
      </c>
      <c r="I486" s="83">
        <v>1.3125E-2</v>
      </c>
      <c r="K486" s="27"/>
    </row>
    <row r="487" spans="1:11">
      <c r="A487" s="82">
        <v>1132</v>
      </c>
      <c r="B487" s="82">
        <v>120</v>
      </c>
      <c r="C487" s="82">
        <v>2</v>
      </c>
      <c r="D487" s="82">
        <v>2</v>
      </c>
      <c r="E487" s="82">
        <v>52500</v>
      </c>
      <c r="F487" s="84">
        <v>530101</v>
      </c>
      <c r="G487" s="82">
        <v>5.2500000000000003E-3</v>
      </c>
      <c r="H487" s="82" t="s">
        <v>17</v>
      </c>
      <c r="I487" s="83">
        <v>1.0500000000000001E-2</v>
      </c>
      <c r="K487" s="27"/>
    </row>
    <row r="488" spans="1:11">
      <c r="A488" s="82">
        <v>1132</v>
      </c>
      <c r="B488" s="82">
        <v>120</v>
      </c>
      <c r="C488" s="82">
        <v>1.5</v>
      </c>
      <c r="D488" s="82">
        <v>1.5</v>
      </c>
      <c r="E488" s="82">
        <v>52500</v>
      </c>
      <c r="F488" s="84">
        <v>582601</v>
      </c>
      <c r="G488" s="82">
        <v>5.2500000000000003E-3</v>
      </c>
      <c r="H488" s="82" t="s">
        <v>17</v>
      </c>
      <c r="I488" s="83">
        <v>7.8750000000000001E-3</v>
      </c>
      <c r="K488" s="27"/>
    </row>
    <row r="489" spans="1:11">
      <c r="A489" s="82">
        <v>1132</v>
      </c>
      <c r="B489" s="82">
        <v>120</v>
      </c>
      <c r="C489" s="82">
        <v>1</v>
      </c>
      <c r="D489" s="82">
        <v>1</v>
      </c>
      <c r="E489" s="82">
        <v>52500</v>
      </c>
      <c r="F489" s="84">
        <v>635101</v>
      </c>
      <c r="G489" s="82">
        <v>5.2500000000000003E-3</v>
      </c>
      <c r="H489" s="82" t="s">
        <v>17</v>
      </c>
      <c r="I489" s="83">
        <v>5.2500000000000003E-3</v>
      </c>
      <c r="K489" s="27"/>
    </row>
    <row r="490" spans="1:11">
      <c r="A490" s="82">
        <v>1132</v>
      </c>
      <c r="B490" s="82">
        <v>120</v>
      </c>
      <c r="C490" s="82">
        <v>0</v>
      </c>
      <c r="D490" s="82">
        <v>0</v>
      </c>
      <c r="E490" s="82">
        <v>9364899</v>
      </c>
      <c r="F490" s="84">
        <v>10000000</v>
      </c>
      <c r="G490" s="82">
        <v>0.93648989999999976</v>
      </c>
      <c r="H490" s="82"/>
      <c r="I490" s="83">
        <v>0</v>
      </c>
      <c r="K490" s="27"/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H490"/>
  <sheetViews>
    <sheetView tabSelected="1" topLeftCell="A465" workbookViewId="0">
      <selection activeCell="H490" sqref="H490"/>
    </sheetView>
  </sheetViews>
  <sheetFormatPr defaultRowHeight="14.4"/>
  <cols>
    <col min="1" max="1" width="10.33203125" customWidth="1"/>
    <col min="2" max="2" width="10.33203125" style="27" customWidth="1"/>
    <col min="3" max="3" width="13" customWidth="1"/>
    <col min="4" max="4" width="17.6640625" customWidth="1"/>
    <col min="5" max="5" width="12.6640625" customWidth="1"/>
    <col min="6" max="6" width="24.33203125" customWidth="1"/>
    <col min="7" max="7" width="12.88671875" customWidth="1"/>
    <col min="8" max="8" width="13.33203125" customWidth="1"/>
  </cols>
  <sheetData>
    <row r="1" spans="1:8">
      <c r="A1" t="s">
        <v>37</v>
      </c>
      <c r="B1" s="27" t="s">
        <v>43</v>
      </c>
      <c r="C1" t="s">
        <v>38</v>
      </c>
      <c r="D1" t="s">
        <v>39</v>
      </c>
      <c r="E1" t="s">
        <v>40</v>
      </c>
      <c r="F1" t="s">
        <v>41</v>
      </c>
      <c r="G1" t="s">
        <v>44</v>
      </c>
      <c r="H1" t="s">
        <v>27</v>
      </c>
    </row>
    <row r="2" spans="1:8">
      <c r="A2">
        <v>1132</v>
      </c>
      <c r="B2" s="27">
        <v>120</v>
      </c>
      <c r="C2">
        <v>20000</v>
      </c>
      <c r="D2">
        <v>20000</v>
      </c>
      <c r="E2">
        <v>3</v>
      </c>
      <c r="F2">
        <v>3</v>
      </c>
      <c r="G2" t="s">
        <v>45</v>
      </c>
      <c r="H2" t="s">
        <v>19</v>
      </c>
    </row>
    <row r="3" spans="1:8">
      <c r="A3">
        <v>1132</v>
      </c>
      <c r="B3" s="27">
        <v>120</v>
      </c>
      <c r="C3">
        <v>10000</v>
      </c>
      <c r="D3">
        <v>10000</v>
      </c>
      <c r="E3">
        <v>3</v>
      </c>
      <c r="F3">
        <v>6</v>
      </c>
      <c r="G3" s="27" t="s">
        <v>45</v>
      </c>
      <c r="H3" t="s">
        <v>19</v>
      </c>
    </row>
    <row r="4" spans="1:8">
      <c r="A4">
        <v>1132</v>
      </c>
      <c r="B4" s="27">
        <v>120</v>
      </c>
      <c r="C4">
        <v>7500</v>
      </c>
      <c r="D4">
        <v>7500</v>
      </c>
      <c r="E4">
        <v>3</v>
      </c>
      <c r="F4">
        <v>9</v>
      </c>
      <c r="G4" s="27" t="s">
        <v>45</v>
      </c>
      <c r="H4" t="s">
        <v>19</v>
      </c>
    </row>
    <row r="5" spans="1:8">
      <c r="A5">
        <v>1132</v>
      </c>
      <c r="B5" s="27">
        <v>120</v>
      </c>
      <c r="C5">
        <v>5000</v>
      </c>
      <c r="D5">
        <v>5000</v>
      </c>
      <c r="E5">
        <v>1</v>
      </c>
      <c r="F5">
        <v>10</v>
      </c>
      <c r="G5" s="27" t="s">
        <v>45</v>
      </c>
      <c r="H5" t="s">
        <v>18</v>
      </c>
    </row>
    <row r="6" spans="1:8">
      <c r="A6">
        <v>1132</v>
      </c>
      <c r="B6" s="27">
        <v>120</v>
      </c>
      <c r="C6">
        <v>5000</v>
      </c>
      <c r="D6">
        <v>5000</v>
      </c>
      <c r="E6">
        <v>3</v>
      </c>
      <c r="F6">
        <v>13</v>
      </c>
      <c r="G6" s="27" t="s">
        <v>45</v>
      </c>
      <c r="H6" t="s">
        <v>19</v>
      </c>
    </row>
    <row r="7" spans="1:8">
      <c r="A7">
        <v>1132</v>
      </c>
      <c r="B7" s="27">
        <v>120</v>
      </c>
      <c r="C7">
        <v>2500</v>
      </c>
      <c r="D7">
        <v>2500</v>
      </c>
      <c r="E7">
        <v>1</v>
      </c>
      <c r="F7">
        <v>14</v>
      </c>
      <c r="G7" s="27" t="s">
        <v>45</v>
      </c>
      <c r="H7" t="s">
        <v>18</v>
      </c>
    </row>
    <row r="8" spans="1:8">
      <c r="A8">
        <v>1132</v>
      </c>
      <c r="B8" s="27">
        <v>120</v>
      </c>
      <c r="C8">
        <v>2500</v>
      </c>
      <c r="D8">
        <v>2500</v>
      </c>
      <c r="E8">
        <v>3</v>
      </c>
      <c r="F8">
        <v>17</v>
      </c>
      <c r="G8" s="27" t="s">
        <v>45</v>
      </c>
      <c r="H8" t="s">
        <v>19</v>
      </c>
    </row>
    <row r="9" spans="1:8">
      <c r="A9">
        <v>1132</v>
      </c>
      <c r="B9" s="27">
        <v>120</v>
      </c>
      <c r="C9">
        <v>1500</v>
      </c>
      <c r="D9">
        <v>1500</v>
      </c>
      <c r="E9">
        <v>5</v>
      </c>
      <c r="F9">
        <v>22</v>
      </c>
      <c r="G9" s="27" t="s">
        <v>45</v>
      </c>
      <c r="H9" t="s">
        <v>19</v>
      </c>
    </row>
    <row r="10" spans="1:8">
      <c r="A10">
        <v>1132</v>
      </c>
      <c r="B10" s="27">
        <v>120</v>
      </c>
      <c r="C10">
        <v>1500</v>
      </c>
      <c r="D10">
        <v>1500</v>
      </c>
      <c r="E10">
        <v>3</v>
      </c>
      <c r="F10">
        <v>25</v>
      </c>
      <c r="G10" s="27" t="s">
        <v>45</v>
      </c>
      <c r="H10" t="s">
        <v>20</v>
      </c>
    </row>
    <row r="11" spans="1:8">
      <c r="A11">
        <v>1132</v>
      </c>
      <c r="B11" s="27">
        <v>120</v>
      </c>
      <c r="C11">
        <v>1250</v>
      </c>
      <c r="D11">
        <v>1250</v>
      </c>
      <c r="E11">
        <v>2</v>
      </c>
      <c r="F11">
        <v>27</v>
      </c>
      <c r="G11" s="27" t="s">
        <v>45</v>
      </c>
      <c r="H11" t="s">
        <v>18</v>
      </c>
    </row>
    <row r="12" spans="1:8">
      <c r="A12">
        <v>1132</v>
      </c>
      <c r="B12" s="27">
        <v>120</v>
      </c>
      <c r="C12">
        <v>1250</v>
      </c>
      <c r="D12">
        <v>1250</v>
      </c>
      <c r="E12">
        <v>5</v>
      </c>
      <c r="F12">
        <v>32</v>
      </c>
      <c r="G12" s="27" t="s">
        <v>45</v>
      </c>
      <c r="H12" t="s">
        <v>19</v>
      </c>
    </row>
    <row r="13" spans="1:8">
      <c r="A13">
        <v>1132</v>
      </c>
      <c r="B13" s="27">
        <v>120</v>
      </c>
      <c r="C13">
        <v>1000</v>
      </c>
      <c r="D13">
        <v>1000</v>
      </c>
      <c r="E13">
        <v>1</v>
      </c>
      <c r="F13">
        <v>33</v>
      </c>
      <c r="G13" s="27" t="s">
        <v>45</v>
      </c>
      <c r="H13" t="s">
        <v>17</v>
      </c>
    </row>
    <row r="14" spans="1:8">
      <c r="A14">
        <v>1132</v>
      </c>
      <c r="B14" s="27">
        <v>120</v>
      </c>
      <c r="C14">
        <v>1000</v>
      </c>
      <c r="D14">
        <v>1000</v>
      </c>
      <c r="E14">
        <v>5</v>
      </c>
      <c r="F14">
        <v>38</v>
      </c>
      <c r="G14" s="27" t="s">
        <v>45</v>
      </c>
      <c r="H14" t="s">
        <v>19</v>
      </c>
    </row>
    <row r="15" spans="1:8">
      <c r="A15">
        <v>1132</v>
      </c>
      <c r="B15" s="27">
        <v>120</v>
      </c>
      <c r="C15">
        <v>1000</v>
      </c>
      <c r="D15">
        <v>1000</v>
      </c>
      <c r="E15">
        <v>5</v>
      </c>
      <c r="F15">
        <v>43</v>
      </c>
      <c r="G15" s="27" t="s">
        <v>45</v>
      </c>
      <c r="H15" t="s">
        <v>20</v>
      </c>
    </row>
    <row r="16" spans="1:8">
      <c r="A16">
        <v>1132</v>
      </c>
      <c r="B16" s="27">
        <v>120</v>
      </c>
      <c r="C16">
        <v>750</v>
      </c>
      <c r="D16">
        <v>750</v>
      </c>
      <c r="E16">
        <v>5</v>
      </c>
      <c r="F16">
        <v>48</v>
      </c>
      <c r="G16" s="27" t="s">
        <v>45</v>
      </c>
      <c r="H16" t="s">
        <v>18</v>
      </c>
    </row>
    <row r="17" spans="1:8">
      <c r="A17">
        <v>1132</v>
      </c>
      <c r="B17" s="27">
        <v>120</v>
      </c>
      <c r="C17">
        <v>750</v>
      </c>
      <c r="D17">
        <v>750</v>
      </c>
      <c r="E17">
        <v>5</v>
      </c>
      <c r="F17">
        <v>53</v>
      </c>
      <c r="G17" s="27" t="s">
        <v>45</v>
      </c>
      <c r="H17" t="s">
        <v>19</v>
      </c>
    </row>
    <row r="18" spans="1:8">
      <c r="A18">
        <v>1132</v>
      </c>
      <c r="B18" s="27">
        <v>120</v>
      </c>
      <c r="C18">
        <v>750</v>
      </c>
      <c r="D18">
        <v>750</v>
      </c>
      <c r="E18">
        <v>16</v>
      </c>
      <c r="F18">
        <v>69</v>
      </c>
      <c r="G18" s="27" t="s">
        <v>45</v>
      </c>
      <c r="H18" t="s">
        <v>20</v>
      </c>
    </row>
    <row r="19" spans="1:8">
      <c r="A19">
        <v>1132</v>
      </c>
      <c r="B19" s="27">
        <v>120</v>
      </c>
      <c r="C19">
        <v>500</v>
      </c>
      <c r="D19">
        <v>500</v>
      </c>
      <c r="E19">
        <v>6</v>
      </c>
      <c r="F19">
        <v>75</v>
      </c>
      <c r="G19" s="27" t="s">
        <v>45</v>
      </c>
      <c r="H19" t="s">
        <v>17</v>
      </c>
    </row>
    <row r="20" spans="1:8">
      <c r="A20">
        <v>1132</v>
      </c>
      <c r="B20" s="27">
        <v>120</v>
      </c>
      <c r="C20">
        <v>500</v>
      </c>
      <c r="D20">
        <v>500</v>
      </c>
      <c r="E20">
        <v>5</v>
      </c>
      <c r="F20">
        <v>80</v>
      </c>
      <c r="G20" s="27" t="s">
        <v>45</v>
      </c>
      <c r="H20" t="s">
        <v>18</v>
      </c>
    </row>
    <row r="21" spans="1:8">
      <c r="A21">
        <v>1132</v>
      </c>
      <c r="B21" s="27">
        <v>120</v>
      </c>
      <c r="C21">
        <v>500</v>
      </c>
      <c r="D21">
        <v>500</v>
      </c>
      <c r="E21">
        <v>5</v>
      </c>
      <c r="F21">
        <v>85</v>
      </c>
      <c r="G21" s="27" t="s">
        <v>45</v>
      </c>
      <c r="H21" t="s">
        <v>19</v>
      </c>
    </row>
    <row r="22" spans="1:8">
      <c r="A22">
        <v>1132</v>
      </c>
      <c r="B22" s="27">
        <v>120</v>
      </c>
      <c r="C22">
        <v>500</v>
      </c>
      <c r="D22">
        <v>500</v>
      </c>
      <c r="E22">
        <v>30</v>
      </c>
      <c r="F22">
        <v>115</v>
      </c>
      <c r="G22" s="27" t="s">
        <v>45</v>
      </c>
      <c r="H22" t="s">
        <v>20</v>
      </c>
    </row>
    <row r="23" spans="1:8">
      <c r="A23">
        <v>1132</v>
      </c>
      <c r="B23" s="27">
        <v>120</v>
      </c>
      <c r="C23">
        <v>495</v>
      </c>
      <c r="D23">
        <v>495</v>
      </c>
      <c r="E23">
        <v>6</v>
      </c>
      <c r="F23">
        <v>121</v>
      </c>
      <c r="G23" s="27" t="s">
        <v>45</v>
      </c>
      <c r="H23" t="s">
        <v>19</v>
      </c>
    </row>
    <row r="24" spans="1:8">
      <c r="A24">
        <v>1132</v>
      </c>
      <c r="B24" s="27">
        <v>120</v>
      </c>
      <c r="C24">
        <v>490</v>
      </c>
      <c r="D24">
        <v>490</v>
      </c>
      <c r="E24">
        <v>6</v>
      </c>
      <c r="F24">
        <v>127</v>
      </c>
      <c r="G24" s="27" t="s">
        <v>45</v>
      </c>
      <c r="H24" t="s">
        <v>19</v>
      </c>
    </row>
    <row r="25" spans="1:8">
      <c r="A25">
        <v>1132</v>
      </c>
      <c r="B25" s="27">
        <v>120</v>
      </c>
      <c r="C25">
        <v>485</v>
      </c>
      <c r="D25">
        <v>485</v>
      </c>
      <c r="E25">
        <v>6</v>
      </c>
      <c r="F25">
        <v>133</v>
      </c>
      <c r="G25" s="27" t="s">
        <v>45</v>
      </c>
      <c r="H25" t="s">
        <v>19</v>
      </c>
    </row>
    <row r="26" spans="1:8">
      <c r="A26">
        <v>1132</v>
      </c>
      <c r="B26" s="27">
        <v>120</v>
      </c>
      <c r="C26">
        <v>480</v>
      </c>
      <c r="D26">
        <v>480</v>
      </c>
      <c r="E26">
        <v>6</v>
      </c>
      <c r="F26">
        <v>139</v>
      </c>
      <c r="G26" s="27" t="s">
        <v>45</v>
      </c>
      <c r="H26" t="s">
        <v>19</v>
      </c>
    </row>
    <row r="27" spans="1:8">
      <c r="A27">
        <v>1132</v>
      </c>
      <c r="B27" s="27">
        <v>120</v>
      </c>
      <c r="C27">
        <v>475</v>
      </c>
      <c r="D27">
        <v>475</v>
      </c>
      <c r="E27">
        <v>5</v>
      </c>
      <c r="F27">
        <v>144</v>
      </c>
      <c r="G27" s="27" t="s">
        <v>45</v>
      </c>
      <c r="H27" t="s">
        <v>18</v>
      </c>
    </row>
    <row r="28" spans="1:8">
      <c r="A28">
        <v>1132</v>
      </c>
      <c r="B28" s="27">
        <v>120</v>
      </c>
      <c r="C28">
        <v>475</v>
      </c>
      <c r="D28">
        <v>475</v>
      </c>
      <c r="E28">
        <v>6</v>
      </c>
      <c r="F28">
        <v>150</v>
      </c>
      <c r="G28" s="27" t="s">
        <v>45</v>
      </c>
      <c r="H28" t="s">
        <v>19</v>
      </c>
    </row>
    <row r="29" spans="1:8">
      <c r="A29">
        <v>1132</v>
      </c>
      <c r="B29" s="27">
        <v>120</v>
      </c>
      <c r="C29">
        <v>470</v>
      </c>
      <c r="D29">
        <v>470</v>
      </c>
      <c r="E29">
        <v>5</v>
      </c>
      <c r="F29">
        <v>155</v>
      </c>
      <c r="G29" s="27" t="s">
        <v>45</v>
      </c>
      <c r="H29" t="s">
        <v>18</v>
      </c>
    </row>
    <row r="30" spans="1:8">
      <c r="A30">
        <v>1132</v>
      </c>
      <c r="B30" s="27">
        <v>120</v>
      </c>
      <c r="C30">
        <v>470</v>
      </c>
      <c r="D30">
        <v>470</v>
      </c>
      <c r="E30">
        <v>6</v>
      </c>
      <c r="F30">
        <v>161</v>
      </c>
      <c r="G30" s="27" t="s">
        <v>45</v>
      </c>
      <c r="H30" t="s">
        <v>19</v>
      </c>
    </row>
    <row r="31" spans="1:8">
      <c r="A31">
        <v>1132</v>
      </c>
      <c r="B31" s="27">
        <v>120</v>
      </c>
      <c r="C31">
        <v>465</v>
      </c>
      <c r="D31">
        <v>465</v>
      </c>
      <c r="E31">
        <v>5</v>
      </c>
      <c r="F31">
        <v>166</v>
      </c>
      <c r="G31" s="27" t="s">
        <v>45</v>
      </c>
      <c r="H31" t="s">
        <v>18</v>
      </c>
    </row>
    <row r="32" spans="1:8">
      <c r="A32">
        <v>1132</v>
      </c>
      <c r="B32" s="27">
        <v>120</v>
      </c>
      <c r="C32">
        <v>465</v>
      </c>
      <c r="D32">
        <v>465</v>
      </c>
      <c r="E32">
        <v>6</v>
      </c>
      <c r="F32">
        <v>172</v>
      </c>
      <c r="G32" s="27" t="s">
        <v>45</v>
      </c>
      <c r="H32" t="s">
        <v>19</v>
      </c>
    </row>
    <row r="33" spans="1:8">
      <c r="A33">
        <v>1132</v>
      </c>
      <c r="B33" s="27">
        <v>120</v>
      </c>
      <c r="C33">
        <v>460</v>
      </c>
      <c r="D33">
        <v>460</v>
      </c>
      <c r="E33">
        <v>5</v>
      </c>
      <c r="F33">
        <v>177</v>
      </c>
      <c r="G33" s="27" t="s">
        <v>45</v>
      </c>
      <c r="H33" t="s">
        <v>18</v>
      </c>
    </row>
    <row r="34" spans="1:8">
      <c r="A34">
        <v>1132</v>
      </c>
      <c r="B34" s="27">
        <v>120</v>
      </c>
      <c r="C34">
        <v>460</v>
      </c>
      <c r="D34">
        <v>460</v>
      </c>
      <c r="E34">
        <v>6</v>
      </c>
      <c r="F34">
        <v>183</v>
      </c>
      <c r="G34" s="27" t="s">
        <v>45</v>
      </c>
      <c r="H34" t="s">
        <v>19</v>
      </c>
    </row>
    <row r="35" spans="1:8">
      <c r="A35">
        <v>1132</v>
      </c>
      <c r="B35" s="27">
        <v>120</v>
      </c>
      <c r="C35">
        <v>455</v>
      </c>
      <c r="D35">
        <v>455</v>
      </c>
      <c r="E35">
        <v>5</v>
      </c>
      <c r="F35">
        <v>188</v>
      </c>
      <c r="G35" s="27" t="s">
        <v>45</v>
      </c>
      <c r="H35" t="s">
        <v>18</v>
      </c>
    </row>
    <row r="36" spans="1:8">
      <c r="A36">
        <v>1132</v>
      </c>
      <c r="B36" s="27">
        <v>120</v>
      </c>
      <c r="C36">
        <v>455</v>
      </c>
      <c r="D36">
        <v>455</v>
      </c>
      <c r="E36">
        <v>6</v>
      </c>
      <c r="F36">
        <v>194</v>
      </c>
      <c r="G36" s="27" t="s">
        <v>45</v>
      </c>
      <c r="H36" t="s">
        <v>19</v>
      </c>
    </row>
    <row r="37" spans="1:8">
      <c r="A37">
        <v>1132</v>
      </c>
      <c r="B37" s="27">
        <v>120</v>
      </c>
      <c r="C37">
        <v>450</v>
      </c>
      <c r="D37">
        <v>450</v>
      </c>
      <c r="E37">
        <v>5</v>
      </c>
      <c r="F37">
        <v>199</v>
      </c>
      <c r="G37" s="27" t="s">
        <v>45</v>
      </c>
      <c r="H37" t="s">
        <v>18</v>
      </c>
    </row>
    <row r="38" spans="1:8">
      <c r="A38">
        <v>1132</v>
      </c>
      <c r="B38" s="27">
        <v>120</v>
      </c>
      <c r="C38">
        <v>450</v>
      </c>
      <c r="D38">
        <v>450</v>
      </c>
      <c r="E38">
        <v>6</v>
      </c>
      <c r="F38">
        <v>205</v>
      </c>
      <c r="G38" s="27" t="s">
        <v>45</v>
      </c>
      <c r="H38" t="s">
        <v>19</v>
      </c>
    </row>
    <row r="39" spans="1:8">
      <c r="A39">
        <v>1132</v>
      </c>
      <c r="B39" s="27">
        <v>120</v>
      </c>
      <c r="C39">
        <v>445</v>
      </c>
      <c r="D39">
        <v>445</v>
      </c>
      <c r="E39">
        <v>6</v>
      </c>
      <c r="F39">
        <v>211</v>
      </c>
      <c r="G39" s="27" t="s">
        <v>45</v>
      </c>
      <c r="H39" t="s">
        <v>19</v>
      </c>
    </row>
    <row r="40" spans="1:8">
      <c r="A40">
        <v>1132</v>
      </c>
      <c r="B40" s="27">
        <v>120</v>
      </c>
      <c r="C40">
        <v>440</v>
      </c>
      <c r="D40">
        <v>440</v>
      </c>
      <c r="E40">
        <v>6</v>
      </c>
      <c r="F40">
        <v>217</v>
      </c>
      <c r="G40" s="27" t="s">
        <v>45</v>
      </c>
      <c r="H40" t="s">
        <v>19</v>
      </c>
    </row>
    <row r="41" spans="1:8">
      <c r="A41">
        <v>1132</v>
      </c>
      <c r="B41" s="27">
        <v>120</v>
      </c>
      <c r="C41">
        <v>435</v>
      </c>
      <c r="D41">
        <v>435</v>
      </c>
      <c r="E41">
        <v>6</v>
      </c>
      <c r="F41">
        <v>223</v>
      </c>
      <c r="G41" s="27" t="s">
        <v>45</v>
      </c>
      <c r="H41" t="s">
        <v>19</v>
      </c>
    </row>
    <row r="42" spans="1:8">
      <c r="A42">
        <v>1132</v>
      </c>
      <c r="B42" s="27">
        <v>120</v>
      </c>
      <c r="C42">
        <v>430</v>
      </c>
      <c r="D42">
        <v>430</v>
      </c>
      <c r="E42">
        <v>10</v>
      </c>
      <c r="F42">
        <v>233</v>
      </c>
      <c r="G42" s="27" t="s">
        <v>45</v>
      </c>
      <c r="H42" t="s">
        <v>19</v>
      </c>
    </row>
    <row r="43" spans="1:8">
      <c r="A43">
        <v>1132</v>
      </c>
      <c r="B43" s="27">
        <v>120</v>
      </c>
      <c r="C43">
        <v>425</v>
      </c>
      <c r="D43">
        <v>425</v>
      </c>
      <c r="E43">
        <v>5</v>
      </c>
      <c r="F43">
        <v>238</v>
      </c>
      <c r="G43" s="27" t="s">
        <v>45</v>
      </c>
      <c r="H43" t="s">
        <v>18</v>
      </c>
    </row>
    <row r="44" spans="1:8">
      <c r="A44">
        <v>1132</v>
      </c>
      <c r="B44" s="27">
        <v>120</v>
      </c>
      <c r="C44">
        <v>425</v>
      </c>
      <c r="D44">
        <v>425</v>
      </c>
      <c r="E44">
        <v>10</v>
      </c>
      <c r="F44">
        <v>248</v>
      </c>
      <c r="G44" s="27" t="s">
        <v>45</v>
      </c>
      <c r="H44" t="s">
        <v>19</v>
      </c>
    </row>
    <row r="45" spans="1:8">
      <c r="A45">
        <v>1132</v>
      </c>
      <c r="B45" s="27">
        <v>120</v>
      </c>
      <c r="C45">
        <v>420</v>
      </c>
      <c r="D45">
        <v>420</v>
      </c>
      <c r="E45">
        <v>5</v>
      </c>
      <c r="F45">
        <v>253</v>
      </c>
      <c r="G45" s="27" t="s">
        <v>45</v>
      </c>
      <c r="H45" t="s">
        <v>18</v>
      </c>
    </row>
    <row r="46" spans="1:8">
      <c r="A46">
        <v>1132</v>
      </c>
      <c r="B46" s="27">
        <v>120</v>
      </c>
      <c r="C46">
        <v>420</v>
      </c>
      <c r="D46">
        <v>420</v>
      </c>
      <c r="E46">
        <v>10</v>
      </c>
      <c r="F46">
        <v>263</v>
      </c>
      <c r="G46" s="27" t="s">
        <v>45</v>
      </c>
      <c r="H46" t="s">
        <v>19</v>
      </c>
    </row>
    <row r="47" spans="1:8">
      <c r="A47">
        <v>1132</v>
      </c>
      <c r="B47" s="27">
        <v>120</v>
      </c>
      <c r="C47">
        <v>415</v>
      </c>
      <c r="D47">
        <v>415</v>
      </c>
      <c r="E47">
        <v>5</v>
      </c>
      <c r="F47">
        <v>268</v>
      </c>
      <c r="G47" s="27" t="s">
        <v>45</v>
      </c>
      <c r="H47" t="s">
        <v>18</v>
      </c>
    </row>
    <row r="48" spans="1:8">
      <c r="A48">
        <v>1132</v>
      </c>
      <c r="B48" s="27">
        <v>120</v>
      </c>
      <c r="C48">
        <v>415</v>
      </c>
      <c r="D48">
        <v>415</v>
      </c>
      <c r="E48">
        <v>10</v>
      </c>
      <c r="F48">
        <v>278</v>
      </c>
      <c r="G48" s="27" t="s">
        <v>45</v>
      </c>
      <c r="H48" t="s">
        <v>19</v>
      </c>
    </row>
    <row r="49" spans="1:8">
      <c r="A49">
        <v>1132</v>
      </c>
      <c r="B49" s="27">
        <v>120</v>
      </c>
      <c r="C49">
        <v>410</v>
      </c>
      <c r="D49">
        <v>410</v>
      </c>
      <c r="E49">
        <v>5</v>
      </c>
      <c r="F49">
        <v>283</v>
      </c>
      <c r="G49" s="27" t="s">
        <v>45</v>
      </c>
      <c r="H49" t="s">
        <v>18</v>
      </c>
    </row>
    <row r="50" spans="1:8">
      <c r="A50">
        <v>1132</v>
      </c>
      <c r="B50" s="27">
        <v>120</v>
      </c>
      <c r="C50">
        <v>410</v>
      </c>
      <c r="D50">
        <v>410</v>
      </c>
      <c r="E50">
        <v>10</v>
      </c>
      <c r="F50">
        <v>293</v>
      </c>
      <c r="G50" s="27" t="s">
        <v>45</v>
      </c>
      <c r="H50" t="s">
        <v>19</v>
      </c>
    </row>
    <row r="51" spans="1:8">
      <c r="A51">
        <v>1132</v>
      </c>
      <c r="B51" s="27">
        <v>120</v>
      </c>
      <c r="C51">
        <v>405</v>
      </c>
      <c r="D51">
        <v>405</v>
      </c>
      <c r="E51">
        <v>5</v>
      </c>
      <c r="F51">
        <v>298</v>
      </c>
      <c r="G51" s="27" t="s">
        <v>45</v>
      </c>
      <c r="H51" t="s">
        <v>18</v>
      </c>
    </row>
    <row r="52" spans="1:8">
      <c r="A52">
        <v>1132</v>
      </c>
      <c r="B52" s="27">
        <v>120</v>
      </c>
      <c r="C52">
        <v>405</v>
      </c>
      <c r="D52">
        <v>405</v>
      </c>
      <c r="E52">
        <v>10</v>
      </c>
      <c r="F52">
        <v>308</v>
      </c>
      <c r="G52" s="27" t="s">
        <v>45</v>
      </c>
      <c r="H52" t="s">
        <v>19</v>
      </c>
    </row>
    <row r="53" spans="1:8">
      <c r="A53">
        <v>1132</v>
      </c>
      <c r="B53" s="27">
        <v>120</v>
      </c>
      <c r="C53">
        <v>400</v>
      </c>
      <c r="D53">
        <v>400</v>
      </c>
      <c r="E53">
        <v>5</v>
      </c>
      <c r="F53">
        <v>313</v>
      </c>
      <c r="G53" s="27" t="s">
        <v>45</v>
      </c>
      <c r="H53" t="s">
        <v>18</v>
      </c>
    </row>
    <row r="54" spans="1:8">
      <c r="A54">
        <v>1132</v>
      </c>
      <c r="B54" s="27">
        <v>120</v>
      </c>
      <c r="C54">
        <v>400</v>
      </c>
      <c r="D54">
        <v>400</v>
      </c>
      <c r="E54">
        <v>10</v>
      </c>
      <c r="F54">
        <v>323</v>
      </c>
      <c r="G54" s="27" t="s">
        <v>45</v>
      </c>
      <c r="H54" t="s">
        <v>19</v>
      </c>
    </row>
    <row r="55" spans="1:8">
      <c r="A55">
        <v>1132</v>
      </c>
      <c r="B55" s="27">
        <v>120</v>
      </c>
      <c r="C55">
        <v>400</v>
      </c>
      <c r="D55">
        <v>400</v>
      </c>
      <c r="E55">
        <v>160</v>
      </c>
      <c r="F55">
        <v>483</v>
      </c>
      <c r="G55" s="27" t="s">
        <v>45</v>
      </c>
      <c r="H55" t="s">
        <v>20</v>
      </c>
    </row>
    <row r="56" spans="1:8">
      <c r="A56">
        <v>1132</v>
      </c>
      <c r="B56" s="27">
        <v>120</v>
      </c>
      <c r="C56">
        <v>395</v>
      </c>
      <c r="D56">
        <v>395</v>
      </c>
      <c r="E56">
        <v>5</v>
      </c>
      <c r="F56">
        <v>488</v>
      </c>
      <c r="G56" s="27" t="s">
        <v>45</v>
      </c>
      <c r="H56" t="s">
        <v>18</v>
      </c>
    </row>
    <row r="57" spans="1:8">
      <c r="A57">
        <v>1132</v>
      </c>
      <c r="B57" s="27">
        <v>120</v>
      </c>
      <c r="C57">
        <v>395</v>
      </c>
      <c r="D57">
        <v>395</v>
      </c>
      <c r="E57">
        <v>10</v>
      </c>
      <c r="F57">
        <v>498</v>
      </c>
      <c r="G57" s="27" t="s">
        <v>45</v>
      </c>
      <c r="H57" t="s">
        <v>19</v>
      </c>
    </row>
    <row r="58" spans="1:8">
      <c r="A58">
        <v>1132</v>
      </c>
      <c r="B58" s="27">
        <v>120</v>
      </c>
      <c r="C58">
        <v>390</v>
      </c>
      <c r="D58">
        <v>390</v>
      </c>
      <c r="E58">
        <v>5</v>
      </c>
      <c r="F58">
        <v>503</v>
      </c>
      <c r="G58" s="27" t="s">
        <v>45</v>
      </c>
      <c r="H58" t="s">
        <v>18</v>
      </c>
    </row>
    <row r="59" spans="1:8">
      <c r="A59">
        <v>1132</v>
      </c>
      <c r="B59" s="27">
        <v>120</v>
      </c>
      <c r="C59">
        <v>390</v>
      </c>
      <c r="D59">
        <v>390</v>
      </c>
      <c r="E59">
        <v>10</v>
      </c>
      <c r="F59">
        <v>513</v>
      </c>
      <c r="G59" s="27" t="s">
        <v>45</v>
      </c>
      <c r="H59" t="s">
        <v>19</v>
      </c>
    </row>
    <row r="60" spans="1:8">
      <c r="A60">
        <v>1132</v>
      </c>
      <c r="B60" s="27">
        <v>120</v>
      </c>
      <c r="C60">
        <v>385</v>
      </c>
      <c r="D60">
        <v>385</v>
      </c>
      <c r="E60">
        <v>5</v>
      </c>
      <c r="F60">
        <v>518</v>
      </c>
      <c r="G60" s="27" t="s">
        <v>45</v>
      </c>
      <c r="H60" t="s">
        <v>18</v>
      </c>
    </row>
    <row r="61" spans="1:8">
      <c r="A61">
        <v>1132</v>
      </c>
      <c r="B61" s="27">
        <v>120</v>
      </c>
      <c r="C61">
        <v>385</v>
      </c>
      <c r="D61">
        <v>385</v>
      </c>
      <c r="E61">
        <v>10</v>
      </c>
      <c r="F61">
        <v>528</v>
      </c>
      <c r="G61" s="27" t="s">
        <v>45</v>
      </c>
      <c r="H61" t="s">
        <v>19</v>
      </c>
    </row>
    <row r="62" spans="1:8">
      <c r="A62">
        <v>1132</v>
      </c>
      <c r="B62" s="27">
        <v>120</v>
      </c>
      <c r="C62">
        <v>380</v>
      </c>
      <c r="D62">
        <v>380</v>
      </c>
      <c r="E62">
        <v>5</v>
      </c>
      <c r="F62">
        <v>533</v>
      </c>
      <c r="G62" s="27" t="s">
        <v>45</v>
      </c>
      <c r="H62" t="s">
        <v>18</v>
      </c>
    </row>
    <row r="63" spans="1:8">
      <c r="A63">
        <v>1132</v>
      </c>
      <c r="B63" s="27">
        <v>120</v>
      </c>
      <c r="C63">
        <v>380</v>
      </c>
      <c r="D63">
        <v>380</v>
      </c>
      <c r="E63">
        <v>10</v>
      </c>
      <c r="F63">
        <v>543</v>
      </c>
      <c r="G63" s="27" t="s">
        <v>45</v>
      </c>
      <c r="H63" t="s">
        <v>19</v>
      </c>
    </row>
    <row r="64" spans="1:8">
      <c r="A64">
        <v>1132</v>
      </c>
      <c r="B64" s="27">
        <v>120</v>
      </c>
      <c r="C64">
        <v>375</v>
      </c>
      <c r="D64">
        <v>375</v>
      </c>
      <c r="E64">
        <v>5</v>
      </c>
      <c r="F64">
        <v>548</v>
      </c>
      <c r="G64" s="27" t="s">
        <v>45</v>
      </c>
      <c r="H64" t="s">
        <v>18</v>
      </c>
    </row>
    <row r="65" spans="1:8">
      <c r="A65">
        <v>1132</v>
      </c>
      <c r="B65" s="27">
        <v>120</v>
      </c>
      <c r="C65">
        <v>375</v>
      </c>
      <c r="D65">
        <v>375</v>
      </c>
      <c r="E65">
        <v>10</v>
      </c>
      <c r="F65">
        <v>558</v>
      </c>
      <c r="G65" s="27" t="s">
        <v>45</v>
      </c>
      <c r="H65" t="s">
        <v>19</v>
      </c>
    </row>
    <row r="66" spans="1:8">
      <c r="A66">
        <v>1132</v>
      </c>
      <c r="B66" s="27">
        <v>120</v>
      </c>
      <c r="C66">
        <v>370</v>
      </c>
      <c r="D66">
        <v>370</v>
      </c>
      <c r="E66">
        <v>5</v>
      </c>
      <c r="F66">
        <v>563</v>
      </c>
      <c r="G66" s="27" t="s">
        <v>45</v>
      </c>
      <c r="H66" t="s">
        <v>18</v>
      </c>
    </row>
    <row r="67" spans="1:8">
      <c r="A67">
        <v>1132</v>
      </c>
      <c r="B67" s="27">
        <v>120</v>
      </c>
      <c r="C67">
        <v>370</v>
      </c>
      <c r="D67">
        <v>370</v>
      </c>
      <c r="E67">
        <v>10</v>
      </c>
      <c r="F67">
        <v>573</v>
      </c>
      <c r="G67" s="27" t="s">
        <v>45</v>
      </c>
      <c r="H67" t="s">
        <v>19</v>
      </c>
    </row>
    <row r="68" spans="1:8">
      <c r="A68">
        <v>1132</v>
      </c>
      <c r="B68" s="27">
        <v>120</v>
      </c>
      <c r="C68">
        <v>365</v>
      </c>
      <c r="D68">
        <v>365</v>
      </c>
      <c r="E68">
        <v>5</v>
      </c>
      <c r="F68">
        <v>578</v>
      </c>
      <c r="G68" s="27" t="s">
        <v>45</v>
      </c>
      <c r="H68" t="s">
        <v>18</v>
      </c>
    </row>
    <row r="69" spans="1:8">
      <c r="A69">
        <v>1132</v>
      </c>
      <c r="B69" s="27">
        <v>120</v>
      </c>
      <c r="C69">
        <v>365</v>
      </c>
      <c r="D69">
        <v>365</v>
      </c>
      <c r="E69">
        <v>10</v>
      </c>
      <c r="F69">
        <v>588</v>
      </c>
      <c r="G69" s="27" t="s">
        <v>45</v>
      </c>
      <c r="H69" t="s">
        <v>19</v>
      </c>
    </row>
    <row r="70" spans="1:8">
      <c r="A70">
        <v>1132</v>
      </c>
      <c r="B70" s="27">
        <v>120</v>
      </c>
      <c r="C70">
        <v>360</v>
      </c>
      <c r="D70">
        <v>360</v>
      </c>
      <c r="E70">
        <v>5</v>
      </c>
      <c r="F70">
        <v>593</v>
      </c>
      <c r="G70" s="27" t="s">
        <v>45</v>
      </c>
      <c r="H70" t="s">
        <v>18</v>
      </c>
    </row>
    <row r="71" spans="1:8">
      <c r="A71">
        <v>1132</v>
      </c>
      <c r="B71" s="27">
        <v>120</v>
      </c>
      <c r="C71">
        <v>360</v>
      </c>
      <c r="D71">
        <v>360</v>
      </c>
      <c r="E71">
        <v>10</v>
      </c>
      <c r="F71">
        <v>603</v>
      </c>
      <c r="G71" s="27" t="s">
        <v>45</v>
      </c>
      <c r="H71" t="s">
        <v>19</v>
      </c>
    </row>
    <row r="72" spans="1:8">
      <c r="A72">
        <v>1132</v>
      </c>
      <c r="B72" s="27">
        <v>120</v>
      </c>
      <c r="C72">
        <v>355</v>
      </c>
      <c r="D72">
        <v>355</v>
      </c>
      <c r="E72">
        <v>5</v>
      </c>
      <c r="F72">
        <v>608</v>
      </c>
      <c r="G72" s="27" t="s">
        <v>45</v>
      </c>
      <c r="H72" t="s">
        <v>18</v>
      </c>
    </row>
    <row r="73" spans="1:8">
      <c r="A73">
        <v>1132</v>
      </c>
      <c r="B73" s="27">
        <v>120</v>
      </c>
      <c r="C73">
        <v>355</v>
      </c>
      <c r="D73">
        <v>355</v>
      </c>
      <c r="E73">
        <v>10</v>
      </c>
      <c r="F73">
        <v>618</v>
      </c>
      <c r="G73" s="27" t="s">
        <v>45</v>
      </c>
      <c r="H73" t="s">
        <v>19</v>
      </c>
    </row>
    <row r="74" spans="1:8">
      <c r="A74">
        <v>1132</v>
      </c>
      <c r="B74" s="27">
        <v>120</v>
      </c>
      <c r="C74">
        <v>350</v>
      </c>
      <c r="D74">
        <v>350</v>
      </c>
      <c r="E74">
        <v>10</v>
      </c>
      <c r="F74">
        <v>628</v>
      </c>
      <c r="G74" s="27" t="s">
        <v>45</v>
      </c>
      <c r="H74" t="s">
        <v>18</v>
      </c>
    </row>
    <row r="75" spans="1:8">
      <c r="A75">
        <v>1132</v>
      </c>
      <c r="B75" s="27">
        <v>120</v>
      </c>
      <c r="C75">
        <v>350</v>
      </c>
      <c r="D75">
        <v>350</v>
      </c>
      <c r="E75">
        <v>10</v>
      </c>
      <c r="F75">
        <v>638</v>
      </c>
      <c r="G75" s="27" t="s">
        <v>45</v>
      </c>
      <c r="H75" t="s">
        <v>19</v>
      </c>
    </row>
    <row r="76" spans="1:8">
      <c r="A76">
        <v>1132</v>
      </c>
      <c r="B76" s="27">
        <v>120</v>
      </c>
      <c r="C76">
        <v>345</v>
      </c>
      <c r="D76">
        <v>345</v>
      </c>
      <c r="E76">
        <v>10</v>
      </c>
      <c r="F76">
        <v>648</v>
      </c>
      <c r="G76" s="27" t="s">
        <v>45</v>
      </c>
      <c r="H76" t="s">
        <v>18</v>
      </c>
    </row>
    <row r="77" spans="1:8">
      <c r="A77">
        <v>1132</v>
      </c>
      <c r="B77" s="27">
        <v>120</v>
      </c>
      <c r="C77">
        <v>345</v>
      </c>
      <c r="D77">
        <v>345</v>
      </c>
      <c r="E77">
        <v>10</v>
      </c>
      <c r="F77">
        <v>658</v>
      </c>
      <c r="G77" s="27" t="s">
        <v>45</v>
      </c>
      <c r="H77" t="s">
        <v>19</v>
      </c>
    </row>
    <row r="78" spans="1:8">
      <c r="A78">
        <v>1132</v>
      </c>
      <c r="B78" s="27">
        <v>120</v>
      </c>
      <c r="C78">
        <v>340</v>
      </c>
      <c r="D78">
        <v>340</v>
      </c>
      <c r="E78">
        <v>10</v>
      </c>
      <c r="F78">
        <v>668</v>
      </c>
      <c r="G78" s="27" t="s">
        <v>45</v>
      </c>
      <c r="H78" t="s">
        <v>18</v>
      </c>
    </row>
    <row r="79" spans="1:8">
      <c r="A79">
        <v>1132</v>
      </c>
      <c r="B79" s="27">
        <v>120</v>
      </c>
      <c r="C79">
        <v>340</v>
      </c>
      <c r="D79">
        <v>340</v>
      </c>
      <c r="E79">
        <v>10</v>
      </c>
      <c r="F79">
        <v>678</v>
      </c>
      <c r="G79" s="27" t="s">
        <v>45</v>
      </c>
      <c r="H79" t="s">
        <v>19</v>
      </c>
    </row>
    <row r="80" spans="1:8">
      <c r="A80">
        <v>1132</v>
      </c>
      <c r="B80" s="27">
        <v>120</v>
      </c>
      <c r="C80">
        <v>338</v>
      </c>
      <c r="D80">
        <v>338</v>
      </c>
      <c r="E80">
        <v>10</v>
      </c>
      <c r="F80">
        <v>688</v>
      </c>
      <c r="G80" s="27" t="s">
        <v>45</v>
      </c>
      <c r="H80" t="s">
        <v>19</v>
      </c>
    </row>
    <row r="81" spans="1:8">
      <c r="A81">
        <v>1132</v>
      </c>
      <c r="B81" s="27">
        <v>120</v>
      </c>
      <c r="C81">
        <v>337</v>
      </c>
      <c r="D81">
        <v>337</v>
      </c>
      <c r="E81">
        <v>10</v>
      </c>
      <c r="F81">
        <v>698</v>
      </c>
      <c r="G81" s="27" t="s">
        <v>45</v>
      </c>
      <c r="H81" t="s">
        <v>19</v>
      </c>
    </row>
    <row r="82" spans="1:8">
      <c r="A82">
        <v>1132</v>
      </c>
      <c r="B82" s="27">
        <v>120</v>
      </c>
      <c r="C82">
        <v>336</v>
      </c>
      <c r="D82">
        <v>336</v>
      </c>
      <c r="E82">
        <v>10</v>
      </c>
      <c r="F82">
        <v>708</v>
      </c>
      <c r="G82" s="27" t="s">
        <v>45</v>
      </c>
      <c r="H82" t="s">
        <v>19</v>
      </c>
    </row>
    <row r="83" spans="1:8">
      <c r="A83">
        <v>1132</v>
      </c>
      <c r="B83" s="27">
        <v>120</v>
      </c>
      <c r="C83">
        <v>335</v>
      </c>
      <c r="D83">
        <v>335</v>
      </c>
      <c r="E83">
        <v>10</v>
      </c>
      <c r="F83">
        <v>718</v>
      </c>
      <c r="G83" s="27" t="s">
        <v>45</v>
      </c>
      <c r="H83" t="s">
        <v>18</v>
      </c>
    </row>
    <row r="84" spans="1:8">
      <c r="A84">
        <v>1132</v>
      </c>
      <c r="B84" s="27">
        <v>120</v>
      </c>
      <c r="C84">
        <v>335</v>
      </c>
      <c r="D84">
        <v>335</v>
      </c>
      <c r="E84">
        <v>10</v>
      </c>
      <c r="F84">
        <v>728</v>
      </c>
      <c r="G84" s="27" t="s">
        <v>45</v>
      </c>
      <c r="H84" t="s">
        <v>19</v>
      </c>
    </row>
    <row r="85" spans="1:8">
      <c r="A85">
        <v>1132</v>
      </c>
      <c r="B85" s="27">
        <v>120</v>
      </c>
      <c r="C85">
        <v>333</v>
      </c>
      <c r="D85">
        <v>333</v>
      </c>
      <c r="E85">
        <v>10</v>
      </c>
      <c r="F85">
        <v>738</v>
      </c>
      <c r="G85" s="27" t="s">
        <v>45</v>
      </c>
      <c r="H85" t="s">
        <v>19</v>
      </c>
    </row>
    <row r="86" spans="1:8">
      <c r="A86">
        <v>1132</v>
      </c>
      <c r="B86" s="27">
        <v>120</v>
      </c>
      <c r="C86">
        <v>332</v>
      </c>
      <c r="D86">
        <v>332</v>
      </c>
      <c r="E86">
        <v>10</v>
      </c>
      <c r="F86">
        <v>748</v>
      </c>
      <c r="G86" s="27" t="s">
        <v>45</v>
      </c>
      <c r="H86" t="s">
        <v>19</v>
      </c>
    </row>
    <row r="87" spans="1:8">
      <c r="A87">
        <v>1132</v>
      </c>
      <c r="B87" s="27">
        <v>120</v>
      </c>
      <c r="C87">
        <v>331</v>
      </c>
      <c r="D87">
        <v>331</v>
      </c>
      <c r="E87">
        <v>10</v>
      </c>
      <c r="F87">
        <v>758</v>
      </c>
      <c r="G87" s="27" t="s">
        <v>45</v>
      </c>
      <c r="H87" t="s">
        <v>19</v>
      </c>
    </row>
    <row r="88" spans="1:8">
      <c r="A88">
        <v>1132</v>
      </c>
      <c r="B88" s="27">
        <v>120</v>
      </c>
      <c r="C88">
        <v>330</v>
      </c>
      <c r="D88">
        <v>330</v>
      </c>
      <c r="E88">
        <v>10</v>
      </c>
      <c r="F88">
        <v>768</v>
      </c>
      <c r="G88" s="27" t="s">
        <v>45</v>
      </c>
      <c r="H88" t="s">
        <v>18</v>
      </c>
    </row>
    <row r="89" spans="1:8">
      <c r="A89">
        <v>1132</v>
      </c>
      <c r="B89" s="27">
        <v>120</v>
      </c>
      <c r="C89">
        <v>330</v>
      </c>
      <c r="D89">
        <v>330</v>
      </c>
      <c r="E89">
        <v>10</v>
      </c>
      <c r="F89">
        <v>778</v>
      </c>
      <c r="G89" s="27" t="s">
        <v>45</v>
      </c>
      <c r="H89" t="s">
        <v>19</v>
      </c>
    </row>
    <row r="90" spans="1:8">
      <c r="A90">
        <v>1132</v>
      </c>
      <c r="B90" s="27">
        <v>120</v>
      </c>
      <c r="C90">
        <v>328</v>
      </c>
      <c r="D90">
        <v>328</v>
      </c>
      <c r="E90">
        <v>10</v>
      </c>
      <c r="F90">
        <v>788</v>
      </c>
      <c r="G90" s="27" t="s">
        <v>45</v>
      </c>
      <c r="H90" t="s">
        <v>18</v>
      </c>
    </row>
    <row r="91" spans="1:8">
      <c r="A91">
        <v>1132</v>
      </c>
      <c r="B91" s="27">
        <v>120</v>
      </c>
      <c r="C91">
        <v>328</v>
      </c>
      <c r="D91">
        <v>328</v>
      </c>
      <c r="E91">
        <v>10</v>
      </c>
      <c r="F91">
        <v>798</v>
      </c>
      <c r="G91" s="27" t="s">
        <v>45</v>
      </c>
      <c r="H91" t="s">
        <v>19</v>
      </c>
    </row>
    <row r="92" spans="1:8">
      <c r="A92">
        <v>1132</v>
      </c>
      <c r="B92" s="27">
        <v>120</v>
      </c>
      <c r="C92">
        <v>327</v>
      </c>
      <c r="D92">
        <v>327</v>
      </c>
      <c r="E92">
        <v>10</v>
      </c>
      <c r="F92">
        <v>808</v>
      </c>
      <c r="G92" s="27" t="s">
        <v>45</v>
      </c>
      <c r="H92" t="s">
        <v>18</v>
      </c>
    </row>
    <row r="93" spans="1:8">
      <c r="A93">
        <v>1132</v>
      </c>
      <c r="B93" s="27">
        <v>120</v>
      </c>
      <c r="C93">
        <v>327</v>
      </c>
      <c r="D93">
        <v>327</v>
      </c>
      <c r="E93">
        <v>10</v>
      </c>
      <c r="F93">
        <v>818</v>
      </c>
      <c r="G93" s="27" t="s">
        <v>45</v>
      </c>
      <c r="H93" t="s">
        <v>19</v>
      </c>
    </row>
    <row r="94" spans="1:8">
      <c r="A94">
        <v>1132</v>
      </c>
      <c r="B94" s="27">
        <v>120</v>
      </c>
      <c r="C94">
        <v>326</v>
      </c>
      <c r="D94">
        <v>326</v>
      </c>
      <c r="E94">
        <v>10</v>
      </c>
      <c r="F94">
        <v>828</v>
      </c>
      <c r="G94" s="27" t="s">
        <v>45</v>
      </c>
      <c r="H94" t="s">
        <v>18</v>
      </c>
    </row>
    <row r="95" spans="1:8">
      <c r="A95">
        <v>1132</v>
      </c>
      <c r="B95" s="27">
        <v>120</v>
      </c>
      <c r="C95">
        <v>326</v>
      </c>
      <c r="D95">
        <v>326</v>
      </c>
      <c r="E95">
        <v>10</v>
      </c>
      <c r="F95">
        <v>838</v>
      </c>
      <c r="G95" s="27" t="s">
        <v>45</v>
      </c>
      <c r="H95" t="s">
        <v>19</v>
      </c>
    </row>
    <row r="96" spans="1:8">
      <c r="A96">
        <v>1132</v>
      </c>
      <c r="B96" s="27">
        <v>120</v>
      </c>
      <c r="C96">
        <v>325</v>
      </c>
      <c r="D96">
        <v>325</v>
      </c>
      <c r="E96">
        <v>10</v>
      </c>
      <c r="F96">
        <v>848</v>
      </c>
      <c r="G96" s="27" t="s">
        <v>45</v>
      </c>
      <c r="H96" t="s">
        <v>18</v>
      </c>
    </row>
    <row r="97" spans="1:8">
      <c r="A97">
        <v>1132</v>
      </c>
      <c r="B97" s="27">
        <v>120</v>
      </c>
      <c r="C97">
        <v>325</v>
      </c>
      <c r="D97">
        <v>325</v>
      </c>
      <c r="E97">
        <v>10</v>
      </c>
      <c r="F97">
        <v>858</v>
      </c>
      <c r="G97" s="27" t="s">
        <v>45</v>
      </c>
      <c r="H97" t="s">
        <v>19</v>
      </c>
    </row>
    <row r="98" spans="1:8">
      <c r="A98">
        <v>1132</v>
      </c>
      <c r="B98" s="27">
        <v>120</v>
      </c>
      <c r="C98">
        <v>323</v>
      </c>
      <c r="D98">
        <v>323</v>
      </c>
      <c r="E98">
        <v>10</v>
      </c>
      <c r="F98">
        <v>868</v>
      </c>
      <c r="G98" s="27" t="s">
        <v>45</v>
      </c>
      <c r="H98" t="s">
        <v>18</v>
      </c>
    </row>
    <row r="99" spans="1:8">
      <c r="A99">
        <v>1132</v>
      </c>
      <c r="B99" s="27">
        <v>120</v>
      </c>
      <c r="C99">
        <v>323</v>
      </c>
      <c r="D99">
        <v>323</v>
      </c>
      <c r="E99">
        <v>10</v>
      </c>
      <c r="F99">
        <v>878</v>
      </c>
      <c r="G99" s="27" t="s">
        <v>45</v>
      </c>
      <c r="H99" t="s">
        <v>19</v>
      </c>
    </row>
    <row r="100" spans="1:8">
      <c r="A100">
        <v>1132</v>
      </c>
      <c r="B100" s="27">
        <v>120</v>
      </c>
      <c r="C100">
        <v>322</v>
      </c>
      <c r="D100">
        <v>322</v>
      </c>
      <c r="E100">
        <v>10</v>
      </c>
      <c r="F100">
        <v>888</v>
      </c>
      <c r="G100" s="27" t="s">
        <v>45</v>
      </c>
      <c r="H100" t="s">
        <v>18</v>
      </c>
    </row>
    <row r="101" spans="1:8">
      <c r="A101">
        <v>1132</v>
      </c>
      <c r="B101" s="27">
        <v>120</v>
      </c>
      <c r="C101">
        <v>322</v>
      </c>
      <c r="D101">
        <v>322</v>
      </c>
      <c r="E101">
        <v>10</v>
      </c>
      <c r="F101">
        <v>898</v>
      </c>
      <c r="G101" s="27" t="s">
        <v>45</v>
      </c>
      <c r="H101" t="s">
        <v>19</v>
      </c>
    </row>
    <row r="102" spans="1:8">
      <c r="A102">
        <v>1132</v>
      </c>
      <c r="B102" s="27">
        <v>120</v>
      </c>
      <c r="C102">
        <v>321</v>
      </c>
      <c r="D102">
        <v>321</v>
      </c>
      <c r="E102">
        <v>10</v>
      </c>
      <c r="F102">
        <v>908</v>
      </c>
      <c r="G102" s="27" t="s">
        <v>45</v>
      </c>
      <c r="H102" t="s">
        <v>18</v>
      </c>
    </row>
    <row r="103" spans="1:8">
      <c r="A103">
        <v>1132</v>
      </c>
      <c r="B103" s="27">
        <v>120</v>
      </c>
      <c r="C103">
        <v>321</v>
      </c>
      <c r="D103">
        <v>321</v>
      </c>
      <c r="E103">
        <v>10</v>
      </c>
      <c r="F103">
        <v>918</v>
      </c>
      <c r="G103" s="27" t="s">
        <v>45</v>
      </c>
      <c r="H103" t="s">
        <v>19</v>
      </c>
    </row>
    <row r="104" spans="1:8">
      <c r="A104">
        <v>1132</v>
      </c>
      <c r="B104" s="27">
        <v>120</v>
      </c>
      <c r="C104">
        <v>320</v>
      </c>
      <c r="D104">
        <v>320</v>
      </c>
      <c r="E104">
        <v>10</v>
      </c>
      <c r="F104">
        <v>928</v>
      </c>
      <c r="G104" s="27" t="s">
        <v>45</v>
      </c>
      <c r="H104" t="s">
        <v>18</v>
      </c>
    </row>
    <row r="105" spans="1:8">
      <c r="A105">
        <v>1132</v>
      </c>
      <c r="B105" s="27">
        <v>120</v>
      </c>
      <c r="C105">
        <v>320</v>
      </c>
      <c r="D105">
        <v>320</v>
      </c>
      <c r="E105">
        <v>10</v>
      </c>
      <c r="F105">
        <v>938</v>
      </c>
      <c r="G105" s="27" t="s">
        <v>45</v>
      </c>
      <c r="H105" t="s">
        <v>19</v>
      </c>
    </row>
    <row r="106" spans="1:8">
      <c r="A106">
        <v>1132</v>
      </c>
      <c r="B106" s="27">
        <v>120</v>
      </c>
      <c r="C106">
        <v>315</v>
      </c>
      <c r="D106">
        <v>315</v>
      </c>
      <c r="E106">
        <v>10</v>
      </c>
      <c r="F106">
        <v>948</v>
      </c>
      <c r="G106" s="27" t="s">
        <v>45</v>
      </c>
      <c r="H106" t="s">
        <v>18</v>
      </c>
    </row>
    <row r="107" spans="1:8">
      <c r="A107">
        <v>1132</v>
      </c>
      <c r="B107" s="27">
        <v>120</v>
      </c>
      <c r="C107">
        <v>315</v>
      </c>
      <c r="D107">
        <v>315</v>
      </c>
      <c r="E107">
        <v>10</v>
      </c>
      <c r="F107">
        <v>958</v>
      </c>
      <c r="G107" s="27" t="s">
        <v>45</v>
      </c>
      <c r="H107" t="s">
        <v>19</v>
      </c>
    </row>
    <row r="108" spans="1:8">
      <c r="A108">
        <v>1132</v>
      </c>
      <c r="B108" s="27">
        <v>120</v>
      </c>
      <c r="C108">
        <v>310</v>
      </c>
      <c r="D108">
        <v>310</v>
      </c>
      <c r="E108">
        <v>10</v>
      </c>
      <c r="F108">
        <v>968</v>
      </c>
      <c r="G108" s="27" t="s">
        <v>45</v>
      </c>
      <c r="H108" t="s">
        <v>18</v>
      </c>
    </row>
    <row r="109" spans="1:8">
      <c r="A109">
        <v>1132</v>
      </c>
      <c r="B109" s="27">
        <v>120</v>
      </c>
      <c r="C109">
        <v>310</v>
      </c>
      <c r="D109">
        <v>310</v>
      </c>
      <c r="E109">
        <v>10</v>
      </c>
      <c r="F109">
        <v>978</v>
      </c>
      <c r="G109" s="27" t="s">
        <v>45</v>
      </c>
      <c r="H109" t="s">
        <v>19</v>
      </c>
    </row>
    <row r="110" spans="1:8">
      <c r="A110">
        <v>1132</v>
      </c>
      <c r="B110" s="27">
        <v>120</v>
      </c>
      <c r="C110">
        <v>305</v>
      </c>
      <c r="D110">
        <v>305</v>
      </c>
      <c r="E110">
        <v>10</v>
      </c>
      <c r="F110">
        <v>988</v>
      </c>
      <c r="G110" s="27" t="s">
        <v>45</v>
      </c>
      <c r="H110" t="s">
        <v>18</v>
      </c>
    </row>
    <row r="111" spans="1:8">
      <c r="A111">
        <v>1132</v>
      </c>
      <c r="B111" s="27">
        <v>120</v>
      </c>
      <c r="C111">
        <v>305</v>
      </c>
      <c r="D111">
        <v>305</v>
      </c>
      <c r="E111">
        <v>10</v>
      </c>
      <c r="F111">
        <v>998</v>
      </c>
      <c r="G111" s="27" t="s">
        <v>45</v>
      </c>
      <c r="H111" t="s">
        <v>19</v>
      </c>
    </row>
    <row r="112" spans="1:8">
      <c r="A112">
        <v>1132</v>
      </c>
      <c r="B112" s="27">
        <v>120</v>
      </c>
      <c r="C112">
        <v>300</v>
      </c>
      <c r="D112">
        <v>300</v>
      </c>
      <c r="E112">
        <v>10</v>
      </c>
      <c r="F112">
        <v>1008</v>
      </c>
      <c r="G112" s="27" t="s">
        <v>45</v>
      </c>
      <c r="H112" t="s">
        <v>18</v>
      </c>
    </row>
    <row r="113" spans="1:8">
      <c r="A113">
        <v>1132</v>
      </c>
      <c r="B113" s="27">
        <v>120</v>
      </c>
      <c r="C113">
        <v>300</v>
      </c>
      <c r="D113">
        <v>300</v>
      </c>
      <c r="E113">
        <v>10</v>
      </c>
      <c r="F113">
        <v>1018</v>
      </c>
      <c r="G113" s="27" t="s">
        <v>45</v>
      </c>
      <c r="H113" t="s">
        <v>19</v>
      </c>
    </row>
    <row r="114" spans="1:8">
      <c r="A114">
        <v>1132</v>
      </c>
      <c r="B114" s="27">
        <v>120</v>
      </c>
      <c r="C114">
        <v>300</v>
      </c>
      <c r="D114">
        <v>300</v>
      </c>
      <c r="E114">
        <v>315</v>
      </c>
      <c r="F114">
        <v>1333</v>
      </c>
      <c r="G114" s="27" t="s">
        <v>45</v>
      </c>
      <c r="H114" t="s">
        <v>20</v>
      </c>
    </row>
    <row r="115" spans="1:8">
      <c r="A115">
        <v>1132</v>
      </c>
      <c r="B115" s="27">
        <v>120</v>
      </c>
      <c r="C115">
        <v>295</v>
      </c>
      <c r="D115">
        <v>295</v>
      </c>
      <c r="E115">
        <v>10</v>
      </c>
      <c r="F115">
        <v>1343</v>
      </c>
      <c r="G115" s="27" t="s">
        <v>45</v>
      </c>
      <c r="H115" t="s">
        <v>18</v>
      </c>
    </row>
    <row r="116" spans="1:8">
      <c r="A116">
        <v>1132</v>
      </c>
      <c r="B116" s="27">
        <v>120</v>
      </c>
      <c r="C116">
        <v>295</v>
      </c>
      <c r="D116">
        <v>295</v>
      </c>
      <c r="E116">
        <v>20</v>
      </c>
      <c r="F116">
        <v>1363</v>
      </c>
      <c r="G116" s="27" t="s">
        <v>45</v>
      </c>
      <c r="H116" t="s">
        <v>19</v>
      </c>
    </row>
    <row r="117" spans="1:8">
      <c r="A117">
        <v>1132</v>
      </c>
      <c r="B117" s="27">
        <v>120</v>
      </c>
      <c r="C117">
        <v>290</v>
      </c>
      <c r="D117">
        <v>290</v>
      </c>
      <c r="E117">
        <v>10</v>
      </c>
      <c r="F117">
        <v>1373</v>
      </c>
      <c r="G117" s="27" t="s">
        <v>45</v>
      </c>
      <c r="H117" t="s">
        <v>18</v>
      </c>
    </row>
    <row r="118" spans="1:8">
      <c r="A118">
        <v>1132</v>
      </c>
      <c r="B118" s="27">
        <v>120</v>
      </c>
      <c r="C118">
        <v>290</v>
      </c>
      <c r="D118">
        <v>290</v>
      </c>
      <c r="E118">
        <v>20</v>
      </c>
      <c r="F118">
        <v>1393</v>
      </c>
      <c r="G118" s="27" t="s">
        <v>45</v>
      </c>
      <c r="H118" t="s">
        <v>19</v>
      </c>
    </row>
    <row r="119" spans="1:8">
      <c r="A119">
        <v>1132</v>
      </c>
      <c r="B119" s="27">
        <v>120</v>
      </c>
      <c r="C119">
        <v>287</v>
      </c>
      <c r="D119">
        <v>287</v>
      </c>
      <c r="E119">
        <v>10</v>
      </c>
      <c r="F119">
        <v>1403</v>
      </c>
      <c r="G119" s="27" t="s">
        <v>45</v>
      </c>
      <c r="H119" t="s">
        <v>18</v>
      </c>
    </row>
    <row r="120" spans="1:8">
      <c r="A120">
        <v>1132</v>
      </c>
      <c r="B120" s="27">
        <v>120</v>
      </c>
      <c r="C120">
        <v>287</v>
      </c>
      <c r="D120">
        <v>287</v>
      </c>
      <c r="E120">
        <v>20</v>
      </c>
      <c r="F120">
        <v>1423</v>
      </c>
      <c r="G120" s="27" t="s">
        <v>45</v>
      </c>
      <c r="H120" t="s">
        <v>19</v>
      </c>
    </row>
    <row r="121" spans="1:8">
      <c r="A121">
        <v>1132</v>
      </c>
      <c r="B121" s="27">
        <v>120</v>
      </c>
      <c r="C121">
        <v>286</v>
      </c>
      <c r="D121">
        <v>286</v>
      </c>
      <c r="E121">
        <v>10</v>
      </c>
      <c r="F121">
        <v>1433</v>
      </c>
      <c r="G121" s="27" t="s">
        <v>45</v>
      </c>
      <c r="H121" t="s">
        <v>18</v>
      </c>
    </row>
    <row r="122" spans="1:8">
      <c r="A122">
        <v>1132</v>
      </c>
      <c r="B122" s="27">
        <v>120</v>
      </c>
      <c r="C122">
        <v>286</v>
      </c>
      <c r="D122">
        <v>286</v>
      </c>
      <c r="E122">
        <v>20</v>
      </c>
      <c r="F122">
        <v>1453</v>
      </c>
      <c r="G122" s="27" t="s">
        <v>45</v>
      </c>
      <c r="H122" t="s">
        <v>19</v>
      </c>
    </row>
    <row r="123" spans="1:8">
      <c r="A123">
        <v>1132</v>
      </c>
      <c r="B123" s="27">
        <v>120</v>
      </c>
      <c r="C123">
        <v>285</v>
      </c>
      <c r="D123">
        <v>285</v>
      </c>
      <c r="E123">
        <v>10</v>
      </c>
      <c r="F123">
        <v>1463</v>
      </c>
      <c r="G123" s="27" t="s">
        <v>45</v>
      </c>
      <c r="H123" t="s">
        <v>18</v>
      </c>
    </row>
    <row r="124" spans="1:8">
      <c r="A124">
        <v>1132</v>
      </c>
      <c r="B124" s="27">
        <v>120</v>
      </c>
      <c r="C124">
        <v>285</v>
      </c>
      <c r="D124">
        <v>285</v>
      </c>
      <c r="E124">
        <v>20</v>
      </c>
      <c r="F124">
        <v>1483</v>
      </c>
      <c r="G124" s="27" t="s">
        <v>45</v>
      </c>
      <c r="H124" t="s">
        <v>19</v>
      </c>
    </row>
    <row r="125" spans="1:8">
      <c r="A125">
        <v>1132</v>
      </c>
      <c r="B125" s="27">
        <v>120</v>
      </c>
      <c r="C125">
        <v>280</v>
      </c>
      <c r="D125">
        <v>280</v>
      </c>
      <c r="E125">
        <v>10</v>
      </c>
      <c r="F125">
        <v>1493</v>
      </c>
      <c r="G125" s="27" t="s">
        <v>45</v>
      </c>
      <c r="H125" t="s">
        <v>18</v>
      </c>
    </row>
    <row r="126" spans="1:8">
      <c r="A126">
        <v>1132</v>
      </c>
      <c r="B126" s="27">
        <v>120</v>
      </c>
      <c r="C126">
        <v>280</v>
      </c>
      <c r="D126">
        <v>280</v>
      </c>
      <c r="E126">
        <v>20</v>
      </c>
      <c r="F126">
        <v>1513</v>
      </c>
      <c r="G126" s="27" t="s">
        <v>45</v>
      </c>
      <c r="H126" t="s">
        <v>19</v>
      </c>
    </row>
    <row r="127" spans="1:8">
      <c r="A127">
        <v>1132</v>
      </c>
      <c r="B127" s="27">
        <v>120</v>
      </c>
      <c r="C127">
        <v>277</v>
      </c>
      <c r="D127">
        <v>277</v>
      </c>
      <c r="E127">
        <v>10</v>
      </c>
      <c r="F127">
        <v>1523</v>
      </c>
      <c r="G127" s="27" t="s">
        <v>45</v>
      </c>
      <c r="H127" t="s">
        <v>18</v>
      </c>
    </row>
    <row r="128" spans="1:8">
      <c r="A128">
        <v>1132</v>
      </c>
      <c r="B128" s="27">
        <v>120</v>
      </c>
      <c r="C128">
        <v>277</v>
      </c>
      <c r="D128">
        <v>277</v>
      </c>
      <c r="E128">
        <v>20</v>
      </c>
      <c r="F128">
        <v>1543</v>
      </c>
      <c r="G128" s="27" t="s">
        <v>45</v>
      </c>
      <c r="H128" t="s">
        <v>19</v>
      </c>
    </row>
    <row r="129" spans="1:8">
      <c r="A129">
        <v>1132</v>
      </c>
      <c r="B129" s="27">
        <v>120</v>
      </c>
      <c r="C129">
        <v>276</v>
      </c>
      <c r="D129">
        <v>276</v>
      </c>
      <c r="E129">
        <v>10</v>
      </c>
      <c r="F129">
        <v>1553</v>
      </c>
      <c r="G129" s="27" t="s">
        <v>45</v>
      </c>
      <c r="H129" t="s">
        <v>18</v>
      </c>
    </row>
    <row r="130" spans="1:8">
      <c r="A130">
        <v>1132</v>
      </c>
      <c r="B130" s="27">
        <v>120</v>
      </c>
      <c r="C130">
        <v>276</v>
      </c>
      <c r="D130">
        <v>276</v>
      </c>
      <c r="E130">
        <v>20</v>
      </c>
      <c r="F130">
        <v>1573</v>
      </c>
      <c r="G130" s="27" t="s">
        <v>45</v>
      </c>
      <c r="H130" t="s">
        <v>19</v>
      </c>
    </row>
    <row r="131" spans="1:8">
      <c r="A131">
        <v>1132</v>
      </c>
      <c r="B131" s="27">
        <v>120</v>
      </c>
      <c r="C131">
        <v>275</v>
      </c>
      <c r="D131">
        <v>275</v>
      </c>
      <c r="E131">
        <v>10</v>
      </c>
      <c r="F131">
        <v>1583</v>
      </c>
      <c r="G131" s="27" t="s">
        <v>45</v>
      </c>
      <c r="H131" t="s">
        <v>18</v>
      </c>
    </row>
    <row r="132" spans="1:8">
      <c r="A132">
        <v>1132</v>
      </c>
      <c r="B132" s="27">
        <v>120</v>
      </c>
      <c r="C132">
        <v>275</v>
      </c>
      <c r="D132">
        <v>275</v>
      </c>
      <c r="E132">
        <v>20</v>
      </c>
      <c r="F132">
        <v>1603</v>
      </c>
      <c r="G132" s="27" t="s">
        <v>45</v>
      </c>
      <c r="H132" t="s">
        <v>19</v>
      </c>
    </row>
    <row r="133" spans="1:8">
      <c r="A133">
        <v>1132</v>
      </c>
      <c r="B133" s="27">
        <v>120</v>
      </c>
      <c r="C133">
        <v>270</v>
      </c>
      <c r="D133">
        <v>270</v>
      </c>
      <c r="E133">
        <v>10</v>
      </c>
      <c r="F133">
        <v>1613</v>
      </c>
      <c r="G133" s="27" t="s">
        <v>45</v>
      </c>
      <c r="H133" t="s">
        <v>18</v>
      </c>
    </row>
    <row r="134" spans="1:8">
      <c r="A134">
        <v>1132</v>
      </c>
      <c r="B134" s="27">
        <v>120</v>
      </c>
      <c r="C134">
        <v>270</v>
      </c>
      <c r="D134">
        <v>270</v>
      </c>
      <c r="E134">
        <v>20</v>
      </c>
      <c r="F134">
        <v>1633</v>
      </c>
      <c r="G134" s="27" t="s">
        <v>45</v>
      </c>
      <c r="H134" t="s">
        <v>19</v>
      </c>
    </row>
    <row r="135" spans="1:8">
      <c r="A135">
        <v>1132</v>
      </c>
      <c r="B135" s="27">
        <v>120</v>
      </c>
      <c r="C135">
        <v>265</v>
      </c>
      <c r="D135">
        <v>265</v>
      </c>
      <c r="E135">
        <v>10</v>
      </c>
      <c r="F135">
        <v>1643</v>
      </c>
      <c r="G135" s="27" t="s">
        <v>45</v>
      </c>
      <c r="H135" t="s">
        <v>18</v>
      </c>
    </row>
    <row r="136" spans="1:8">
      <c r="A136">
        <v>1132</v>
      </c>
      <c r="B136" s="27">
        <v>120</v>
      </c>
      <c r="C136">
        <v>265</v>
      </c>
      <c r="D136">
        <v>265</v>
      </c>
      <c r="E136">
        <v>20</v>
      </c>
      <c r="F136">
        <v>1663</v>
      </c>
      <c r="G136" s="27" t="s">
        <v>45</v>
      </c>
      <c r="H136" t="s">
        <v>19</v>
      </c>
    </row>
    <row r="137" spans="1:8">
      <c r="A137">
        <v>1132</v>
      </c>
      <c r="B137" s="27">
        <v>120</v>
      </c>
      <c r="C137">
        <v>260</v>
      </c>
      <c r="D137">
        <v>260</v>
      </c>
      <c r="E137">
        <v>10</v>
      </c>
      <c r="F137">
        <v>1673</v>
      </c>
      <c r="G137" s="27" t="s">
        <v>45</v>
      </c>
      <c r="H137" t="s">
        <v>18</v>
      </c>
    </row>
    <row r="138" spans="1:8">
      <c r="A138">
        <v>1132</v>
      </c>
      <c r="B138" s="27">
        <v>120</v>
      </c>
      <c r="C138">
        <v>260</v>
      </c>
      <c r="D138">
        <v>260</v>
      </c>
      <c r="E138">
        <v>20</v>
      </c>
      <c r="F138">
        <v>1693</v>
      </c>
      <c r="G138" s="27" t="s">
        <v>45</v>
      </c>
      <c r="H138" t="s">
        <v>19</v>
      </c>
    </row>
    <row r="139" spans="1:8">
      <c r="A139">
        <v>1132</v>
      </c>
      <c r="B139" s="27">
        <v>120</v>
      </c>
      <c r="C139">
        <v>255</v>
      </c>
      <c r="D139">
        <v>255</v>
      </c>
      <c r="E139">
        <v>10</v>
      </c>
      <c r="F139">
        <v>1703</v>
      </c>
      <c r="G139" s="27" t="s">
        <v>45</v>
      </c>
      <c r="H139" t="s">
        <v>18</v>
      </c>
    </row>
    <row r="140" spans="1:8">
      <c r="A140">
        <v>1132</v>
      </c>
      <c r="B140" s="27">
        <v>120</v>
      </c>
      <c r="C140">
        <v>255</v>
      </c>
      <c r="D140">
        <v>255</v>
      </c>
      <c r="E140">
        <v>20</v>
      </c>
      <c r="F140">
        <v>1723</v>
      </c>
      <c r="G140" s="27" t="s">
        <v>45</v>
      </c>
      <c r="H140" t="s">
        <v>19</v>
      </c>
    </row>
    <row r="141" spans="1:8">
      <c r="A141">
        <v>1132</v>
      </c>
      <c r="B141" s="27">
        <v>120</v>
      </c>
      <c r="C141">
        <v>250</v>
      </c>
      <c r="D141">
        <v>250</v>
      </c>
      <c r="E141">
        <v>7</v>
      </c>
      <c r="F141">
        <v>1730</v>
      </c>
      <c r="G141" s="27" t="s">
        <v>45</v>
      </c>
      <c r="H141" t="s">
        <v>17</v>
      </c>
    </row>
    <row r="142" spans="1:8">
      <c r="A142">
        <v>1132</v>
      </c>
      <c r="B142" s="27">
        <v>120</v>
      </c>
      <c r="C142">
        <v>250</v>
      </c>
      <c r="D142">
        <v>250</v>
      </c>
      <c r="E142">
        <v>20</v>
      </c>
      <c r="F142">
        <v>1750</v>
      </c>
      <c r="G142" s="27" t="s">
        <v>45</v>
      </c>
      <c r="H142" t="s">
        <v>18</v>
      </c>
    </row>
    <row r="143" spans="1:8">
      <c r="A143">
        <v>1132</v>
      </c>
      <c r="B143" s="27">
        <v>120</v>
      </c>
      <c r="C143">
        <v>250</v>
      </c>
      <c r="D143">
        <v>250</v>
      </c>
      <c r="E143">
        <v>20</v>
      </c>
      <c r="F143">
        <v>1770</v>
      </c>
      <c r="G143" s="27" t="s">
        <v>45</v>
      </c>
      <c r="H143" t="s">
        <v>19</v>
      </c>
    </row>
    <row r="144" spans="1:8">
      <c r="A144">
        <v>1132</v>
      </c>
      <c r="B144" s="27">
        <v>120</v>
      </c>
      <c r="C144">
        <v>250</v>
      </c>
      <c r="D144">
        <v>250</v>
      </c>
      <c r="E144">
        <v>2102</v>
      </c>
      <c r="F144">
        <v>3872</v>
      </c>
      <c r="G144" s="27" t="s">
        <v>45</v>
      </c>
      <c r="H144" t="s">
        <v>20</v>
      </c>
    </row>
    <row r="145" spans="1:8">
      <c r="A145">
        <v>1132</v>
      </c>
      <c r="B145" s="27">
        <v>120</v>
      </c>
      <c r="C145">
        <v>245</v>
      </c>
      <c r="D145">
        <v>245</v>
      </c>
      <c r="E145">
        <v>20</v>
      </c>
      <c r="F145">
        <v>3892</v>
      </c>
      <c r="G145" s="27" t="s">
        <v>45</v>
      </c>
      <c r="H145" t="s">
        <v>18</v>
      </c>
    </row>
    <row r="146" spans="1:8">
      <c r="A146">
        <v>1132</v>
      </c>
      <c r="B146" s="27">
        <v>120</v>
      </c>
      <c r="C146">
        <v>245</v>
      </c>
      <c r="D146">
        <v>245</v>
      </c>
      <c r="E146">
        <v>20</v>
      </c>
      <c r="F146">
        <v>3912</v>
      </c>
      <c r="G146" s="27" t="s">
        <v>45</v>
      </c>
      <c r="H146" t="s">
        <v>19</v>
      </c>
    </row>
    <row r="147" spans="1:8">
      <c r="A147">
        <v>1132</v>
      </c>
      <c r="B147" s="27">
        <v>120</v>
      </c>
      <c r="C147">
        <v>240</v>
      </c>
      <c r="D147">
        <v>240</v>
      </c>
      <c r="E147">
        <v>20</v>
      </c>
      <c r="F147">
        <v>3932</v>
      </c>
      <c r="G147" s="27" t="s">
        <v>45</v>
      </c>
      <c r="H147" t="s">
        <v>19</v>
      </c>
    </row>
    <row r="148" spans="1:8">
      <c r="A148">
        <v>1132</v>
      </c>
      <c r="B148" s="27">
        <v>120</v>
      </c>
      <c r="C148">
        <v>235</v>
      </c>
      <c r="D148">
        <v>235</v>
      </c>
      <c r="E148">
        <v>20</v>
      </c>
      <c r="F148">
        <v>3952</v>
      </c>
      <c r="G148" s="27" t="s">
        <v>45</v>
      </c>
      <c r="H148" t="s">
        <v>18</v>
      </c>
    </row>
    <row r="149" spans="1:8">
      <c r="A149">
        <v>1132</v>
      </c>
      <c r="B149" s="27">
        <v>120</v>
      </c>
      <c r="C149">
        <v>235</v>
      </c>
      <c r="D149">
        <v>235</v>
      </c>
      <c r="E149">
        <v>20</v>
      </c>
      <c r="F149">
        <v>3972</v>
      </c>
      <c r="G149" s="27" t="s">
        <v>45</v>
      </c>
      <c r="H149" t="s">
        <v>19</v>
      </c>
    </row>
    <row r="150" spans="1:8">
      <c r="A150">
        <v>1132</v>
      </c>
      <c r="B150" s="27">
        <v>120</v>
      </c>
      <c r="C150">
        <v>230</v>
      </c>
      <c r="D150">
        <v>230</v>
      </c>
      <c r="E150">
        <v>20</v>
      </c>
      <c r="F150">
        <v>3992</v>
      </c>
      <c r="G150" s="27" t="s">
        <v>45</v>
      </c>
      <c r="H150" t="s">
        <v>18</v>
      </c>
    </row>
    <row r="151" spans="1:8">
      <c r="A151">
        <v>1132</v>
      </c>
      <c r="B151" s="27">
        <v>120</v>
      </c>
      <c r="C151">
        <v>230</v>
      </c>
      <c r="D151">
        <v>230</v>
      </c>
      <c r="E151">
        <v>20</v>
      </c>
      <c r="F151">
        <v>4012</v>
      </c>
      <c r="G151" s="27" t="s">
        <v>45</v>
      </c>
      <c r="H151" t="s">
        <v>19</v>
      </c>
    </row>
    <row r="152" spans="1:8">
      <c r="A152">
        <v>1132</v>
      </c>
      <c r="B152" s="27">
        <v>120</v>
      </c>
      <c r="C152">
        <v>225</v>
      </c>
      <c r="D152">
        <v>225</v>
      </c>
      <c r="E152">
        <v>20</v>
      </c>
      <c r="F152">
        <v>4032</v>
      </c>
      <c r="G152" s="27" t="s">
        <v>45</v>
      </c>
      <c r="H152" t="s">
        <v>18</v>
      </c>
    </row>
    <row r="153" spans="1:8">
      <c r="A153">
        <v>1132</v>
      </c>
      <c r="B153" s="27">
        <v>120</v>
      </c>
      <c r="C153">
        <v>225</v>
      </c>
      <c r="D153">
        <v>225</v>
      </c>
      <c r="E153">
        <v>20</v>
      </c>
      <c r="F153">
        <v>4052</v>
      </c>
      <c r="G153" s="27" t="s">
        <v>45</v>
      </c>
      <c r="H153" t="s">
        <v>19</v>
      </c>
    </row>
    <row r="154" spans="1:8">
      <c r="A154">
        <v>1132</v>
      </c>
      <c r="B154" s="27">
        <v>120</v>
      </c>
      <c r="C154">
        <v>220</v>
      </c>
      <c r="D154">
        <v>220</v>
      </c>
      <c r="E154">
        <v>20</v>
      </c>
      <c r="F154">
        <v>4072</v>
      </c>
      <c r="G154" s="27" t="s">
        <v>45</v>
      </c>
      <c r="H154" t="s">
        <v>18</v>
      </c>
    </row>
    <row r="155" spans="1:8">
      <c r="A155">
        <v>1132</v>
      </c>
      <c r="B155" s="27">
        <v>120</v>
      </c>
      <c r="C155">
        <v>220</v>
      </c>
      <c r="D155">
        <v>220</v>
      </c>
      <c r="E155">
        <v>20</v>
      </c>
      <c r="F155">
        <v>4092</v>
      </c>
      <c r="G155" s="27" t="s">
        <v>45</v>
      </c>
      <c r="H155" t="s">
        <v>19</v>
      </c>
    </row>
    <row r="156" spans="1:8">
      <c r="A156">
        <v>1132</v>
      </c>
      <c r="B156" s="27">
        <v>120</v>
      </c>
      <c r="C156">
        <v>215</v>
      </c>
      <c r="D156">
        <v>215</v>
      </c>
      <c r="E156">
        <v>20</v>
      </c>
      <c r="F156">
        <v>4112</v>
      </c>
      <c r="G156" s="27" t="s">
        <v>45</v>
      </c>
      <c r="H156" t="s">
        <v>18</v>
      </c>
    </row>
    <row r="157" spans="1:8">
      <c r="A157">
        <v>1132</v>
      </c>
      <c r="B157" s="27">
        <v>120</v>
      </c>
      <c r="C157">
        <v>215</v>
      </c>
      <c r="D157">
        <v>215</v>
      </c>
      <c r="E157">
        <v>20</v>
      </c>
      <c r="F157">
        <v>4132</v>
      </c>
      <c r="G157" s="27" t="s">
        <v>45</v>
      </c>
      <c r="H157" t="s">
        <v>19</v>
      </c>
    </row>
    <row r="158" spans="1:8">
      <c r="A158">
        <v>1132</v>
      </c>
      <c r="B158" s="27">
        <v>120</v>
      </c>
      <c r="C158">
        <v>210</v>
      </c>
      <c r="D158">
        <v>210</v>
      </c>
      <c r="E158">
        <v>20</v>
      </c>
      <c r="F158">
        <v>4152</v>
      </c>
      <c r="G158" s="27" t="s">
        <v>45</v>
      </c>
      <c r="H158" t="s">
        <v>18</v>
      </c>
    </row>
    <row r="159" spans="1:8">
      <c r="A159">
        <v>1132</v>
      </c>
      <c r="B159" s="27">
        <v>120</v>
      </c>
      <c r="C159">
        <v>210</v>
      </c>
      <c r="D159">
        <v>210</v>
      </c>
      <c r="E159">
        <v>20</v>
      </c>
      <c r="F159">
        <v>4172</v>
      </c>
      <c r="G159" s="27" t="s">
        <v>45</v>
      </c>
      <c r="H159" t="s">
        <v>19</v>
      </c>
    </row>
    <row r="160" spans="1:8">
      <c r="A160">
        <v>1132</v>
      </c>
      <c r="B160" s="27">
        <v>120</v>
      </c>
      <c r="C160">
        <v>205</v>
      </c>
      <c r="D160">
        <v>205</v>
      </c>
      <c r="E160">
        <v>20</v>
      </c>
      <c r="F160">
        <v>4192</v>
      </c>
      <c r="G160" s="27" t="s">
        <v>45</v>
      </c>
      <c r="H160" t="s">
        <v>18</v>
      </c>
    </row>
    <row r="161" spans="1:8">
      <c r="A161">
        <v>1132</v>
      </c>
      <c r="B161" s="27">
        <v>120</v>
      </c>
      <c r="C161">
        <v>205</v>
      </c>
      <c r="D161">
        <v>205</v>
      </c>
      <c r="E161">
        <v>20</v>
      </c>
      <c r="F161">
        <v>4212</v>
      </c>
      <c r="G161" s="27" t="s">
        <v>45</v>
      </c>
      <c r="H161" t="s">
        <v>19</v>
      </c>
    </row>
    <row r="162" spans="1:8">
      <c r="A162">
        <v>1132</v>
      </c>
      <c r="B162" s="27">
        <v>120</v>
      </c>
      <c r="C162">
        <v>200</v>
      </c>
      <c r="D162">
        <v>200</v>
      </c>
      <c r="E162">
        <v>20</v>
      </c>
      <c r="F162">
        <v>4232</v>
      </c>
      <c r="G162" s="27" t="s">
        <v>45</v>
      </c>
      <c r="H162" t="s">
        <v>18</v>
      </c>
    </row>
    <row r="163" spans="1:8">
      <c r="A163">
        <v>1132</v>
      </c>
      <c r="B163" s="27">
        <v>120</v>
      </c>
      <c r="C163">
        <v>200</v>
      </c>
      <c r="D163">
        <v>200</v>
      </c>
      <c r="E163">
        <v>20</v>
      </c>
      <c r="F163">
        <v>4252</v>
      </c>
      <c r="G163" s="27" t="s">
        <v>45</v>
      </c>
      <c r="H163" t="s">
        <v>19</v>
      </c>
    </row>
    <row r="164" spans="1:8">
      <c r="A164">
        <v>1132</v>
      </c>
      <c r="B164" s="27">
        <v>120</v>
      </c>
      <c r="C164">
        <v>200</v>
      </c>
      <c r="D164">
        <v>200</v>
      </c>
      <c r="E164">
        <v>2102</v>
      </c>
      <c r="F164">
        <v>6354</v>
      </c>
      <c r="G164" s="27" t="s">
        <v>45</v>
      </c>
      <c r="H164" t="s">
        <v>20</v>
      </c>
    </row>
    <row r="165" spans="1:8">
      <c r="A165">
        <v>1132</v>
      </c>
      <c r="B165" s="27">
        <v>120</v>
      </c>
      <c r="C165">
        <v>195</v>
      </c>
      <c r="D165">
        <v>195</v>
      </c>
      <c r="E165">
        <v>20</v>
      </c>
      <c r="F165">
        <v>6374</v>
      </c>
      <c r="G165" s="27" t="s">
        <v>45</v>
      </c>
      <c r="H165" t="s">
        <v>18</v>
      </c>
    </row>
    <row r="166" spans="1:8">
      <c r="A166">
        <v>1132</v>
      </c>
      <c r="B166" s="27">
        <v>120</v>
      </c>
      <c r="C166">
        <v>195</v>
      </c>
      <c r="D166">
        <v>195</v>
      </c>
      <c r="E166">
        <v>20</v>
      </c>
      <c r="F166">
        <v>6394</v>
      </c>
      <c r="G166" s="27" t="s">
        <v>45</v>
      </c>
      <c r="H166" t="s">
        <v>19</v>
      </c>
    </row>
    <row r="167" spans="1:8">
      <c r="A167">
        <v>1132</v>
      </c>
      <c r="B167" s="27">
        <v>120</v>
      </c>
      <c r="C167">
        <v>190</v>
      </c>
      <c r="D167">
        <v>190</v>
      </c>
      <c r="E167">
        <v>20</v>
      </c>
      <c r="F167">
        <v>6414</v>
      </c>
      <c r="G167" s="27" t="s">
        <v>45</v>
      </c>
      <c r="H167" t="s">
        <v>18</v>
      </c>
    </row>
    <row r="168" spans="1:8">
      <c r="A168">
        <v>1132</v>
      </c>
      <c r="B168" s="27">
        <v>120</v>
      </c>
      <c r="C168">
        <v>190</v>
      </c>
      <c r="D168">
        <v>190</v>
      </c>
      <c r="E168">
        <v>20</v>
      </c>
      <c r="F168">
        <v>6434</v>
      </c>
      <c r="G168" s="27" t="s">
        <v>45</v>
      </c>
      <c r="H168" t="s">
        <v>19</v>
      </c>
    </row>
    <row r="169" spans="1:8">
      <c r="A169">
        <v>1132</v>
      </c>
      <c r="B169" s="27">
        <v>120</v>
      </c>
      <c r="C169">
        <v>185</v>
      </c>
      <c r="D169">
        <v>185</v>
      </c>
      <c r="E169">
        <v>20</v>
      </c>
      <c r="F169">
        <v>6454</v>
      </c>
      <c r="G169" s="27" t="s">
        <v>45</v>
      </c>
      <c r="H169" t="s">
        <v>18</v>
      </c>
    </row>
    <row r="170" spans="1:8">
      <c r="A170">
        <v>1132</v>
      </c>
      <c r="B170" s="27">
        <v>120</v>
      </c>
      <c r="C170">
        <v>185</v>
      </c>
      <c r="D170">
        <v>185</v>
      </c>
      <c r="E170">
        <v>20</v>
      </c>
      <c r="F170">
        <v>6474</v>
      </c>
      <c r="G170" s="27" t="s">
        <v>45</v>
      </c>
      <c r="H170" t="s">
        <v>19</v>
      </c>
    </row>
    <row r="171" spans="1:8">
      <c r="A171">
        <v>1132</v>
      </c>
      <c r="B171" s="27">
        <v>120</v>
      </c>
      <c r="C171">
        <v>180</v>
      </c>
      <c r="D171">
        <v>180</v>
      </c>
      <c r="E171">
        <v>20</v>
      </c>
      <c r="F171">
        <v>6494</v>
      </c>
      <c r="G171" s="27" t="s">
        <v>45</v>
      </c>
      <c r="H171" t="s">
        <v>18</v>
      </c>
    </row>
    <row r="172" spans="1:8">
      <c r="A172">
        <v>1132</v>
      </c>
      <c r="B172" s="27">
        <v>120</v>
      </c>
      <c r="C172">
        <v>180</v>
      </c>
      <c r="D172">
        <v>180</v>
      </c>
      <c r="E172">
        <v>20</v>
      </c>
      <c r="F172">
        <v>6514</v>
      </c>
      <c r="G172" s="27" t="s">
        <v>45</v>
      </c>
      <c r="H172" t="s">
        <v>19</v>
      </c>
    </row>
    <row r="173" spans="1:8">
      <c r="A173">
        <v>1132</v>
      </c>
      <c r="B173" s="27">
        <v>120</v>
      </c>
      <c r="C173">
        <v>175</v>
      </c>
      <c r="D173">
        <v>175</v>
      </c>
      <c r="E173">
        <v>20</v>
      </c>
      <c r="F173">
        <v>6534</v>
      </c>
      <c r="G173" s="27" t="s">
        <v>45</v>
      </c>
      <c r="H173" t="s">
        <v>18</v>
      </c>
    </row>
    <row r="174" spans="1:8">
      <c r="A174">
        <v>1132</v>
      </c>
      <c r="B174" s="27">
        <v>120</v>
      </c>
      <c r="C174">
        <v>175</v>
      </c>
      <c r="D174">
        <v>175</v>
      </c>
      <c r="E174">
        <v>20</v>
      </c>
      <c r="F174">
        <v>6554</v>
      </c>
      <c r="G174" s="27" t="s">
        <v>45</v>
      </c>
      <c r="H174" t="s">
        <v>19</v>
      </c>
    </row>
    <row r="175" spans="1:8">
      <c r="A175">
        <v>1132</v>
      </c>
      <c r="B175" s="27">
        <v>120</v>
      </c>
      <c r="C175">
        <v>170</v>
      </c>
      <c r="D175">
        <v>170</v>
      </c>
      <c r="E175">
        <v>20</v>
      </c>
      <c r="F175">
        <v>6574</v>
      </c>
      <c r="G175" s="27" t="s">
        <v>45</v>
      </c>
      <c r="H175" t="s">
        <v>18</v>
      </c>
    </row>
    <row r="176" spans="1:8">
      <c r="A176">
        <v>1132</v>
      </c>
      <c r="B176" s="27">
        <v>120</v>
      </c>
      <c r="C176">
        <v>170</v>
      </c>
      <c r="D176">
        <v>170</v>
      </c>
      <c r="E176">
        <v>20</v>
      </c>
      <c r="F176">
        <v>6594</v>
      </c>
      <c r="G176" s="27" t="s">
        <v>45</v>
      </c>
      <c r="H176" t="s">
        <v>19</v>
      </c>
    </row>
    <row r="177" spans="1:8">
      <c r="A177">
        <v>1132</v>
      </c>
      <c r="B177" s="27">
        <v>120</v>
      </c>
      <c r="C177">
        <v>165</v>
      </c>
      <c r="D177">
        <v>165</v>
      </c>
      <c r="E177">
        <v>20</v>
      </c>
      <c r="F177">
        <v>6614</v>
      </c>
      <c r="G177" s="27" t="s">
        <v>45</v>
      </c>
      <c r="H177" t="s">
        <v>18</v>
      </c>
    </row>
    <row r="178" spans="1:8">
      <c r="A178">
        <v>1132</v>
      </c>
      <c r="B178" s="27">
        <v>120</v>
      </c>
      <c r="C178">
        <v>165</v>
      </c>
      <c r="D178">
        <v>165</v>
      </c>
      <c r="E178">
        <v>20</v>
      </c>
      <c r="F178">
        <v>6634</v>
      </c>
      <c r="G178" s="27" t="s">
        <v>45</v>
      </c>
      <c r="H178" t="s">
        <v>19</v>
      </c>
    </row>
    <row r="179" spans="1:8">
      <c r="A179">
        <v>1132</v>
      </c>
      <c r="B179" s="27">
        <v>120</v>
      </c>
      <c r="C179">
        <v>160</v>
      </c>
      <c r="D179">
        <v>160</v>
      </c>
      <c r="E179">
        <v>20</v>
      </c>
      <c r="F179">
        <v>6654</v>
      </c>
      <c r="G179" s="27" t="s">
        <v>45</v>
      </c>
      <c r="H179" t="s">
        <v>18</v>
      </c>
    </row>
    <row r="180" spans="1:8">
      <c r="A180">
        <v>1132</v>
      </c>
      <c r="B180" s="27">
        <v>120</v>
      </c>
      <c r="C180">
        <v>160</v>
      </c>
      <c r="D180">
        <v>160</v>
      </c>
      <c r="E180">
        <v>20</v>
      </c>
      <c r="F180">
        <v>6674</v>
      </c>
      <c r="G180" s="27" t="s">
        <v>45</v>
      </c>
      <c r="H180" t="s">
        <v>19</v>
      </c>
    </row>
    <row r="181" spans="1:8">
      <c r="A181">
        <v>1132</v>
      </c>
      <c r="B181" s="27">
        <v>120</v>
      </c>
      <c r="C181">
        <v>155</v>
      </c>
      <c r="D181">
        <v>155</v>
      </c>
      <c r="E181">
        <v>20</v>
      </c>
      <c r="F181">
        <v>6694</v>
      </c>
      <c r="G181" s="27" t="s">
        <v>45</v>
      </c>
      <c r="H181" t="s">
        <v>18</v>
      </c>
    </row>
    <row r="182" spans="1:8">
      <c r="A182">
        <v>1132</v>
      </c>
      <c r="B182" s="27">
        <v>120</v>
      </c>
      <c r="C182">
        <v>155</v>
      </c>
      <c r="D182">
        <v>155</v>
      </c>
      <c r="E182">
        <v>20</v>
      </c>
      <c r="F182">
        <v>6714</v>
      </c>
      <c r="G182" s="27" t="s">
        <v>45</v>
      </c>
      <c r="H182" t="s">
        <v>19</v>
      </c>
    </row>
    <row r="183" spans="1:8">
      <c r="A183">
        <v>1132</v>
      </c>
      <c r="B183" s="27">
        <v>120</v>
      </c>
      <c r="C183">
        <v>152.5</v>
      </c>
      <c r="D183">
        <v>152.5</v>
      </c>
      <c r="E183">
        <v>20</v>
      </c>
      <c r="F183">
        <v>6734</v>
      </c>
      <c r="G183" s="27" t="s">
        <v>45</v>
      </c>
      <c r="H183" t="s">
        <v>18</v>
      </c>
    </row>
    <row r="184" spans="1:8">
      <c r="A184">
        <v>1132</v>
      </c>
      <c r="B184" s="27">
        <v>120</v>
      </c>
      <c r="C184">
        <v>152.5</v>
      </c>
      <c r="D184">
        <v>152.5</v>
      </c>
      <c r="E184">
        <v>50</v>
      </c>
      <c r="F184">
        <v>6784</v>
      </c>
      <c r="G184" s="27" t="s">
        <v>45</v>
      </c>
      <c r="H184" t="s">
        <v>19</v>
      </c>
    </row>
    <row r="185" spans="1:8">
      <c r="A185">
        <v>1132</v>
      </c>
      <c r="B185" s="27">
        <v>120</v>
      </c>
      <c r="C185">
        <v>150</v>
      </c>
      <c r="D185">
        <v>150</v>
      </c>
      <c r="E185">
        <v>9</v>
      </c>
      <c r="F185">
        <v>6793</v>
      </c>
      <c r="G185" s="27" t="s">
        <v>45</v>
      </c>
      <c r="H185" t="s">
        <v>17</v>
      </c>
    </row>
    <row r="186" spans="1:8">
      <c r="A186">
        <v>1132</v>
      </c>
      <c r="B186" s="27">
        <v>120</v>
      </c>
      <c r="C186">
        <v>150</v>
      </c>
      <c r="D186">
        <v>150</v>
      </c>
      <c r="E186">
        <v>20</v>
      </c>
      <c r="F186">
        <v>6813</v>
      </c>
      <c r="G186" s="27" t="s">
        <v>45</v>
      </c>
      <c r="H186" t="s">
        <v>18</v>
      </c>
    </row>
    <row r="187" spans="1:8">
      <c r="A187">
        <v>1132</v>
      </c>
      <c r="B187" s="27">
        <v>120</v>
      </c>
      <c r="C187">
        <v>150</v>
      </c>
      <c r="D187">
        <v>150</v>
      </c>
      <c r="E187">
        <v>100</v>
      </c>
      <c r="F187">
        <v>6913</v>
      </c>
      <c r="G187" s="27" t="s">
        <v>45</v>
      </c>
      <c r="H187" t="s">
        <v>19</v>
      </c>
    </row>
    <row r="188" spans="1:8">
      <c r="A188">
        <v>1132</v>
      </c>
      <c r="B188" s="27">
        <v>120</v>
      </c>
      <c r="C188">
        <v>150</v>
      </c>
      <c r="D188">
        <v>150</v>
      </c>
      <c r="E188">
        <v>5779</v>
      </c>
      <c r="F188">
        <v>12692</v>
      </c>
      <c r="G188" s="27" t="s">
        <v>45</v>
      </c>
      <c r="H188" t="s">
        <v>20</v>
      </c>
    </row>
    <row r="189" spans="1:8">
      <c r="A189">
        <v>1132</v>
      </c>
      <c r="B189" s="27">
        <v>120</v>
      </c>
      <c r="C189">
        <v>147.5</v>
      </c>
      <c r="D189">
        <v>147.5</v>
      </c>
      <c r="E189">
        <v>100</v>
      </c>
      <c r="F189">
        <v>12792</v>
      </c>
      <c r="G189" s="27" t="s">
        <v>45</v>
      </c>
      <c r="H189" t="s">
        <v>19</v>
      </c>
    </row>
    <row r="190" spans="1:8">
      <c r="A190">
        <v>1132</v>
      </c>
      <c r="B190" s="27">
        <v>120</v>
      </c>
      <c r="C190">
        <v>147</v>
      </c>
      <c r="D190">
        <v>147</v>
      </c>
      <c r="E190">
        <v>50</v>
      </c>
      <c r="F190">
        <v>12842</v>
      </c>
      <c r="G190" s="27" t="s">
        <v>45</v>
      </c>
      <c r="H190" t="s">
        <v>18</v>
      </c>
    </row>
    <row r="191" spans="1:8">
      <c r="A191">
        <v>1132</v>
      </c>
      <c r="B191" s="27">
        <v>120</v>
      </c>
      <c r="C191">
        <v>147</v>
      </c>
      <c r="D191">
        <v>147</v>
      </c>
      <c r="E191">
        <v>100</v>
      </c>
      <c r="F191">
        <v>12942</v>
      </c>
      <c r="G191" s="27" t="s">
        <v>45</v>
      </c>
      <c r="H191" t="s">
        <v>19</v>
      </c>
    </row>
    <row r="192" spans="1:8">
      <c r="A192">
        <v>1132</v>
      </c>
      <c r="B192" s="27">
        <v>120</v>
      </c>
      <c r="C192">
        <v>146.5</v>
      </c>
      <c r="D192">
        <v>146.5</v>
      </c>
      <c r="E192">
        <v>50</v>
      </c>
      <c r="F192">
        <v>12992</v>
      </c>
      <c r="G192" s="27" t="s">
        <v>45</v>
      </c>
      <c r="H192" t="s">
        <v>18</v>
      </c>
    </row>
    <row r="193" spans="1:8">
      <c r="A193">
        <v>1132</v>
      </c>
      <c r="B193" s="27">
        <v>120</v>
      </c>
      <c r="C193">
        <v>146.5</v>
      </c>
      <c r="D193">
        <v>146.5</v>
      </c>
      <c r="E193">
        <v>100</v>
      </c>
      <c r="F193">
        <v>13092</v>
      </c>
      <c r="G193" s="27" t="s">
        <v>45</v>
      </c>
      <c r="H193" t="s">
        <v>19</v>
      </c>
    </row>
    <row r="194" spans="1:8">
      <c r="A194">
        <v>1132</v>
      </c>
      <c r="B194" s="27">
        <v>120</v>
      </c>
      <c r="C194">
        <v>146</v>
      </c>
      <c r="D194">
        <v>146</v>
      </c>
      <c r="E194">
        <v>50</v>
      </c>
      <c r="F194">
        <v>13142</v>
      </c>
      <c r="G194" s="27" t="s">
        <v>45</v>
      </c>
      <c r="H194" t="s">
        <v>18</v>
      </c>
    </row>
    <row r="195" spans="1:8">
      <c r="A195">
        <v>1132</v>
      </c>
      <c r="B195" s="27">
        <v>120</v>
      </c>
      <c r="C195">
        <v>146</v>
      </c>
      <c r="D195">
        <v>146</v>
      </c>
      <c r="E195">
        <v>100</v>
      </c>
      <c r="F195">
        <v>13242</v>
      </c>
      <c r="G195" s="27" t="s">
        <v>45</v>
      </c>
      <c r="H195" t="s">
        <v>19</v>
      </c>
    </row>
    <row r="196" spans="1:8">
      <c r="A196">
        <v>1132</v>
      </c>
      <c r="B196" s="27">
        <v>120</v>
      </c>
      <c r="C196">
        <v>145</v>
      </c>
      <c r="D196">
        <v>145</v>
      </c>
      <c r="E196">
        <v>50</v>
      </c>
      <c r="F196">
        <v>13292</v>
      </c>
      <c r="G196" s="27" t="s">
        <v>45</v>
      </c>
      <c r="H196" t="s">
        <v>18</v>
      </c>
    </row>
    <row r="197" spans="1:8">
      <c r="A197">
        <v>1132</v>
      </c>
      <c r="B197" s="27">
        <v>120</v>
      </c>
      <c r="C197">
        <v>145</v>
      </c>
      <c r="D197">
        <v>145</v>
      </c>
      <c r="E197">
        <v>100</v>
      </c>
      <c r="F197">
        <v>13392</v>
      </c>
      <c r="G197" s="27" t="s">
        <v>45</v>
      </c>
      <c r="H197" t="s">
        <v>19</v>
      </c>
    </row>
    <row r="198" spans="1:8">
      <c r="A198">
        <v>1132</v>
      </c>
      <c r="B198" s="27">
        <v>120</v>
      </c>
      <c r="C198">
        <v>142.5</v>
      </c>
      <c r="D198">
        <v>142.5</v>
      </c>
      <c r="E198">
        <v>50</v>
      </c>
      <c r="F198">
        <v>13442</v>
      </c>
      <c r="G198" s="27" t="s">
        <v>45</v>
      </c>
      <c r="H198" t="s">
        <v>18</v>
      </c>
    </row>
    <row r="199" spans="1:8">
      <c r="A199">
        <v>1132</v>
      </c>
      <c r="B199" s="27">
        <v>120</v>
      </c>
      <c r="C199">
        <v>142.5</v>
      </c>
      <c r="D199">
        <v>142.5</v>
      </c>
      <c r="E199">
        <v>100</v>
      </c>
      <c r="F199">
        <v>13542</v>
      </c>
      <c r="G199" s="27" t="s">
        <v>45</v>
      </c>
      <c r="H199" t="s">
        <v>19</v>
      </c>
    </row>
    <row r="200" spans="1:8">
      <c r="A200">
        <v>1132</v>
      </c>
      <c r="B200" s="27">
        <v>120</v>
      </c>
      <c r="C200">
        <v>142</v>
      </c>
      <c r="D200">
        <v>142</v>
      </c>
      <c r="E200">
        <v>50</v>
      </c>
      <c r="F200">
        <v>13592</v>
      </c>
      <c r="G200" s="27" t="s">
        <v>45</v>
      </c>
      <c r="H200" t="s">
        <v>18</v>
      </c>
    </row>
    <row r="201" spans="1:8">
      <c r="A201">
        <v>1132</v>
      </c>
      <c r="B201" s="27">
        <v>120</v>
      </c>
      <c r="C201">
        <v>142</v>
      </c>
      <c r="D201">
        <v>142</v>
      </c>
      <c r="E201">
        <v>100</v>
      </c>
      <c r="F201">
        <v>13692</v>
      </c>
      <c r="G201" s="27" t="s">
        <v>45</v>
      </c>
      <c r="H201" t="s">
        <v>19</v>
      </c>
    </row>
    <row r="202" spans="1:8">
      <c r="A202">
        <v>1132</v>
      </c>
      <c r="B202" s="27">
        <v>120</v>
      </c>
      <c r="C202">
        <v>141.5</v>
      </c>
      <c r="D202">
        <v>141.5</v>
      </c>
      <c r="E202">
        <v>50</v>
      </c>
      <c r="F202">
        <v>13742</v>
      </c>
      <c r="G202" s="27" t="s">
        <v>45</v>
      </c>
      <c r="H202" t="s">
        <v>18</v>
      </c>
    </row>
    <row r="203" spans="1:8">
      <c r="A203">
        <v>1132</v>
      </c>
      <c r="B203" s="27">
        <v>120</v>
      </c>
      <c r="C203">
        <v>141.5</v>
      </c>
      <c r="D203">
        <v>141.5</v>
      </c>
      <c r="E203">
        <v>100</v>
      </c>
      <c r="F203">
        <v>13842</v>
      </c>
      <c r="G203" s="27" t="s">
        <v>45</v>
      </c>
      <c r="H203" t="s">
        <v>19</v>
      </c>
    </row>
    <row r="204" spans="1:8">
      <c r="A204">
        <v>1132</v>
      </c>
      <c r="B204" s="27">
        <v>120</v>
      </c>
      <c r="C204">
        <v>141</v>
      </c>
      <c r="D204">
        <v>141</v>
      </c>
      <c r="E204">
        <v>50</v>
      </c>
      <c r="F204">
        <v>13892</v>
      </c>
      <c r="G204" s="27" t="s">
        <v>45</v>
      </c>
      <c r="H204" t="s">
        <v>18</v>
      </c>
    </row>
    <row r="205" spans="1:8">
      <c r="A205">
        <v>1132</v>
      </c>
      <c r="B205" s="27">
        <v>120</v>
      </c>
      <c r="C205">
        <v>141</v>
      </c>
      <c r="D205">
        <v>141</v>
      </c>
      <c r="E205">
        <v>100</v>
      </c>
      <c r="F205">
        <v>13992</v>
      </c>
      <c r="G205" s="27" t="s">
        <v>45</v>
      </c>
      <c r="H205" t="s">
        <v>19</v>
      </c>
    </row>
    <row r="206" spans="1:8">
      <c r="A206">
        <v>1132</v>
      </c>
      <c r="B206" s="27">
        <v>120</v>
      </c>
      <c r="C206">
        <v>140</v>
      </c>
      <c r="D206">
        <v>140</v>
      </c>
      <c r="E206">
        <v>50</v>
      </c>
      <c r="F206">
        <v>14042</v>
      </c>
      <c r="G206" s="27" t="s">
        <v>45</v>
      </c>
      <c r="H206" t="s">
        <v>18</v>
      </c>
    </row>
    <row r="207" spans="1:8">
      <c r="A207">
        <v>1132</v>
      </c>
      <c r="B207" s="27">
        <v>120</v>
      </c>
      <c r="C207">
        <v>140</v>
      </c>
      <c r="D207">
        <v>140</v>
      </c>
      <c r="E207">
        <v>100</v>
      </c>
      <c r="F207">
        <v>14142</v>
      </c>
      <c r="G207" s="27" t="s">
        <v>45</v>
      </c>
      <c r="H207" t="s">
        <v>19</v>
      </c>
    </row>
    <row r="208" spans="1:8">
      <c r="A208">
        <v>1132</v>
      </c>
      <c r="B208" s="27">
        <v>120</v>
      </c>
      <c r="C208">
        <v>137.5</v>
      </c>
      <c r="D208">
        <v>137.5</v>
      </c>
      <c r="E208">
        <v>50</v>
      </c>
      <c r="F208">
        <v>14192</v>
      </c>
      <c r="G208" s="27" t="s">
        <v>45</v>
      </c>
      <c r="H208" t="s">
        <v>18</v>
      </c>
    </row>
    <row r="209" spans="1:8">
      <c r="A209">
        <v>1132</v>
      </c>
      <c r="B209" s="27">
        <v>120</v>
      </c>
      <c r="C209">
        <v>137.5</v>
      </c>
      <c r="D209">
        <v>137.5</v>
      </c>
      <c r="E209">
        <v>100</v>
      </c>
      <c r="F209">
        <v>14292</v>
      </c>
      <c r="G209" s="27" t="s">
        <v>45</v>
      </c>
      <c r="H209" t="s">
        <v>19</v>
      </c>
    </row>
    <row r="210" spans="1:8">
      <c r="A210">
        <v>1132</v>
      </c>
      <c r="B210" s="27">
        <v>120</v>
      </c>
      <c r="C210">
        <v>137</v>
      </c>
      <c r="D210">
        <v>137</v>
      </c>
      <c r="E210">
        <v>50</v>
      </c>
      <c r="F210">
        <v>14342</v>
      </c>
      <c r="G210" s="27" t="s">
        <v>45</v>
      </c>
      <c r="H210" t="s">
        <v>18</v>
      </c>
    </row>
    <row r="211" spans="1:8">
      <c r="A211">
        <v>1132</v>
      </c>
      <c r="B211" s="27">
        <v>120</v>
      </c>
      <c r="C211">
        <v>137</v>
      </c>
      <c r="D211">
        <v>137</v>
      </c>
      <c r="E211">
        <v>100</v>
      </c>
      <c r="F211">
        <v>14442</v>
      </c>
      <c r="G211" s="27" t="s">
        <v>45</v>
      </c>
      <c r="H211" t="s">
        <v>19</v>
      </c>
    </row>
    <row r="212" spans="1:8">
      <c r="A212">
        <v>1132</v>
      </c>
      <c r="B212" s="27">
        <v>120</v>
      </c>
      <c r="C212">
        <v>136.5</v>
      </c>
      <c r="D212">
        <v>136.5</v>
      </c>
      <c r="E212">
        <v>50</v>
      </c>
      <c r="F212">
        <v>14492</v>
      </c>
      <c r="G212" s="27" t="s">
        <v>45</v>
      </c>
      <c r="H212" t="s">
        <v>18</v>
      </c>
    </row>
    <row r="213" spans="1:8">
      <c r="A213">
        <v>1132</v>
      </c>
      <c r="B213" s="27">
        <v>120</v>
      </c>
      <c r="C213">
        <v>136.5</v>
      </c>
      <c r="D213">
        <v>136.5</v>
      </c>
      <c r="E213">
        <v>100</v>
      </c>
      <c r="F213">
        <v>14592</v>
      </c>
      <c r="G213" s="27" t="s">
        <v>45</v>
      </c>
      <c r="H213" t="s">
        <v>19</v>
      </c>
    </row>
    <row r="214" spans="1:8">
      <c r="A214">
        <v>1132</v>
      </c>
      <c r="B214" s="27">
        <v>120</v>
      </c>
      <c r="C214">
        <v>136</v>
      </c>
      <c r="D214">
        <v>136</v>
      </c>
      <c r="E214">
        <v>50</v>
      </c>
      <c r="F214">
        <v>14642</v>
      </c>
      <c r="G214" s="27" t="s">
        <v>45</v>
      </c>
      <c r="H214" t="s">
        <v>18</v>
      </c>
    </row>
    <row r="215" spans="1:8">
      <c r="A215">
        <v>1132</v>
      </c>
      <c r="B215" s="27">
        <v>120</v>
      </c>
      <c r="C215">
        <v>136</v>
      </c>
      <c r="D215">
        <v>136</v>
      </c>
      <c r="E215">
        <v>100</v>
      </c>
      <c r="F215">
        <v>14742</v>
      </c>
      <c r="G215" s="27" t="s">
        <v>45</v>
      </c>
      <c r="H215" t="s">
        <v>19</v>
      </c>
    </row>
    <row r="216" spans="1:8">
      <c r="A216">
        <v>1132</v>
      </c>
      <c r="B216" s="27">
        <v>120</v>
      </c>
      <c r="C216">
        <v>135</v>
      </c>
      <c r="D216">
        <v>135</v>
      </c>
      <c r="E216">
        <v>50</v>
      </c>
      <c r="F216">
        <v>14792</v>
      </c>
      <c r="G216" s="27" t="s">
        <v>45</v>
      </c>
      <c r="H216" t="s">
        <v>18</v>
      </c>
    </row>
    <row r="217" spans="1:8">
      <c r="A217">
        <v>1132</v>
      </c>
      <c r="B217" s="27">
        <v>120</v>
      </c>
      <c r="C217">
        <v>135</v>
      </c>
      <c r="D217">
        <v>135</v>
      </c>
      <c r="E217">
        <v>100</v>
      </c>
      <c r="F217">
        <v>14892</v>
      </c>
      <c r="G217" s="27" t="s">
        <v>45</v>
      </c>
      <c r="H217" t="s">
        <v>19</v>
      </c>
    </row>
    <row r="218" spans="1:8">
      <c r="A218">
        <v>1132</v>
      </c>
      <c r="B218" s="27">
        <v>120</v>
      </c>
      <c r="C218">
        <v>130</v>
      </c>
      <c r="D218">
        <v>130</v>
      </c>
      <c r="E218">
        <v>50</v>
      </c>
      <c r="F218">
        <v>14942</v>
      </c>
      <c r="G218" s="27" t="s">
        <v>45</v>
      </c>
      <c r="H218" t="s">
        <v>18</v>
      </c>
    </row>
    <row r="219" spans="1:8">
      <c r="A219">
        <v>1132</v>
      </c>
      <c r="B219" s="27">
        <v>120</v>
      </c>
      <c r="C219">
        <v>130</v>
      </c>
      <c r="D219">
        <v>130</v>
      </c>
      <c r="E219">
        <v>100</v>
      </c>
      <c r="F219">
        <v>15042</v>
      </c>
      <c r="G219" s="27" t="s">
        <v>45</v>
      </c>
      <c r="H219" t="s">
        <v>19</v>
      </c>
    </row>
    <row r="220" spans="1:8">
      <c r="A220">
        <v>1132</v>
      </c>
      <c r="B220" s="27">
        <v>120</v>
      </c>
      <c r="C220">
        <v>125</v>
      </c>
      <c r="D220">
        <v>125</v>
      </c>
      <c r="E220">
        <v>50</v>
      </c>
      <c r="F220">
        <v>15092</v>
      </c>
      <c r="G220" s="27" t="s">
        <v>45</v>
      </c>
      <c r="H220" t="s">
        <v>18</v>
      </c>
    </row>
    <row r="221" spans="1:8">
      <c r="A221">
        <v>1132</v>
      </c>
      <c r="B221" s="27">
        <v>120</v>
      </c>
      <c r="C221">
        <v>125</v>
      </c>
      <c r="D221">
        <v>125</v>
      </c>
      <c r="E221">
        <v>100</v>
      </c>
      <c r="F221">
        <v>15192</v>
      </c>
      <c r="G221" s="27" t="s">
        <v>45</v>
      </c>
      <c r="H221" t="s">
        <v>19</v>
      </c>
    </row>
    <row r="222" spans="1:8">
      <c r="A222">
        <v>1132</v>
      </c>
      <c r="B222" s="27">
        <v>120</v>
      </c>
      <c r="C222">
        <v>125</v>
      </c>
      <c r="D222">
        <v>125</v>
      </c>
      <c r="E222">
        <v>5779</v>
      </c>
      <c r="F222">
        <v>20971</v>
      </c>
      <c r="G222" s="27" t="s">
        <v>45</v>
      </c>
      <c r="H222" t="s">
        <v>20</v>
      </c>
    </row>
    <row r="223" spans="1:8">
      <c r="A223">
        <v>1132</v>
      </c>
      <c r="B223" s="27">
        <v>120</v>
      </c>
      <c r="C223">
        <v>120</v>
      </c>
      <c r="D223">
        <v>120</v>
      </c>
      <c r="E223">
        <v>10</v>
      </c>
      <c r="F223">
        <v>20981</v>
      </c>
      <c r="G223" s="27" t="s">
        <v>45</v>
      </c>
      <c r="H223" t="s">
        <v>17</v>
      </c>
    </row>
    <row r="224" spans="1:8">
      <c r="A224">
        <v>1132</v>
      </c>
      <c r="B224" s="27">
        <v>120</v>
      </c>
      <c r="C224">
        <v>120</v>
      </c>
      <c r="D224">
        <v>120</v>
      </c>
      <c r="E224">
        <v>50</v>
      </c>
      <c r="F224">
        <v>21031</v>
      </c>
      <c r="G224" s="27" t="s">
        <v>45</v>
      </c>
      <c r="H224" t="s">
        <v>18</v>
      </c>
    </row>
    <row r="225" spans="1:8">
      <c r="A225">
        <v>1132</v>
      </c>
      <c r="B225" s="27">
        <v>120</v>
      </c>
      <c r="C225">
        <v>120</v>
      </c>
      <c r="D225">
        <v>120</v>
      </c>
      <c r="E225">
        <v>100</v>
      </c>
      <c r="F225">
        <v>21131</v>
      </c>
      <c r="G225" s="27" t="s">
        <v>45</v>
      </c>
      <c r="H225" t="s">
        <v>19</v>
      </c>
    </row>
    <row r="226" spans="1:8">
      <c r="A226">
        <v>1132</v>
      </c>
      <c r="B226" s="27">
        <v>120</v>
      </c>
      <c r="C226">
        <v>115</v>
      </c>
      <c r="D226">
        <v>115</v>
      </c>
      <c r="E226">
        <v>50</v>
      </c>
      <c r="F226">
        <v>21181</v>
      </c>
      <c r="G226" s="27" t="s">
        <v>45</v>
      </c>
      <c r="H226" t="s">
        <v>18</v>
      </c>
    </row>
    <row r="227" spans="1:8">
      <c r="A227">
        <v>1132</v>
      </c>
      <c r="B227" s="27">
        <v>120</v>
      </c>
      <c r="C227">
        <v>115</v>
      </c>
      <c r="D227">
        <v>115</v>
      </c>
      <c r="E227">
        <v>100</v>
      </c>
      <c r="F227">
        <v>21281</v>
      </c>
      <c r="G227" s="27" t="s">
        <v>45</v>
      </c>
      <c r="H227" t="s">
        <v>19</v>
      </c>
    </row>
    <row r="228" spans="1:8">
      <c r="A228">
        <v>1132</v>
      </c>
      <c r="B228" s="27">
        <v>120</v>
      </c>
      <c r="C228">
        <v>110</v>
      </c>
      <c r="D228">
        <v>110</v>
      </c>
      <c r="E228">
        <v>20</v>
      </c>
      <c r="F228">
        <v>21301</v>
      </c>
      <c r="G228" s="27" t="s">
        <v>45</v>
      </c>
      <c r="H228" t="s">
        <v>17</v>
      </c>
    </row>
    <row r="229" spans="1:8">
      <c r="A229">
        <v>1132</v>
      </c>
      <c r="B229" s="27">
        <v>120</v>
      </c>
      <c r="C229">
        <v>110</v>
      </c>
      <c r="D229">
        <v>110</v>
      </c>
      <c r="E229">
        <v>50</v>
      </c>
      <c r="F229">
        <v>21351</v>
      </c>
      <c r="G229" s="27" t="s">
        <v>45</v>
      </c>
      <c r="H229" t="s">
        <v>18</v>
      </c>
    </row>
    <row r="230" spans="1:8">
      <c r="A230">
        <v>1132</v>
      </c>
      <c r="B230" s="27">
        <v>120</v>
      </c>
      <c r="C230">
        <v>110</v>
      </c>
      <c r="D230">
        <v>110</v>
      </c>
      <c r="E230">
        <v>100</v>
      </c>
      <c r="F230">
        <v>21451</v>
      </c>
      <c r="G230" s="27" t="s">
        <v>45</v>
      </c>
      <c r="H230" t="s">
        <v>19</v>
      </c>
    </row>
    <row r="231" spans="1:8">
      <c r="A231">
        <v>1132</v>
      </c>
      <c r="B231" s="27">
        <v>120</v>
      </c>
      <c r="C231">
        <v>105</v>
      </c>
      <c r="D231">
        <v>105</v>
      </c>
      <c r="E231">
        <v>20</v>
      </c>
      <c r="F231">
        <v>21471</v>
      </c>
      <c r="G231" s="27" t="s">
        <v>45</v>
      </c>
      <c r="H231" t="s">
        <v>17</v>
      </c>
    </row>
    <row r="232" spans="1:8">
      <c r="A232">
        <v>1132</v>
      </c>
      <c r="B232" s="27">
        <v>120</v>
      </c>
      <c r="C232">
        <v>105</v>
      </c>
      <c r="D232">
        <v>105</v>
      </c>
      <c r="E232">
        <v>50</v>
      </c>
      <c r="F232">
        <v>21521</v>
      </c>
      <c r="G232" s="27" t="s">
        <v>45</v>
      </c>
      <c r="H232" t="s">
        <v>18</v>
      </c>
    </row>
    <row r="233" spans="1:8">
      <c r="A233">
        <v>1132</v>
      </c>
      <c r="B233" s="27">
        <v>120</v>
      </c>
      <c r="C233">
        <v>105</v>
      </c>
      <c r="D233">
        <v>105</v>
      </c>
      <c r="E233">
        <v>100</v>
      </c>
      <c r="F233">
        <v>21621</v>
      </c>
      <c r="G233" s="27" t="s">
        <v>45</v>
      </c>
      <c r="H233" t="s">
        <v>19</v>
      </c>
    </row>
    <row r="234" spans="1:8">
      <c r="A234">
        <v>1132</v>
      </c>
      <c r="B234" s="27">
        <v>120</v>
      </c>
      <c r="C234">
        <v>100</v>
      </c>
      <c r="D234">
        <v>100</v>
      </c>
      <c r="E234">
        <v>71</v>
      </c>
      <c r="F234">
        <v>21692</v>
      </c>
      <c r="G234" s="27" t="s">
        <v>45</v>
      </c>
      <c r="H234" t="s">
        <v>17</v>
      </c>
    </row>
    <row r="235" spans="1:8">
      <c r="A235">
        <v>1132</v>
      </c>
      <c r="B235" s="27">
        <v>120</v>
      </c>
      <c r="C235">
        <v>100</v>
      </c>
      <c r="D235">
        <v>100</v>
      </c>
      <c r="E235">
        <v>50</v>
      </c>
      <c r="F235">
        <v>21742</v>
      </c>
      <c r="G235" s="27" t="s">
        <v>45</v>
      </c>
      <c r="H235" t="s">
        <v>18</v>
      </c>
    </row>
    <row r="236" spans="1:8">
      <c r="A236">
        <v>1132</v>
      </c>
      <c r="B236" s="27">
        <v>120</v>
      </c>
      <c r="C236">
        <v>100</v>
      </c>
      <c r="D236">
        <v>100</v>
      </c>
      <c r="E236">
        <v>100</v>
      </c>
      <c r="F236">
        <v>21842</v>
      </c>
      <c r="G236" s="27" t="s">
        <v>45</v>
      </c>
      <c r="H236" t="s">
        <v>19</v>
      </c>
    </row>
    <row r="237" spans="1:8">
      <c r="A237">
        <v>1132</v>
      </c>
      <c r="B237" s="27">
        <v>120</v>
      </c>
      <c r="C237">
        <v>100</v>
      </c>
      <c r="D237">
        <v>100</v>
      </c>
      <c r="E237">
        <v>3600</v>
      </c>
      <c r="F237">
        <v>25442</v>
      </c>
      <c r="G237" s="27" t="s">
        <v>45</v>
      </c>
      <c r="H237" t="s">
        <v>20</v>
      </c>
    </row>
    <row r="238" spans="1:8">
      <c r="A238">
        <v>1132</v>
      </c>
      <c r="B238" s="27">
        <v>120</v>
      </c>
      <c r="C238">
        <v>98</v>
      </c>
      <c r="D238">
        <v>98</v>
      </c>
      <c r="E238">
        <v>50</v>
      </c>
      <c r="F238">
        <v>25492</v>
      </c>
      <c r="G238" s="27" t="s">
        <v>45</v>
      </c>
      <c r="H238" t="s">
        <v>18</v>
      </c>
    </row>
    <row r="239" spans="1:8">
      <c r="A239">
        <v>1132</v>
      </c>
      <c r="B239" s="27">
        <v>120</v>
      </c>
      <c r="C239">
        <v>98</v>
      </c>
      <c r="D239">
        <v>98</v>
      </c>
      <c r="E239">
        <v>100</v>
      </c>
      <c r="F239">
        <v>25592</v>
      </c>
      <c r="G239" s="27" t="s">
        <v>45</v>
      </c>
      <c r="H239" t="s">
        <v>19</v>
      </c>
    </row>
    <row r="240" spans="1:8">
      <c r="A240">
        <v>1132</v>
      </c>
      <c r="B240" s="27">
        <v>120</v>
      </c>
      <c r="C240">
        <v>97.5</v>
      </c>
      <c r="D240">
        <v>97.5</v>
      </c>
      <c r="E240">
        <v>100</v>
      </c>
      <c r="F240">
        <v>25692</v>
      </c>
      <c r="G240" s="27" t="s">
        <v>45</v>
      </c>
      <c r="H240" t="s">
        <v>19</v>
      </c>
    </row>
    <row r="241" spans="1:8">
      <c r="A241">
        <v>1132</v>
      </c>
      <c r="B241" s="27">
        <v>120</v>
      </c>
      <c r="C241">
        <v>97</v>
      </c>
      <c r="D241">
        <v>97</v>
      </c>
      <c r="E241">
        <v>50</v>
      </c>
      <c r="F241">
        <v>25742</v>
      </c>
      <c r="G241" s="27" t="s">
        <v>45</v>
      </c>
      <c r="H241" t="s">
        <v>18</v>
      </c>
    </row>
    <row r="242" spans="1:8">
      <c r="A242">
        <v>1132</v>
      </c>
      <c r="B242" s="27">
        <v>120</v>
      </c>
      <c r="C242">
        <v>97</v>
      </c>
      <c r="D242">
        <v>97</v>
      </c>
      <c r="E242">
        <v>100</v>
      </c>
      <c r="F242">
        <v>25842</v>
      </c>
      <c r="G242" s="27" t="s">
        <v>45</v>
      </c>
      <c r="H242" t="s">
        <v>19</v>
      </c>
    </row>
    <row r="243" spans="1:8">
      <c r="A243">
        <v>1132</v>
      </c>
      <c r="B243" s="27">
        <v>120</v>
      </c>
      <c r="C243">
        <v>96.5</v>
      </c>
      <c r="D243">
        <v>96.5</v>
      </c>
      <c r="E243">
        <v>50</v>
      </c>
      <c r="F243">
        <v>25892</v>
      </c>
      <c r="G243" s="27" t="s">
        <v>45</v>
      </c>
      <c r="H243" t="s">
        <v>18</v>
      </c>
    </row>
    <row r="244" spans="1:8">
      <c r="A244">
        <v>1132</v>
      </c>
      <c r="B244" s="27">
        <v>120</v>
      </c>
      <c r="C244">
        <v>96.5</v>
      </c>
      <c r="D244">
        <v>96.5</v>
      </c>
      <c r="E244">
        <v>100</v>
      </c>
      <c r="F244">
        <v>25992</v>
      </c>
      <c r="G244" s="27" t="s">
        <v>45</v>
      </c>
      <c r="H244" t="s">
        <v>19</v>
      </c>
    </row>
    <row r="245" spans="1:8">
      <c r="A245">
        <v>1132</v>
      </c>
      <c r="B245" s="27">
        <v>120</v>
      </c>
      <c r="C245">
        <v>96</v>
      </c>
      <c r="D245">
        <v>96</v>
      </c>
      <c r="E245">
        <v>50</v>
      </c>
      <c r="F245">
        <v>26042</v>
      </c>
      <c r="G245" s="27" t="s">
        <v>45</v>
      </c>
      <c r="H245" t="s">
        <v>18</v>
      </c>
    </row>
    <row r="246" spans="1:8">
      <c r="A246">
        <v>1132</v>
      </c>
      <c r="B246" s="27">
        <v>120</v>
      </c>
      <c r="C246">
        <v>96</v>
      </c>
      <c r="D246">
        <v>96</v>
      </c>
      <c r="E246">
        <v>100</v>
      </c>
      <c r="F246">
        <v>26142</v>
      </c>
      <c r="G246" s="27" t="s">
        <v>45</v>
      </c>
      <c r="H246" t="s">
        <v>19</v>
      </c>
    </row>
    <row r="247" spans="1:8">
      <c r="A247">
        <v>1132</v>
      </c>
      <c r="B247" s="27">
        <v>120</v>
      </c>
      <c r="C247">
        <v>95</v>
      </c>
      <c r="D247">
        <v>95</v>
      </c>
      <c r="E247">
        <v>50</v>
      </c>
      <c r="F247">
        <v>26192</v>
      </c>
      <c r="G247" s="27" t="s">
        <v>45</v>
      </c>
      <c r="H247" t="s">
        <v>18</v>
      </c>
    </row>
    <row r="248" spans="1:8">
      <c r="A248">
        <v>1132</v>
      </c>
      <c r="B248" s="27">
        <v>120</v>
      </c>
      <c r="C248">
        <v>95</v>
      </c>
      <c r="D248">
        <v>95</v>
      </c>
      <c r="E248">
        <v>100</v>
      </c>
      <c r="F248">
        <v>26292</v>
      </c>
      <c r="G248" s="27" t="s">
        <v>45</v>
      </c>
      <c r="H248" t="s">
        <v>19</v>
      </c>
    </row>
    <row r="249" spans="1:8">
      <c r="A249">
        <v>1132</v>
      </c>
      <c r="B249" s="27">
        <v>120</v>
      </c>
      <c r="C249">
        <v>93</v>
      </c>
      <c r="D249">
        <v>93</v>
      </c>
      <c r="E249">
        <v>50</v>
      </c>
      <c r="F249">
        <v>26342</v>
      </c>
      <c r="G249" s="27" t="s">
        <v>45</v>
      </c>
      <c r="H249" t="s">
        <v>18</v>
      </c>
    </row>
    <row r="250" spans="1:8">
      <c r="A250">
        <v>1132</v>
      </c>
      <c r="B250" s="27">
        <v>120</v>
      </c>
      <c r="C250">
        <v>93</v>
      </c>
      <c r="D250">
        <v>93</v>
      </c>
      <c r="E250">
        <v>100</v>
      </c>
      <c r="F250">
        <v>26442</v>
      </c>
      <c r="G250" s="27" t="s">
        <v>45</v>
      </c>
      <c r="H250" t="s">
        <v>19</v>
      </c>
    </row>
    <row r="251" spans="1:8">
      <c r="A251">
        <v>1132</v>
      </c>
      <c r="B251" s="27">
        <v>120</v>
      </c>
      <c r="C251">
        <v>92.5</v>
      </c>
      <c r="D251">
        <v>92.5</v>
      </c>
      <c r="E251">
        <v>50</v>
      </c>
      <c r="F251">
        <v>26492</v>
      </c>
      <c r="G251" s="27" t="s">
        <v>45</v>
      </c>
      <c r="H251" t="s">
        <v>18</v>
      </c>
    </row>
    <row r="252" spans="1:8">
      <c r="A252">
        <v>1132</v>
      </c>
      <c r="B252" s="27">
        <v>120</v>
      </c>
      <c r="C252">
        <v>92.5</v>
      </c>
      <c r="D252">
        <v>92.5</v>
      </c>
      <c r="E252">
        <v>100</v>
      </c>
      <c r="F252">
        <v>26592</v>
      </c>
      <c r="G252" s="27" t="s">
        <v>45</v>
      </c>
      <c r="H252" t="s">
        <v>19</v>
      </c>
    </row>
    <row r="253" spans="1:8">
      <c r="A253">
        <v>1132</v>
      </c>
      <c r="B253" s="27">
        <v>120</v>
      </c>
      <c r="C253">
        <v>92</v>
      </c>
      <c r="D253">
        <v>92</v>
      </c>
      <c r="E253">
        <v>50</v>
      </c>
      <c r="F253">
        <v>26642</v>
      </c>
      <c r="G253" s="27" t="s">
        <v>45</v>
      </c>
      <c r="H253" t="s">
        <v>18</v>
      </c>
    </row>
    <row r="254" spans="1:8">
      <c r="A254">
        <v>1132</v>
      </c>
      <c r="B254" s="27">
        <v>120</v>
      </c>
      <c r="C254">
        <v>92</v>
      </c>
      <c r="D254">
        <v>92</v>
      </c>
      <c r="E254">
        <v>100</v>
      </c>
      <c r="F254">
        <v>26742</v>
      </c>
      <c r="G254" s="27" t="s">
        <v>45</v>
      </c>
      <c r="H254" t="s">
        <v>19</v>
      </c>
    </row>
    <row r="255" spans="1:8">
      <c r="A255">
        <v>1132</v>
      </c>
      <c r="B255" s="27">
        <v>120</v>
      </c>
      <c r="C255">
        <v>91.5</v>
      </c>
      <c r="D255">
        <v>91.5</v>
      </c>
      <c r="E255">
        <v>50</v>
      </c>
      <c r="F255">
        <v>26792</v>
      </c>
      <c r="G255" s="27" t="s">
        <v>45</v>
      </c>
      <c r="H255" t="s">
        <v>18</v>
      </c>
    </row>
    <row r="256" spans="1:8">
      <c r="A256">
        <v>1132</v>
      </c>
      <c r="B256" s="27">
        <v>120</v>
      </c>
      <c r="C256">
        <v>91.5</v>
      </c>
      <c r="D256">
        <v>91.5</v>
      </c>
      <c r="E256">
        <v>100</v>
      </c>
      <c r="F256">
        <v>26892</v>
      </c>
      <c r="G256" s="27" t="s">
        <v>45</v>
      </c>
      <c r="H256" t="s">
        <v>19</v>
      </c>
    </row>
    <row r="257" spans="1:8">
      <c r="A257">
        <v>1132</v>
      </c>
      <c r="B257" s="27">
        <v>120</v>
      </c>
      <c r="C257">
        <v>91</v>
      </c>
      <c r="D257">
        <v>91</v>
      </c>
      <c r="E257">
        <v>50</v>
      </c>
      <c r="F257">
        <v>26942</v>
      </c>
      <c r="G257" s="27" t="s">
        <v>45</v>
      </c>
      <c r="H257" t="s">
        <v>18</v>
      </c>
    </row>
    <row r="258" spans="1:8">
      <c r="A258">
        <v>1132</v>
      </c>
      <c r="B258" s="27">
        <v>120</v>
      </c>
      <c r="C258">
        <v>91</v>
      </c>
      <c r="D258">
        <v>91</v>
      </c>
      <c r="E258">
        <v>250</v>
      </c>
      <c r="F258">
        <v>27192</v>
      </c>
      <c r="G258" s="27" t="s">
        <v>45</v>
      </c>
      <c r="H258" t="s">
        <v>19</v>
      </c>
    </row>
    <row r="259" spans="1:8">
      <c r="A259">
        <v>1132</v>
      </c>
      <c r="B259" s="27">
        <v>120</v>
      </c>
      <c r="C259">
        <v>90</v>
      </c>
      <c r="D259">
        <v>90</v>
      </c>
      <c r="E259">
        <v>50</v>
      </c>
      <c r="F259">
        <v>27242</v>
      </c>
      <c r="G259" s="27" t="s">
        <v>45</v>
      </c>
      <c r="H259" t="s">
        <v>18</v>
      </c>
    </row>
    <row r="260" spans="1:8">
      <c r="A260">
        <v>1132</v>
      </c>
      <c r="B260" s="27">
        <v>120</v>
      </c>
      <c r="C260">
        <v>90</v>
      </c>
      <c r="D260">
        <v>90</v>
      </c>
      <c r="E260">
        <v>250</v>
      </c>
      <c r="F260">
        <v>27492</v>
      </c>
      <c r="G260" s="27" t="s">
        <v>45</v>
      </c>
      <c r="H260" t="s">
        <v>19</v>
      </c>
    </row>
    <row r="261" spans="1:8">
      <c r="A261">
        <v>1132</v>
      </c>
      <c r="B261" s="27">
        <v>120</v>
      </c>
      <c r="C261">
        <v>88</v>
      </c>
      <c r="D261">
        <v>88</v>
      </c>
      <c r="E261">
        <v>50</v>
      </c>
      <c r="F261">
        <v>27542</v>
      </c>
      <c r="G261" s="27" t="s">
        <v>45</v>
      </c>
      <c r="H261" t="s">
        <v>18</v>
      </c>
    </row>
    <row r="262" spans="1:8">
      <c r="A262">
        <v>1132</v>
      </c>
      <c r="B262" s="27">
        <v>120</v>
      </c>
      <c r="C262">
        <v>88</v>
      </c>
      <c r="D262">
        <v>88</v>
      </c>
      <c r="E262">
        <v>250</v>
      </c>
      <c r="F262">
        <v>27792</v>
      </c>
      <c r="G262" s="27" t="s">
        <v>45</v>
      </c>
      <c r="H262" t="s">
        <v>19</v>
      </c>
    </row>
    <row r="263" spans="1:8">
      <c r="A263">
        <v>1132</v>
      </c>
      <c r="B263" s="27">
        <v>120</v>
      </c>
      <c r="C263">
        <v>87.5</v>
      </c>
      <c r="D263">
        <v>87.5</v>
      </c>
      <c r="E263">
        <v>50</v>
      </c>
      <c r="F263">
        <v>27842</v>
      </c>
      <c r="G263" s="27" t="s">
        <v>45</v>
      </c>
      <c r="H263" t="s">
        <v>18</v>
      </c>
    </row>
    <row r="264" spans="1:8">
      <c r="A264">
        <v>1132</v>
      </c>
      <c r="B264" s="27">
        <v>120</v>
      </c>
      <c r="C264">
        <v>87.5</v>
      </c>
      <c r="D264">
        <v>87.5</v>
      </c>
      <c r="E264">
        <v>250</v>
      </c>
      <c r="F264">
        <v>28092</v>
      </c>
      <c r="G264" s="27" t="s">
        <v>45</v>
      </c>
      <c r="H264" t="s">
        <v>19</v>
      </c>
    </row>
    <row r="265" spans="1:8">
      <c r="A265">
        <v>1132</v>
      </c>
      <c r="B265" s="27">
        <v>120</v>
      </c>
      <c r="C265">
        <v>87</v>
      </c>
      <c r="D265">
        <v>87</v>
      </c>
      <c r="E265">
        <v>50</v>
      </c>
      <c r="F265">
        <v>28142</v>
      </c>
      <c r="G265" s="27" t="s">
        <v>45</v>
      </c>
      <c r="H265" t="s">
        <v>18</v>
      </c>
    </row>
    <row r="266" spans="1:8">
      <c r="A266">
        <v>1132</v>
      </c>
      <c r="B266" s="27">
        <v>120</v>
      </c>
      <c r="C266">
        <v>87</v>
      </c>
      <c r="D266">
        <v>87</v>
      </c>
      <c r="E266">
        <v>250</v>
      </c>
      <c r="F266">
        <v>28392</v>
      </c>
      <c r="G266" s="27" t="s">
        <v>45</v>
      </c>
      <c r="H266" t="s">
        <v>19</v>
      </c>
    </row>
    <row r="267" spans="1:8">
      <c r="A267">
        <v>1132</v>
      </c>
      <c r="B267" s="27">
        <v>120</v>
      </c>
      <c r="C267">
        <v>86.5</v>
      </c>
      <c r="D267">
        <v>86.5</v>
      </c>
      <c r="E267">
        <v>50</v>
      </c>
      <c r="F267">
        <v>28442</v>
      </c>
      <c r="G267" s="27" t="s">
        <v>45</v>
      </c>
      <c r="H267" t="s">
        <v>18</v>
      </c>
    </row>
    <row r="268" spans="1:8">
      <c r="A268">
        <v>1132</v>
      </c>
      <c r="B268" s="27">
        <v>120</v>
      </c>
      <c r="C268">
        <v>86.5</v>
      </c>
      <c r="D268">
        <v>86.5</v>
      </c>
      <c r="E268">
        <v>250</v>
      </c>
      <c r="F268">
        <v>28692</v>
      </c>
      <c r="G268" s="27" t="s">
        <v>45</v>
      </c>
      <c r="H268" t="s">
        <v>19</v>
      </c>
    </row>
    <row r="269" spans="1:8">
      <c r="A269">
        <v>1132</v>
      </c>
      <c r="B269" s="27">
        <v>120</v>
      </c>
      <c r="C269">
        <v>86</v>
      </c>
      <c r="D269">
        <v>86</v>
      </c>
      <c r="E269">
        <v>50</v>
      </c>
      <c r="F269">
        <v>28742</v>
      </c>
      <c r="G269" s="27" t="s">
        <v>45</v>
      </c>
      <c r="H269" t="s">
        <v>18</v>
      </c>
    </row>
    <row r="270" spans="1:8">
      <c r="A270">
        <v>1132</v>
      </c>
      <c r="B270" s="27">
        <v>120</v>
      </c>
      <c r="C270">
        <v>86</v>
      </c>
      <c r="D270">
        <v>86</v>
      </c>
      <c r="E270">
        <v>250</v>
      </c>
      <c r="F270">
        <v>28992</v>
      </c>
      <c r="G270" s="27" t="s">
        <v>45</v>
      </c>
      <c r="H270" t="s">
        <v>19</v>
      </c>
    </row>
    <row r="271" spans="1:8">
      <c r="A271">
        <v>1132</v>
      </c>
      <c r="B271" s="27">
        <v>120</v>
      </c>
      <c r="C271">
        <v>85</v>
      </c>
      <c r="D271">
        <v>85</v>
      </c>
      <c r="E271">
        <v>50</v>
      </c>
      <c r="F271">
        <v>29042</v>
      </c>
      <c r="G271" s="27" t="s">
        <v>45</v>
      </c>
      <c r="H271" t="s">
        <v>18</v>
      </c>
    </row>
    <row r="272" spans="1:8">
      <c r="A272">
        <v>1132</v>
      </c>
      <c r="B272" s="27">
        <v>120</v>
      </c>
      <c r="C272">
        <v>85</v>
      </c>
      <c r="D272">
        <v>85</v>
      </c>
      <c r="E272">
        <v>250</v>
      </c>
      <c r="F272">
        <v>29292</v>
      </c>
      <c r="G272" s="27" t="s">
        <v>45</v>
      </c>
      <c r="H272" t="s">
        <v>19</v>
      </c>
    </row>
    <row r="273" spans="1:8">
      <c r="A273">
        <v>1132</v>
      </c>
      <c r="B273" s="27">
        <v>120</v>
      </c>
      <c r="C273">
        <v>83</v>
      </c>
      <c r="D273">
        <v>83</v>
      </c>
      <c r="E273">
        <v>50</v>
      </c>
      <c r="F273">
        <v>29342</v>
      </c>
      <c r="G273" s="27" t="s">
        <v>45</v>
      </c>
      <c r="H273" t="s">
        <v>18</v>
      </c>
    </row>
    <row r="274" spans="1:8">
      <c r="A274">
        <v>1132</v>
      </c>
      <c r="B274" s="27">
        <v>120</v>
      </c>
      <c r="C274">
        <v>83</v>
      </c>
      <c r="D274">
        <v>83</v>
      </c>
      <c r="E274">
        <v>250</v>
      </c>
      <c r="F274">
        <v>29592</v>
      </c>
      <c r="G274" s="27" t="s">
        <v>45</v>
      </c>
      <c r="H274" t="s">
        <v>19</v>
      </c>
    </row>
    <row r="275" spans="1:8">
      <c r="A275">
        <v>1132</v>
      </c>
      <c r="B275" s="27">
        <v>120</v>
      </c>
      <c r="C275">
        <v>82.5</v>
      </c>
      <c r="D275">
        <v>82.5</v>
      </c>
      <c r="E275">
        <v>50</v>
      </c>
      <c r="F275">
        <v>29642</v>
      </c>
      <c r="G275" s="27" t="s">
        <v>45</v>
      </c>
      <c r="H275" t="s">
        <v>18</v>
      </c>
    </row>
    <row r="276" spans="1:8">
      <c r="A276">
        <v>1132</v>
      </c>
      <c r="B276" s="27">
        <v>120</v>
      </c>
      <c r="C276">
        <v>82.5</v>
      </c>
      <c r="D276">
        <v>82.5</v>
      </c>
      <c r="E276">
        <v>250</v>
      </c>
      <c r="F276">
        <v>29892</v>
      </c>
      <c r="G276" s="27" t="s">
        <v>45</v>
      </c>
      <c r="H276" t="s">
        <v>19</v>
      </c>
    </row>
    <row r="277" spans="1:8">
      <c r="A277">
        <v>1132</v>
      </c>
      <c r="B277" s="27">
        <v>120</v>
      </c>
      <c r="C277">
        <v>82</v>
      </c>
      <c r="D277">
        <v>82</v>
      </c>
      <c r="E277">
        <v>50</v>
      </c>
      <c r="F277">
        <v>29942</v>
      </c>
      <c r="G277" s="27" t="s">
        <v>45</v>
      </c>
      <c r="H277" t="s">
        <v>18</v>
      </c>
    </row>
    <row r="278" spans="1:8">
      <c r="A278">
        <v>1132</v>
      </c>
      <c r="B278" s="27">
        <v>120</v>
      </c>
      <c r="C278">
        <v>82</v>
      </c>
      <c r="D278">
        <v>82</v>
      </c>
      <c r="E278">
        <v>250</v>
      </c>
      <c r="F278">
        <v>30192</v>
      </c>
      <c r="G278" s="27" t="s">
        <v>45</v>
      </c>
      <c r="H278" t="s">
        <v>19</v>
      </c>
    </row>
    <row r="279" spans="1:8">
      <c r="A279">
        <v>1132</v>
      </c>
      <c r="B279" s="27">
        <v>120</v>
      </c>
      <c r="C279">
        <v>81.5</v>
      </c>
      <c r="D279">
        <v>81.5</v>
      </c>
      <c r="E279">
        <v>50</v>
      </c>
      <c r="F279">
        <v>30242</v>
      </c>
      <c r="G279" s="27" t="s">
        <v>45</v>
      </c>
      <c r="H279" t="s">
        <v>18</v>
      </c>
    </row>
    <row r="280" spans="1:8">
      <c r="A280">
        <v>1132</v>
      </c>
      <c r="B280" s="27">
        <v>120</v>
      </c>
      <c r="C280">
        <v>81.5</v>
      </c>
      <c r="D280">
        <v>81.5</v>
      </c>
      <c r="E280">
        <v>250</v>
      </c>
      <c r="F280">
        <v>30492</v>
      </c>
      <c r="G280" s="27" t="s">
        <v>45</v>
      </c>
      <c r="H280" t="s">
        <v>19</v>
      </c>
    </row>
    <row r="281" spans="1:8">
      <c r="A281">
        <v>1132</v>
      </c>
      <c r="B281" s="27">
        <v>120</v>
      </c>
      <c r="C281">
        <v>81</v>
      </c>
      <c r="D281">
        <v>81</v>
      </c>
      <c r="E281">
        <v>50</v>
      </c>
      <c r="F281">
        <v>30542</v>
      </c>
      <c r="G281" s="27" t="s">
        <v>45</v>
      </c>
      <c r="H281" t="s">
        <v>18</v>
      </c>
    </row>
    <row r="282" spans="1:8">
      <c r="A282">
        <v>1132</v>
      </c>
      <c r="B282" s="27">
        <v>120</v>
      </c>
      <c r="C282">
        <v>81</v>
      </c>
      <c r="D282">
        <v>81</v>
      </c>
      <c r="E282">
        <v>450</v>
      </c>
      <c r="F282">
        <v>30992</v>
      </c>
      <c r="G282" s="27" t="s">
        <v>45</v>
      </c>
      <c r="H282" t="s">
        <v>19</v>
      </c>
    </row>
    <row r="283" spans="1:8">
      <c r="A283">
        <v>1132</v>
      </c>
      <c r="B283" s="27">
        <v>120</v>
      </c>
      <c r="C283">
        <v>80</v>
      </c>
      <c r="D283">
        <v>80</v>
      </c>
      <c r="E283">
        <v>50</v>
      </c>
      <c r="F283">
        <v>31042</v>
      </c>
      <c r="G283" s="27" t="s">
        <v>45</v>
      </c>
      <c r="H283" t="s">
        <v>18</v>
      </c>
    </row>
    <row r="284" spans="1:8">
      <c r="A284">
        <v>1132</v>
      </c>
      <c r="B284" s="27">
        <v>120</v>
      </c>
      <c r="C284">
        <v>80</v>
      </c>
      <c r="D284">
        <v>80</v>
      </c>
      <c r="E284">
        <v>450</v>
      </c>
      <c r="F284">
        <v>31492</v>
      </c>
      <c r="G284" s="27" t="s">
        <v>45</v>
      </c>
      <c r="H284" t="s">
        <v>19</v>
      </c>
    </row>
    <row r="285" spans="1:8">
      <c r="A285">
        <v>1132</v>
      </c>
      <c r="B285" s="27">
        <v>120</v>
      </c>
      <c r="C285">
        <v>77.5</v>
      </c>
      <c r="D285">
        <v>77.5</v>
      </c>
      <c r="E285">
        <v>50</v>
      </c>
      <c r="F285">
        <v>31542</v>
      </c>
      <c r="G285" s="27" t="s">
        <v>45</v>
      </c>
      <c r="H285" t="s">
        <v>18</v>
      </c>
    </row>
    <row r="286" spans="1:8">
      <c r="A286">
        <v>1132</v>
      </c>
      <c r="B286" s="27">
        <v>120</v>
      </c>
      <c r="C286">
        <v>77.5</v>
      </c>
      <c r="D286">
        <v>77.5</v>
      </c>
      <c r="E286">
        <v>450</v>
      </c>
      <c r="F286">
        <v>31992</v>
      </c>
      <c r="G286" s="27" t="s">
        <v>45</v>
      </c>
      <c r="H286" t="s">
        <v>19</v>
      </c>
    </row>
    <row r="287" spans="1:8">
      <c r="A287">
        <v>1132</v>
      </c>
      <c r="B287" s="27">
        <v>120</v>
      </c>
      <c r="C287">
        <v>77</v>
      </c>
      <c r="D287">
        <v>77</v>
      </c>
      <c r="E287">
        <v>50</v>
      </c>
      <c r="F287">
        <v>32042</v>
      </c>
      <c r="G287" s="27" t="s">
        <v>45</v>
      </c>
      <c r="H287" t="s">
        <v>18</v>
      </c>
    </row>
    <row r="288" spans="1:8">
      <c r="A288">
        <v>1132</v>
      </c>
      <c r="B288" s="27">
        <v>120</v>
      </c>
      <c r="C288">
        <v>77</v>
      </c>
      <c r="D288">
        <v>77</v>
      </c>
      <c r="E288">
        <v>450</v>
      </c>
      <c r="F288">
        <v>32492</v>
      </c>
      <c r="G288" s="27" t="s">
        <v>45</v>
      </c>
      <c r="H288" t="s">
        <v>19</v>
      </c>
    </row>
    <row r="289" spans="1:8">
      <c r="A289">
        <v>1132</v>
      </c>
      <c r="B289" s="27">
        <v>120</v>
      </c>
      <c r="C289">
        <v>76.5</v>
      </c>
      <c r="D289">
        <v>76.5</v>
      </c>
      <c r="E289">
        <v>50</v>
      </c>
      <c r="F289">
        <v>32542</v>
      </c>
      <c r="G289" s="27" t="s">
        <v>45</v>
      </c>
      <c r="H289" t="s">
        <v>18</v>
      </c>
    </row>
    <row r="290" spans="1:8">
      <c r="A290">
        <v>1132</v>
      </c>
      <c r="B290" s="27">
        <v>120</v>
      </c>
      <c r="C290">
        <v>76.5</v>
      </c>
      <c r="D290">
        <v>76.5</v>
      </c>
      <c r="E290">
        <v>450</v>
      </c>
      <c r="F290">
        <v>32992</v>
      </c>
      <c r="G290" s="27" t="s">
        <v>45</v>
      </c>
      <c r="H290" t="s">
        <v>19</v>
      </c>
    </row>
    <row r="291" spans="1:8">
      <c r="A291">
        <v>1132</v>
      </c>
      <c r="B291" s="27">
        <v>120</v>
      </c>
      <c r="C291">
        <v>76</v>
      </c>
      <c r="D291">
        <v>76</v>
      </c>
      <c r="E291">
        <v>50</v>
      </c>
      <c r="F291">
        <v>33042</v>
      </c>
      <c r="G291" s="27" t="s">
        <v>45</v>
      </c>
      <c r="H291" t="s">
        <v>18</v>
      </c>
    </row>
    <row r="292" spans="1:8">
      <c r="A292">
        <v>1132</v>
      </c>
      <c r="B292" s="27">
        <v>120</v>
      </c>
      <c r="C292">
        <v>76</v>
      </c>
      <c r="D292">
        <v>76</v>
      </c>
      <c r="E292">
        <v>450</v>
      </c>
      <c r="F292">
        <v>33492</v>
      </c>
      <c r="G292" s="27" t="s">
        <v>45</v>
      </c>
      <c r="H292" t="s">
        <v>19</v>
      </c>
    </row>
    <row r="293" spans="1:8">
      <c r="A293">
        <v>1132</v>
      </c>
      <c r="B293" s="27">
        <v>120</v>
      </c>
      <c r="C293">
        <v>75</v>
      </c>
      <c r="D293">
        <v>75</v>
      </c>
      <c r="E293">
        <v>50</v>
      </c>
      <c r="F293">
        <v>33542</v>
      </c>
      <c r="G293" s="27" t="s">
        <v>45</v>
      </c>
      <c r="H293" t="s">
        <v>18</v>
      </c>
    </row>
    <row r="294" spans="1:8">
      <c r="A294">
        <v>1132</v>
      </c>
      <c r="B294" s="27">
        <v>120</v>
      </c>
      <c r="C294">
        <v>75</v>
      </c>
      <c r="D294">
        <v>75</v>
      </c>
      <c r="E294">
        <v>450</v>
      </c>
      <c r="F294">
        <v>33992</v>
      </c>
      <c r="G294" s="27" t="s">
        <v>45</v>
      </c>
      <c r="H294" t="s">
        <v>19</v>
      </c>
    </row>
    <row r="295" spans="1:8">
      <c r="A295">
        <v>1132</v>
      </c>
      <c r="B295" s="27">
        <v>120</v>
      </c>
      <c r="C295">
        <v>75</v>
      </c>
      <c r="D295">
        <v>75</v>
      </c>
      <c r="E295">
        <v>800</v>
      </c>
      <c r="F295">
        <v>34792</v>
      </c>
      <c r="G295" s="27" t="s">
        <v>45</v>
      </c>
      <c r="H295" t="s">
        <v>20</v>
      </c>
    </row>
    <row r="296" spans="1:8">
      <c r="A296">
        <v>1132</v>
      </c>
      <c r="B296" s="27">
        <v>120</v>
      </c>
      <c r="C296">
        <v>72.5</v>
      </c>
      <c r="D296">
        <v>72.5</v>
      </c>
      <c r="E296">
        <v>50</v>
      </c>
      <c r="F296">
        <v>34842</v>
      </c>
      <c r="G296" s="27" t="s">
        <v>45</v>
      </c>
      <c r="H296" t="s">
        <v>18</v>
      </c>
    </row>
    <row r="297" spans="1:8">
      <c r="A297">
        <v>1132</v>
      </c>
      <c r="B297" s="27">
        <v>120</v>
      </c>
      <c r="C297">
        <v>72.5</v>
      </c>
      <c r="D297">
        <v>72.5</v>
      </c>
      <c r="E297">
        <v>450</v>
      </c>
      <c r="F297">
        <v>35292</v>
      </c>
      <c r="G297" s="27" t="s">
        <v>45</v>
      </c>
      <c r="H297" t="s">
        <v>19</v>
      </c>
    </row>
    <row r="298" spans="1:8">
      <c r="A298">
        <v>1132</v>
      </c>
      <c r="B298" s="27">
        <v>120</v>
      </c>
      <c r="C298">
        <v>72</v>
      </c>
      <c r="D298">
        <v>72</v>
      </c>
      <c r="E298">
        <v>50</v>
      </c>
      <c r="F298">
        <v>35342</v>
      </c>
      <c r="G298" s="27" t="s">
        <v>45</v>
      </c>
      <c r="H298" t="s">
        <v>18</v>
      </c>
    </row>
    <row r="299" spans="1:8">
      <c r="A299">
        <v>1132</v>
      </c>
      <c r="B299" s="27">
        <v>120</v>
      </c>
      <c r="C299">
        <v>72</v>
      </c>
      <c r="D299">
        <v>72</v>
      </c>
      <c r="E299">
        <v>550</v>
      </c>
      <c r="F299">
        <v>35892</v>
      </c>
      <c r="G299" s="27" t="s">
        <v>45</v>
      </c>
      <c r="H299" t="s">
        <v>19</v>
      </c>
    </row>
    <row r="300" spans="1:8">
      <c r="A300">
        <v>1132</v>
      </c>
      <c r="B300" s="27">
        <v>120</v>
      </c>
      <c r="C300">
        <v>71.5</v>
      </c>
      <c r="D300">
        <v>71.5</v>
      </c>
      <c r="E300">
        <v>50</v>
      </c>
      <c r="F300">
        <v>35942</v>
      </c>
      <c r="G300" s="27" t="s">
        <v>45</v>
      </c>
      <c r="H300" t="s">
        <v>18</v>
      </c>
    </row>
    <row r="301" spans="1:8">
      <c r="A301">
        <v>1132</v>
      </c>
      <c r="B301" s="27">
        <v>120</v>
      </c>
      <c r="C301">
        <v>71.5</v>
      </c>
      <c r="D301">
        <v>71.5</v>
      </c>
      <c r="E301">
        <v>550</v>
      </c>
      <c r="F301">
        <v>36492</v>
      </c>
      <c r="G301" s="27" t="s">
        <v>45</v>
      </c>
      <c r="H301" t="s">
        <v>19</v>
      </c>
    </row>
    <row r="302" spans="1:8">
      <c r="A302">
        <v>1132</v>
      </c>
      <c r="B302" s="27">
        <v>120</v>
      </c>
      <c r="C302">
        <v>71</v>
      </c>
      <c r="D302">
        <v>71</v>
      </c>
      <c r="E302">
        <v>50</v>
      </c>
      <c r="F302">
        <v>36542</v>
      </c>
      <c r="G302" s="27" t="s">
        <v>45</v>
      </c>
      <c r="H302" t="s">
        <v>18</v>
      </c>
    </row>
    <row r="303" spans="1:8">
      <c r="A303">
        <v>1132</v>
      </c>
      <c r="B303" s="27">
        <v>120</v>
      </c>
      <c r="C303">
        <v>71</v>
      </c>
      <c r="D303">
        <v>71</v>
      </c>
      <c r="E303">
        <v>550</v>
      </c>
      <c r="F303">
        <v>37092</v>
      </c>
      <c r="G303" s="27" t="s">
        <v>45</v>
      </c>
      <c r="H303" t="s">
        <v>19</v>
      </c>
    </row>
    <row r="304" spans="1:8">
      <c r="A304">
        <v>1132</v>
      </c>
      <c r="B304" s="27">
        <v>120</v>
      </c>
      <c r="C304">
        <v>70</v>
      </c>
      <c r="D304">
        <v>70</v>
      </c>
      <c r="E304">
        <v>71</v>
      </c>
      <c r="F304">
        <v>37163</v>
      </c>
      <c r="G304" s="27" t="s">
        <v>45</v>
      </c>
      <c r="H304" t="s">
        <v>17</v>
      </c>
    </row>
    <row r="305" spans="1:8">
      <c r="A305">
        <v>1132</v>
      </c>
      <c r="B305" s="27">
        <v>120</v>
      </c>
      <c r="C305">
        <v>70</v>
      </c>
      <c r="D305">
        <v>70</v>
      </c>
      <c r="E305">
        <v>50</v>
      </c>
      <c r="F305">
        <v>37213</v>
      </c>
      <c r="G305" s="27" t="s">
        <v>45</v>
      </c>
      <c r="H305" t="s">
        <v>18</v>
      </c>
    </row>
    <row r="306" spans="1:8">
      <c r="A306">
        <v>1132</v>
      </c>
      <c r="B306" s="27">
        <v>120</v>
      </c>
      <c r="C306">
        <v>70</v>
      </c>
      <c r="D306">
        <v>70</v>
      </c>
      <c r="E306">
        <v>550</v>
      </c>
      <c r="F306">
        <v>37763</v>
      </c>
      <c r="G306" s="27" t="s">
        <v>45</v>
      </c>
      <c r="H306" t="s">
        <v>19</v>
      </c>
    </row>
    <row r="307" spans="1:8">
      <c r="A307">
        <v>1132</v>
      </c>
      <c r="B307" s="27">
        <v>120</v>
      </c>
      <c r="C307">
        <v>67.5</v>
      </c>
      <c r="D307">
        <v>67.5</v>
      </c>
      <c r="E307">
        <v>50</v>
      </c>
      <c r="F307">
        <v>37813</v>
      </c>
      <c r="G307" s="27" t="s">
        <v>45</v>
      </c>
      <c r="H307" t="s">
        <v>18</v>
      </c>
    </row>
    <row r="308" spans="1:8">
      <c r="A308">
        <v>1132</v>
      </c>
      <c r="B308" s="27">
        <v>120</v>
      </c>
      <c r="C308">
        <v>67.5</v>
      </c>
      <c r="D308">
        <v>67.5</v>
      </c>
      <c r="E308">
        <v>550</v>
      </c>
      <c r="F308">
        <v>38363</v>
      </c>
      <c r="G308" s="27" t="s">
        <v>45</v>
      </c>
      <c r="H308" t="s">
        <v>19</v>
      </c>
    </row>
    <row r="309" spans="1:8">
      <c r="A309">
        <v>1132</v>
      </c>
      <c r="B309" s="27">
        <v>120</v>
      </c>
      <c r="C309">
        <v>65</v>
      </c>
      <c r="D309">
        <v>65</v>
      </c>
      <c r="E309">
        <v>50</v>
      </c>
      <c r="F309">
        <v>38413</v>
      </c>
      <c r="G309" s="27" t="s">
        <v>45</v>
      </c>
      <c r="H309" t="s">
        <v>18</v>
      </c>
    </row>
    <row r="310" spans="1:8">
      <c r="A310">
        <v>1132</v>
      </c>
      <c r="B310" s="27">
        <v>120</v>
      </c>
      <c r="C310">
        <v>65</v>
      </c>
      <c r="D310">
        <v>65</v>
      </c>
      <c r="E310">
        <v>550</v>
      </c>
      <c r="F310">
        <v>38963</v>
      </c>
      <c r="G310" s="27" t="s">
        <v>45</v>
      </c>
      <c r="H310" t="s">
        <v>19</v>
      </c>
    </row>
    <row r="311" spans="1:8">
      <c r="A311">
        <v>1132</v>
      </c>
      <c r="B311" s="27">
        <v>120</v>
      </c>
      <c r="C311">
        <v>62</v>
      </c>
      <c r="D311">
        <v>62</v>
      </c>
      <c r="E311">
        <v>50</v>
      </c>
      <c r="F311">
        <v>39013</v>
      </c>
      <c r="G311" s="27" t="s">
        <v>45</v>
      </c>
      <c r="H311" t="s">
        <v>18</v>
      </c>
    </row>
    <row r="312" spans="1:8">
      <c r="A312">
        <v>1132</v>
      </c>
      <c r="B312" s="27">
        <v>120</v>
      </c>
      <c r="C312">
        <v>62</v>
      </c>
      <c r="D312">
        <v>62</v>
      </c>
      <c r="E312">
        <v>550</v>
      </c>
      <c r="F312">
        <v>39563</v>
      </c>
      <c r="G312" s="27" t="s">
        <v>45</v>
      </c>
      <c r="H312" t="s">
        <v>19</v>
      </c>
    </row>
    <row r="313" spans="1:8">
      <c r="A313">
        <v>1132</v>
      </c>
      <c r="B313" s="27">
        <v>120</v>
      </c>
      <c r="C313">
        <v>60</v>
      </c>
      <c r="D313">
        <v>60</v>
      </c>
      <c r="E313">
        <v>71</v>
      </c>
      <c r="F313">
        <v>39634</v>
      </c>
      <c r="G313" s="27" t="s">
        <v>45</v>
      </c>
      <c r="H313" t="s">
        <v>17</v>
      </c>
    </row>
    <row r="314" spans="1:8">
      <c r="A314">
        <v>1132</v>
      </c>
      <c r="B314" s="27">
        <v>120</v>
      </c>
      <c r="C314">
        <v>60</v>
      </c>
      <c r="D314">
        <v>60</v>
      </c>
      <c r="E314">
        <v>50</v>
      </c>
      <c r="F314">
        <v>39684</v>
      </c>
      <c r="G314" s="27" t="s">
        <v>45</v>
      </c>
      <c r="H314" t="s">
        <v>18</v>
      </c>
    </row>
    <row r="315" spans="1:8">
      <c r="A315">
        <v>1132</v>
      </c>
      <c r="B315" s="27">
        <v>120</v>
      </c>
      <c r="C315">
        <v>60</v>
      </c>
      <c r="D315">
        <v>60</v>
      </c>
      <c r="E315">
        <v>550</v>
      </c>
      <c r="F315">
        <v>40234</v>
      </c>
      <c r="G315" s="27" t="s">
        <v>45</v>
      </c>
      <c r="H315" t="s">
        <v>19</v>
      </c>
    </row>
    <row r="316" spans="1:8">
      <c r="A316">
        <v>1132</v>
      </c>
      <c r="B316" s="27">
        <v>120</v>
      </c>
      <c r="C316">
        <v>55</v>
      </c>
      <c r="D316">
        <v>55</v>
      </c>
      <c r="E316">
        <v>61</v>
      </c>
      <c r="F316">
        <v>40295</v>
      </c>
      <c r="G316" s="27" t="s">
        <v>45</v>
      </c>
      <c r="H316" t="s">
        <v>17</v>
      </c>
    </row>
    <row r="317" spans="1:8">
      <c r="A317">
        <v>1132</v>
      </c>
      <c r="B317" s="27">
        <v>120</v>
      </c>
      <c r="C317">
        <v>55</v>
      </c>
      <c r="D317">
        <v>55</v>
      </c>
      <c r="E317">
        <v>50</v>
      </c>
      <c r="F317">
        <v>40345</v>
      </c>
      <c r="G317" s="27" t="s">
        <v>45</v>
      </c>
      <c r="H317" t="s">
        <v>18</v>
      </c>
    </row>
    <row r="318" spans="1:8">
      <c r="A318">
        <v>1132</v>
      </c>
      <c r="B318" s="27">
        <v>120</v>
      </c>
      <c r="C318">
        <v>55</v>
      </c>
      <c r="D318">
        <v>55</v>
      </c>
      <c r="E318">
        <v>550</v>
      </c>
      <c r="F318">
        <v>40895</v>
      </c>
      <c r="G318" s="27" t="s">
        <v>45</v>
      </c>
      <c r="H318" t="s">
        <v>19</v>
      </c>
    </row>
    <row r="319" spans="1:8">
      <c r="A319">
        <v>1132</v>
      </c>
      <c r="B319" s="27">
        <v>120</v>
      </c>
      <c r="C319">
        <v>54.5</v>
      </c>
      <c r="D319">
        <v>54.5</v>
      </c>
      <c r="E319">
        <v>50</v>
      </c>
      <c r="F319">
        <v>40945</v>
      </c>
      <c r="G319" s="27" t="s">
        <v>45</v>
      </c>
      <c r="H319" t="s">
        <v>18</v>
      </c>
    </row>
    <row r="320" spans="1:8">
      <c r="A320">
        <v>1132</v>
      </c>
      <c r="B320" s="27">
        <v>120</v>
      </c>
      <c r="C320">
        <v>54.5</v>
      </c>
      <c r="D320">
        <v>54.5</v>
      </c>
      <c r="E320">
        <v>550</v>
      </c>
      <c r="F320">
        <v>41495</v>
      </c>
      <c r="G320" s="27" t="s">
        <v>45</v>
      </c>
      <c r="H320" t="s">
        <v>19</v>
      </c>
    </row>
    <row r="321" spans="1:8">
      <c r="A321">
        <v>1132</v>
      </c>
      <c r="B321" s="27">
        <v>120</v>
      </c>
      <c r="C321">
        <v>54</v>
      </c>
      <c r="D321">
        <v>54</v>
      </c>
      <c r="E321">
        <v>50</v>
      </c>
      <c r="F321">
        <v>41545</v>
      </c>
      <c r="G321" s="27" t="s">
        <v>45</v>
      </c>
      <c r="H321" t="s">
        <v>18</v>
      </c>
    </row>
    <row r="322" spans="1:8">
      <c r="A322">
        <v>1132</v>
      </c>
      <c r="B322" s="27">
        <v>120</v>
      </c>
      <c r="C322">
        <v>54</v>
      </c>
      <c r="D322">
        <v>54</v>
      </c>
      <c r="E322">
        <v>500</v>
      </c>
      <c r="F322">
        <v>42045</v>
      </c>
      <c r="G322" s="27" t="s">
        <v>45</v>
      </c>
      <c r="H322" t="s">
        <v>19</v>
      </c>
    </row>
    <row r="323" spans="1:8">
      <c r="A323">
        <v>1132</v>
      </c>
      <c r="B323" s="27">
        <v>120</v>
      </c>
      <c r="C323">
        <v>53.5</v>
      </c>
      <c r="D323">
        <v>53.5</v>
      </c>
      <c r="E323">
        <v>50</v>
      </c>
      <c r="F323">
        <v>42095</v>
      </c>
      <c r="G323" s="27" t="s">
        <v>45</v>
      </c>
      <c r="H323" t="s">
        <v>18</v>
      </c>
    </row>
    <row r="324" spans="1:8">
      <c r="A324">
        <v>1132</v>
      </c>
      <c r="B324" s="27">
        <v>120</v>
      </c>
      <c r="C324">
        <v>53.5</v>
      </c>
      <c r="D324">
        <v>53.5</v>
      </c>
      <c r="E324">
        <v>500</v>
      </c>
      <c r="F324">
        <v>42595</v>
      </c>
      <c r="G324" s="27" t="s">
        <v>45</v>
      </c>
      <c r="H324" t="s">
        <v>19</v>
      </c>
    </row>
    <row r="325" spans="1:8">
      <c r="A325">
        <v>1132</v>
      </c>
      <c r="B325" s="27">
        <v>120</v>
      </c>
      <c r="C325">
        <v>53</v>
      </c>
      <c r="D325">
        <v>53</v>
      </c>
      <c r="E325">
        <v>61</v>
      </c>
      <c r="F325">
        <v>42656</v>
      </c>
      <c r="G325" s="27" t="s">
        <v>45</v>
      </c>
      <c r="H325" t="s">
        <v>17</v>
      </c>
    </row>
    <row r="326" spans="1:8">
      <c r="A326">
        <v>1132</v>
      </c>
      <c r="B326" s="27">
        <v>120</v>
      </c>
      <c r="C326">
        <v>53</v>
      </c>
      <c r="D326">
        <v>53</v>
      </c>
      <c r="E326">
        <v>50</v>
      </c>
      <c r="F326">
        <v>42706</v>
      </c>
      <c r="G326" s="27" t="s">
        <v>45</v>
      </c>
      <c r="H326" t="s">
        <v>18</v>
      </c>
    </row>
    <row r="327" spans="1:8">
      <c r="A327">
        <v>1132</v>
      </c>
      <c r="B327" s="27">
        <v>120</v>
      </c>
      <c r="C327">
        <v>53</v>
      </c>
      <c r="D327">
        <v>53</v>
      </c>
      <c r="E327">
        <v>500</v>
      </c>
      <c r="F327">
        <v>43206</v>
      </c>
      <c r="G327" s="27" t="s">
        <v>45</v>
      </c>
      <c r="H327" t="s">
        <v>19</v>
      </c>
    </row>
    <row r="328" spans="1:8">
      <c r="A328">
        <v>1132</v>
      </c>
      <c r="B328" s="27">
        <v>120</v>
      </c>
      <c r="C328">
        <v>52.5</v>
      </c>
      <c r="D328">
        <v>52.5</v>
      </c>
      <c r="E328">
        <v>50</v>
      </c>
      <c r="F328">
        <v>43256</v>
      </c>
      <c r="G328" s="27" t="s">
        <v>45</v>
      </c>
      <c r="H328" t="s">
        <v>18</v>
      </c>
    </row>
    <row r="329" spans="1:8">
      <c r="A329">
        <v>1132</v>
      </c>
      <c r="B329" s="27">
        <v>120</v>
      </c>
      <c r="C329">
        <v>52.5</v>
      </c>
      <c r="D329">
        <v>52.5</v>
      </c>
      <c r="E329">
        <v>500</v>
      </c>
      <c r="F329">
        <v>43756</v>
      </c>
      <c r="G329" s="27" t="s">
        <v>45</v>
      </c>
      <c r="H329" t="s">
        <v>19</v>
      </c>
    </row>
    <row r="330" spans="1:8">
      <c r="A330">
        <v>1132</v>
      </c>
      <c r="B330" s="27">
        <v>120</v>
      </c>
      <c r="C330">
        <v>52</v>
      </c>
      <c r="D330">
        <v>52</v>
      </c>
      <c r="E330">
        <v>60</v>
      </c>
      <c r="F330">
        <v>43816</v>
      </c>
      <c r="G330" s="27" t="s">
        <v>45</v>
      </c>
      <c r="H330" t="s">
        <v>17</v>
      </c>
    </row>
    <row r="331" spans="1:8">
      <c r="A331">
        <v>1132</v>
      </c>
      <c r="B331" s="27">
        <v>120</v>
      </c>
      <c r="C331">
        <v>52</v>
      </c>
      <c r="D331">
        <v>52</v>
      </c>
      <c r="E331">
        <v>50</v>
      </c>
      <c r="F331">
        <v>43866</v>
      </c>
      <c r="G331" s="27" t="s">
        <v>45</v>
      </c>
      <c r="H331" t="s">
        <v>18</v>
      </c>
    </row>
    <row r="332" spans="1:8">
      <c r="A332">
        <v>1132</v>
      </c>
      <c r="B332" s="27">
        <v>120</v>
      </c>
      <c r="C332">
        <v>52</v>
      </c>
      <c r="D332">
        <v>52</v>
      </c>
      <c r="E332">
        <v>500</v>
      </c>
      <c r="F332">
        <v>44366</v>
      </c>
      <c r="G332" s="27" t="s">
        <v>45</v>
      </c>
      <c r="H332" t="s">
        <v>19</v>
      </c>
    </row>
    <row r="333" spans="1:8">
      <c r="A333">
        <v>1132</v>
      </c>
      <c r="B333" s="27">
        <v>120</v>
      </c>
      <c r="C333">
        <v>51.5</v>
      </c>
      <c r="D333">
        <v>51.5</v>
      </c>
      <c r="E333">
        <v>60</v>
      </c>
      <c r="F333">
        <v>44426</v>
      </c>
      <c r="G333" s="27" t="s">
        <v>45</v>
      </c>
      <c r="H333" t="s">
        <v>17</v>
      </c>
    </row>
    <row r="334" spans="1:8">
      <c r="A334">
        <v>1132</v>
      </c>
      <c r="B334" s="27">
        <v>120</v>
      </c>
      <c r="C334">
        <v>51.5</v>
      </c>
      <c r="D334">
        <v>51.5</v>
      </c>
      <c r="E334">
        <v>50</v>
      </c>
      <c r="F334">
        <v>44476</v>
      </c>
      <c r="G334" s="27" t="s">
        <v>45</v>
      </c>
      <c r="H334" t="s">
        <v>18</v>
      </c>
    </row>
    <row r="335" spans="1:8">
      <c r="A335">
        <v>1132</v>
      </c>
      <c r="B335" s="27">
        <v>120</v>
      </c>
      <c r="C335">
        <v>51.5</v>
      </c>
      <c r="D335">
        <v>51.5</v>
      </c>
      <c r="E335">
        <v>500</v>
      </c>
      <c r="F335">
        <v>44976</v>
      </c>
      <c r="G335" s="27" t="s">
        <v>45</v>
      </c>
      <c r="H335" t="s">
        <v>19</v>
      </c>
    </row>
    <row r="336" spans="1:8">
      <c r="A336">
        <v>1132</v>
      </c>
      <c r="B336" s="27">
        <v>120</v>
      </c>
      <c r="C336">
        <v>51</v>
      </c>
      <c r="D336">
        <v>51</v>
      </c>
      <c r="E336">
        <v>80</v>
      </c>
      <c r="F336">
        <v>45056</v>
      </c>
      <c r="G336" s="27" t="s">
        <v>45</v>
      </c>
      <c r="H336" t="s">
        <v>17</v>
      </c>
    </row>
    <row r="337" spans="1:8">
      <c r="A337">
        <v>1132</v>
      </c>
      <c r="B337" s="27">
        <v>120</v>
      </c>
      <c r="C337">
        <v>51</v>
      </c>
      <c r="D337">
        <v>51</v>
      </c>
      <c r="E337">
        <v>50</v>
      </c>
      <c r="F337">
        <v>45106</v>
      </c>
      <c r="G337" s="27" t="s">
        <v>45</v>
      </c>
      <c r="H337" t="s">
        <v>18</v>
      </c>
    </row>
    <row r="338" spans="1:8">
      <c r="A338">
        <v>1132</v>
      </c>
      <c r="B338" s="27">
        <v>120</v>
      </c>
      <c r="C338">
        <v>51</v>
      </c>
      <c r="D338">
        <v>51</v>
      </c>
      <c r="E338">
        <v>500</v>
      </c>
      <c r="F338">
        <v>45606</v>
      </c>
      <c r="G338" s="27" t="s">
        <v>45</v>
      </c>
      <c r="H338" t="s">
        <v>19</v>
      </c>
    </row>
    <row r="339" spans="1:8">
      <c r="A339">
        <v>1132</v>
      </c>
      <c r="B339" s="27">
        <v>120</v>
      </c>
      <c r="C339">
        <v>50</v>
      </c>
      <c r="D339">
        <v>50</v>
      </c>
      <c r="E339">
        <v>80</v>
      </c>
      <c r="F339">
        <v>45686</v>
      </c>
      <c r="G339" s="27" t="s">
        <v>45</v>
      </c>
      <c r="H339" t="s">
        <v>17</v>
      </c>
    </row>
    <row r="340" spans="1:8">
      <c r="A340">
        <v>1132</v>
      </c>
      <c r="B340" s="27">
        <v>120</v>
      </c>
      <c r="C340">
        <v>50</v>
      </c>
      <c r="D340">
        <v>50</v>
      </c>
      <c r="E340">
        <v>50</v>
      </c>
      <c r="F340">
        <v>45736</v>
      </c>
      <c r="G340" s="27" t="s">
        <v>45</v>
      </c>
      <c r="H340" t="s">
        <v>18</v>
      </c>
    </row>
    <row r="341" spans="1:8">
      <c r="A341">
        <v>1132</v>
      </c>
      <c r="B341" s="27">
        <v>120</v>
      </c>
      <c r="C341">
        <v>50</v>
      </c>
      <c r="D341">
        <v>50</v>
      </c>
      <c r="E341">
        <v>500</v>
      </c>
      <c r="F341">
        <v>46236</v>
      </c>
      <c r="G341" s="27" t="s">
        <v>45</v>
      </c>
      <c r="H341" t="s">
        <v>19</v>
      </c>
    </row>
    <row r="342" spans="1:8">
      <c r="A342">
        <v>1132</v>
      </c>
      <c r="B342" s="27">
        <v>120</v>
      </c>
      <c r="C342">
        <v>50</v>
      </c>
      <c r="D342">
        <v>50</v>
      </c>
      <c r="E342">
        <v>570</v>
      </c>
      <c r="F342">
        <v>46806</v>
      </c>
      <c r="G342" s="27" t="s">
        <v>45</v>
      </c>
      <c r="H342" t="s">
        <v>20</v>
      </c>
    </row>
    <row r="343" spans="1:8">
      <c r="A343">
        <v>1132</v>
      </c>
      <c r="B343" s="27">
        <v>120</v>
      </c>
      <c r="C343">
        <v>49.5</v>
      </c>
      <c r="D343">
        <v>49.5</v>
      </c>
      <c r="E343">
        <v>400</v>
      </c>
      <c r="F343">
        <v>47206</v>
      </c>
      <c r="G343" s="27" t="s">
        <v>45</v>
      </c>
      <c r="H343" t="s">
        <v>19</v>
      </c>
    </row>
    <row r="344" spans="1:8">
      <c r="A344">
        <v>1132</v>
      </c>
      <c r="B344" s="27">
        <v>120</v>
      </c>
      <c r="C344">
        <v>49</v>
      </c>
      <c r="D344">
        <v>49</v>
      </c>
      <c r="E344">
        <v>400</v>
      </c>
      <c r="F344">
        <v>47606</v>
      </c>
      <c r="G344" s="27" t="s">
        <v>45</v>
      </c>
      <c r="H344" t="s">
        <v>19</v>
      </c>
    </row>
    <row r="345" spans="1:8">
      <c r="A345">
        <v>1132</v>
      </c>
      <c r="B345" s="27">
        <v>120</v>
      </c>
      <c r="C345">
        <v>48.5</v>
      </c>
      <c r="D345">
        <v>48.5</v>
      </c>
      <c r="E345">
        <v>400</v>
      </c>
      <c r="F345">
        <v>48006</v>
      </c>
      <c r="G345" s="27" t="s">
        <v>45</v>
      </c>
      <c r="H345" t="s">
        <v>19</v>
      </c>
    </row>
    <row r="346" spans="1:8">
      <c r="A346">
        <v>1132</v>
      </c>
      <c r="B346" s="27">
        <v>120</v>
      </c>
      <c r="C346">
        <v>48</v>
      </c>
      <c r="D346">
        <v>48</v>
      </c>
      <c r="E346">
        <v>100</v>
      </c>
      <c r="F346">
        <v>48106</v>
      </c>
      <c r="G346" s="27" t="s">
        <v>45</v>
      </c>
      <c r="H346" t="s">
        <v>18</v>
      </c>
    </row>
    <row r="347" spans="1:8">
      <c r="A347">
        <v>1132</v>
      </c>
      <c r="B347" s="27">
        <v>120</v>
      </c>
      <c r="C347">
        <v>48</v>
      </c>
      <c r="D347">
        <v>48</v>
      </c>
      <c r="E347">
        <v>400</v>
      </c>
      <c r="F347">
        <v>48506</v>
      </c>
      <c r="G347" s="27" t="s">
        <v>45</v>
      </c>
      <c r="H347" t="s">
        <v>19</v>
      </c>
    </row>
    <row r="348" spans="1:8">
      <c r="A348">
        <v>1132</v>
      </c>
      <c r="B348" s="27">
        <v>120</v>
      </c>
      <c r="C348">
        <v>47.5</v>
      </c>
      <c r="D348">
        <v>47.5</v>
      </c>
      <c r="E348">
        <v>100</v>
      </c>
      <c r="F348">
        <v>48606</v>
      </c>
      <c r="G348" s="27" t="s">
        <v>45</v>
      </c>
      <c r="H348" t="s">
        <v>18</v>
      </c>
    </row>
    <row r="349" spans="1:8">
      <c r="A349">
        <v>1132</v>
      </c>
      <c r="B349" s="27">
        <v>120</v>
      </c>
      <c r="C349">
        <v>47.5</v>
      </c>
      <c r="D349">
        <v>47.5</v>
      </c>
      <c r="E349">
        <v>400</v>
      </c>
      <c r="F349">
        <v>49006</v>
      </c>
      <c r="G349" s="27" t="s">
        <v>45</v>
      </c>
      <c r="H349" t="s">
        <v>19</v>
      </c>
    </row>
    <row r="350" spans="1:8">
      <c r="A350">
        <v>1132</v>
      </c>
      <c r="B350" s="27">
        <v>120</v>
      </c>
      <c r="C350">
        <v>47</v>
      </c>
      <c r="D350">
        <v>47</v>
      </c>
      <c r="E350">
        <v>100</v>
      </c>
      <c r="F350">
        <v>49106</v>
      </c>
      <c r="G350" s="27" t="s">
        <v>45</v>
      </c>
      <c r="H350" t="s">
        <v>18</v>
      </c>
    </row>
    <row r="351" spans="1:8">
      <c r="A351">
        <v>1132</v>
      </c>
      <c r="B351" s="27">
        <v>120</v>
      </c>
      <c r="C351">
        <v>47</v>
      </c>
      <c r="D351">
        <v>47</v>
      </c>
      <c r="E351">
        <v>400</v>
      </c>
      <c r="F351">
        <v>49506</v>
      </c>
      <c r="G351" s="27" t="s">
        <v>45</v>
      </c>
      <c r="H351" t="s">
        <v>19</v>
      </c>
    </row>
    <row r="352" spans="1:8">
      <c r="A352">
        <v>1132</v>
      </c>
      <c r="B352" s="27">
        <v>120</v>
      </c>
      <c r="C352">
        <v>46.5</v>
      </c>
      <c r="D352">
        <v>46.5</v>
      </c>
      <c r="E352">
        <v>100</v>
      </c>
      <c r="F352">
        <v>49606</v>
      </c>
      <c r="G352" s="27" t="s">
        <v>45</v>
      </c>
      <c r="H352" t="s">
        <v>18</v>
      </c>
    </row>
    <row r="353" spans="1:8">
      <c r="A353">
        <v>1132</v>
      </c>
      <c r="B353" s="27">
        <v>120</v>
      </c>
      <c r="C353">
        <v>46.5</v>
      </c>
      <c r="D353">
        <v>46.5</v>
      </c>
      <c r="E353">
        <v>400</v>
      </c>
      <c r="F353">
        <v>50006</v>
      </c>
      <c r="G353" s="27" t="s">
        <v>45</v>
      </c>
      <c r="H353" t="s">
        <v>19</v>
      </c>
    </row>
    <row r="354" spans="1:8">
      <c r="A354">
        <v>1132</v>
      </c>
      <c r="B354" s="27">
        <v>120</v>
      </c>
      <c r="C354">
        <v>46</v>
      </c>
      <c r="D354">
        <v>46</v>
      </c>
      <c r="E354">
        <v>100</v>
      </c>
      <c r="F354">
        <v>50106</v>
      </c>
      <c r="G354" s="27" t="s">
        <v>45</v>
      </c>
      <c r="H354" t="s">
        <v>18</v>
      </c>
    </row>
    <row r="355" spans="1:8">
      <c r="A355">
        <v>1132</v>
      </c>
      <c r="B355" s="27">
        <v>120</v>
      </c>
      <c r="C355">
        <v>46</v>
      </c>
      <c r="D355">
        <v>46</v>
      </c>
      <c r="E355">
        <v>250</v>
      </c>
      <c r="F355">
        <v>50356</v>
      </c>
      <c r="G355" s="27" t="s">
        <v>45</v>
      </c>
      <c r="H355" t="s">
        <v>19</v>
      </c>
    </row>
    <row r="356" spans="1:8">
      <c r="A356">
        <v>1132</v>
      </c>
      <c r="B356" s="27">
        <v>120</v>
      </c>
      <c r="C356">
        <v>45</v>
      </c>
      <c r="D356">
        <v>45</v>
      </c>
      <c r="E356">
        <v>100</v>
      </c>
      <c r="F356">
        <v>50456</v>
      </c>
      <c r="G356" s="27" t="s">
        <v>45</v>
      </c>
      <c r="H356" t="s">
        <v>18</v>
      </c>
    </row>
    <row r="357" spans="1:8">
      <c r="A357">
        <v>1132</v>
      </c>
      <c r="B357" s="27">
        <v>120</v>
      </c>
      <c r="C357">
        <v>45</v>
      </c>
      <c r="D357">
        <v>45</v>
      </c>
      <c r="E357">
        <v>250</v>
      </c>
      <c r="F357">
        <v>50706</v>
      </c>
      <c r="G357" s="27" t="s">
        <v>45</v>
      </c>
      <c r="H357" t="s">
        <v>19</v>
      </c>
    </row>
    <row r="358" spans="1:8">
      <c r="A358">
        <v>1132</v>
      </c>
      <c r="B358" s="27">
        <v>120</v>
      </c>
      <c r="C358">
        <v>44.5</v>
      </c>
      <c r="D358">
        <v>44.5</v>
      </c>
      <c r="E358">
        <v>100</v>
      </c>
      <c r="F358">
        <v>50806</v>
      </c>
      <c r="G358" s="27" t="s">
        <v>45</v>
      </c>
      <c r="H358" t="s">
        <v>18</v>
      </c>
    </row>
    <row r="359" spans="1:8">
      <c r="A359">
        <v>1132</v>
      </c>
      <c r="B359" s="27">
        <v>120</v>
      </c>
      <c r="C359">
        <v>44.5</v>
      </c>
      <c r="D359">
        <v>44.5</v>
      </c>
      <c r="E359">
        <v>250</v>
      </c>
      <c r="F359">
        <v>51056</v>
      </c>
      <c r="G359" s="27" t="s">
        <v>45</v>
      </c>
      <c r="H359" t="s">
        <v>19</v>
      </c>
    </row>
    <row r="360" spans="1:8">
      <c r="A360">
        <v>1132</v>
      </c>
      <c r="B360" s="27">
        <v>120</v>
      </c>
      <c r="C360">
        <v>44</v>
      </c>
      <c r="D360">
        <v>44</v>
      </c>
      <c r="E360">
        <v>100</v>
      </c>
      <c r="F360">
        <v>51156</v>
      </c>
      <c r="G360" s="27" t="s">
        <v>45</v>
      </c>
      <c r="H360" t="s">
        <v>18</v>
      </c>
    </row>
    <row r="361" spans="1:8">
      <c r="A361">
        <v>1132</v>
      </c>
      <c r="B361" s="27">
        <v>120</v>
      </c>
      <c r="C361">
        <v>44</v>
      </c>
      <c r="D361">
        <v>44</v>
      </c>
      <c r="E361">
        <v>250</v>
      </c>
      <c r="F361">
        <v>51406</v>
      </c>
      <c r="G361" s="27" t="s">
        <v>45</v>
      </c>
      <c r="H361" t="s">
        <v>19</v>
      </c>
    </row>
    <row r="362" spans="1:8">
      <c r="A362">
        <v>1132</v>
      </c>
      <c r="B362" s="27">
        <v>120</v>
      </c>
      <c r="C362">
        <v>43.5</v>
      </c>
      <c r="D362">
        <v>43.5</v>
      </c>
      <c r="E362">
        <v>100</v>
      </c>
      <c r="F362">
        <v>51506</v>
      </c>
      <c r="G362" s="27" t="s">
        <v>45</v>
      </c>
      <c r="H362" t="s">
        <v>18</v>
      </c>
    </row>
    <row r="363" spans="1:8">
      <c r="A363">
        <v>1132</v>
      </c>
      <c r="B363" s="27">
        <v>120</v>
      </c>
      <c r="C363">
        <v>43.5</v>
      </c>
      <c r="D363">
        <v>43.5</v>
      </c>
      <c r="E363">
        <v>250</v>
      </c>
      <c r="F363">
        <v>51756</v>
      </c>
      <c r="G363" s="27" t="s">
        <v>45</v>
      </c>
      <c r="H363" t="s">
        <v>19</v>
      </c>
    </row>
    <row r="364" spans="1:8">
      <c r="A364">
        <v>1132</v>
      </c>
      <c r="B364" s="27">
        <v>120</v>
      </c>
      <c r="C364">
        <v>42.5</v>
      </c>
      <c r="D364">
        <v>42.5</v>
      </c>
      <c r="E364">
        <v>100</v>
      </c>
      <c r="F364">
        <v>51856</v>
      </c>
      <c r="G364" s="27" t="s">
        <v>45</v>
      </c>
      <c r="H364" t="s">
        <v>18</v>
      </c>
    </row>
    <row r="365" spans="1:8">
      <c r="A365">
        <v>1132</v>
      </c>
      <c r="B365" s="27">
        <v>120</v>
      </c>
      <c r="C365">
        <v>42.5</v>
      </c>
      <c r="D365">
        <v>42.5</v>
      </c>
      <c r="E365">
        <v>250</v>
      </c>
      <c r="F365">
        <v>52106</v>
      </c>
      <c r="G365" s="27" t="s">
        <v>45</v>
      </c>
      <c r="H365" t="s">
        <v>19</v>
      </c>
    </row>
    <row r="366" spans="1:8">
      <c r="A366">
        <v>1132</v>
      </c>
      <c r="B366" s="27">
        <v>120</v>
      </c>
      <c r="C366">
        <v>42</v>
      </c>
      <c r="D366">
        <v>42</v>
      </c>
      <c r="E366">
        <v>100</v>
      </c>
      <c r="F366">
        <v>52206</v>
      </c>
      <c r="G366" s="27" t="s">
        <v>45</v>
      </c>
      <c r="H366" t="s">
        <v>18</v>
      </c>
    </row>
    <row r="367" spans="1:8">
      <c r="A367">
        <v>1132</v>
      </c>
      <c r="B367" s="27">
        <v>120</v>
      </c>
      <c r="C367">
        <v>42</v>
      </c>
      <c r="D367">
        <v>42</v>
      </c>
      <c r="E367">
        <v>250</v>
      </c>
      <c r="F367">
        <v>52456</v>
      </c>
      <c r="G367" s="27" t="s">
        <v>45</v>
      </c>
      <c r="H367" t="s">
        <v>19</v>
      </c>
    </row>
    <row r="368" spans="1:8">
      <c r="A368">
        <v>1132</v>
      </c>
      <c r="B368" s="27">
        <v>120</v>
      </c>
      <c r="C368">
        <v>41.5</v>
      </c>
      <c r="D368">
        <v>41.5</v>
      </c>
      <c r="E368">
        <v>100</v>
      </c>
      <c r="F368">
        <v>52556</v>
      </c>
      <c r="G368" s="27" t="s">
        <v>45</v>
      </c>
      <c r="H368" t="s">
        <v>18</v>
      </c>
    </row>
    <row r="369" spans="1:8">
      <c r="A369">
        <v>1132</v>
      </c>
      <c r="B369" s="27">
        <v>120</v>
      </c>
      <c r="C369">
        <v>41.5</v>
      </c>
      <c r="D369">
        <v>41.5</v>
      </c>
      <c r="E369">
        <v>250</v>
      </c>
      <c r="F369">
        <v>52806</v>
      </c>
      <c r="G369" s="27" t="s">
        <v>45</v>
      </c>
      <c r="H369" t="s">
        <v>19</v>
      </c>
    </row>
    <row r="370" spans="1:8">
      <c r="A370">
        <v>1132</v>
      </c>
      <c r="B370" s="27">
        <v>120</v>
      </c>
      <c r="C370">
        <v>41</v>
      </c>
      <c r="D370">
        <v>41</v>
      </c>
      <c r="E370">
        <v>100</v>
      </c>
      <c r="F370">
        <v>52906</v>
      </c>
      <c r="G370" s="27" t="s">
        <v>45</v>
      </c>
      <c r="H370" t="s">
        <v>18</v>
      </c>
    </row>
    <row r="371" spans="1:8">
      <c r="A371">
        <v>1132</v>
      </c>
      <c r="B371" s="27">
        <v>120</v>
      </c>
      <c r="C371">
        <v>41</v>
      </c>
      <c r="D371">
        <v>41</v>
      </c>
      <c r="E371">
        <v>250</v>
      </c>
      <c r="F371">
        <v>53156</v>
      </c>
      <c r="G371" s="27" t="s">
        <v>45</v>
      </c>
      <c r="H371" t="s">
        <v>19</v>
      </c>
    </row>
    <row r="372" spans="1:8">
      <c r="A372">
        <v>1132</v>
      </c>
      <c r="B372" s="27">
        <v>120</v>
      </c>
      <c r="C372">
        <v>40</v>
      </c>
      <c r="D372">
        <v>40</v>
      </c>
      <c r="E372">
        <v>100</v>
      </c>
      <c r="F372">
        <v>53256</v>
      </c>
      <c r="G372" s="27" t="s">
        <v>45</v>
      </c>
      <c r="H372" t="s">
        <v>18</v>
      </c>
    </row>
    <row r="373" spans="1:8">
      <c r="A373">
        <v>1132</v>
      </c>
      <c r="B373" s="27">
        <v>120</v>
      </c>
      <c r="C373">
        <v>40</v>
      </c>
      <c r="D373">
        <v>40</v>
      </c>
      <c r="E373">
        <v>250</v>
      </c>
      <c r="F373">
        <v>53506</v>
      </c>
      <c r="G373" s="27" t="s">
        <v>45</v>
      </c>
      <c r="H373" t="s">
        <v>19</v>
      </c>
    </row>
    <row r="374" spans="1:8">
      <c r="A374">
        <v>1132</v>
      </c>
      <c r="B374" s="27">
        <v>120</v>
      </c>
      <c r="C374">
        <v>37</v>
      </c>
      <c r="D374">
        <v>37</v>
      </c>
      <c r="E374">
        <v>100</v>
      </c>
      <c r="F374">
        <v>53606</v>
      </c>
      <c r="G374" s="27" t="s">
        <v>45</v>
      </c>
      <c r="H374" t="s">
        <v>18</v>
      </c>
    </row>
    <row r="375" spans="1:8">
      <c r="A375">
        <v>1132</v>
      </c>
      <c r="B375" s="27">
        <v>120</v>
      </c>
      <c r="C375">
        <v>37</v>
      </c>
      <c r="D375">
        <v>37</v>
      </c>
      <c r="E375">
        <v>250</v>
      </c>
      <c r="F375">
        <v>53856</v>
      </c>
      <c r="G375" s="27" t="s">
        <v>45</v>
      </c>
      <c r="H375" t="s">
        <v>19</v>
      </c>
    </row>
    <row r="376" spans="1:8">
      <c r="A376">
        <v>1132</v>
      </c>
      <c r="B376" s="27">
        <v>120</v>
      </c>
      <c r="C376">
        <v>36.5</v>
      </c>
      <c r="D376">
        <v>36.5</v>
      </c>
      <c r="E376">
        <v>100</v>
      </c>
      <c r="F376">
        <v>53956</v>
      </c>
      <c r="G376" s="27" t="s">
        <v>45</v>
      </c>
      <c r="H376" t="s">
        <v>18</v>
      </c>
    </row>
    <row r="377" spans="1:8">
      <c r="A377">
        <v>1132</v>
      </c>
      <c r="B377" s="27">
        <v>120</v>
      </c>
      <c r="C377">
        <v>36.5</v>
      </c>
      <c r="D377">
        <v>36.5</v>
      </c>
      <c r="E377">
        <v>250</v>
      </c>
      <c r="F377">
        <v>54206</v>
      </c>
      <c r="G377" s="27" t="s">
        <v>45</v>
      </c>
      <c r="H377" t="s">
        <v>19</v>
      </c>
    </row>
    <row r="378" spans="1:8">
      <c r="A378">
        <v>1132</v>
      </c>
      <c r="B378" s="27">
        <v>120</v>
      </c>
      <c r="C378">
        <v>36</v>
      </c>
      <c r="D378">
        <v>36</v>
      </c>
      <c r="E378">
        <v>100</v>
      </c>
      <c r="F378">
        <v>54306</v>
      </c>
      <c r="G378" s="27" t="s">
        <v>45</v>
      </c>
      <c r="H378" t="s">
        <v>18</v>
      </c>
    </row>
    <row r="379" spans="1:8">
      <c r="A379">
        <v>1132</v>
      </c>
      <c r="B379" s="27">
        <v>120</v>
      </c>
      <c r="C379">
        <v>36</v>
      </c>
      <c r="D379">
        <v>36</v>
      </c>
      <c r="E379">
        <v>250</v>
      </c>
      <c r="F379">
        <v>54556</v>
      </c>
      <c r="G379" s="27" t="s">
        <v>45</v>
      </c>
      <c r="H379" t="s">
        <v>19</v>
      </c>
    </row>
    <row r="380" spans="1:8">
      <c r="A380">
        <v>1132</v>
      </c>
      <c r="B380" s="27">
        <v>120</v>
      </c>
      <c r="C380">
        <v>35</v>
      </c>
      <c r="D380">
        <v>35</v>
      </c>
      <c r="E380">
        <v>100</v>
      </c>
      <c r="F380">
        <v>54656</v>
      </c>
      <c r="G380" s="27" t="s">
        <v>45</v>
      </c>
      <c r="H380" t="s">
        <v>18</v>
      </c>
    </row>
    <row r="381" spans="1:8">
      <c r="A381">
        <v>1132</v>
      </c>
      <c r="B381" s="27">
        <v>120</v>
      </c>
      <c r="C381">
        <v>35</v>
      </c>
      <c r="D381">
        <v>35</v>
      </c>
      <c r="E381">
        <v>249</v>
      </c>
      <c r="F381">
        <v>54905</v>
      </c>
      <c r="G381" s="27" t="s">
        <v>45</v>
      </c>
      <c r="H381" t="s">
        <v>19</v>
      </c>
    </row>
    <row r="382" spans="1:8">
      <c r="A382">
        <v>1132</v>
      </c>
      <c r="B382" s="27">
        <v>120</v>
      </c>
      <c r="C382">
        <v>34</v>
      </c>
      <c r="D382">
        <v>34</v>
      </c>
      <c r="E382">
        <v>100</v>
      </c>
      <c r="F382">
        <v>55005</v>
      </c>
      <c r="G382" s="27" t="s">
        <v>45</v>
      </c>
      <c r="H382" t="s">
        <v>18</v>
      </c>
    </row>
    <row r="383" spans="1:8">
      <c r="A383">
        <v>1132</v>
      </c>
      <c r="B383" s="27">
        <v>120</v>
      </c>
      <c r="C383">
        <v>34</v>
      </c>
      <c r="D383">
        <v>34</v>
      </c>
      <c r="E383">
        <v>250</v>
      </c>
      <c r="F383">
        <v>55255</v>
      </c>
      <c r="G383" s="27" t="s">
        <v>45</v>
      </c>
      <c r="H383" t="s">
        <v>19</v>
      </c>
    </row>
    <row r="384" spans="1:8">
      <c r="A384">
        <v>1132</v>
      </c>
      <c r="B384" s="27">
        <v>120</v>
      </c>
      <c r="C384">
        <v>30</v>
      </c>
      <c r="D384">
        <v>30</v>
      </c>
      <c r="E384">
        <v>600</v>
      </c>
      <c r="F384">
        <v>55855</v>
      </c>
      <c r="G384" s="27" t="s">
        <v>45</v>
      </c>
      <c r="H384" t="s">
        <v>17</v>
      </c>
    </row>
    <row r="385" spans="1:8">
      <c r="A385">
        <v>1132</v>
      </c>
      <c r="B385" s="27">
        <v>120</v>
      </c>
      <c r="C385">
        <v>30</v>
      </c>
      <c r="D385">
        <v>30</v>
      </c>
      <c r="E385">
        <v>100</v>
      </c>
      <c r="F385">
        <v>55955</v>
      </c>
      <c r="G385" s="27" t="s">
        <v>45</v>
      </c>
      <c r="H385" t="s">
        <v>18</v>
      </c>
    </row>
    <row r="386" spans="1:8">
      <c r="A386">
        <v>1132</v>
      </c>
      <c r="B386" s="27">
        <v>120</v>
      </c>
      <c r="C386">
        <v>30</v>
      </c>
      <c r="D386">
        <v>30</v>
      </c>
      <c r="E386">
        <v>250</v>
      </c>
      <c r="F386">
        <v>56205</v>
      </c>
      <c r="G386" s="27" t="s">
        <v>45</v>
      </c>
      <c r="H386" t="s">
        <v>19</v>
      </c>
    </row>
    <row r="387" spans="1:8">
      <c r="A387">
        <v>1132</v>
      </c>
      <c r="B387" s="27">
        <v>120</v>
      </c>
      <c r="C387">
        <v>30</v>
      </c>
      <c r="D387">
        <v>30</v>
      </c>
      <c r="E387">
        <v>150</v>
      </c>
      <c r="F387">
        <v>56355</v>
      </c>
      <c r="G387" s="27" t="s">
        <v>45</v>
      </c>
      <c r="H387" t="s">
        <v>20</v>
      </c>
    </row>
    <row r="388" spans="1:8">
      <c r="A388">
        <v>1132</v>
      </c>
      <c r="B388" s="27">
        <v>120</v>
      </c>
      <c r="C388">
        <v>29.5</v>
      </c>
      <c r="D388">
        <v>29.5</v>
      </c>
      <c r="E388">
        <v>100</v>
      </c>
      <c r="F388">
        <v>56455</v>
      </c>
      <c r="G388" s="27" t="s">
        <v>45</v>
      </c>
      <c r="H388" t="s">
        <v>18</v>
      </c>
    </row>
    <row r="389" spans="1:8">
      <c r="A389">
        <v>1132</v>
      </c>
      <c r="B389" s="27">
        <v>120</v>
      </c>
      <c r="C389">
        <v>29.5</v>
      </c>
      <c r="D389">
        <v>29.5</v>
      </c>
      <c r="E389">
        <v>250</v>
      </c>
      <c r="F389">
        <v>56705</v>
      </c>
      <c r="G389" s="27" t="s">
        <v>45</v>
      </c>
      <c r="H389" t="s">
        <v>19</v>
      </c>
    </row>
    <row r="390" spans="1:8">
      <c r="A390">
        <v>1132</v>
      </c>
      <c r="B390" s="27">
        <v>120</v>
      </c>
      <c r="C390">
        <v>29</v>
      </c>
      <c r="D390">
        <v>29</v>
      </c>
      <c r="E390">
        <v>100</v>
      </c>
      <c r="F390">
        <v>56805</v>
      </c>
      <c r="G390" s="27" t="s">
        <v>45</v>
      </c>
      <c r="H390" t="s">
        <v>18</v>
      </c>
    </row>
    <row r="391" spans="1:8">
      <c r="A391">
        <v>1132</v>
      </c>
      <c r="B391" s="27">
        <v>120</v>
      </c>
      <c r="C391">
        <v>29</v>
      </c>
      <c r="D391">
        <v>29</v>
      </c>
      <c r="E391">
        <v>250</v>
      </c>
      <c r="F391">
        <v>57055</v>
      </c>
      <c r="G391" s="27" t="s">
        <v>45</v>
      </c>
      <c r="H391" t="s">
        <v>19</v>
      </c>
    </row>
    <row r="392" spans="1:8">
      <c r="A392">
        <v>1132</v>
      </c>
      <c r="B392" s="27">
        <v>120</v>
      </c>
      <c r="C392">
        <v>28.5</v>
      </c>
      <c r="D392">
        <v>28.5</v>
      </c>
      <c r="E392">
        <v>100</v>
      </c>
      <c r="F392">
        <v>57155</v>
      </c>
      <c r="G392" s="27" t="s">
        <v>45</v>
      </c>
      <c r="H392" t="s">
        <v>18</v>
      </c>
    </row>
    <row r="393" spans="1:8">
      <c r="A393">
        <v>1132</v>
      </c>
      <c r="B393" s="27">
        <v>120</v>
      </c>
      <c r="C393">
        <v>28.5</v>
      </c>
      <c r="D393">
        <v>28.5</v>
      </c>
      <c r="E393">
        <v>250</v>
      </c>
      <c r="F393">
        <v>57405</v>
      </c>
      <c r="G393" s="27" t="s">
        <v>45</v>
      </c>
      <c r="H393" t="s">
        <v>19</v>
      </c>
    </row>
    <row r="394" spans="1:8">
      <c r="A394">
        <v>1132</v>
      </c>
      <c r="B394" s="27">
        <v>120</v>
      </c>
      <c r="C394">
        <v>28</v>
      </c>
      <c r="D394">
        <v>28</v>
      </c>
      <c r="E394">
        <v>100</v>
      </c>
      <c r="F394">
        <v>57505</v>
      </c>
      <c r="G394" s="27" t="s">
        <v>45</v>
      </c>
      <c r="H394" t="s">
        <v>18</v>
      </c>
    </row>
    <row r="395" spans="1:8">
      <c r="A395">
        <v>1132</v>
      </c>
      <c r="B395" s="27">
        <v>120</v>
      </c>
      <c r="C395">
        <v>28</v>
      </c>
      <c r="D395">
        <v>28</v>
      </c>
      <c r="E395">
        <v>250</v>
      </c>
      <c r="F395">
        <v>57755</v>
      </c>
      <c r="G395" s="27" t="s">
        <v>45</v>
      </c>
      <c r="H395" t="s">
        <v>19</v>
      </c>
    </row>
    <row r="396" spans="1:8">
      <c r="A396">
        <v>1132</v>
      </c>
      <c r="B396" s="27">
        <v>120</v>
      </c>
      <c r="C396">
        <v>27.5</v>
      </c>
      <c r="D396">
        <v>27.5</v>
      </c>
      <c r="E396">
        <v>100</v>
      </c>
      <c r="F396">
        <v>57855</v>
      </c>
      <c r="G396" s="27" t="s">
        <v>45</v>
      </c>
      <c r="H396" t="s">
        <v>18</v>
      </c>
    </row>
    <row r="397" spans="1:8">
      <c r="A397">
        <v>1132</v>
      </c>
      <c r="B397" s="27">
        <v>120</v>
      </c>
      <c r="C397">
        <v>27.5</v>
      </c>
      <c r="D397">
        <v>27.5</v>
      </c>
      <c r="E397">
        <v>250</v>
      </c>
      <c r="F397">
        <v>58105</v>
      </c>
      <c r="G397" s="27" t="s">
        <v>45</v>
      </c>
      <c r="H397" t="s">
        <v>19</v>
      </c>
    </row>
    <row r="398" spans="1:8">
      <c r="A398">
        <v>1132</v>
      </c>
      <c r="B398" s="27">
        <v>120</v>
      </c>
      <c r="C398">
        <v>27</v>
      </c>
      <c r="D398">
        <v>27</v>
      </c>
      <c r="E398">
        <v>100</v>
      </c>
      <c r="F398">
        <v>58205</v>
      </c>
      <c r="G398" s="27" t="s">
        <v>45</v>
      </c>
      <c r="H398" t="s">
        <v>18</v>
      </c>
    </row>
    <row r="399" spans="1:8">
      <c r="A399">
        <v>1132</v>
      </c>
      <c r="B399" s="27">
        <v>120</v>
      </c>
      <c r="C399">
        <v>27</v>
      </c>
      <c r="D399">
        <v>27</v>
      </c>
      <c r="E399">
        <v>250</v>
      </c>
      <c r="F399">
        <v>58455</v>
      </c>
      <c r="G399" s="27" t="s">
        <v>45</v>
      </c>
      <c r="H399" t="s">
        <v>19</v>
      </c>
    </row>
    <row r="400" spans="1:8">
      <c r="A400">
        <v>1132</v>
      </c>
      <c r="B400" s="27">
        <v>120</v>
      </c>
      <c r="C400">
        <v>26.5</v>
      </c>
      <c r="D400">
        <v>26.5</v>
      </c>
      <c r="E400">
        <v>100</v>
      </c>
      <c r="F400">
        <v>58555</v>
      </c>
      <c r="G400" s="27" t="s">
        <v>45</v>
      </c>
      <c r="H400" t="s">
        <v>18</v>
      </c>
    </row>
    <row r="401" spans="1:8">
      <c r="A401">
        <v>1132</v>
      </c>
      <c r="B401" s="27">
        <v>120</v>
      </c>
      <c r="C401">
        <v>26.5</v>
      </c>
      <c r="D401">
        <v>26.5</v>
      </c>
      <c r="E401">
        <v>250</v>
      </c>
      <c r="F401">
        <v>58805</v>
      </c>
      <c r="G401" s="27" t="s">
        <v>45</v>
      </c>
      <c r="H401" t="s">
        <v>19</v>
      </c>
    </row>
    <row r="402" spans="1:8">
      <c r="A402">
        <v>1132</v>
      </c>
      <c r="B402" s="27">
        <v>120</v>
      </c>
      <c r="C402">
        <v>26</v>
      </c>
      <c r="D402">
        <v>26</v>
      </c>
      <c r="E402">
        <v>100</v>
      </c>
      <c r="F402">
        <v>58905</v>
      </c>
      <c r="G402" s="27" t="s">
        <v>45</v>
      </c>
      <c r="H402" t="s">
        <v>18</v>
      </c>
    </row>
    <row r="403" spans="1:8">
      <c r="A403">
        <v>1132</v>
      </c>
      <c r="B403" s="27">
        <v>120</v>
      </c>
      <c r="C403">
        <v>26</v>
      </c>
      <c r="D403">
        <v>26</v>
      </c>
      <c r="E403">
        <v>100</v>
      </c>
      <c r="F403">
        <v>59005</v>
      </c>
      <c r="G403" s="27" t="s">
        <v>45</v>
      </c>
      <c r="H403" t="s">
        <v>19</v>
      </c>
    </row>
    <row r="404" spans="1:8">
      <c r="A404">
        <v>1132</v>
      </c>
      <c r="B404" s="27">
        <v>120</v>
      </c>
      <c r="C404">
        <v>25.5</v>
      </c>
      <c r="D404">
        <v>25.5</v>
      </c>
      <c r="E404">
        <v>100</v>
      </c>
      <c r="F404">
        <v>59105</v>
      </c>
      <c r="G404" s="27" t="s">
        <v>45</v>
      </c>
      <c r="H404" t="s">
        <v>18</v>
      </c>
    </row>
    <row r="405" spans="1:8">
      <c r="A405">
        <v>1132</v>
      </c>
      <c r="B405" s="27">
        <v>120</v>
      </c>
      <c r="C405">
        <v>25.5</v>
      </c>
      <c r="D405">
        <v>25.5</v>
      </c>
      <c r="E405">
        <v>150</v>
      </c>
      <c r="F405">
        <v>59255</v>
      </c>
      <c r="G405" s="27" t="s">
        <v>45</v>
      </c>
      <c r="H405" t="s">
        <v>19</v>
      </c>
    </row>
    <row r="406" spans="1:8">
      <c r="A406">
        <v>1132</v>
      </c>
      <c r="B406" s="27">
        <v>120</v>
      </c>
      <c r="C406">
        <v>25</v>
      </c>
      <c r="D406">
        <v>25</v>
      </c>
      <c r="E406">
        <v>600</v>
      </c>
      <c r="F406">
        <v>59855</v>
      </c>
      <c r="G406" s="27" t="s">
        <v>45</v>
      </c>
      <c r="H406" t="s">
        <v>17</v>
      </c>
    </row>
    <row r="407" spans="1:8">
      <c r="A407">
        <v>1132</v>
      </c>
      <c r="B407" s="27">
        <v>120</v>
      </c>
      <c r="C407">
        <v>25</v>
      </c>
      <c r="D407">
        <v>25</v>
      </c>
      <c r="E407">
        <v>100</v>
      </c>
      <c r="F407">
        <v>59955</v>
      </c>
      <c r="G407" s="27" t="s">
        <v>45</v>
      </c>
      <c r="H407" t="s">
        <v>18</v>
      </c>
    </row>
    <row r="408" spans="1:8">
      <c r="A408">
        <v>1132</v>
      </c>
      <c r="B408" s="27">
        <v>120</v>
      </c>
      <c r="C408">
        <v>25</v>
      </c>
      <c r="D408">
        <v>25</v>
      </c>
      <c r="E408">
        <v>100</v>
      </c>
      <c r="F408">
        <v>60055</v>
      </c>
      <c r="G408" s="27" t="s">
        <v>45</v>
      </c>
      <c r="H408" t="s">
        <v>19</v>
      </c>
    </row>
    <row r="409" spans="1:8">
      <c r="A409">
        <v>1132</v>
      </c>
      <c r="B409" s="27">
        <v>120</v>
      </c>
      <c r="C409">
        <v>25</v>
      </c>
      <c r="D409">
        <v>25</v>
      </c>
      <c r="E409">
        <v>80</v>
      </c>
      <c r="F409">
        <v>60135</v>
      </c>
      <c r="G409" s="27" t="s">
        <v>45</v>
      </c>
      <c r="H409" t="s">
        <v>20</v>
      </c>
    </row>
    <row r="410" spans="1:8">
      <c r="A410">
        <v>1132</v>
      </c>
      <c r="B410" s="27">
        <v>120</v>
      </c>
      <c r="C410">
        <v>24.5</v>
      </c>
      <c r="D410">
        <v>24.5</v>
      </c>
      <c r="E410">
        <v>100</v>
      </c>
      <c r="F410">
        <v>60235</v>
      </c>
      <c r="G410" s="27" t="s">
        <v>45</v>
      </c>
      <c r="H410" t="s">
        <v>18</v>
      </c>
    </row>
    <row r="411" spans="1:8">
      <c r="A411">
        <v>1132</v>
      </c>
      <c r="B411" s="27">
        <v>120</v>
      </c>
      <c r="C411">
        <v>24.5</v>
      </c>
      <c r="D411">
        <v>24.5</v>
      </c>
      <c r="E411">
        <v>100</v>
      </c>
      <c r="F411">
        <v>60335</v>
      </c>
      <c r="G411" s="27" t="s">
        <v>45</v>
      </c>
      <c r="H411" t="s">
        <v>19</v>
      </c>
    </row>
    <row r="412" spans="1:8">
      <c r="A412">
        <v>1132</v>
      </c>
      <c r="B412" s="27">
        <v>120</v>
      </c>
      <c r="C412">
        <v>24</v>
      </c>
      <c r="D412">
        <v>24</v>
      </c>
      <c r="E412">
        <v>100</v>
      </c>
      <c r="F412">
        <v>60435</v>
      </c>
      <c r="G412" s="27" t="s">
        <v>45</v>
      </c>
      <c r="H412" t="s">
        <v>18</v>
      </c>
    </row>
    <row r="413" spans="1:8">
      <c r="A413">
        <v>1132</v>
      </c>
      <c r="B413" s="27">
        <v>120</v>
      </c>
      <c r="C413">
        <v>24</v>
      </c>
      <c r="D413">
        <v>24</v>
      </c>
      <c r="E413">
        <v>150</v>
      </c>
      <c r="F413">
        <v>60585</v>
      </c>
      <c r="G413" s="27" t="s">
        <v>45</v>
      </c>
      <c r="H413" t="s">
        <v>19</v>
      </c>
    </row>
    <row r="414" spans="1:8">
      <c r="A414">
        <v>1132</v>
      </c>
      <c r="B414" s="27">
        <v>120</v>
      </c>
      <c r="C414">
        <v>23.5</v>
      </c>
      <c r="D414">
        <v>23.5</v>
      </c>
      <c r="E414">
        <v>100</v>
      </c>
      <c r="F414">
        <v>60685</v>
      </c>
      <c r="G414" s="27" t="s">
        <v>45</v>
      </c>
      <c r="H414" t="s">
        <v>18</v>
      </c>
    </row>
    <row r="415" spans="1:8">
      <c r="A415">
        <v>1132</v>
      </c>
      <c r="B415" s="27">
        <v>120</v>
      </c>
      <c r="C415">
        <v>23.5</v>
      </c>
      <c r="D415">
        <v>23.5</v>
      </c>
      <c r="E415">
        <v>100</v>
      </c>
      <c r="F415">
        <v>60785</v>
      </c>
      <c r="G415" s="27" t="s">
        <v>45</v>
      </c>
      <c r="H415" t="s">
        <v>19</v>
      </c>
    </row>
    <row r="416" spans="1:8">
      <c r="A416">
        <v>1132</v>
      </c>
      <c r="B416" s="27">
        <v>120</v>
      </c>
      <c r="C416">
        <v>23</v>
      </c>
      <c r="D416">
        <v>23</v>
      </c>
      <c r="E416">
        <v>600</v>
      </c>
      <c r="F416">
        <v>61385</v>
      </c>
      <c r="G416" s="27" t="s">
        <v>45</v>
      </c>
      <c r="H416" t="s">
        <v>17</v>
      </c>
    </row>
    <row r="417" spans="1:8">
      <c r="A417">
        <v>1132</v>
      </c>
      <c r="B417" s="27">
        <v>120</v>
      </c>
      <c r="C417">
        <v>23</v>
      </c>
      <c r="D417">
        <v>23</v>
      </c>
      <c r="E417">
        <v>100</v>
      </c>
      <c r="F417">
        <v>61485</v>
      </c>
      <c r="G417" s="27" t="s">
        <v>45</v>
      </c>
      <c r="H417" t="s">
        <v>18</v>
      </c>
    </row>
    <row r="418" spans="1:8">
      <c r="A418">
        <v>1132</v>
      </c>
      <c r="B418" s="27">
        <v>120</v>
      </c>
      <c r="C418">
        <v>23</v>
      </c>
      <c r="D418">
        <v>23</v>
      </c>
      <c r="E418">
        <v>100</v>
      </c>
      <c r="F418">
        <v>61585</v>
      </c>
      <c r="G418" s="27" t="s">
        <v>45</v>
      </c>
      <c r="H418" t="s">
        <v>19</v>
      </c>
    </row>
    <row r="419" spans="1:8">
      <c r="A419">
        <v>1132</v>
      </c>
      <c r="B419" s="27">
        <v>120</v>
      </c>
      <c r="C419">
        <v>22.5</v>
      </c>
      <c r="D419">
        <v>22.5</v>
      </c>
      <c r="E419">
        <v>100</v>
      </c>
      <c r="F419">
        <v>61685</v>
      </c>
      <c r="G419" s="27" t="s">
        <v>45</v>
      </c>
      <c r="H419" t="s">
        <v>18</v>
      </c>
    </row>
    <row r="420" spans="1:8">
      <c r="A420">
        <v>1132</v>
      </c>
      <c r="B420" s="27">
        <v>120</v>
      </c>
      <c r="C420">
        <v>22.5</v>
      </c>
      <c r="D420">
        <v>22.5</v>
      </c>
      <c r="E420">
        <v>100</v>
      </c>
      <c r="F420">
        <v>61785</v>
      </c>
      <c r="G420" s="27" t="s">
        <v>45</v>
      </c>
      <c r="H420" t="s">
        <v>19</v>
      </c>
    </row>
    <row r="421" spans="1:8">
      <c r="A421">
        <v>1132</v>
      </c>
      <c r="B421" s="27">
        <v>120</v>
      </c>
      <c r="C421">
        <v>22</v>
      </c>
      <c r="D421">
        <v>22</v>
      </c>
      <c r="E421">
        <v>600</v>
      </c>
      <c r="F421">
        <v>62385</v>
      </c>
      <c r="G421" s="27" t="s">
        <v>45</v>
      </c>
      <c r="H421" t="s">
        <v>17</v>
      </c>
    </row>
    <row r="422" spans="1:8">
      <c r="A422">
        <v>1132</v>
      </c>
      <c r="B422" s="27">
        <v>120</v>
      </c>
      <c r="C422">
        <v>22</v>
      </c>
      <c r="D422">
        <v>22</v>
      </c>
      <c r="E422">
        <v>100</v>
      </c>
      <c r="F422">
        <v>62485</v>
      </c>
      <c r="G422" s="27" t="s">
        <v>45</v>
      </c>
      <c r="H422" t="s">
        <v>18</v>
      </c>
    </row>
    <row r="423" spans="1:8">
      <c r="A423">
        <v>1132</v>
      </c>
      <c r="B423" s="27">
        <v>120</v>
      </c>
      <c r="C423">
        <v>22</v>
      </c>
      <c r="D423">
        <v>22</v>
      </c>
      <c r="E423">
        <v>130</v>
      </c>
      <c r="F423">
        <v>62615</v>
      </c>
      <c r="G423" s="27" t="s">
        <v>45</v>
      </c>
      <c r="H423" t="s">
        <v>19</v>
      </c>
    </row>
    <row r="424" spans="1:8">
      <c r="A424">
        <v>1132</v>
      </c>
      <c r="B424" s="27">
        <v>120</v>
      </c>
      <c r="C424">
        <v>21.5</v>
      </c>
      <c r="D424">
        <v>21.5</v>
      </c>
      <c r="E424">
        <v>600</v>
      </c>
      <c r="F424">
        <v>63215</v>
      </c>
      <c r="G424" s="27" t="s">
        <v>45</v>
      </c>
      <c r="H424" t="s">
        <v>17</v>
      </c>
    </row>
    <row r="425" spans="1:8">
      <c r="A425">
        <v>1132</v>
      </c>
      <c r="B425" s="27">
        <v>120</v>
      </c>
      <c r="C425">
        <v>21.5</v>
      </c>
      <c r="D425">
        <v>21.5</v>
      </c>
      <c r="E425">
        <v>100</v>
      </c>
      <c r="F425">
        <v>63315</v>
      </c>
      <c r="G425" s="27" t="s">
        <v>45</v>
      </c>
      <c r="H425" t="s">
        <v>18</v>
      </c>
    </row>
    <row r="426" spans="1:8">
      <c r="A426">
        <v>1132</v>
      </c>
      <c r="B426" s="27">
        <v>120</v>
      </c>
      <c r="C426">
        <v>21.5</v>
      </c>
      <c r="D426">
        <v>21.5</v>
      </c>
      <c r="E426">
        <v>130</v>
      </c>
      <c r="F426">
        <v>63445</v>
      </c>
      <c r="G426" s="27" t="s">
        <v>45</v>
      </c>
      <c r="H426" t="s">
        <v>19</v>
      </c>
    </row>
    <row r="427" spans="1:8">
      <c r="A427">
        <v>1132</v>
      </c>
      <c r="B427" s="27">
        <v>120</v>
      </c>
      <c r="C427">
        <v>21</v>
      </c>
      <c r="D427">
        <v>21</v>
      </c>
      <c r="E427">
        <v>2300</v>
      </c>
      <c r="F427">
        <v>65745</v>
      </c>
      <c r="G427" s="27" t="s">
        <v>45</v>
      </c>
      <c r="H427" t="s">
        <v>17</v>
      </c>
    </row>
    <row r="428" spans="1:8">
      <c r="A428">
        <v>1132</v>
      </c>
      <c r="B428" s="27">
        <v>120</v>
      </c>
      <c r="C428">
        <v>21</v>
      </c>
      <c r="D428">
        <v>21</v>
      </c>
      <c r="E428">
        <v>100</v>
      </c>
      <c r="F428">
        <v>65845</v>
      </c>
      <c r="G428" s="27" t="s">
        <v>45</v>
      </c>
      <c r="H428" t="s">
        <v>18</v>
      </c>
    </row>
    <row r="429" spans="1:8">
      <c r="A429">
        <v>1132</v>
      </c>
      <c r="B429" s="27">
        <v>120</v>
      </c>
      <c r="C429">
        <v>21</v>
      </c>
      <c r="D429">
        <v>21</v>
      </c>
      <c r="E429">
        <v>130</v>
      </c>
      <c r="F429">
        <v>65975</v>
      </c>
      <c r="G429" s="27" t="s">
        <v>45</v>
      </c>
      <c r="H429" t="s">
        <v>19</v>
      </c>
    </row>
    <row r="430" spans="1:8">
      <c r="A430">
        <v>1132</v>
      </c>
      <c r="B430" s="27">
        <v>120</v>
      </c>
      <c r="C430">
        <v>20.5</v>
      </c>
      <c r="D430">
        <v>20.5</v>
      </c>
      <c r="E430">
        <v>100</v>
      </c>
      <c r="F430">
        <v>66075</v>
      </c>
      <c r="G430" s="27" t="s">
        <v>45</v>
      </c>
      <c r="H430" t="s">
        <v>18</v>
      </c>
    </row>
    <row r="431" spans="1:8">
      <c r="A431">
        <v>1132</v>
      </c>
      <c r="B431" s="27">
        <v>120</v>
      </c>
      <c r="C431">
        <v>20.5</v>
      </c>
      <c r="D431">
        <v>20.5</v>
      </c>
      <c r="E431">
        <v>130</v>
      </c>
      <c r="F431">
        <v>66205</v>
      </c>
      <c r="G431" s="27" t="s">
        <v>45</v>
      </c>
      <c r="H431" t="s">
        <v>19</v>
      </c>
    </row>
    <row r="432" spans="1:8">
      <c r="A432">
        <v>1132</v>
      </c>
      <c r="B432" s="27">
        <v>120</v>
      </c>
      <c r="C432">
        <v>20</v>
      </c>
      <c r="D432">
        <v>20</v>
      </c>
      <c r="E432">
        <v>2100</v>
      </c>
      <c r="F432">
        <v>68305</v>
      </c>
      <c r="G432" s="27" t="s">
        <v>45</v>
      </c>
      <c r="H432" t="s">
        <v>17</v>
      </c>
    </row>
    <row r="433" spans="1:8">
      <c r="A433">
        <v>1132</v>
      </c>
      <c r="B433" s="27">
        <v>120</v>
      </c>
      <c r="C433">
        <v>20</v>
      </c>
      <c r="D433">
        <v>20</v>
      </c>
      <c r="E433">
        <v>500</v>
      </c>
      <c r="F433">
        <v>68805</v>
      </c>
      <c r="G433" s="27" t="s">
        <v>45</v>
      </c>
      <c r="H433" t="s">
        <v>18</v>
      </c>
    </row>
    <row r="434" spans="1:8">
      <c r="A434">
        <v>1132</v>
      </c>
      <c r="B434" s="27">
        <v>120</v>
      </c>
      <c r="C434">
        <v>20</v>
      </c>
      <c r="D434">
        <v>20</v>
      </c>
      <c r="E434">
        <v>130</v>
      </c>
      <c r="F434">
        <v>68935</v>
      </c>
      <c r="G434" s="27" t="s">
        <v>45</v>
      </c>
      <c r="H434" t="s">
        <v>19</v>
      </c>
    </row>
    <row r="435" spans="1:8">
      <c r="A435">
        <v>1132</v>
      </c>
      <c r="B435" s="27">
        <v>120</v>
      </c>
      <c r="C435">
        <v>19.5</v>
      </c>
      <c r="D435">
        <v>19.5</v>
      </c>
      <c r="E435">
        <v>500</v>
      </c>
      <c r="F435">
        <v>69435</v>
      </c>
      <c r="G435" s="27" t="s">
        <v>45</v>
      </c>
      <c r="H435" t="s">
        <v>18</v>
      </c>
    </row>
    <row r="436" spans="1:8">
      <c r="A436">
        <v>1132</v>
      </c>
      <c r="B436" s="27">
        <v>120</v>
      </c>
      <c r="C436">
        <v>19.5</v>
      </c>
      <c r="D436">
        <v>19.5</v>
      </c>
      <c r="E436">
        <v>130</v>
      </c>
      <c r="F436">
        <v>69565</v>
      </c>
      <c r="G436" s="27" t="s">
        <v>45</v>
      </c>
      <c r="H436" t="s">
        <v>19</v>
      </c>
    </row>
    <row r="437" spans="1:8">
      <c r="A437">
        <v>1132</v>
      </c>
      <c r="B437" s="27">
        <v>120</v>
      </c>
      <c r="C437">
        <v>19</v>
      </c>
      <c r="D437">
        <v>19</v>
      </c>
      <c r="E437">
        <v>500</v>
      </c>
      <c r="F437">
        <v>70065</v>
      </c>
      <c r="G437" s="27" t="s">
        <v>45</v>
      </c>
      <c r="H437" t="s">
        <v>18</v>
      </c>
    </row>
    <row r="438" spans="1:8">
      <c r="A438">
        <v>1132</v>
      </c>
      <c r="B438" s="27">
        <v>120</v>
      </c>
      <c r="C438">
        <v>19</v>
      </c>
      <c r="D438">
        <v>19</v>
      </c>
      <c r="E438">
        <v>130</v>
      </c>
      <c r="F438">
        <v>70195</v>
      </c>
      <c r="G438" s="27" t="s">
        <v>45</v>
      </c>
      <c r="H438" t="s">
        <v>19</v>
      </c>
    </row>
    <row r="439" spans="1:8">
      <c r="A439">
        <v>1132</v>
      </c>
      <c r="B439" s="27">
        <v>120</v>
      </c>
      <c r="C439">
        <v>18.5</v>
      </c>
      <c r="D439">
        <v>18.5</v>
      </c>
      <c r="E439">
        <v>500</v>
      </c>
      <c r="F439">
        <v>70695</v>
      </c>
      <c r="G439" s="27" t="s">
        <v>45</v>
      </c>
      <c r="H439" t="s">
        <v>18</v>
      </c>
    </row>
    <row r="440" spans="1:8">
      <c r="A440">
        <v>1132</v>
      </c>
      <c r="B440" s="27">
        <v>120</v>
      </c>
      <c r="C440">
        <v>18.5</v>
      </c>
      <c r="D440">
        <v>18.5</v>
      </c>
      <c r="E440">
        <v>150</v>
      </c>
      <c r="F440">
        <v>70845</v>
      </c>
      <c r="G440" s="27" t="s">
        <v>45</v>
      </c>
      <c r="H440" t="s">
        <v>19</v>
      </c>
    </row>
    <row r="441" spans="1:8">
      <c r="A441">
        <v>1132</v>
      </c>
      <c r="B441" s="27">
        <v>120</v>
      </c>
      <c r="C441">
        <v>18</v>
      </c>
      <c r="D441">
        <v>18</v>
      </c>
      <c r="E441">
        <v>2100</v>
      </c>
      <c r="F441">
        <v>72945</v>
      </c>
      <c r="G441" s="27" t="s">
        <v>45</v>
      </c>
      <c r="H441" t="s">
        <v>18</v>
      </c>
    </row>
    <row r="442" spans="1:8">
      <c r="A442">
        <v>1132</v>
      </c>
      <c r="B442" s="27">
        <v>120</v>
      </c>
      <c r="C442">
        <v>18</v>
      </c>
      <c r="D442">
        <v>18</v>
      </c>
      <c r="E442">
        <v>150</v>
      </c>
      <c r="F442">
        <v>73095</v>
      </c>
      <c r="G442" s="27" t="s">
        <v>45</v>
      </c>
      <c r="H442" t="s">
        <v>19</v>
      </c>
    </row>
    <row r="443" spans="1:8">
      <c r="A443">
        <v>1132</v>
      </c>
      <c r="B443" s="27">
        <v>120</v>
      </c>
      <c r="C443">
        <v>17.5</v>
      </c>
      <c r="D443">
        <v>17.5</v>
      </c>
      <c r="E443">
        <v>2100</v>
      </c>
      <c r="F443">
        <v>75195</v>
      </c>
      <c r="G443" s="27" t="s">
        <v>45</v>
      </c>
      <c r="H443" t="s">
        <v>18</v>
      </c>
    </row>
    <row r="444" spans="1:8">
      <c r="A444">
        <v>1132</v>
      </c>
      <c r="B444" s="27">
        <v>120</v>
      </c>
      <c r="C444">
        <v>17.5</v>
      </c>
      <c r="D444">
        <v>17.5</v>
      </c>
      <c r="E444">
        <v>150</v>
      </c>
      <c r="F444">
        <v>75345</v>
      </c>
      <c r="G444" s="27" t="s">
        <v>45</v>
      </c>
      <c r="H444" t="s">
        <v>19</v>
      </c>
    </row>
    <row r="445" spans="1:8">
      <c r="A445">
        <v>1132</v>
      </c>
      <c r="B445" s="27">
        <v>120</v>
      </c>
      <c r="C445">
        <v>17</v>
      </c>
      <c r="D445">
        <v>17</v>
      </c>
      <c r="E445">
        <v>2100</v>
      </c>
      <c r="F445">
        <v>77445</v>
      </c>
      <c r="G445" s="27" t="s">
        <v>45</v>
      </c>
      <c r="H445" t="s">
        <v>18</v>
      </c>
    </row>
    <row r="446" spans="1:8">
      <c r="A446">
        <v>1132</v>
      </c>
      <c r="B446" s="27">
        <v>120</v>
      </c>
      <c r="C446">
        <v>17</v>
      </c>
      <c r="D446">
        <v>17</v>
      </c>
      <c r="E446">
        <v>150</v>
      </c>
      <c r="F446">
        <v>77595</v>
      </c>
      <c r="G446" s="27" t="s">
        <v>45</v>
      </c>
      <c r="H446" t="s">
        <v>19</v>
      </c>
    </row>
    <row r="447" spans="1:8">
      <c r="A447">
        <v>1132</v>
      </c>
      <c r="B447" s="27">
        <v>120</v>
      </c>
      <c r="C447">
        <v>16.5</v>
      </c>
      <c r="D447">
        <v>16.5</v>
      </c>
      <c r="E447">
        <v>4200</v>
      </c>
      <c r="F447">
        <v>81795</v>
      </c>
      <c r="G447" s="27" t="s">
        <v>45</v>
      </c>
      <c r="H447" t="s">
        <v>18</v>
      </c>
    </row>
    <row r="448" spans="1:8">
      <c r="A448">
        <v>1132</v>
      </c>
      <c r="B448" s="27">
        <v>120</v>
      </c>
      <c r="C448">
        <v>16.5</v>
      </c>
      <c r="D448">
        <v>16.5</v>
      </c>
      <c r="E448">
        <v>150</v>
      </c>
      <c r="F448">
        <v>81945</v>
      </c>
      <c r="G448" s="27" t="s">
        <v>45</v>
      </c>
      <c r="H448" t="s">
        <v>19</v>
      </c>
    </row>
    <row r="449" spans="1:8">
      <c r="A449">
        <v>1132</v>
      </c>
      <c r="B449" s="27">
        <v>120</v>
      </c>
      <c r="C449">
        <v>16</v>
      </c>
      <c r="D449">
        <v>16</v>
      </c>
      <c r="E449">
        <v>4200</v>
      </c>
      <c r="F449">
        <v>86145</v>
      </c>
      <c r="G449" s="27" t="s">
        <v>45</v>
      </c>
      <c r="H449" t="s">
        <v>18</v>
      </c>
    </row>
    <row r="450" spans="1:8">
      <c r="A450">
        <v>1132</v>
      </c>
      <c r="B450" s="27">
        <v>120</v>
      </c>
      <c r="C450">
        <v>16</v>
      </c>
      <c r="D450">
        <v>16</v>
      </c>
      <c r="E450">
        <v>150</v>
      </c>
      <c r="F450">
        <v>86295</v>
      </c>
      <c r="G450" s="27" t="s">
        <v>45</v>
      </c>
      <c r="H450" t="s">
        <v>19</v>
      </c>
    </row>
    <row r="451" spans="1:8">
      <c r="A451">
        <v>1132</v>
      </c>
      <c r="B451" s="27">
        <v>120</v>
      </c>
      <c r="C451">
        <v>15.5</v>
      </c>
      <c r="D451">
        <v>15.5</v>
      </c>
      <c r="E451">
        <v>4200</v>
      </c>
      <c r="F451">
        <v>90495</v>
      </c>
      <c r="G451" s="27" t="s">
        <v>45</v>
      </c>
      <c r="H451" t="s">
        <v>18</v>
      </c>
    </row>
    <row r="452" spans="1:8">
      <c r="A452">
        <v>1132</v>
      </c>
      <c r="B452" s="27">
        <v>120</v>
      </c>
      <c r="C452">
        <v>15</v>
      </c>
      <c r="D452">
        <v>15</v>
      </c>
      <c r="E452">
        <v>2100</v>
      </c>
      <c r="F452">
        <v>92595</v>
      </c>
      <c r="G452" s="27" t="s">
        <v>45</v>
      </c>
      <c r="H452" t="s">
        <v>17</v>
      </c>
    </row>
    <row r="453" spans="1:8">
      <c r="A453">
        <v>1132</v>
      </c>
      <c r="B453" s="27">
        <v>120</v>
      </c>
      <c r="C453">
        <v>15</v>
      </c>
      <c r="D453">
        <v>15</v>
      </c>
      <c r="E453">
        <v>6200</v>
      </c>
      <c r="F453">
        <v>98795</v>
      </c>
      <c r="G453" s="27" t="s">
        <v>45</v>
      </c>
      <c r="H453" t="s">
        <v>18</v>
      </c>
    </row>
    <row r="454" spans="1:8">
      <c r="A454">
        <v>1132</v>
      </c>
      <c r="B454" s="27">
        <v>120</v>
      </c>
      <c r="C454">
        <v>14.5</v>
      </c>
      <c r="D454">
        <v>14.5</v>
      </c>
      <c r="E454">
        <v>5200</v>
      </c>
      <c r="F454">
        <v>103995</v>
      </c>
      <c r="G454" s="27" t="s">
        <v>45</v>
      </c>
      <c r="H454" t="s">
        <v>18</v>
      </c>
    </row>
    <row r="455" spans="1:8">
      <c r="A455">
        <v>1132</v>
      </c>
      <c r="B455" s="27">
        <v>120</v>
      </c>
      <c r="C455">
        <v>14</v>
      </c>
      <c r="D455">
        <v>14</v>
      </c>
      <c r="E455">
        <v>5200</v>
      </c>
      <c r="F455">
        <v>109195</v>
      </c>
      <c r="G455" s="27" t="s">
        <v>45</v>
      </c>
      <c r="H455" t="s">
        <v>18</v>
      </c>
    </row>
    <row r="456" spans="1:8">
      <c r="A456">
        <v>1132</v>
      </c>
      <c r="B456" s="27">
        <v>120</v>
      </c>
      <c r="C456">
        <v>13.5</v>
      </c>
      <c r="D456">
        <v>13.5</v>
      </c>
      <c r="E456">
        <v>5200</v>
      </c>
      <c r="F456">
        <v>114395</v>
      </c>
      <c r="G456" s="27" t="s">
        <v>45</v>
      </c>
      <c r="H456" t="s">
        <v>18</v>
      </c>
    </row>
    <row r="457" spans="1:8">
      <c r="A457">
        <v>1132</v>
      </c>
      <c r="B457" s="27">
        <v>120</v>
      </c>
      <c r="C457">
        <v>13</v>
      </c>
      <c r="D457">
        <v>13</v>
      </c>
      <c r="E457">
        <v>5500</v>
      </c>
      <c r="F457">
        <v>119895</v>
      </c>
      <c r="G457" s="27" t="s">
        <v>45</v>
      </c>
      <c r="H457" t="s">
        <v>17</v>
      </c>
    </row>
    <row r="458" spans="1:8">
      <c r="A458">
        <v>1132</v>
      </c>
      <c r="B458" s="27">
        <v>120</v>
      </c>
      <c r="C458">
        <v>13</v>
      </c>
      <c r="D458">
        <v>13</v>
      </c>
      <c r="E458">
        <v>4200</v>
      </c>
      <c r="F458">
        <v>124095</v>
      </c>
      <c r="G458" s="27" t="s">
        <v>45</v>
      </c>
      <c r="H458" t="s">
        <v>18</v>
      </c>
    </row>
    <row r="459" spans="1:8">
      <c r="A459">
        <v>1132</v>
      </c>
      <c r="B459" s="27">
        <v>120</v>
      </c>
      <c r="C459">
        <v>12.5</v>
      </c>
      <c r="D459">
        <v>12.5</v>
      </c>
      <c r="E459">
        <v>4200</v>
      </c>
      <c r="F459">
        <v>128295</v>
      </c>
      <c r="G459" s="27" t="s">
        <v>45</v>
      </c>
      <c r="H459" t="s">
        <v>18</v>
      </c>
    </row>
    <row r="460" spans="1:8">
      <c r="A460">
        <v>1132</v>
      </c>
      <c r="B460" s="27">
        <v>120</v>
      </c>
      <c r="C460">
        <v>12</v>
      </c>
      <c r="D460">
        <v>12</v>
      </c>
      <c r="E460">
        <v>6000</v>
      </c>
      <c r="F460">
        <v>134295</v>
      </c>
      <c r="G460" s="27" t="s">
        <v>45</v>
      </c>
      <c r="H460" t="s">
        <v>17</v>
      </c>
    </row>
    <row r="461" spans="1:8">
      <c r="A461">
        <v>1132</v>
      </c>
      <c r="B461" s="27">
        <v>120</v>
      </c>
      <c r="C461">
        <v>12</v>
      </c>
      <c r="D461">
        <v>12</v>
      </c>
      <c r="E461">
        <v>4200</v>
      </c>
      <c r="F461">
        <v>138495</v>
      </c>
      <c r="G461" s="27" t="s">
        <v>45</v>
      </c>
      <c r="H461" t="s">
        <v>18</v>
      </c>
    </row>
    <row r="462" spans="1:8">
      <c r="A462">
        <v>1132</v>
      </c>
      <c r="B462" s="27">
        <v>120</v>
      </c>
      <c r="C462">
        <v>11.5</v>
      </c>
      <c r="D462">
        <v>11.5</v>
      </c>
      <c r="E462">
        <v>6000</v>
      </c>
      <c r="F462">
        <v>144495</v>
      </c>
      <c r="G462" s="27" t="s">
        <v>45</v>
      </c>
      <c r="H462" t="s">
        <v>17</v>
      </c>
    </row>
    <row r="463" spans="1:8">
      <c r="A463">
        <v>1132</v>
      </c>
      <c r="B463" s="27">
        <v>120</v>
      </c>
      <c r="C463">
        <v>11.5</v>
      </c>
      <c r="D463">
        <v>11.5</v>
      </c>
      <c r="E463">
        <v>4200</v>
      </c>
      <c r="F463">
        <v>148695</v>
      </c>
      <c r="G463" s="27" t="s">
        <v>45</v>
      </c>
      <c r="H463" t="s">
        <v>18</v>
      </c>
    </row>
    <row r="464" spans="1:8">
      <c r="A464">
        <v>1132</v>
      </c>
      <c r="B464" s="27">
        <v>120</v>
      </c>
      <c r="C464">
        <v>11</v>
      </c>
      <c r="D464">
        <v>11</v>
      </c>
      <c r="E464">
        <v>5700</v>
      </c>
      <c r="F464">
        <v>154395</v>
      </c>
      <c r="G464" s="27" t="s">
        <v>45</v>
      </c>
      <c r="H464" t="s">
        <v>17</v>
      </c>
    </row>
    <row r="465" spans="1:8">
      <c r="A465">
        <v>1132</v>
      </c>
      <c r="B465" s="27">
        <v>120</v>
      </c>
      <c r="C465">
        <v>11</v>
      </c>
      <c r="D465">
        <v>11</v>
      </c>
      <c r="E465">
        <v>4200</v>
      </c>
      <c r="F465">
        <v>158595</v>
      </c>
      <c r="G465" s="27" t="s">
        <v>45</v>
      </c>
      <c r="H465" t="s">
        <v>18</v>
      </c>
    </row>
    <row r="466" spans="1:8">
      <c r="A466">
        <v>1132</v>
      </c>
      <c r="B466" s="27">
        <v>120</v>
      </c>
      <c r="C466">
        <v>10.5</v>
      </c>
      <c r="D466">
        <v>10.5</v>
      </c>
      <c r="E466">
        <v>4200</v>
      </c>
      <c r="F466">
        <v>162795</v>
      </c>
      <c r="G466" s="27" t="s">
        <v>45</v>
      </c>
      <c r="H466" t="s">
        <v>18</v>
      </c>
    </row>
    <row r="467" spans="1:8">
      <c r="A467">
        <v>1132</v>
      </c>
      <c r="B467" s="27">
        <v>120</v>
      </c>
      <c r="C467">
        <v>10</v>
      </c>
      <c r="D467">
        <v>10</v>
      </c>
      <c r="E467">
        <v>5500</v>
      </c>
      <c r="F467">
        <v>168295</v>
      </c>
      <c r="G467" s="27" t="s">
        <v>45</v>
      </c>
      <c r="H467" t="s">
        <v>17</v>
      </c>
    </row>
    <row r="468" spans="1:8">
      <c r="A468">
        <v>1132</v>
      </c>
      <c r="B468" s="27">
        <v>120</v>
      </c>
      <c r="C468">
        <v>10</v>
      </c>
      <c r="D468">
        <v>10</v>
      </c>
      <c r="E468">
        <v>4200</v>
      </c>
      <c r="F468">
        <v>172495</v>
      </c>
      <c r="G468" s="27" t="s">
        <v>45</v>
      </c>
      <c r="H468" t="s">
        <v>18</v>
      </c>
    </row>
    <row r="469" spans="1:8">
      <c r="A469">
        <v>1132</v>
      </c>
      <c r="B469" s="27">
        <v>120</v>
      </c>
      <c r="C469">
        <v>9.5</v>
      </c>
      <c r="D469">
        <v>9.5</v>
      </c>
      <c r="E469">
        <v>2100</v>
      </c>
      <c r="F469">
        <v>174595</v>
      </c>
      <c r="G469" s="27" t="s">
        <v>45</v>
      </c>
      <c r="H469" t="s">
        <v>18</v>
      </c>
    </row>
    <row r="470" spans="1:8">
      <c r="A470">
        <v>1132</v>
      </c>
      <c r="B470" s="27">
        <v>120</v>
      </c>
      <c r="C470">
        <v>9</v>
      </c>
      <c r="D470">
        <v>9</v>
      </c>
      <c r="E470">
        <v>2100</v>
      </c>
      <c r="F470">
        <v>176695</v>
      </c>
      <c r="G470" s="27" t="s">
        <v>45</v>
      </c>
      <c r="H470" t="s">
        <v>18</v>
      </c>
    </row>
    <row r="471" spans="1:8">
      <c r="A471">
        <v>1132</v>
      </c>
      <c r="B471" s="27">
        <v>120</v>
      </c>
      <c r="C471">
        <v>8.5</v>
      </c>
      <c r="D471">
        <v>8.5</v>
      </c>
      <c r="E471">
        <v>2100</v>
      </c>
      <c r="F471">
        <v>178795</v>
      </c>
      <c r="G471" s="27" t="s">
        <v>45</v>
      </c>
      <c r="H471" t="s">
        <v>18</v>
      </c>
    </row>
    <row r="472" spans="1:8">
      <c r="A472">
        <v>1132</v>
      </c>
      <c r="B472" s="27">
        <v>120</v>
      </c>
      <c r="C472">
        <v>8</v>
      </c>
      <c r="D472">
        <v>8</v>
      </c>
      <c r="E472">
        <v>15000</v>
      </c>
      <c r="F472">
        <v>193795</v>
      </c>
      <c r="G472" s="27" t="s">
        <v>45</v>
      </c>
      <c r="H472" t="s">
        <v>17</v>
      </c>
    </row>
    <row r="473" spans="1:8">
      <c r="A473">
        <v>1132</v>
      </c>
      <c r="B473" s="27">
        <v>120</v>
      </c>
      <c r="C473">
        <v>8</v>
      </c>
      <c r="D473">
        <v>8</v>
      </c>
      <c r="E473">
        <v>2100</v>
      </c>
      <c r="F473">
        <v>195895</v>
      </c>
      <c r="G473" s="27" t="s">
        <v>45</v>
      </c>
      <c r="H473" t="s">
        <v>18</v>
      </c>
    </row>
    <row r="474" spans="1:8">
      <c r="A474">
        <v>1132</v>
      </c>
      <c r="B474" s="27">
        <v>120</v>
      </c>
      <c r="C474">
        <v>7.5</v>
      </c>
      <c r="D474">
        <v>7.5</v>
      </c>
      <c r="E474">
        <v>2100</v>
      </c>
      <c r="F474">
        <v>197995</v>
      </c>
      <c r="G474" s="27" t="s">
        <v>45</v>
      </c>
      <c r="H474" t="s">
        <v>18</v>
      </c>
    </row>
    <row r="475" spans="1:8">
      <c r="A475">
        <v>1132</v>
      </c>
      <c r="B475" s="27">
        <v>120</v>
      </c>
      <c r="C475">
        <v>7</v>
      </c>
      <c r="D475">
        <v>7</v>
      </c>
      <c r="E475">
        <v>16000</v>
      </c>
      <c r="F475">
        <v>213995</v>
      </c>
      <c r="G475" s="27" t="s">
        <v>45</v>
      </c>
      <c r="H475" t="s">
        <v>17</v>
      </c>
    </row>
    <row r="476" spans="1:8">
      <c r="A476">
        <v>1132</v>
      </c>
      <c r="B476" s="27">
        <v>120</v>
      </c>
      <c r="C476">
        <v>7</v>
      </c>
      <c r="D476">
        <v>7</v>
      </c>
      <c r="E476">
        <v>2100</v>
      </c>
      <c r="F476">
        <v>216095</v>
      </c>
      <c r="G476" s="27" t="s">
        <v>45</v>
      </c>
      <c r="H476" t="s">
        <v>18</v>
      </c>
    </row>
    <row r="477" spans="1:8">
      <c r="A477">
        <v>1132</v>
      </c>
      <c r="B477" s="27">
        <v>120</v>
      </c>
      <c r="C477">
        <v>6.5</v>
      </c>
      <c r="D477">
        <v>6.5</v>
      </c>
      <c r="E477">
        <v>10500</v>
      </c>
      <c r="F477">
        <v>226595</v>
      </c>
      <c r="G477" s="27" t="s">
        <v>45</v>
      </c>
      <c r="H477" t="s">
        <v>17</v>
      </c>
    </row>
    <row r="478" spans="1:8">
      <c r="A478">
        <v>1132</v>
      </c>
      <c r="B478" s="27">
        <v>120</v>
      </c>
      <c r="C478">
        <v>6.5</v>
      </c>
      <c r="D478">
        <v>6.5</v>
      </c>
      <c r="E478">
        <v>2100</v>
      </c>
      <c r="F478">
        <v>228695</v>
      </c>
      <c r="G478" s="27" t="s">
        <v>45</v>
      </c>
      <c r="H478" t="s">
        <v>18</v>
      </c>
    </row>
    <row r="479" spans="1:8">
      <c r="A479">
        <v>1132</v>
      </c>
      <c r="B479" s="27">
        <v>120</v>
      </c>
      <c r="C479">
        <v>6</v>
      </c>
      <c r="D479">
        <v>6</v>
      </c>
      <c r="E479">
        <v>23000</v>
      </c>
      <c r="F479">
        <v>251695</v>
      </c>
      <c r="G479" s="27" t="s">
        <v>45</v>
      </c>
      <c r="H479" t="s">
        <v>17</v>
      </c>
    </row>
    <row r="480" spans="1:8">
      <c r="A480">
        <v>1132</v>
      </c>
      <c r="B480" s="27">
        <v>120</v>
      </c>
      <c r="C480">
        <v>6</v>
      </c>
      <c r="D480">
        <v>6</v>
      </c>
      <c r="E480">
        <v>2100</v>
      </c>
      <c r="F480">
        <v>253795</v>
      </c>
      <c r="G480" s="27" t="s">
        <v>45</v>
      </c>
      <c r="H480" t="s">
        <v>18</v>
      </c>
    </row>
    <row r="481" spans="1:8">
      <c r="A481">
        <v>1132</v>
      </c>
      <c r="B481" s="27">
        <v>120</v>
      </c>
      <c r="C481">
        <v>5</v>
      </c>
      <c r="D481">
        <v>5</v>
      </c>
      <c r="E481">
        <v>30000</v>
      </c>
      <c r="F481">
        <v>283795</v>
      </c>
      <c r="G481" s="27" t="s">
        <v>45</v>
      </c>
      <c r="H481" t="s">
        <v>17</v>
      </c>
    </row>
    <row r="482" spans="1:8">
      <c r="A482">
        <v>1132</v>
      </c>
      <c r="B482" s="27">
        <v>120</v>
      </c>
      <c r="C482">
        <v>4.5</v>
      </c>
      <c r="D482">
        <v>4.5</v>
      </c>
      <c r="E482">
        <v>30000</v>
      </c>
      <c r="F482">
        <v>313795</v>
      </c>
      <c r="G482" s="27" t="s">
        <v>45</v>
      </c>
      <c r="H482" t="s">
        <v>17</v>
      </c>
    </row>
    <row r="483" spans="1:8">
      <c r="A483">
        <v>1132</v>
      </c>
      <c r="B483" s="27">
        <v>120</v>
      </c>
      <c r="C483">
        <v>4</v>
      </c>
      <c r="D483">
        <v>4</v>
      </c>
      <c r="E483">
        <v>43000</v>
      </c>
      <c r="F483">
        <v>356795</v>
      </c>
      <c r="G483" s="27" t="s">
        <v>45</v>
      </c>
      <c r="H483" t="s">
        <v>17</v>
      </c>
    </row>
    <row r="484" spans="1:8">
      <c r="A484">
        <v>1132</v>
      </c>
      <c r="B484" s="27">
        <v>120</v>
      </c>
      <c r="C484">
        <v>3.5</v>
      </c>
      <c r="D484">
        <v>3.5</v>
      </c>
      <c r="E484">
        <v>45000</v>
      </c>
      <c r="F484">
        <v>401795</v>
      </c>
      <c r="G484" s="27" t="s">
        <v>45</v>
      </c>
      <c r="H484" t="s">
        <v>17</v>
      </c>
    </row>
    <row r="485" spans="1:8">
      <c r="A485">
        <v>1132</v>
      </c>
      <c r="B485" s="27">
        <v>120</v>
      </c>
      <c r="C485">
        <v>3</v>
      </c>
      <c r="D485">
        <v>3</v>
      </c>
      <c r="E485">
        <v>43500</v>
      </c>
      <c r="F485">
        <v>445295</v>
      </c>
      <c r="G485" s="27" t="s">
        <v>45</v>
      </c>
      <c r="H485" t="s">
        <v>17</v>
      </c>
    </row>
    <row r="486" spans="1:8">
      <c r="A486">
        <v>1132</v>
      </c>
      <c r="B486" s="27">
        <v>120</v>
      </c>
      <c r="C486">
        <v>2.5</v>
      </c>
      <c r="D486">
        <v>2.5</v>
      </c>
      <c r="E486">
        <v>57500</v>
      </c>
      <c r="F486">
        <v>502795</v>
      </c>
      <c r="G486" s="27" t="s">
        <v>45</v>
      </c>
      <c r="H486" t="s">
        <v>17</v>
      </c>
    </row>
    <row r="487" spans="1:8">
      <c r="A487">
        <v>1132</v>
      </c>
      <c r="B487" s="27">
        <v>120</v>
      </c>
      <c r="C487">
        <v>2</v>
      </c>
      <c r="D487">
        <v>2</v>
      </c>
      <c r="E487">
        <v>58800</v>
      </c>
      <c r="F487">
        <v>561595</v>
      </c>
      <c r="G487" s="27" t="s">
        <v>45</v>
      </c>
      <c r="H487" t="s">
        <v>17</v>
      </c>
    </row>
    <row r="488" spans="1:8">
      <c r="A488">
        <v>1132</v>
      </c>
      <c r="B488" s="27">
        <v>120</v>
      </c>
      <c r="C488">
        <v>1.5</v>
      </c>
      <c r="D488">
        <v>1.5</v>
      </c>
      <c r="E488">
        <v>55554</v>
      </c>
      <c r="F488">
        <v>617149</v>
      </c>
      <c r="G488" s="27" t="s">
        <v>45</v>
      </c>
      <c r="H488" t="s">
        <v>17</v>
      </c>
    </row>
    <row r="489" spans="1:8">
      <c r="A489">
        <v>1132</v>
      </c>
      <c r="B489" s="27">
        <v>120</v>
      </c>
      <c r="C489">
        <v>1</v>
      </c>
      <c r="D489">
        <v>1</v>
      </c>
      <c r="E489">
        <v>55556</v>
      </c>
      <c r="F489">
        <v>672705</v>
      </c>
      <c r="G489" s="27" t="s">
        <v>45</v>
      </c>
      <c r="H489" t="s">
        <v>17</v>
      </c>
    </row>
    <row r="490" spans="1:8">
      <c r="A490">
        <v>1132</v>
      </c>
      <c r="B490" s="27">
        <v>120</v>
      </c>
      <c r="C490">
        <v>0</v>
      </c>
      <c r="D490">
        <v>0</v>
      </c>
      <c r="E490">
        <v>9327295</v>
      </c>
      <c r="F490">
        <v>10000000</v>
      </c>
      <c r="G490" t="s">
        <v>45</v>
      </c>
      <c r="H490" t="s">
        <v>46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BB9910AAE1BE047889D450E536D9575" ma:contentTypeVersion="0" ma:contentTypeDescription="Create a new document." ma:contentTypeScope="" ma:versionID="d376ef46e3d142ff4047d662ce016c35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1b05d82d297216baf5b26c55225140df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5AA7F1A6-2A0E-4A01-B3A0-252EDA3662C8}">
  <ds:schemaRefs>
    <ds:schemaRef ds:uri="http://schemas.openxmlformats.org/package/2006/metadata/core-properties"/>
    <ds:schemaRef ds:uri="http://schemas.microsoft.com/office/2006/documentManagement/types"/>
    <ds:schemaRef ds:uri="http://schemas.microsoft.com/office/infopath/2007/PartnerControls"/>
    <ds:schemaRef ds:uri="http://purl.org/dc/elements/1.1/"/>
    <ds:schemaRef ds:uri="http://schemas.microsoft.com/office/2006/metadata/properties"/>
    <ds:schemaRef ds:uri="http://purl.org/dc/terms/"/>
    <ds:schemaRef ds:uri="http://www.w3.org/XML/1998/namespace"/>
    <ds:schemaRef ds:uri="http://purl.org/dc/dcmitype/"/>
  </ds:schemaRefs>
</ds:datastoreItem>
</file>

<file path=customXml/itemProps2.xml><?xml version="1.0" encoding="utf-8"?>
<ds:datastoreItem xmlns:ds="http://schemas.openxmlformats.org/officeDocument/2006/customXml" ds:itemID="{D5D84E24-98C0-4169-9CF5-C3C701D366D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AF95DB98-5EBF-42D9-AF22-8C1C22CDEF97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Paytable</vt:lpstr>
      <vt:lpstr>for HP</vt:lpstr>
      <vt:lpstr>For DB</vt:lpstr>
      <vt:lpstr>Old_DB FORMAT_93.5</vt:lpstr>
      <vt:lpstr>DB FORMAT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Shlomi Zilbert</dc:creator>
  <cp:lastModifiedBy>Sviatoslav Shunko</cp:lastModifiedBy>
  <dcterms:created xsi:type="dcterms:W3CDTF">2014-03-30T12:26:21Z</dcterms:created>
  <dcterms:modified xsi:type="dcterms:W3CDTF">2020-09-17T07:19:40Z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0x010100DBB9910AAE1BE047889D450E536D9575</vt:lpwstr>
  </property>
</Properties>
</file>