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lol\OneDrive\Рабочий стол\Чикчикпуки\ВУЗ\Информатика\ПР4\"/>
    </mc:Choice>
  </mc:AlternateContent>
  <xr:revisionPtr revIDLastSave="0" documentId="13_ncr:1_{F3F28105-433C-494D-857B-7C810D0B3320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№1" sheetId="1" r:id="rId1"/>
    <sheet name="№1.1" sheetId="3" r:id="rId2"/>
    <sheet name="№1.2" sheetId="4" r:id="rId3"/>
    <sheet name="№1.3" sheetId="5" r:id="rId4"/>
    <sheet name="№2" sheetId="7" r:id="rId5"/>
    <sheet name="№3" sheetId="8" r:id="rId6"/>
    <sheet name="№3.1" sheetId="9" r:id="rId7"/>
    <sheet name="№3.3" sheetId="11" r:id="rId8"/>
    <sheet name="№4" sheetId="12" r:id="rId9"/>
    <sheet name="Лист16" sheetId="16" r:id="rId10"/>
    <sheet name="Лист17" sheetId="17" r:id="rId11"/>
    <sheet name="№3.2" sheetId="10" r:id="rId12"/>
  </sheets>
  <definedNames>
    <definedName name="_xlnm._FilterDatabase" localSheetId="4" hidden="1">№2!$C$12:$H$20</definedName>
    <definedName name="_xlnm._FilterDatabase" localSheetId="8" hidden="1">№4!$A$1:$F$10</definedName>
    <definedName name="_xlnm._FilterDatabase" localSheetId="9" hidden="1">Лист16!$A$2:$C$6</definedName>
    <definedName name="_xlnm._FilterDatabase" localSheetId="10" hidden="1">Лист17!$A$1:$F$10</definedName>
    <definedName name="_xlnm.Extract" localSheetId="8">№4!$A$40:$F$40</definedName>
    <definedName name="_xlnm.Extract" localSheetId="9">Лист16!$F$2:$H$2</definedName>
    <definedName name="_xlnm.Extract" localSheetId="10">Лист17!$A$15</definedName>
    <definedName name="_xlnm.Criteria" localSheetId="8">№4!$A$34:$F$36</definedName>
    <definedName name="_xlnm.Criteria" localSheetId="9">Лист16!$A$10:$C$12</definedName>
    <definedName name="_xlnm.Criteria" localSheetId="10">Лист17!$A$12:$G$13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2" l="1"/>
  <c r="B11" i="16"/>
  <c r="B12" i="16"/>
</calcChain>
</file>

<file path=xl/sharedStrings.xml><?xml version="1.0" encoding="utf-8"?>
<sst xmlns="http://schemas.openxmlformats.org/spreadsheetml/2006/main" count="290" uniqueCount="39">
  <si>
    <t>Планета</t>
  </si>
  <si>
    <t>Кол-во спутников</t>
  </si>
  <si>
    <t>Меркурий</t>
  </si>
  <si>
    <t>Венера</t>
  </si>
  <si>
    <t>Земля</t>
  </si>
  <si>
    <t>Марс</t>
  </si>
  <si>
    <t>Юпитер</t>
  </si>
  <si>
    <t>Сатурн</t>
  </si>
  <si>
    <t>Уран</t>
  </si>
  <si>
    <t>Плутон</t>
  </si>
  <si>
    <t>Нептун</t>
  </si>
  <si>
    <t>Период обращения</t>
  </si>
  <si>
    <t>Диаметр</t>
  </si>
  <si>
    <t>Масса</t>
  </si>
  <si>
    <t>Расстояние от Солнца</t>
  </si>
  <si>
    <t>&gt;=10</t>
  </si>
  <si>
    <t>&lt;=100</t>
  </si>
  <si>
    <t>&lt;=15</t>
  </si>
  <si>
    <t>Тип</t>
  </si>
  <si>
    <t>Продавец</t>
  </si>
  <si>
    <t>Продажи</t>
  </si>
  <si>
    <t>Напитки</t>
  </si>
  <si>
    <t>Шашков</t>
  </si>
  <si>
    <t>5 122 ₽</t>
  </si>
  <si>
    <t>Мясо</t>
  </si>
  <si>
    <t>Егоров</t>
  </si>
  <si>
    <t>450 ₽</t>
  </si>
  <si>
    <t>фрукты</t>
  </si>
  <si>
    <t>Грачев</t>
  </si>
  <si>
    <t>6328 ₽</t>
  </si>
  <si>
    <t>Фрукты</t>
  </si>
  <si>
    <t>6544 ₽</t>
  </si>
  <si>
    <t>&gt;=61000000000</t>
  </si>
  <si>
    <t>&gt;=51,2</t>
  </si>
  <si>
    <t>&lt;75</t>
  </si>
  <si>
    <t>&gt;=14</t>
  </si>
  <si>
    <t>&gt; 51,2</t>
  </si>
  <si>
    <t>&gt;61000000000</t>
  </si>
  <si>
    <t>&gt;=1500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</si>
</sst>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00"/>
    <numFmt numFmtId="166" formatCode="0.0000"/>
    <numFmt numFmtId="167" formatCode="0.0"/>
    <numFmt numFmtId="168" formatCode="#,##0.00_ ;\-#,##0.00\ "/>
    <numFmt numFmtId="170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  <font>
      <sz val="12"/>
      <color rgb="FF363636"/>
      <name val="Segoe UI"/>
      <family val="2"/>
    </font>
    <font>
      <sz val="11"/>
      <color rgb="FF1E1E1E"/>
      <name val="Segoe UI"/>
      <family val="2"/>
    </font>
    <font>
      <b/>
      <sz val="11"/>
      <color rgb="FF1E1E1E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3" xfId="0" applyNumberFormat="1" applyBorder="1" applyAlignment="1">
      <alignment wrapText="1"/>
    </xf>
    <xf numFmtId="1" fontId="0" fillId="0" borderId="4" xfId="0" applyNumberFormat="1" applyBorder="1" applyAlignment="1">
      <alignment wrapText="1"/>
    </xf>
    <xf numFmtId="1" fontId="0" fillId="0" borderId="5" xfId="0" applyNumberFormat="1" applyBorder="1" applyAlignment="1">
      <alignment wrapText="1"/>
    </xf>
    <xf numFmtId="1" fontId="0" fillId="0" borderId="6" xfId="0" applyNumberFormat="1" applyBorder="1" applyAlignment="1">
      <alignment wrapText="1"/>
    </xf>
    <xf numFmtId="166" fontId="0" fillId="0" borderId="7" xfId="0" applyNumberFormat="1" applyBorder="1" applyAlignment="1">
      <alignment wrapText="1"/>
    </xf>
    <xf numFmtId="166" fontId="0" fillId="0" borderId="8" xfId="0" applyNumberFormat="1" applyBorder="1" applyAlignment="1">
      <alignment wrapText="1"/>
    </xf>
    <xf numFmtId="166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67" fontId="0" fillId="0" borderId="3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" fontId="0" fillId="0" borderId="2" xfId="0" applyNumberFormat="1" applyBorder="1" applyAlignment="1">
      <alignment wrapText="1"/>
    </xf>
    <xf numFmtId="168" fontId="0" fillId="0" borderId="3" xfId="1" applyNumberFormat="1" applyFont="1" applyBorder="1" applyAlignment="1">
      <alignment wrapText="1"/>
    </xf>
    <xf numFmtId="165" fontId="0" fillId="0" borderId="7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70" fontId="0" fillId="0" borderId="3" xfId="1" applyNumberFormat="1" applyFont="1" applyBorder="1" applyAlignment="1">
      <alignment wrapText="1"/>
    </xf>
    <xf numFmtId="0" fontId="3" fillId="3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3" fillId="2" borderId="17" xfId="0" applyFont="1" applyFill="1" applyBorder="1" applyAlignment="1">
      <alignment horizontal="left" vertical="center" wrapText="1" indent="1"/>
    </xf>
    <xf numFmtId="0" fontId="2" fillId="3" borderId="18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vertical="top" wrapText="1" indent="1"/>
    </xf>
    <xf numFmtId="0" fontId="5" fillId="3" borderId="0" xfId="0" applyFont="1" applyFill="1" applyAlignment="1">
      <alignment horizontal="left" vertical="center" wrapText="1" indent="1"/>
    </xf>
    <xf numFmtId="0" fontId="0" fillId="2" borderId="17" xfId="0" applyFill="1" applyBorder="1"/>
    <xf numFmtId="0" fontId="4" fillId="2" borderId="18" xfId="0" applyFont="1" applyFill="1" applyBorder="1" applyAlignment="1">
      <alignment vertical="top" wrapText="1" indent="1"/>
    </xf>
    <xf numFmtId="0" fontId="5" fillId="2" borderId="18" xfId="0" applyFont="1" applyFill="1" applyBorder="1" applyAlignment="1">
      <alignment horizontal="left" vertical="center" wrapText="1" indent="1"/>
    </xf>
    <xf numFmtId="0" fontId="0" fillId="2" borderId="18" xfId="0" applyFill="1" applyBorder="1"/>
    <xf numFmtId="0" fontId="0" fillId="0" borderId="1" xfId="0" applyBorder="1"/>
    <xf numFmtId="2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2">
    <cellStyle name="Обычный" xfId="0" builtinId="0"/>
    <cellStyle name="Финансовый" xfId="1" builtinId="3"/>
  </cellStyles>
  <dxfs count="90"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0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168" formatCode="#,##0.00_ ;\-#,##0.00\ 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168" formatCode="#,##0.00_ ;\-#,##0.00\ 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7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28575</xdr:rowOff>
    </xdr:from>
    <xdr:to>
      <xdr:col>4</xdr:col>
      <xdr:colOff>1542483</xdr:colOff>
      <xdr:row>37</xdr:row>
      <xdr:rowOff>171075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56E159-30BB-430E-8430-525C4C06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4591050"/>
          <a:ext cx="4533333" cy="30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36B32-E19D-460B-9A37-44CBD1264BB5}" name="Таблица2" displayName="Таблица2" ref="C11:H20" insertRowShift="1" totalsRowShown="0" headerRowDxfId="87" dataDxfId="85" headerRowBorderDxfId="88" tableBorderDxfId="89">
  <autoFilter ref="C11:H20" xr:uid="{3B336B32-E19D-460B-9A37-44CBD1264BB5}"/>
  <tableColumns count="6">
    <tableColumn id="1" xr3:uid="{A640E116-C479-4BA6-B1F6-97D1B854BE6C}" name="Планета" dataDxfId="86"/>
    <tableColumn id="2" xr3:uid="{6DD2AEB7-76AF-4712-A6E0-182E2E8C41BF}" name="Период обращения" dataDxfId="84"/>
    <tableColumn id="3" xr3:uid="{C4CE179E-DEFA-4272-89E6-0578480135F2}" name="Расстояние от Солнца" dataDxfId="83"/>
    <tableColumn id="4" xr3:uid="{BD0B504C-00FD-4917-989A-8A7192455C5A}" name="Диаметр" dataDxfId="8"/>
    <tableColumn id="5" xr3:uid="{DF3834E0-19EE-437A-92EB-C9426EFAF659}" name="Масса" dataDxfId="6" dataCellStyle="Финансовый"/>
    <tableColumn id="6" xr3:uid="{3A828B35-4C49-467D-9BAB-37C6BAFB957A}" name="Кол-во спутников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6E2E59-7699-4CDF-AA79-3F69B7A8BB88}" name="Таблица28" displayName="Таблица28" ref="C11:H20" insertRowShift="1" totalsRowShown="0" headerRowDxfId="82" dataDxfId="81" headerRowBorderDxfId="79" tableBorderDxfId="80">
  <autoFilter ref="C11:H20" xr:uid="{3E6E2E59-7699-4CDF-AA79-3F69B7A8BB88}"/>
  <sortState xmlns:xlrd2="http://schemas.microsoft.com/office/spreadsheetml/2017/richdata2" ref="C12:H20">
    <sortCondition descending="1" ref="H12:H20"/>
  </sortState>
  <tableColumns count="6">
    <tableColumn id="1" xr3:uid="{9399C814-A01E-492C-B56B-52CC40C29026}" name="Планета" dataDxfId="78"/>
    <tableColumn id="2" xr3:uid="{7ACEF2C9-1FFD-4916-A848-84824AE76AF4}" name="Период обращения" dataDxfId="77"/>
    <tableColumn id="3" xr3:uid="{D24E77BF-229E-4FC4-A36B-53C342326A74}" name="Расстояние от Солнца" dataDxfId="76"/>
    <tableColumn id="4" xr3:uid="{6BDECD09-746D-4509-96C2-894C3B1FB57E}" name="Диаметр" dataDxfId="11"/>
    <tableColumn id="5" xr3:uid="{CA850155-152B-41F0-ABA5-5001BE5821D2}" name="Масса" dataDxfId="9" dataCellStyle="Финансовый"/>
    <tableColumn id="6" xr3:uid="{478845AE-73F4-4E1C-84EC-27528C0D6E79}" name="Кол-во спутников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F6D472-05B2-4C27-BE62-C1782FE9EAF7}" name="Таблица29" displayName="Таблица29" ref="C11:H20" insertRowShift="1" totalsRowShown="0" headerRowDxfId="75" dataDxfId="74" headerRowBorderDxfId="72" tableBorderDxfId="73">
  <autoFilter ref="C11:H20" xr:uid="{8DF6D472-05B2-4C27-BE62-C1782FE9EAF7}"/>
  <sortState xmlns:xlrd2="http://schemas.microsoft.com/office/spreadsheetml/2017/richdata2" ref="C12:H20">
    <sortCondition ref="C12:C20"/>
  </sortState>
  <tableColumns count="6">
    <tableColumn id="1" xr3:uid="{DC10B886-E9E5-48D1-850B-7D487FD87BEA}" name="Планета" dataDxfId="71"/>
    <tableColumn id="2" xr3:uid="{7D75983C-33B9-4A2A-9333-3F37B12640AD}" name="Период обращения" dataDxfId="70"/>
    <tableColumn id="3" xr3:uid="{422CF080-4BCC-40BD-A9C6-6E89CA6B754D}" name="Расстояние от Солнца" dataDxfId="69"/>
    <tableColumn id="4" xr3:uid="{D55D64C5-D332-479D-8D6B-1CF5504D3148}" name="Диаметр" dataDxfId="14"/>
    <tableColumn id="5" xr3:uid="{0750CBE2-A73F-4B34-A000-098E233FDC16}" name="Масса" dataDxfId="12" dataCellStyle="Финансовый"/>
    <tableColumn id="6" xr3:uid="{5CB1AAF9-9D4B-4F36-BC25-D9C10F0E53F7}" name="Кол-во спутников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C3D0A-59E9-4E2C-A483-FDDFF1F2561E}" name="Таблица210" displayName="Таблица210" ref="C11:H20" insertRowShift="1" totalsRowShown="0" headerRowDxfId="68" dataDxfId="67" headerRowBorderDxfId="65" tableBorderDxfId="66">
  <autoFilter ref="C11:H20" xr:uid="{A8EC3D0A-59E9-4E2C-A483-FDDFF1F2561E}"/>
  <sortState xmlns:xlrd2="http://schemas.microsoft.com/office/spreadsheetml/2017/richdata2" ref="C12:H20">
    <sortCondition ref="G12:G20"/>
  </sortState>
  <tableColumns count="6">
    <tableColumn id="1" xr3:uid="{0B5B6537-9190-48A7-B794-59D3806687DB}" name="Планета" dataDxfId="64"/>
    <tableColumn id="2" xr3:uid="{336D74A6-E075-4490-B3FF-DFE60247A4A7}" name="Период обращения" dataDxfId="62"/>
    <tableColumn id="3" xr3:uid="{63F037B5-D5D8-4147-A053-E4A1BA0EA3DB}" name="Расстояние от Солнца" dataDxfId="63"/>
    <tableColumn id="4" xr3:uid="{8D6847D5-FF09-45C7-8BE7-2CC17C75AFF2}" name="Диаметр" dataDxfId="17"/>
    <tableColumn id="5" xr3:uid="{F7B12A92-65CE-4474-9373-4A03910EAC3A}" name="Масса" dataDxfId="15" dataCellStyle="Финансовый"/>
    <tableColumn id="6" xr3:uid="{06BB37E5-ABBF-4C6A-8127-679389DC0BE2}" name="Кол-во спутников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AA3148-5E2C-439B-B642-CC3FA6D828FA}" name="Таблица211" displayName="Таблица211" ref="C11:H20" insertRowShift="1" totalsRowShown="0" headerRowDxfId="61" dataDxfId="60" headerRowBorderDxfId="58" tableBorderDxfId="59">
  <tableColumns count="6">
    <tableColumn id="1" xr3:uid="{04FC7A45-A242-4DE5-BB2D-7104A9A60704}" name="Планета" dataDxfId="57"/>
    <tableColumn id="2" xr3:uid="{8F4FEEE4-B10D-4F8B-B577-3E510F83467E}" name="Период обращения" dataDxfId="56"/>
    <tableColumn id="3" xr3:uid="{2E79EF2E-6F00-4133-8B23-B19DF00BC794}" name="Расстояние от Солнца" dataDxfId="55"/>
    <tableColumn id="4" xr3:uid="{041579C9-4ACE-44CE-B1FC-CC873A8E0813}" name="Диаметр" dataDxfId="20"/>
    <tableColumn id="5" xr3:uid="{087D9202-78C0-4BA9-A16E-0CAE7D54E7E8}" name="Масса" dataDxfId="18" dataCellStyle="Финансовый"/>
    <tableColumn id="6" xr3:uid="{309BC8B1-E68B-4C18-9229-8B4F607C41FC}" name="Кол-во спутников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06CCAF-1A43-4639-9BB3-8AE26133D426}" name="Таблица215" displayName="Таблица215" ref="C11:H20" insertRowShift="1" totalsRowShown="0" headerRowDxfId="54" dataDxfId="53" headerRowBorderDxfId="51" tableBorderDxfId="52">
  <autoFilter ref="C11:H20" xr:uid="{2706CCAF-1A43-4639-9BB3-8AE26133D426}"/>
  <tableColumns count="6">
    <tableColumn id="1" xr3:uid="{13BF0984-CD7D-4AEC-94B5-FA63E777770B}" name="Планета" dataDxfId="50"/>
    <tableColumn id="2" xr3:uid="{1774F7D7-997D-46FF-BF88-11820D307718}" name="Период обращения" dataDxfId="49"/>
    <tableColumn id="3" xr3:uid="{715CD953-8DC9-4E3A-A9BE-7EBE35BDD1A9}" name="Расстояние от Солнца" dataDxfId="48"/>
    <tableColumn id="4" xr3:uid="{9B23D77F-0F60-41A0-9899-3AB478503DE3}" name="Диаметр" dataDxfId="5"/>
    <tableColumn id="5" xr3:uid="{BE82AC38-19FB-4777-AA24-61290DF51F69}" name="Масса" dataDxfId="3" dataCellStyle="Финансовый"/>
    <tableColumn id="6" xr3:uid="{873CAC9D-1009-42C3-B4F1-BFADFDB7AD61}" name="Кол-во спутников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B8A90C-B1C1-4662-9667-60D89989C570}" name="Таблица216" displayName="Таблица216" ref="C11:H20" insertRowShift="1" totalsRowShown="0" headerRowDxfId="47" dataDxfId="46" headerRowBorderDxfId="44" tableBorderDxfId="45">
  <autoFilter ref="C11:H20" xr:uid="{D5B8A90C-B1C1-4662-9667-60D89989C570}">
    <filterColumn colId="1">
      <customFilters>
        <customFilter operator="greaterThan" val="80"/>
      </customFilters>
    </filterColumn>
    <filterColumn colId="3">
      <customFilters>
        <customFilter operator="lessThan" val="51.2"/>
      </customFilters>
    </filterColumn>
  </autoFilter>
  <tableColumns count="6">
    <tableColumn id="1" xr3:uid="{AA9DC006-CA0F-4DA0-8395-4F145274BC90}" name="Планета" dataDxfId="43"/>
    <tableColumn id="2" xr3:uid="{818E9DE8-402C-4497-A8BF-20B9B69A8805}" name="Период обращения" dataDxfId="42"/>
    <tableColumn id="3" xr3:uid="{AA59F15E-32D5-48A3-948C-4C67163CE3A6}" name="Расстояние от Солнца" dataDxfId="41"/>
    <tableColumn id="4" xr3:uid="{850EE0F6-4EA4-4C09-A835-4370D155AE0C}" name="Диаметр" dataDxfId="40"/>
    <tableColumn id="5" xr3:uid="{665625C0-FD01-4099-A62D-4AFDBB74772E}" name="Масса" dataDxfId="39" dataCellStyle="Финансовый"/>
    <tableColumn id="6" xr3:uid="{FFE0EE83-D6C8-4E95-986B-9861B3C4CCF4}" name="Кол-во спутников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20AF44-D862-48E9-AB38-02DD5C9785B8}" name="Таблица218" displayName="Таблица218" ref="C11:H20" insertRowShift="1" totalsRowShown="0" headerRowDxfId="30" dataDxfId="29" headerRowBorderDxfId="27" tableBorderDxfId="28">
  <autoFilter ref="C11:H20" xr:uid="{4F20AF44-D862-48E9-AB38-02DD5C9785B8}">
    <filterColumn colId="3">
      <top10 val="3" filterVal="49"/>
    </filterColumn>
  </autoFilter>
  <tableColumns count="6">
    <tableColumn id="1" xr3:uid="{4FFA00C1-874F-491B-8502-4D02763A0919}" name="Планета" dataDxfId="26"/>
    <tableColumn id="2" xr3:uid="{77C194CE-B610-4FDF-B9B9-EE42A4E96DCD}" name="Период обращения" dataDxfId="25"/>
    <tableColumn id="3" xr3:uid="{FD9B6AE7-66BB-47AB-B69C-A50B1CFDCAEF}" name="Расстояние от Солнца" dataDxfId="24"/>
    <tableColumn id="4" xr3:uid="{F9B0AF76-C47D-4F45-957F-05D5A952E545}" name="Диаметр" dataDxfId="23"/>
    <tableColumn id="5" xr3:uid="{DAA8B682-BF51-41F9-962C-5A6279441AFB}" name="Масса" dataDxfId="22" dataCellStyle="Финансовый"/>
    <tableColumn id="6" xr3:uid="{F80FE075-BBD8-4864-A0BD-351B13748279}" name="Кол-во спутников" dataDxfId="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99D84B6-8176-45B5-96F7-8F32337A991D}" name="Таблица217" displayName="Таблица217" ref="C11:H20" insertRowShift="1" totalsRowShown="0" headerRowDxfId="37" dataDxfId="36" headerRowBorderDxfId="34" tableBorderDxfId="35">
  <autoFilter ref="C11:H20" xr:uid="{799D84B6-8176-45B5-96F7-8F32337A991D}">
    <filterColumn colId="2">
      <customFilters>
        <customFilter operator="greaterThanOrEqual" val="75"/>
      </customFilters>
    </filterColumn>
    <filterColumn colId="4">
      <customFilters and="1">
        <customFilter operator="greaterThanOrEqual" val="610000000"/>
        <customFilter operator="lessThanOrEqual" val="61000000000"/>
      </customFilters>
    </filterColumn>
    <filterColumn colId="5">
      <customFilters>
        <customFilter operator="lessThanOrEqual" val="2"/>
      </customFilters>
    </filterColumn>
  </autoFilter>
  <tableColumns count="6">
    <tableColumn id="1" xr3:uid="{F05F004B-D946-4A86-B6DA-0C5353ED765F}" name="Планета" dataDxfId="33"/>
    <tableColumn id="2" xr3:uid="{A15AF263-9C79-4E15-88F4-52D3EBAAC25E}" name="Период обращения" dataDxfId="32"/>
    <tableColumn id="3" xr3:uid="{C4F71EEF-7976-4749-81CA-CEE7D862DFBD}" name="Расстояние от Солнца" dataDxfId="31"/>
    <tableColumn id="4" xr3:uid="{DD33E6CF-F3EE-44F9-9BAC-5EFEF88B53E6}" name="Диаметр" dataDxfId="2"/>
    <tableColumn id="5" xr3:uid="{19463FA3-95D3-4167-8FC9-9BF7909CB950}" name="Масса" dataDxfId="0" dataCellStyle="Финансовый"/>
    <tableColumn id="6" xr3:uid="{5C591327-C081-43FC-AD48-6E5638C4C6EF}" name="Кол-во спутников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20"/>
  <sheetViews>
    <sheetView zoomScale="85" zoomScaleNormal="85" workbookViewId="0">
      <selection activeCell="E37" sqref="E37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3A6B-2F5B-4218-B893-D6BCCE26344E}">
  <dimension ref="A1:H12"/>
  <sheetViews>
    <sheetView workbookViewId="0">
      <selection activeCell="B12" sqref="B12"/>
    </sheetView>
  </sheetViews>
  <sheetFormatPr defaultRowHeight="15" x14ac:dyDescent="0.25"/>
  <cols>
    <col min="1" max="1" width="20.28515625" customWidth="1"/>
    <col min="2" max="2" width="20.85546875" customWidth="1"/>
    <col min="3" max="3" width="21.7109375" customWidth="1"/>
  </cols>
  <sheetData>
    <row r="1" spans="1:8" ht="76.5" x14ac:dyDescent="0.25">
      <c r="A1" s="29" t="s">
        <v>18</v>
      </c>
      <c r="B1" s="29" t="s">
        <v>19</v>
      </c>
      <c r="C1" s="29" t="s">
        <v>20</v>
      </c>
    </row>
    <row r="2" spans="1:8" ht="76.5" x14ac:dyDescent="0.25">
      <c r="A2" s="26" t="s">
        <v>18</v>
      </c>
      <c r="B2" s="26" t="s">
        <v>19</v>
      </c>
      <c r="C2" s="26" t="s">
        <v>20</v>
      </c>
      <c r="F2" s="26" t="s">
        <v>18</v>
      </c>
      <c r="G2" s="26" t="s">
        <v>19</v>
      </c>
      <c r="H2" s="26" t="s">
        <v>20</v>
      </c>
    </row>
    <row r="3" spans="1:8" ht="51" x14ac:dyDescent="0.25">
      <c r="A3" s="27" t="s">
        <v>21</v>
      </c>
      <c r="B3" s="27" t="s">
        <v>22</v>
      </c>
      <c r="C3" s="27" t="s">
        <v>23</v>
      </c>
      <c r="F3" s="28" t="s">
        <v>24</v>
      </c>
      <c r="G3" s="28" t="s">
        <v>25</v>
      </c>
      <c r="H3" s="28" t="s">
        <v>26</v>
      </c>
    </row>
    <row r="4" spans="1:8" ht="51" x14ac:dyDescent="0.25">
      <c r="A4" s="28" t="s">
        <v>24</v>
      </c>
      <c r="B4" s="28" t="s">
        <v>25</v>
      </c>
      <c r="C4" s="28" t="s">
        <v>26</v>
      </c>
      <c r="F4" s="27" t="s">
        <v>27</v>
      </c>
      <c r="G4" s="27" t="s">
        <v>28</v>
      </c>
      <c r="H4" s="27" t="s">
        <v>29</v>
      </c>
    </row>
    <row r="5" spans="1:8" ht="51.75" thickBot="1" x14ac:dyDescent="0.3">
      <c r="A5" s="27" t="s">
        <v>27</v>
      </c>
      <c r="B5" s="27" t="s">
        <v>28</v>
      </c>
      <c r="C5" s="27" t="s">
        <v>29</v>
      </c>
      <c r="F5" s="30" t="s">
        <v>30</v>
      </c>
      <c r="G5" s="30" t="s">
        <v>25</v>
      </c>
      <c r="H5" s="30" t="s">
        <v>31</v>
      </c>
    </row>
    <row r="6" spans="1:8" ht="26.25" thickBot="1" x14ac:dyDescent="0.3">
      <c r="A6" s="30" t="s">
        <v>30</v>
      </c>
      <c r="B6" s="30" t="s">
        <v>25</v>
      </c>
      <c r="C6" s="30" t="s">
        <v>31</v>
      </c>
    </row>
    <row r="8" spans="1:8" ht="15.75" thickBot="1" x14ac:dyDescent="0.3"/>
    <row r="9" spans="1:8" x14ac:dyDescent="0.25">
      <c r="A9" s="34"/>
      <c r="B9" s="34"/>
      <c r="C9" s="34"/>
    </row>
    <row r="10" spans="1:8" ht="16.5" x14ac:dyDescent="0.25">
      <c r="A10" s="31" t="s">
        <v>18</v>
      </c>
      <c r="B10" s="31" t="s">
        <v>19</v>
      </c>
      <c r="C10" s="31" t="s">
        <v>20</v>
      </c>
    </row>
    <row r="11" spans="1:8" ht="17.25" x14ac:dyDescent="0.25">
      <c r="A11" s="32"/>
      <c r="B11" s="33" t="str">
        <f>"=Егоров"</f>
        <v>=Егоров</v>
      </c>
      <c r="C11" s="32"/>
    </row>
    <row r="12" spans="1:8" ht="18" thickBot="1" x14ac:dyDescent="0.3">
      <c r="A12" s="35"/>
      <c r="B12" s="36" t="str">
        <f>"=Грачев"</f>
        <v>=Грачев</v>
      </c>
      <c r="C12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A9D8-EB65-4499-B73F-393BFD4E3368}">
  <dimension ref="A1:G41"/>
  <sheetViews>
    <sheetView tabSelected="1" topLeftCell="A13" workbookViewId="0">
      <selection activeCell="M41" sqref="M41"/>
    </sheetView>
  </sheetViews>
  <sheetFormatPr defaultRowHeight="15" x14ac:dyDescent="0.25"/>
  <cols>
    <col min="5" max="5" width="12" bestFit="1" customWidth="1"/>
  </cols>
  <sheetData>
    <row r="1" spans="1:7" x14ac:dyDescent="0.25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</row>
    <row r="2" spans="1:7" x14ac:dyDescent="0.25">
      <c r="A2" t="s">
        <v>2</v>
      </c>
      <c r="B2">
        <v>0.24099999999999999</v>
      </c>
      <c r="C2">
        <v>58</v>
      </c>
      <c r="D2">
        <v>4.9000000000000004</v>
      </c>
      <c r="E2">
        <v>4860000000</v>
      </c>
      <c r="F2">
        <v>0</v>
      </c>
    </row>
    <row r="3" spans="1:7" x14ac:dyDescent="0.25">
      <c r="A3" t="s">
        <v>3</v>
      </c>
      <c r="B3">
        <v>0.61499999999999999</v>
      </c>
      <c r="C3">
        <v>108</v>
      </c>
      <c r="D3">
        <v>12.1</v>
      </c>
      <c r="E3">
        <v>6000000000</v>
      </c>
      <c r="F3">
        <v>0</v>
      </c>
    </row>
    <row r="4" spans="1:7" x14ac:dyDescent="0.25">
      <c r="A4" t="s">
        <v>4</v>
      </c>
      <c r="B4">
        <v>1</v>
      </c>
      <c r="C4">
        <v>150</v>
      </c>
      <c r="D4">
        <v>12.8</v>
      </c>
      <c r="E4">
        <v>610000000</v>
      </c>
      <c r="F4">
        <v>1</v>
      </c>
    </row>
    <row r="5" spans="1:7" x14ac:dyDescent="0.25">
      <c r="A5" t="s">
        <v>5</v>
      </c>
      <c r="B5">
        <v>1.881</v>
      </c>
      <c r="C5">
        <v>288</v>
      </c>
      <c r="D5">
        <v>6.8</v>
      </c>
      <c r="E5">
        <v>320000000</v>
      </c>
      <c r="F5">
        <v>2</v>
      </c>
    </row>
    <row r="6" spans="1:7" x14ac:dyDescent="0.25">
      <c r="A6" t="s">
        <v>6</v>
      </c>
      <c r="B6">
        <v>11.86</v>
      </c>
      <c r="C6">
        <v>778</v>
      </c>
      <c r="D6">
        <v>142.6</v>
      </c>
      <c r="E6">
        <v>103400000000</v>
      </c>
      <c r="F6">
        <v>16</v>
      </c>
    </row>
    <row r="7" spans="1:7" x14ac:dyDescent="0.25">
      <c r="A7" t="s">
        <v>7</v>
      </c>
      <c r="B7">
        <v>29.46</v>
      </c>
      <c r="C7">
        <v>1426</v>
      </c>
      <c r="D7">
        <v>120.2</v>
      </c>
      <c r="E7">
        <v>100000000</v>
      </c>
      <c r="F7">
        <v>17</v>
      </c>
    </row>
    <row r="8" spans="1:7" x14ac:dyDescent="0.25">
      <c r="A8" t="s">
        <v>8</v>
      </c>
      <c r="B8">
        <v>84.01</v>
      </c>
      <c r="C8">
        <v>2869</v>
      </c>
      <c r="D8">
        <v>49</v>
      </c>
      <c r="E8">
        <v>570900000000</v>
      </c>
      <c r="F8">
        <v>14</v>
      </c>
    </row>
    <row r="9" spans="1:7" x14ac:dyDescent="0.25">
      <c r="A9" t="s">
        <v>10</v>
      </c>
      <c r="B9">
        <v>164.8</v>
      </c>
      <c r="C9">
        <v>4496</v>
      </c>
      <c r="D9">
        <v>20.2</v>
      </c>
      <c r="E9">
        <v>87240000000</v>
      </c>
      <c r="F9">
        <v>2</v>
      </c>
    </row>
    <row r="10" spans="1:7" x14ac:dyDescent="0.25">
      <c r="A10" t="s">
        <v>9</v>
      </c>
      <c r="B10">
        <v>247.7</v>
      </c>
      <c r="C10">
        <v>5900</v>
      </c>
      <c r="D10">
        <v>2.8</v>
      </c>
      <c r="E10">
        <v>1907000000000</v>
      </c>
      <c r="F10">
        <v>1</v>
      </c>
    </row>
    <row r="12" spans="1:7" x14ac:dyDescent="0.25">
      <c r="A12" t="s">
        <v>0</v>
      </c>
      <c r="B12" t="s">
        <v>11</v>
      </c>
      <c r="C12" t="s">
        <v>11</v>
      </c>
      <c r="D12" t="s">
        <v>14</v>
      </c>
      <c r="E12" t="s">
        <v>12</v>
      </c>
      <c r="F12" t="s">
        <v>13</v>
      </c>
      <c r="G12" t="s">
        <v>1</v>
      </c>
    </row>
    <row r="13" spans="1:7" x14ac:dyDescent="0.25">
      <c r="B13" t="s">
        <v>15</v>
      </c>
      <c r="C13" t="s">
        <v>16</v>
      </c>
      <c r="G13" t="s">
        <v>17</v>
      </c>
    </row>
    <row r="15" spans="1:7" x14ac:dyDescent="0.25">
      <c r="A15" t="s">
        <v>0</v>
      </c>
      <c r="B15" t="s">
        <v>11</v>
      </c>
      <c r="C15" t="s">
        <v>14</v>
      </c>
      <c r="D15" t="s">
        <v>12</v>
      </c>
      <c r="E15" t="s">
        <v>13</v>
      </c>
      <c r="F15" t="s">
        <v>1</v>
      </c>
    </row>
    <row r="16" spans="1:7" x14ac:dyDescent="0.25">
      <c r="A16" t="s">
        <v>8</v>
      </c>
    </row>
    <row r="26" spans="2:7" x14ac:dyDescent="0.25">
      <c r="C26" t="s">
        <v>11</v>
      </c>
      <c r="D26" t="s">
        <v>11</v>
      </c>
      <c r="E26" t="s">
        <v>1</v>
      </c>
    </row>
    <row r="27" spans="2:7" x14ac:dyDescent="0.25">
      <c r="C27">
        <v>10</v>
      </c>
      <c r="D27">
        <v>100</v>
      </c>
      <c r="E27">
        <v>15</v>
      </c>
    </row>
    <row r="31" spans="2:7" x14ac:dyDescent="0.25">
      <c r="B31" s="38" t="s">
        <v>0</v>
      </c>
      <c r="C31" s="38" t="s">
        <v>11</v>
      </c>
      <c r="D31" s="38" t="s">
        <v>14</v>
      </c>
      <c r="E31" s="38" t="s">
        <v>12</v>
      </c>
      <c r="F31" s="38" t="s">
        <v>13</v>
      </c>
      <c r="G31" s="38" t="s">
        <v>1</v>
      </c>
    </row>
    <row r="32" spans="2:7" x14ac:dyDescent="0.25">
      <c r="B32" s="38"/>
      <c r="C32" s="38"/>
      <c r="D32" s="38"/>
      <c r="E32" s="38" t="s">
        <v>33</v>
      </c>
      <c r="F32" s="38"/>
      <c r="G32" s="38"/>
    </row>
    <row r="33" spans="2:7" x14ac:dyDescent="0.25">
      <c r="B33" s="38"/>
      <c r="C33" s="38"/>
      <c r="D33" s="38"/>
      <c r="E33" s="38"/>
      <c r="F33" s="38" t="s">
        <v>32</v>
      </c>
      <c r="G33" s="38"/>
    </row>
    <row r="36" spans="2:7" x14ac:dyDescent="0.25">
      <c r="B36" s="38" t="s">
        <v>0</v>
      </c>
      <c r="C36" s="38" t="s">
        <v>11</v>
      </c>
      <c r="D36" s="38" t="s">
        <v>14</v>
      </c>
      <c r="E36" s="38" t="s">
        <v>12</v>
      </c>
      <c r="F36" s="38" t="s">
        <v>13</v>
      </c>
      <c r="G36" s="38" t="s">
        <v>1</v>
      </c>
    </row>
    <row r="37" spans="2:7" x14ac:dyDescent="0.25">
      <c r="B37" s="38" t="s">
        <v>6</v>
      </c>
      <c r="C37" s="39">
        <v>11.86</v>
      </c>
      <c r="D37" s="41">
        <v>778</v>
      </c>
      <c r="E37" s="40">
        <v>142.6</v>
      </c>
      <c r="F37" s="41">
        <v>103400000000</v>
      </c>
      <c r="G37" s="41">
        <v>16</v>
      </c>
    </row>
    <row r="38" spans="2:7" x14ac:dyDescent="0.25">
      <c r="B38" s="38" t="s">
        <v>7</v>
      </c>
      <c r="C38" s="39">
        <v>29.46</v>
      </c>
      <c r="D38" s="41">
        <v>1426</v>
      </c>
      <c r="E38" s="40">
        <v>120.2</v>
      </c>
      <c r="F38" s="41">
        <v>100000000</v>
      </c>
      <c r="G38" s="41">
        <v>17</v>
      </c>
    </row>
    <row r="39" spans="2:7" x14ac:dyDescent="0.25">
      <c r="B39" s="38" t="s">
        <v>8</v>
      </c>
      <c r="C39" s="39">
        <v>84.01</v>
      </c>
      <c r="D39" s="41">
        <v>2869</v>
      </c>
      <c r="E39" s="40">
        <v>49</v>
      </c>
      <c r="F39" s="41">
        <v>570900000000</v>
      </c>
      <c r="G39" s="41">
        <v>14</v>
      </c>
    </row>
    <row r="40" spans="2:7" x14ac:dyDescent="0.25">
      <c r="B40" s="38" t="s">
        <v>10</v>
      </c>
      <c r="C40" s="39">
        <v>164.8</v>
      </c>
      <c r="D40" s="41">
        <v>4496</v>
      </c>
      <c r="E40" s="40">
        <v>20.2</v>
      </c>
      <c r="F40" s="41">
        <v>87240000000</v>
      </c>
      <c r="G40" s="41">
        <v>2</v>
      </c>
    </row>
    <row r="41" spans="2:7" x14ac:dyDescent="0.25">
      <c r="B41" s="38" t="s">
        <v>9</v>
      </c>
      <c r="C41" s="39">
        <v>247.7</v>
      </c>
      <c r="D41" s="41">
        <v>5900</v>
      </c>
      <c r="E41" s="40">
        <v>2.8</v>
      </c>
      <c r="F41" s="41">
        <v>1907000000000</v>
      </c>
      <c r="G41" s="4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126A-7B55-48B0-9084-D89F4D657E32}">
  <dimension ref="C1:H20"/>
  <sheetViews>
    <sheetView topLeftCell="B1" zoomScale="85" zoomScaleNormal="85" workbookViewId="0">
      <selection activeCell="G11" sqref="G11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hidden="1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hidden="1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hidden="1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hidden="1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hidden="1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hidden="1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hidden="1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DF89-F19F-4235-8769-4D5EFE903E77}">
  <dimension ref="C1:H20"/>
  <sheetViews>
    <sheetView topLeftCell="D6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7</v>
      </c>
      <c r="D12" s="7">
        <v>29.46</v>
      </c>
      <c r="E12" s="3">
        <v>1426</v>
      </c>
      <c r="F12" s="17">
        <v>120.2</v>
      </c>
      <c r="G12" s="25">
        <v>4860000000</v>
      </c>
      <c r="H12" s="4">
        <v>17</v>
      </c>
    </row>
    <row r="13" spans="3:8" x14ac:dyDescent="0.25">
      <c r="C13" s="11" t="s">
        <v>6</v>
      </c>
      <c r="D13" s="8">
        <v>11.86</v>
      </c>
      <c r="E13" s="2">
        <v>778</v>
      </c>
      <c r="F13" s="18">
        <v>142.6</v>
      </c>
      <c r="G13" s="25">
        <v>6000000000</v>
      </c>
      <c r="H13" s="5">
        <v>16</v>
      </c>
    </row>
    <row r="14" spans="3:8" x14ac:dyDescent="0.25">
      <c r="C14" s="11" t="s">
        <v>8</v>
      </c>
      <c r="D14" s="8">
        <v>84.01</v>
      </c>
      <c r="E14" s="2">
        <v>2869</v>
      </c>
      <c r="F14" s="18">
        <v>49</v>
      </c>
      <c r="G14" s="25">
        <v>610000000</v>
      </c>
      <c r="H14" s="5">
        <v>14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10</v>
      </c>
      <c r="D16" s="8">
        <v>164.8</v>
      </c>
      <c r="E16" s="2">
        <v>4496</v>
      </c>
      <c r="F16" s="18">
        <v>20.2</v>
      </c>
      <c r="G16" s="25">
        <v>103400000000</v>
      </c>
      <c r="H16" s="5">
        <v>2</v>
      </c>
    </row>
    <row r="17" spans="3:8" x14ac:dyDescent="0.25">
      <c r="C17" s="11" t="s">
        <v>4</v>
      </c>
      <c r="D17" s="8">
        <v>1</v>
      </c>
      <c r="E17" s="2">
        <v>150</v>
      </c>
      <c r="F17" s="18">
        <v>12.8</v>
      </c>
      <c r="G17" s="25">
        <v>100000000</v>
      </c>
      <c r="H17" s="5">
        <v>1</v>
      </c>
    </row>
    <row r="18" spans="3:8" x14ac:dyDescent="0.25">
      <c r="C18" s="11" t="s">
        <v>9</v>
      </c>
      <c r="D18" s="8">
        <v>247.7</v>
      </c>
      <c r="E18" s="2">
        <v>5900</v>
      </c>
      <c r="F18" s="18">
        <v>2.8</v>
      </c>
      <c r="G18" s="25">
        <v>570900000000</v>
      </c>
      <c r="H18" s="5">
        <v>1</v>
      </c>
    </row>
    <row r="19" spans="3:8" x14ac:dyDescent="0.25">
      <c r="C19" s="11" t="s">
        <v>2</v>
      </c>
      <c r="D19" s="8">
        <v>0.24099999999999999</v>
      </c>
      <c r="E19" s="2">
        <v>58</v>
      </c>
      <c r="F19" s="18">
        <v>4.9000000000000004</v>
      </c>
      <c r="G19" s="25">
        <v>87240000000</v>
      </c>
      <c r="H19" s="5">
        <v>0</v>
      </c>
    </row>
    <row r="20" spans="3:8" ht="15.75" thickBot="1" x14ac:dyDescent="0.3">
      <c r="C20" s="12" t="s">
        <v>3</v>
      </c>
      <c r="D20" s="9">
        <v>0.61499999999999999</v>
      </c>
      <c r="E20" s="20">
        <v>108</v>
      </c>
      <c r="F20" s="19">
        <v>12.1</v>
      </c>
      <c r="G20" s="25">
        <v>1907000000000</v>
      </c>
      <c r="H20" s="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566-A12F-425E-A0F1-7DD90ADB17EF}">
  <dimension ref="C1:H20"/>
  <sheetViews>
    <sheetView topLeftCell="C1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8.5703125" style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3</v>
      </c>
      <c r="D12" s="7">
        <v>0.61499999999999999</v>
      </c>
      <c r="E12" s="3">
        <v>108</v>
      </c>
      <c r="F12" s="17">
        <v>12.1</v>
      </c>
      <c r="G12" s="25">
        <v>4860000000</v>
      </c>
      <c r="H12" s="4">
        <v>0</v>
      </c>
    </row>
    <row r="13" spans="3:8" x14ac:dyDescent="0.25">
      <c r="C13" s="11" t="s">
        <v>4</v>
      </c>
      <c r="D13" s="8">
        <v>1</v>
      </c>
      <c r="E13" s="2">
        <v>150</v>
      </c>
      <c r="F13" s="18">
        <v>12.8</v>
      </c>
      <c r="G13" s="25">
        <v>6000000000</v>
      </c>
      <c r="H13" s="5">
        <v>1</v>
      </c>
    </row>
    <row r="14" spans="3:8" x14ac:dyDescent="0.25">
      <c r="C14" s="11" t="s">
        <v>5</v>
      </c>
      <c r="D14" s="8">
        <v>1.881</v>
      </c>
      <c r="E14" s="2">
        <v>288</v>
      </c>
      <c r="F14" s="18">
        <v>6.8</v>
      </c>
      <c r="G14" s="25">
        <v>610000000</v>
      </c>
      <c r="H14" s="5">
        <v>2</v>
      </c>
    </row>
    <row r="15" spans="3:8" x14ac:dyDescent="0.25">
      <c r="C15" s="11" t="s">
        <v>2</v>
      </c>
      <c r="D15" s="8">
        <v>0.24099999999999999</v>
      </c>
      <c r="E15" s="2">
        <v>58</v>
      </c>
      <c r="F15" s="18">
        <v>4.9000000000000004</v>
      </c>
      <c r="G15" s="25">
        <v>320000000</v>
      </c>
      <c r="H15" s="5">
        <v>0</v>
      </c>
    </row>
    <row r="16" spans="3:8" x14ac:dyDescent="0.25">
      <c r="C16" s="11" t="s">
        <v>10</v>
      </c>
      <c r="D16" s="8">
        <v>164.8</v>
      </c>
      <c r="E16" s="2">
        <v>4496</v>
      </c>
      <c r="F16" s="18">
        <v>20.2</v>
      </c>
      <c r="G16" s="25">
        <v>103400000000</v>
      </c>
      <c r="H16" s="5">
        <v>2</v>
      </c>
    </row>
    <row r="17" spans="3:8" x14ac:dyDescent="0.25">
      <c r="C17" s="11" t="s">
        <v>9</v>
      </c>
      <c r="D17" s="8">
        <v>247.7</v>
      </c>
      <c r="E17" s="2">
        <v>5900</v>
      </c>
      <c r="F17" s="18">
        <v>2.8</v>
      </c>
      <c r="G17" s="25">
        <v>100000000</v>
      </c>
      <c r="H17" s="5">
        <v>1</v>
      </c>
    </row>
    <row r="18" spans="3:8" x14ac:dyDescent="0.25">
      <c r="C18" s="11" t="s">
        <v>7</v>
      </c>
      <c r="D18" s="8">
        <v>29.46</v>
      </c>
      <c r="E18" s="2">
        <v>1426</v>
      </c>
      <c r="F18" s="18">
        <v>120.2</v>
      </c>
      <c r="G18" s="25">
        <v>570900000000</v>
      </c>
      <c r="H18" s="5">
        <v>17</v>
      </c>
    </row>
    <row r="19" spans="3:8" x14ac:dyDescent="0.25">
      <c r="C19" s="11" t="s">
        <v>8</v>
      </c>
      <c r="D19" s="8">
        <v>84.01</v>
      </c>
      <c r="E19" s="2">
        <v>2869</v>
      </c>
      <c r="F19" s="18">
        <v>49</v>
      </c>
      <c r="G19" s="25">
        <v>87240000000</v>
      </c>
      <c r="H19" s="5">
        <v>14</v>
      </c>
    </row>
    <row r="20" spans="3:8" ht="15.75" thickBot="1" x14ac:dyDescent="0.3">
      <c r="C20" s="12" t="s">
        <v>6</v>
      </c>
      <c r="D20" s="9">
        <v>11.86</v>
      </c>
      <c r="E20" s="20">
        <v>778</v>
      </c>
      <c r="F20" s="19">
        <v>142.6</v>
      </c>
      <c r="G20" s="25">
        <v>1907000000000</v>
      </c>
      <c r="H20" s="6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CC30-860B-4362-A4FF-0883277A8C48}">
  <dimension ref="C1:H20"/>
  <sheetViews>
    <sheetView topLeftCell="B1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7</v>
      </c>
      <c r="D12" s="22">
        <v>29.46</v>
      </c>
      <c r="E12" s="3">
        <v>1426</v>
      </c>
      <c r="F12" s="17">
        <v>120.2</v>
      </c>
      <c r="G12" s="25">
        <v>100000000</v>
      </c>
      <c r="H12" s="4">
        <v>17</v>
      </c>
    </row>
    <row r="13" spans="3:8" x14ac:dyDescent="0.25">
      <c r="C13" s="11" t="s">
        <v>6</v>
      </c>
      <c r="D13" s="23">
        <v>11.86</v>
      </c>
      <c r="E13" s="2">
        <v>778</v>
      </c>
      <c r="F13" s="18">
        <v>142.6</v>
      </c>
      <c r="G13" s="25">
        <v>320000000</v>
      </c>
      <c r="H13" s="5">
        <v>16</v>
      </c>
    </row>
    <row r="14" spans="3:8" x14ac:dyDescent="0.25">
      <c r="C14" s="11" t="s">
        <v>10</v>
      </c>
      <c r="D14" s="23">
        <v>164.8</v>
      </c>
      <c r="E14" s="2">
        <v>4496</v>
      </c>
      <c r="F14" s="18">
        <v>20.2</v>
      </c>
      <c r="G14" s="25">
        <v>610000000</v>
      </c>
      <c r="H14" s="5">
        <v>2</v>
      </c>
    </row>
    <row r="15" spans="3:8" x14ac:dyDescent="0.25">
      <c r="C15" s="11" t="s">
        <v>9</v>
      </c>
      <c r="D15" s="23">
        <v>247.7</v>
      </c>
      <c r="E15" s="2">
        <v>5900</v>
      </c>
      <c r="F15" s="18">
        <v>2.8</v>
      </c>
      <c r="G15" s="25">
        <v>4860000000</v>
      </c>
      <c r="H15" s="5">
        <v>1</v>
      </c>
    </row>
    <row r="16" spans="3:8" x14ac:dyDescent="0.25">
      <c r="C16" s="11" t="s">
        <v>2</v>
      </c>
      <c r="D16" s="23">
        <v>0.24099999999999999</v>
      </c>
      <c r="E16" s="2">
        <v>58</v>
      </c>
      <c r="F16" s="18">
        <v>4.9000000000000004</v>
      </c>
      <c r="G16" s="25">
        <v>6000000000</v>
      </c>
      <c r="H16" s="5">
        <v>0</v>
      </c>
    </row>
    <row r="17" spans="3:8" x14ac:dyDescent="0.25">
      <c r="C17" s="11" t="s">
        <v>5</v>
      </c>
      <c r="D17" s="23">
        <v>1.881</v>
      </c>
      <c r="E17" s="2">
        <v>288</v>
      </c>
      <c r="F17" s="18">
        <v>6.8</v>
      </c>
      <c r="G17" s="25">
        <v>87240000000</v>
      </c>
      <c r="H17" s="5">
        <v>2</v>
      </c>
    </row>
    <row r="18" spans="3:8" x14ac:dyDescent="0.25">
      <c r="C18" s="11" t="s">
        <v>3</v>
      </c>
      <c r="D18" s="23">
        <v>0.61499999999999999</v>
      </c>
      <c r="E18" s="2">
        <v>108</v>
      </c>
      <c r="F18" s="18">
        <v>12.1</v>
      </c>
      <c r="G18" s="25">
        <v>103400000000</v>
      </c>
      <c r="H18" s="5">
        <v>0</v>
      </c>
    </row>
    <row r="19" spans="3:8" x14ac:dyDescent="0.25">
      <c r="C19" s="11" t="s">
        <v>4</v>
      </c>
      <c r="D19" s="23">
        <v>1</v>
      </c>
      <c r="E19" s="2">
        <v>150</v>
      </c>
      <c r="F19" s="18">
        <v>12.8</v>
      </c>
      <c r="G19" s="25">
        <v>570900000000</v>
      </c>
      <c r="H19" s="5">
        <v>1</v>
      </c>
    </row>
    <row r="20" spans="3:8" ht="15.75" thickBot="1" x14ac:dyDescent="0.3">
      <c r="C20" s="12" t="s">
        <v>8</v>
      </c>
      <c r="D20" s="24">
        <v>84.01</v>
      </c>
      <c r="E20" s="20">
        <v>2869</v>
      </c>
      <c r="F20" s="19">
        <v>49</v>
      </c>
      <c r="G20" s="25">
        <v>1907000000000</v>
      </c>
      <c r="H20" s="6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EB80-C13C-43F3-89BF-99775E416AC6}">
  <dimension ref="C1:H20"/>
  <sheetViews>
    <sheetView zoomScale="85" zoomScaleNormal="85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8A70-0618-4820-BE43-96D60CB5F931}">
  <dimension ref="C1:H20"/>
  <sheetViews>
    <sheetView zoomScale="70" zoomScaleNormal="70" workbookViewId="0">
      <selection activeCell="H12" sqref="C12:H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A2CE-BD9B-4D1D-96EF-AC5AED215FC7}">
  <dimension ref="C1:H20"/>
  <sheetViews>
    <sheetView topLeftCell="B2" zoomScaleNormal="100" workbookViewId="0">
      <selection activeCell="G11" sqref="G11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23.42578125" style="1" bestFit="1" customWidth="1"/>
    <col min="6" max="6" width="9.57031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hidden="1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1">
        <v>4860000000</v>
      </c>
      <c r="H12" s="4">
        <v>0</v>
      </c>
    </row>
    <row r="13" spans="3:8" hidden="1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hidden="1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hidden="1" x14ac:dyDescent="0.25">
      <c r="C15" s="11" t="s">
        <v>5</v>
      </c>
      <c r="D15" s="8">
        <v>1.881</v>
      </c>
      <c r="E15" s="2">
        <v>288</v>
      </c>
      <c r="F15" s="18">
        <v>6.8</v>
      </c>
      <c r="G15" s="21">
        <v>320000000</v>
      </c>
      <c r="H15" s="5">
        <v>2</v>
      </c>
    </row>
    <row r="16" spans="3:8" hidden="1" x14ac:dyDescent="0.25">
      <c r="C16" s="11" t="s">
        <v>6</v>
      </c>
      <c r="D16" s="8">
        <v>11.86</v>
      </c>
      <c r="E16" s="2">
        <v>778</v>
      </c>
      <c r="F16" s="18">
        <v>142.6</v>
      </c>
      <c r="G16" s="21">
        <v>103400000000</v>
      </c>
      <c r="H16" s="5">
        <v>16</v>
      </c>
    </row>
    <row r="17" spans="3:8" hidden="1" x14ac:dyDescent="0.25">
      <c r="C17" s="11" t="s">
        <v>7</v>
      </c>
      <c r="D17" s="8">
        <v>29.46</v>
      </c>
      <c r="E17" s="2">
        <v>1426</v>
      </c>
      <c r="F17" s="18">
        <v>120.2</v>
      </c>
      <c r="G17" s="21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1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1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1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94C8-24ED-4567-A95B-D6EEF870C0ED}">
  <dimension ref="C1:H20"/>
  <sheetViews>
    <sheetView workbookViewId="0">
      <selection activeCell="B15" sqref="B15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hidden="1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1">
        <v>4860000000</v>
      </c>
      <c r="H12" s="4">
        <v>0</v>
      </c>
    </row>
    <row r="13" spans="3:8" hidden="1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1">
        <v>6000000000</v>
      </c>
      <c r="H13" s="5">
        <v>0</v>
      </c>
    </row>
    <row r="14" spans="3:8" hidden="1" x14ac:dyDescent="0.25">
      <c r="C14" s="11" t="s">
        <v>4</v>
      </c>
      <c r="D14" s="8">
        <v>1</v>
      </c>
      <c r="E14" s="2">
        <v>150</v>
      </c>
      <c r="F14" s="18">
        <v>12.8</v>
      </c>
      <c r="G14" s="21">
        <v>610000000</v>
      </c>
      <c r="H14" s="5">
        <v>1</v>
      </c>
    </row>
    <row r="15" spans="3:8" hidden="1" x14ac:dyDescent="0.25">
      <c r="C15" s="11" t="s">
        <v>5</v>
      </c>
      <c r="D15" s="8">
        <v>1.881</v>
      </c>
      <c r="E15" s="2">
        <v>288</v>
      </c>
      <c r="F15" s="18">
        <v>6.8</v>
      </c>
      <c r="G15" s="21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1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1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1">
        <v>570900000000</v>
      </c>
      <c r="H18" s="5">
        <v>14</v>
      </c>
    </row>
    <row r="19" spans="3:8" hidden="1" x14ac:dyDescent="0.25">
      <c r="C19" s="11" t="s">
        <v>10</v>
      </c>
      <c r="D19" s="8">
        <v>164.8</v>
      </c>
      <c r="E19" s="2">
        <v>4496</v>
      </c>
      <c r="F19" s="18">
        <v>20.2</v>
      </c>
      <c r="G19" s="21">
        <v>87240000000</v>
      </c>
      <c r="H19" s="5">
        <v>2</v>
      </c>
    </row>
    <row r="20" spans="3:8" ht="15.75" hidden="1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1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634D-D360-4C82-BD38-B88C7A75F5F4}">
  <dimension ref="A1:G42"/>
  <sheetViews>
    <sheetView zoomScale="85" zoomScaleNormal="85" workbookViewId="0">
      <selection activeCell="D38" sqref="D38"/>
    </sheetView>
  </sheetViews>
  <sheetFormatPr defaultRowHeight="15" x14ac:dyDescent="0.25"/>
  <cols>
    <col min="1" max="1" width="12.5703125" customWidth="1"/>
    <col min="2" max="2" width="13.5703125" customWidth="1"/>
    <col min="3" max="3" width="12" customWidth="1"/>
    <col min="4" max="4" width="32.85546875" customWidth="1"/>
    <col min="5" max="5" width="31" customWidth="1"/>
    <col min="6" max="6" width="19.28515625" customWidth="1"/>
    <col min="7" max="7" width="19.5703125" bestFit="1" customWidth="1"/>
    <col min="8" max="8" width="19.140625" customWidth="1"/>
  </cols>
  <sheetData>
    <row r="1" spans="1:7" ht="42.75" customHeight="1" x14ac:dyDescent="0.25">
      <c r="A1" s="38" t="s">
        <v>0</v>
      </c>
      <c r="B1" s="38" t="s">
        <v>11</v>
      </c>
      <c r="C1" s="38" t="s">
        <v>14</v>
      </c>
      <c r="D1" s="38" t="s">
        <v>12</v>
      </c>
      <c r="E1" s="38" t="s">
        <v>13</v>
      </c>
      <c r="F1" s="38" t="s">
        <v>1</v>
      </c>
    </row>
    <row r="2" spans="1:7" x14ac:dyDescent="0.25">
      <c r="A2" s="38" t="s">
        <v>2</v>
      </c>
      <c r="B2" s="39">
        <v>0.24099999999999999</v>
      </c>
      <c r="C2" s="41">
        <v>58</v>
      </c>
      <c r="D2" s="40">
        <v>4.9000000000000004</v>
      </c>
      <c r="E2" s="41">
        <v>4860000000</v>
      </c>
      <c r="F2" s="41">
        <v>0</v>
      </c>
    </row>
    <row r="3" spans="1:7" x14ac:dyDescent="0.25">
      <c r="A3" s="38" t="s">
        <v>3</v>
      </c>
      <c r="B3" s="39">
        <v>0.61499999999999999</v>
      </c>
      <c r="C3" s="41">
        <v>108</v>
      </c>
      <c r="D3" s="40">
        <v>12.1</v>
      </c>
      <c r="E3" s="41">
        <v>6000000000</v>
      </c>
      <c r="F3" s="41">
        <v>0</v>
      </c>
    </row>
    <row r="4" spans="1:7" x14ac:dyDescent="0.25">
      <c r="A4" s="38" t="s">
        <v>4</v>
      </c>
      <c r="B4" s="39">
        <v>1</v>
      </c>
      <c r="C4" s="41">
        <v>150</v>
      </c>
      <c r="D4" s="40">
        <v>12.8</v>
      </c>
      <c r="E4" s="41">
        <v>610000000</v>
      </c>
      <c r="F4" s="42">
        <v>1</v>
      </c>
    </row>
    <row r="5" spans="1:7" x14ac:dyDescent="0.25">
      <c r="A5" s="38" t="s">
        <v>5</v>
      </c>
      <c r="B5" s="39">
        <v>1.881</v>
      </c>
      <c r="C5" s="41">
        <v>288</v>
      </c>
      <c r="D5" s="40">
        <v>6.8</v>
      </c>
      <c r="E5" s="41">
        <v>320000000</v>
      </c>
      <c r="F5" s="41">
        <v>2</v>
      </c>
    </row>
    <row r="6" spans="1:7" x14ac:dyDescent="0.25">
      <c r="A6" s="38" t="s">
        <v>6</v>
      </c>
      <c r="B6" s="39">
        <v>11.86</v>
      </c>
      <c r="C6" s="41">
        <v>778</v>
      </c>
      <c r="D6" s="40">
        <v>142.6</v>
      </c>
      <c r="E6" s="41">
        <v>103400000000</v>
      </c>
      <c r="F6" s="41">
        <v>16</v>
      </c>
    </row>
    <row r="7" spans="1:7" x14ac:dyDescent="0.25">
      <c r="A7" s="38" t="s">
        <v>7</v>
      </c>
      <c r="B7" s="39">
        <v>29.46</v>
      </c>
      <c r="C7" s="41">
        <v>1426</v>
      </c>
      <c r="D7" s="40">
        <v>120.2</v>
      </c>
      <c r="E7" s="41">
        <v>100000000</v>
      </c>
      <c r="F7" s="41">
        <v>17</v>
      </c>
    </row>
    <row r="8" spans="1:7" x14ac:dyDescent="0.25">
      <c r="A8" s="38" t="s">
        <v>8</v>
      </c>
      <c r="B8" s="39">
        <v>84.01</v>
      </c>
      <c r="C8" s="41">
        <v>2869</v>
      </c>
      <c r="D8" s="40">
        <v>49</v>
      </c>
      <c r="E8" s="41">
        <v>570900000000</v>
      </c>
      <c r="F8" s="41">
        <v>14</v>
      </c>
    </row>
    <row r="9" spans="1:7" x14ac:dyDescent="0.25">
      <c r="A9" s="38" t="s">
        <v>10</v>
      </c>
      <c r="B9" s="39">
        <v>164.8</v>
      </c>
      <c r="C9" s="41">
        <v>4496</v>
      </c>
      <c r="D9" s="40">
        <v>20.2</v>
      </c>
      <c r="E9" s="41">
        <v>87240000000</v>
      </c>
      <c r="F9" s="41">
        <v>2</v>
      </c>
    </row>
    <row r="10" spans="1:7" x14ac:dyDescent="0.25">
      <c r="A10" s="38" t="s">
        <v>9</v>
      </c>
      <c r="B10" s="39">
        <v>247.7</v>
      </c>
      <c r="C10" s="41">
        <v>5900</v>
      </c>
      <c r="D10" s="40">
        <v>2.8</v>
      </c>
      <c r="E10" s="41">
        <v>1907000000000</v>
      </c>
      <c r="F10" s="41">
        <v>1</v>
      </c>
    </row>
    <row r="12" spans="1:7" x14ac:dyDescent="0.25">
      <c r="A12" s="38" t="s">
        <v>0</v>
      </c>
      <c r="B12" s="38" t="s">
        <v>11</v>
      </c>
      <c r="C12" s="38" t="s">
        <v>11</v>
      </c>
      <c r="D12" s="38" t="s">
        <v>14</v>
      </c>
      <c r="E12" s="38" t="s">
        <v>12</v>
      </c>
      <c r="F12" s="38" t="s">
        <v>13</v>
      </c>
      <c r="G12" s="38" t="s">
        <v>1</v>
      </c>
    </row>
    <row r="13" spans="1:7" x14ac:dyDescent="0.25">
      <c r="A13" s="38"/>
      <c r="B13" s="38" t="s">
        <v>15</v>
      </c>
      <c r="C13" s="38" t="s">
        <v>16</v>
      </c>
      <c r="D13" s="38"/>
      <c r="E13" s="38"/>
      <c r="F13" s="38"/>
      <c r="G13" s="38" t="s">
        <v>17</v>
      </c>
    </row>
    <row r="16" spans="1:7" x14ac:dyDescent="0.25">
      <c r="A16" s="38" t="s">
        <v>0</v>
      </c>
      <c r="B16" s="38" t="s">
        <v>11</v>
      </c>
      <c r="C16" s="38" t="s">
        <v>14</v>
      </c>
      <c r="D16" s="38" t="s">
        <v>12</v>
      </c>
      <c r="E16" s="38" t="s">
        <v>13</v>
      </c>
      <c r="F16" s="38" t="s">
        <v>1</v>
      </c>
    </row>
    <row r="17" spans="1:6" x14ac:dyDescent="0.25">
      <c r="A17" s="38" t="s">
        <v>8</v>
      </c>
      <c r="B17" s="39">
        <v>84.01</v>
      </c>
      <c r="C17" s="41">
        <v>2869</v>
      </c>
      <c r="D17" s="40">
        <v>49</v>
      </c>
      <c r="E17" s="41">
        <v>570900000000</v>
      </c>
      <c r="F17" s="41">
        <v>14</v>
      </c>
    </row>
    <row r="21" spans="1:6" x14ac:dyDescent="0.25">
      <c r="A21" s="38" t="s">
        <v>0</v>
      </c>
      <c r="B21" s="38" t="s">
        <v>11</v>
      </c>
      <c r="C21" s="38" t="s">
        <v>14</v>
      </c>
      <c r="D21" s="38" t="s">
        <v>12</v>
      </c>
      <c r="E21" s="38" t="s">
        <v>13</v>
      </c>
      <c r="F21" s="38" t="s">
        <v>1</v>
      </c>
    </row>
    <row r="22" spans="1:6" x14ac:dyDescent="0.25">
      <c r="A22" s="38"/>
      <c r="B22" s="38"/>
      <c r="C22" s="38"/>
      <c r="D22" s="38" t="s">
        <v>36</v>
      </c>
      <c r="E22" s="38"/>
      <c r="F22" s="38"/>
    </row>
    <row r="23" spans="1:6" x14ac:dyDescent="0.25">
      <c r="A23" s="38"/>
      <c r="B23" s="38"/>
      <c r="C23" s="38"/>
      <c r="D23" s="38"/>
      <c r="E23" s="38" t="s">
        <v>37</v>
      </c>
      <c r="F23" s="38"/>
    </row>
    <row r="26" spans="1:6" x14ac:dyDescent="0.25">
      <c r="A26" s="38" t="s">
        <v>0</v>
      </c>
      <c r="B26" s="38" t="s">
        <v>11</v>
      </c>
      <c r="C26" s="38" t="s">
        <v>14</v>
      </c>
      <c r="D26" s="38" t="s">
        <v>12</v>
      </c>
      <c r="E26" s="38" t="s">
        <v>13</v>
      </c>
      <c r="F26" s="38" t="s">
        <v>1</v>
      </c>
    </row>
    <row r="27" spans="1:6" x14ac:dyDescent="0.25">
      <c r="A27" s="38" t="s">
        <v>6</v>
      </c>
      <c r="B27" s="39">
        <v>11.86</v>
      </c>
      <c r="C27" s="41">
        <v>778</v>
      </c>
      <c r="D27" s="40">
        <v>142.6</v>
      </c>
      <c r="E27" s="41">
        <v>103400000000</v>
      </c>
      <c r="F27" s="41">
        <v>16</v>
      </c>
    </row>
    <row r="28" spans="1:6" x14ac:dyDescent="0.25">
      <c r="A28" s="38" t="s">
        <v>7</v>
      </c>
      <c r="B28" s="39">
        <v>29.46</v>
      </c>
      <c r="C28" s="41">
        <v>1426</v>
      </c>
      <c r="D28" s="40">
        <v>120.2</v>
      </c>
      <c r="E28" s="41">
        <v>100000000</v>
      </c>
      <c r="F28" s="41">
        <v>17</v>
      </c>
    </row>
    <row r="29" spans="1:6" x14ac:dyDescent="0.25">
      <c r="A29" s="38" t="s">
        <v>8</v>
      </c>
      <c r="B29" s="39">
        <v>84.01</v>
      </c>
      <c r="C29" s="41">
        <v>2869</v>
      </c>
      <c r="D29" s="40">
        <v>49</v>
      </c>
      <c r="E29" s="41">
        <v>570900000000</v>
      </c>
      <c r="F29" s="41">
        <v>14</v>
      </c>
    </row>
    <row r="30" spans="1:6" x14ac:dyDescent="0.25">
      <c r="A30" s="38" t="s">
        <v>10</v>
      </c>
      <c r="B30" s="39">
        <v>164.8</v>
      </c>
      <c r="C30" s="41">
        <v>4496</v>
      </c>
      <c r="D30" s="40">
        <v>20.2</v>
      </c>
      <c r="E30" s="41">
        <v>87240000000</v>
      </c>
      <c r="F30" s="41">
        <v>2</v>
      </c>
    </row>
    <row r="31" spans="1:6" x14ac:dyDescent="0.25">
      <c r="A31" s="38" t="s">
        <v>9</v>
      </c>
      <c r="B31" s="39">
        <v>247.7</v>
      </c>
      <c r="C31" s="41">
        <v>5900</v>
      </c>
      <c r="D31" s="40">
        <v>2.8</v>
      </c>
      <c r="E31" s="41">
        <v>1907000000000</v>
      </c>
      <c r="F31" s="41">
        <v>1</v>
      </c>
    </row>
    <row r="32" spans="1:6" x14ac:dyDescent="0.25">
      <c r="A32" s="38"/>
      <c r="B32" s="39"/>
      <c r="C32" s="41"/>
      <c r="D32" s="40"/>
      <c r="E32" s="41"/>
      <c r="F32" s="41"/>
    </row>
    <row r="33" spans="1:6" x14ac:dyDescent="0.25">
      <c r="A33" s="38"/>
      <c r="B33" s="39"/>
      <c r="C33" s="41"/>
      <c r="D33" s="40"/>
      <c r="E33" s="41"/>
      <c r="F33" s="41"/>
    </row>
    <row r="34" spans="1:6" x14ac:dyDescent="0.25">
      <c r="A34" s="38" t="s">
        <v>0</v>
      </c>
      <c r="B34" s="38" t="s">
        <v>11</v>
      </c>
      <c r="C34" s="38" t="s">
        <v>14</v>
      </c>
      <c r="D34" s="38" t="s">
        <v>12</v>
      </c>
      <c r="E34" s="38" t="s">
        <v>13</v>
      </c>
      <c r="F34" s="38" t="s">
        <v>1</v>
      </c>
    </row>
    <row r="35" spans="1:6" x14ac:dyDescent="0.25">
      <c r="A35" s="38"/>
      <c r="B35" s="38"/>
      <c r="C35" s="38" t="s">
        <v>34</v>
      </c>
      <c r="D35" s="38"/>
      <c r="E35" s="38"/>
      <c r="F35" s="38">
        <f>0</f>
        <v>0</v>
      </c>
    </row>
    <row r="36" spans="1:6" x14ac:dyDescent="0.25">
      <c r="A36" s="38"/>
      <c r="B36" s="38"/>
      <c r="C36" s="38" t="s">
        <v>38</v>
      </c>
      <c r="D36" s="38"/>
      <c r="E36" s="38"/>
      <c r="F36" s="38" t="s">
        <v>35</v>
      </c>
    </row>
    <row r="40" spans="1:6" x14ac:dyDescent="0.25">
      <c r="A40" s="38" t="s">
        <v>0</v>
      </c>
      <c r="B40" s="38" t="s">
        <v>11</v>
      </c>
      <c r="C40" s="38" t="s">
        <v>14</v>
      </c>
      <c r="D40" s="38" t="s">
        <v>12</v>
      </c>
      <c r="E40" s="38" t="s">
        <v>13</v>
      </c>
      <c r="F40" s="38" t="s">
        <v>1</v>
      </c>
    </row>
    <row r="41" spans="1:6" x14ac:dyDescent="0.25">
      <c r="A41" s="38" t="s">
        <v>2</v>
      </c>
      <c r="B41" s="39">
        <v>0.24099999999999999</v>
      </c>
      <c r="C41" s="41">
        <v>58</v>
      </c>
      <c r="D41" s="40">
        <v>4.9000000000000004</v>
      </c>
      <c r="E41" s="41">
        <v>4860000000</v>
      </c>
      <c r="F41" s="41">
        <v>0</v>
      </c>
    </row>
    <row r="42" spans="1:6" x14ac:dyDescent="0.25">
      <c r="A42" s="38" t="s">
        <v>8</v>
      </c>
      <c r="B42" s="39">
        <v>84.01</v>
      </c>
      <c r="C42" s="41">
        <v>2869</v>
      </c>
      <c r="D42" s="40">
        <v>49</v>
      </c>
      <c r="E42" s="41">
        <v>570900000000</v>
      </c>
      <c r="F42" s="41">
        <v>14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№1</vt:lpstr>
      <vt:lpstr>№1.1</vt:lpstr>
      <vt:lpstr>№1.2</vt:lpstr>
      <vt:lpstr>№1.3</vt:lpstr>
      <vt:lpstr>№2</vt:lpstr>
      <vt:lpstr>№3</vt:lpstr>
      <vt:lpstr>№3.1</vt:lpstr>
      <vt:lpstr>№3.3</vt:lpstr>
      <vt:lpstr>№4</vt:lpstr>
      <vt:lpstr>Лист16</vt:lpstr>
      <vt:lpstr>Лист17</vt:lpstr>
      <vt:lpstr>№3.2</vt:lpstr>
      <vt:lpstr>№4!Извлечь</vt:lpstr>
      <vt:lpstr>Лист16!Извлечь</vt:lpstr>
      <vt:lpstr>Лист17!Извлечь</vt:lpstr>
      <vt:lpstr>№4!Критерии</vt:lpstr>
      <vt:lpstr>Лист16!Критерии</vt:lpstr>
      <vt:lpstr>Лист17!Критерии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Адлет Мухамеджан</dc:creator>
  <cp:lastModifiedBy>Адлет Мухамеджан</cp:lastModifiedBy>
  <dcterms:created xsi:type="dcterms:W3CDTF">2015-06-05T18:19:34Z</dcterms:created>
  <dcterms:modified xsi:type="dcterms:W3CDTF">2024-09-09T09:20:36Z</dcterms:modified>
</cp:coreProperties>
</file>