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5200" windowHeight="12165" tabRatio="788"/>
  </bookViews>
  <sheets>
    <sheet name="Daily Roster" sheetId="17" r:id="rId1"/>
    <sheet name="2017_02 Calendar" sheetId="1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Calendar10Month" localSheetId="1">'2017_02 Calendar'!#REF!</definedName>
    <definedName name="Calendar10Month">#REF!</definedName>
    <definedName name="Calendar10MonthOption" localSheetId="1">MATCH('2017_02 Calendar'!Calendar10Month,Months,0)</definedName>
    <definedName name="Calendar10MonthOption">MATCH(Calendar10Month,Months,0)</definedName>
    <definedName name="Calendar10Year" localSheetId="1">'2017_02 Calendar'!#REF!</definedName>
    <definedName name="Calendar10Year">#REF!</definedName>
    <definedName name="Calendar11Month" localSheetId="1">'2017_02 Calendar'!#REF!</definedName>
    <definedName name="Calendar11Month">#REF!</definedName>
    <definedName name="Calendar11MonthOption" localSheetId="1">MATCH('2017_02 Calendar'!Calendar11Month,Months,0)</definedName>
    <definedName name="Calendar11MonthOption">MATCH(Calendar11Month,Months,0)</definedName>
    <definedName name="Calendar11Year" localSheetId="1">'2017_02 Calendar'!#REF!</definedName>
    <definedName name="Calendar11Year">#REF!</definedName>
    <definedName name="Calendar12Month" localSheetId="1">'2017_02 Calendar'!#REF!</definedName>
    <definedName name="Calendar12Month">#REF!</definedName>
    <definedName name="Calendar12MonthOption" localSheetId="1">MATCH('2017_02 Calendar'!Calendar12Month,Months,0)</definedName>
    <definedName name="Calendar12MonthOption">MATCH(Calendar12Month,Months,0)</definedName>
    <definedName name="Calendar12Year" localSheetId="1">'2017_02 Calendar'!#REF!</definedName>
    <definedName name="Calendar12Year">#REF!</definedName>
    <definedName name="Calendar1Month" localSheetId="1">'2017_02 Calendar'!$B$1</definedName>
    <definedName name="Calendar1Month">#REF!</definedName>
    <definedName name="Calendar1MonthOption" localSheetId="1">MATCH('2017_02 Calendar'!Calendar1Month,Months,0)</definedName>
    <definedName name="Calendar1MonthOption">MATCH(Calendar1Month,Months,0)</definedName>
    <definedName name="Calendar1Year" localSheetId="1">'2017_02 Calendar'!$A$1</definedName>
    <definedName name="Calendar1Year">#REF!</definedName>
    <definedName name="Calendar2Month" localSheetId="1">'2017_02 Calendar'!#REF!</definedName>
    <definedName name="Calendar2Month">#REF!</definedName>
    <definedName name="Calendar2MonthOption" localSheetId="1">MATCH('2017_02 Calendar'!Calendar2Month,Months,0)</definedName>
    <definedName name="Calendar2MonthOption">MATCH(Calendar2Month,Months,0)</definedName>
    <definedName name="Calendar2Year" localSheetId="1">'2017_02 Calendar'!#REF!</definedName>
    <definedName name="Calendar2Year">#REF!</definedName>
    <definedName name="Calendar3Month" localSheetId="1">'2017_02 Calendar'!#REF!</definedName>
    <definedName name="Calendar3Month">#REF!</definedName>
    <definedName name="Calendar3MonthOption" localSheetId="1">MATCH('2017_02 Calendar'!Calendar3Month,Months,0)</definedName>
    <definedName name="Calendar3MonthOption">MATCH(Calendar3Month,Months,0)</definedName>
    <definedName name="Calendar3Year" localSheetId="1">'2017_02 Calendar'!#REF!</definedName>
    <definedName name="Calendar3Year">#REF!</definedName>
    <definedName name="Calendar4Month" localSheetId="1">'2017_02 Calendar'!#REF!</definedName>
    <definedName name="Calendar4Month">#REF!</definedName>
    <definedName name="Calendar4MonthOption" localSheetId="1">MATCH('2017_02 Calendar'!Calendar4Month,Months,0)</definedName>
    <definedName name="Calendar4MonthOption">MATCH(Calendar4Month,Months,0)</definedName>
    <definedName name="Calendar4Year" localSheetId="1">'2017_02 Calendar'!#REF!</definedName>
    <definedName name="Calendar4Year">#REF!</definedName>
    <definedName name="Calendar5Month" localSheetId="1">'2017_02 Calendar'!#REF!</definedName>
    <definedName name="Calendar5Month">#REF!</definedName>
    <definedName name="Calendar5MonthOption" localSheetId="1">MATCH('2017_02 Calendar'!Calendar5Month,Months,0)</definedName>
    <definedName name="Calendar5MonthOption">MATCH(Calendar5Month,Months,0)</definedName>
    <definedName name="Calendar5Year" localSheetId="1">'2017_02 Calendar'!#REF!</definedName>
    <definedName name="Calendar5Year">#REF!</definedName>
    <definedName name="Calendar6Month" localSheetId="1">'2017_02 Calendar'!#REF!</definedName>
    <definedName name="Calendar6Month">#REF!</definedName>
    <definedName name="Calendar6MonthOption" localSheetId="1">MATCH('2017_02 Calendar'!Calendar6Month,Months,0)</definedName>
    <definedName name="Calendar6MonthOption">MATCH(Calendar6Month,Months,0)</definedName>
    <definedName name="Calendar6Year" localSheetId="1">'2017_02 Calendar'!#REF!</definedName>
    <definedName name="Calendar6Year">#REF!</definedName>
    <definedName name="Calendar7Month" localSheetId="1">'2017_02 Calendar'!#REF!</definedName>
    <definedName name="Calendar7Month">#REF!</definedName>
    <definedName name="Calendar7MonthOption" localSheetId="1">MATCH('2017_02 Calendar'!Calendar7Month,Months,0)</definedName>
    <definedName name="Calendar7MonthOption">MATCH(Calendar7Month,Months,0)</definedName>
    <definedName name="Calendar7Year" localSheetId="1">'2017_02 Calendar'!#REF!</definedName>
    <definedName name="Calendar7Year">#REF!</definedName>
    <definedName name="Calendar8Month" localSheetId="1">'2017_02 Calendar'!#REF!</definedName>
    <definedName name="Calendar8Month">#REF!</definedName>
    <definedName name="Calendar8MonthOption" localSheetId="1">MATCH('2017_02 Calendar'!Calendar8Month,Months,0)</definedName>
    <definedName name="Calendar8MonthOption">MATCH(Calendar8Month,Months,0)</definedName>
    <definedName name="Calendar8Year" localSheetId="1">'2017_02 Calendar'!#REF!</definedName>
    <definedName name="Calendar8Year">#REF!</definedName>
    <definedName name="Calendar9Month" localSheetId="1">'2017_02 Calendar'!#REF!</definedName>
    <definedName name="Calendar9Month">#REF!</definedName>
    <definedName name="Calendar9MonthOption" localSheetId="1">MATCH('2017_02 Calendar'!Calendar9Month,Months,0)</definedName>
    <definedName name="Calendar9MonthOption">MATCH(Calendar9Month,Months,0)</definedName>
    <definedName name="Calendar9Year" localSheetId="1">'2017_02 Calendar'!#REF!</definedName>
    <definedName name="Calendar9Year">#REF!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'2017_02 Calendar'!$A$1:$E$151</definedName>
    <definedName name="SpecialMedicine2017">'Daily Roster'!$A$1:$AA$61</definedName>
    <definedName name="WeekdayOption" localSheetId="1">MATCH('2017_02 Calendar'!WeekStart,Weekdays,0)+10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1">'2017_02 Calendar'!$A$2</definedName>
    <definedName name="WeekStart">#REF!</definedName>
    <definedName name="WeekStartValue" localSheetId="1">IF('2017_02 Calendar'!WeekStart="Monday",2,1)</definedName>
    <definedName name="WeekStartValue">IF(WeekStart="Monday",2,1)</definedName>
  </definedNames>
  <calcPr calcId="152511"/>
</workbook>
</file>

<file path=xl/calcChain.xml><?xml version="1.0" encoding="utf-8"?>
<calcChain xmlns="http://schemas.openxmlformats.org/spreadsheetml/2006/main">
  <c r="E3" i="17" l="1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" i="17"/>
  <c r="L3" i="17" l="1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L210" i="17"/>
  <c r="L211" i="17"/>
  <c r="L212" i="17"/>
  <c r="L213" i="17"/>
  <c r="L214" i="17"/>
  <c r="L215" i="17"/>
  <c r="L216" i="17"/>
  <c r="L217" i="17"/>
  <c r="L218" i="17"/>
  <c r="L219" i="17"/>
  <c r="L220" i="17"/>
  <c r="L221" i="17"/>
  <c r="L222" i="17"/>
  <c r="L223" i="17"/>
  <c r="L224" i="17"/>
  <c r="L225" i="17"/>
  <c r="L226" i="17"/>
  <c r="L227" i="17"/>
  <c r="L228" i="17"/>
  <c r="L229" i="17"/>
  <c r="L230" i="17"/>
  <c r="L231" i="17"/>
  <c r="L232" i="17"/>
  <c r="L233" i="17"/>
  <c r="L234" i="17"/>
  <c r="L235" i="17"/>
  <c r="L236" i="17"/>
  <c r="L237" i="17"/>
  <c r="L238" i="17"/>
  <c r="L239" i="17"/>
  <c r="L240" i="17"/>
  <c r="L241" i="17"/>
  <c r="L242" i="17"/>
  <c r="L243" i="17"/>
  <c r="L244" i="17"/>
  <c r="L245" i="17"/>
  <c r="L246" i="17"/>
  <c r="L247" i="17"/>
  <c r="L248" i="17"/>
  <c r="L249" i="17"/>
  <c r="L250" i="17"/>
  <c r="L251" i="17"/>
  <c r="L252" i="17"/>
  <c r="L253" i="17"/>
  <c r="L254" i="17"/>
  <c r="L255" i="17"/>
  <c r="L256" i="17"/>
  <c r="L257" i="17"/>
  <c r="L258" i="17"/>
  <c r="L259" i="17"/>
  <c r="L260" i="17"/>
  <c r="L261" i="17"/>
  <c r="L262" i="17"/>
  <c r="L2" i="17"/>
  <c r="K3" i="17" l="1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" i="17"/>
  <c r="H3" i="17" l="1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" i="17"/>
  <c r="F3" i="17" l="1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" i="17"/>
  <c r="D3" i="17" l="1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" i="17"/>
  <c r="J257" i="17" l="1"/>
  <c r="J258" i="17"/>
  <c r="J259" i="17" l="1"/>
  <c r="J260" i="17"/>
  <c r="J261" i="17"/>
  <c r="J262" i="17"/>
  <c r="I257" i="17"/>
  <c r="I258" i="17"/>
  <c r="I259" i="17"/>
  <c r="I260" i="17"/>
  <c r="I261" i="17"/>
  <c r="I262" i="17"/>
  <c r="G257" i="17"/>
  <c r="G258" i="17"/>
  <c r="G259" i="17"/>
  <c r="G260" i="17"/>
  <c r="G261" i="17"/>
  <c r="G262" i="17"/>
  <c r="C257" i="17"/>
  <c r="C258" i="17"/>
  <c r="C259" i="17"/>
  <c r="C260" i="17"/>
  <c r="C261" i="17"/>
  <c r="C262" i="17"/>
  <c r="C247" i="17" l="1"/>
  <c r="G247" i="17"/>
  <c r="C248" i="17"/>
  <c r="G248" i="17"/>
  <c r="C249" i="17"/>
  <c r="G249" i="17"/>
  <c r="C250" i="17"/>
  <c r="G250" i="17"/>
  <c r="C251" i="17"/>
  <c r="G251" i="17"/>
  <c r="C223" i="17" l="1"/>
  <c r="C224" i="17"/>
  <c r="C222" i="17"/>
  <c r="C225" i="17"/>
  <c r="C226" i="17"/>
  <c r="C176" i="17"/>
  <c r="C181" i="17"/>
  <c r="C156" i="17"/>
  <c r="C151" i="17"/>
  <c r="C161" i="17"/>
  <c r="C166" i="17"/>
  <c r="C171" i="17"/>
  <c r="C175" i="17"/>
  <c r="C180" i="17"/>
  <c r="C155" i="17"/>
  <c r="C150" i="17"/>
  <c r="C160" i="17"/>
  <c r="C165" i="17"/>
  <c r="C170" i="17"/>
  <c r="C174" i="17"/>
  <c r="C179" i="17"/>
  <c r="C154" i="17"/>
  <c r="C149" i="17"/>
  <c r="C159" i="17"/>
  <c r="C164" i="17"/>
  <c r="C169" i="17"/>
  <c r="C173" i="17"/>
  <c r="C178" i="17"/>
  <c r="C153" i="17"/>
  <c r="C148" i="17"/>
  <c r="C158" i="17"/>
  <c r="C163" i="17"/>
  <c r="C168" i="17"/>
  <c r="C172" i="17"/>
  <c r="C177" i="17"/>
  <c r="C152" i="17"/>
  <c r="C147" i="17"/>
  <c r="C157" i="17"/>
  <c r="C162" i="17"/>
  <c r="C167" i="17"/>
  <c r="C11" i="17"/>
  <c r="C9" i="17"/>
  <c r="C8" i="17"/>
  <c r="C4" i="17"/>
  <c r="C3" i="17"/>
  <c r="C7" i="17"/>
  <c r="C2" i="17"/>
  <c r="C6" i="17"/>
  <c r="C5" i="17"/>
  <c r="C10" i="17"/>
  <c r="C33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2" i="17"/>
  <c r="C243" i="17"/>
  <c r="C244" i="17"/>
  <c r="C245" i="17"/>
  <c r="C246" i="17"/>
  <c r="C252" i="17"/>
  <c r="C253" i="17"/>
  <c r="C254" i="17"/>
  <c r="C255" i="17"/>
  <c r="C256" i="17"/>
  <c r="C241" i="17"/>
  <c r="I181" i="17"/>
  <c r="J181" i="17"/>
  <c r="I180" i="17"/>
  <c r="J180" i="17"/>
  <c r="I179" i="17"/>
  <c r="J179" i="17"/>
  <c r="I178" i="17"/>
  <c r="J178" i="17"/>
  <c r="I177" i="17"/>
  <c r="J177" i="17"/>
  <c r="G176" i="17"/>
  <c r="G181" i="17"/>
  <c r="G156" i="17"/>
  <c r="G151" i="17"/>
  <c r="G161" i="17"/>
  <c r="G166" i="17"/>
  <c r="G171" i="17"/>
  <c r="G175" i="17"/>
  <c r="G180" i="17"/>
  <c r="G155" i="17"/>
  <c r="G150" i="17"/>
  <c r="G160" i="17"/>
  <c r="G165" i="17"/>
  <c r="G170" i="17"/>
  <c r="G174" i="17"/>
  <c r="G179" i="17"/>
  <c r="G154" i="17"/>
  <c r="G149" i="17"/>
  <c r="G159" i="17"/>
  <c r="G164" i="17"/>
  <c r="G169" i="17"/>
  <c r="G173" i="17"/>
  <c r="G178" i="17"/>
  <c r="G153" i="17"/>
  <c r="G148" i="17"/>
  <c r="G158" i="17"/>
  <c r="G163" i="17"/>
  <c r="G168" i="17"/>
  <c r="G172" i="17"/>
  <c r="G177" i="17"/>
  <c r="G152" i="17"/>
  <c r="G147" i="17"/>
  <c r="G157" i="17"/>
  <c r="G162" i="17"/>
  <c r="G167" i="17"/>
  <c r="G117" i="17"/>
  <c r="G118" i="17"/>
  <c r="G119" i="17"/>
  <c r="G120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52" i="17"/>
  <c r="G253" i="17"/>
  <c r="G254" i="17"/>
  <c r="G255" i="17"/>
  <c r="G256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21" i="17"/>
  <c r="G2" i="17"/>
  <c r="I176" i="17"/>
  <c r="J176" i="17"/>
  <c r="I156" i="17"/>
  <c r="I151" i="17"/>
  <c r="I161" i="17"/>
  <c r="I166" i="17"/>
  <c r="I171" i="17"/>
  <c r="J156" i="17"/>
  <c r="J151" i="17"/>
  <c r="J161" i="17"/>
  <c r="J166" i="17"/>
  <c r="J171" i="17"/>
  <c r="I175" i="17"/>
  <c r="J175" i="17"/>
  <c r="I155" i="17"/>
  <c r="I150" i="17"/>
  <c r="I160" i="17"/>
  <c r="I165" i="17"/>
  <c r="I170" i="17"/>
  <c r="J155" i="17"/>
  <c r="J150" i="17"/>
  <c r="J160" i="17"/>
  <c r="J165" i="17"/>
  <c r="J170" i="17"/>
  <c r="I174" i="17"/>
  <c r="J174" i="17"/>
  <c r="I154" i="17"/>
  <c r="I149" i="17"/>
  <c r="I159" i="17"/>
  <c r="I164" i="17"/>
  <c r="I169" i="17"/>
  <c r="J154" i="17"/>
  <c r="J149" i="17"/>
  <c r="J159" i="17"/>
  <c r="J164" i="17"/>
  <c r="J169" i="17"/>
  <c r="I173" i="17"/>
  <c r="J173" i="17"/>
  <c r="I153" i="17"/>
  <c r="I148" i="17"/>
  <c r="I158" i="17"/>
  <c r="I163" i="17"/>
  <c r="I168" i="17"/>
  <c r="J153" i="17"/>
  <c r="J148" i="17"/>
  <c r="J158" i="17"/>
  <c r="J163" i="17"/>
  <c r="J168" i="17"/>
  <c r="I172" i="17"/>
  <c r="J172" i="17"/>
  <c r="I152" i="17"/>
  <c r="I147" i="17"/>
  <c r="I157" i="17"/>
  <c r="I162" i="17"/>
  <c r="I167" i="17"/>
  <c r="J152" i="17"/>
  <c r="J147" i="17"/>
  <c r="J157" i="17"/>
  <c r="J162" i="17"/>
  <c r="J167" i="17"/>
  <c r="I16" i="17"/>
  <c r="I11" i="17"/>
  <c r="J16" i="17"/>
  <c r="J11" i="17"/>
  <c r="I14" i="17"/>
  <c r="I9" i="17"/>
  <c r="J14" i="17"/>
  <c r="J9" i="17"/>
  <c r="I13" i="17"/>
  <c r="I8" i="17"/>
  <c r="J13" i="17"/>
  <c r="J8" i="17"/>
  <c r="I4" i="17"/>
  <c r="J4" i="17"/>
  <c r="I3" i="17"/>
  <c r="J3" i="17"/>
  <c r="I7" i="17"/>
  <c r="I12" i="17"/>
  <c r="J7" i="17"/>
  <c r="J12" i="17"/>
  <c r="I2" i="17"/>
  <c r="J2" i="17"/>
  <c r="I6" i="17"/>
  <c r="J6" i="17"/>
  <c r="I5" i="17"/>
  <c r="I10" i="17"/>
  <c r="I15" i="17"/>
  <c r="J5" i="17"/>
  <c r="J10" i="17"/>
  <c r="J15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C151" i="18"/>
  <c r="D151" i="18"/>
  <c r="E151" i="18"/>
  <c r="C150" i="18"/>
  <c r="D150" i="18"/>
  <c r="E150" i="18"/>
  <c r="C149" i="18"/>
  <c r="D149" i="18"/>
  <c r="E149" i="18"/>
  <c r="C148" i="18"/>
  <c r="D148" i="18"/>
  <c r="E148" i="18"/>
  <c r="C147" i="18"/>
  <c r="D147" i="18"/>
  <c r="E147" i="18"/>
  <c r="C146" i="18"/>
  <c r="D146" i="18"/>
  <c r="E146" i="18"/>
  <c r="C145" i="18"/>
  <c r="D145" i="18"/>
  <c r="E145" i="18"/>
  <c r="A3" i="18" a="1"/>
  <c r="B3" i="18" s="1"/>
  <c r="E144" i="18"/>
  <c r="D144" i="18"/>
  <c r="C144" i="18"/>
  <c r="E143" i="18"/>
  <c r="D143" i="18"/>
  <c r="C143" i="18"/>
  <c r="E142" i="18"/>
  <c r="D142" i="18"/>
  <c r="C142" i="18"/>
  <c r="E141" i="18"/>
  <c r="D141" i="18"/>
  <c r="C141" i="18"/>
  <c r="E140" i="18"/>
  <c r="D140" i="18"/>
  <c r="C140" i="18"/>
  <c r="E139" i="18"/>
  <c r="D139" i="18"/>
  <c r="C139" i="18"/>
  <c r="E138" i="18"/>
  <c r="D138" i="18"/>
  <c r="C138" i="18"/>
  <c r="E137" i="18"/>
  <c r="D137" i="18"/>
  <c r="C137" i="18"/>
  <c r="E136" i="18"/>
  <c r="D136" i="18"/>
  <c r="C136" i="18"/>
  <c r="E135" i="18"/>
  <c r="D135" i="18"/>
  <c r="C135" i="18"/>
  <c r="E134" i="18"/>
  <c r="D134" i="18"/>
  <c r="C134" i="18"/>
  <c r="E133" i="18"/>
  <c r="D133" i="18"/>
  <c r="C133" i="18"/>
  <c r="F132" i="18"/>
  <c r="E132" i="18"/>
  <c r="D132" i="18"/>
  <c r="C132" i="18"/>
  <c r="F131" i="18"/>
  <c r="E131" i="18"/>
  <c r="D131" i="18"/>
  <c r="C131" i="18"/>
  <c r="F130" i="18"/>
  <c r="E130" i="18"/>
  <c r="D130" i="18"/>
  <c r="C130" i="18"/>
  <c r="F129" i="18"/>
  <c r="E129" i="18"/>
  <c r="D129" i="18"/>
  <c r="C129" i="18"/>
  <c r="F128" i="18"/>
  <c r="E128" i="18"/>
  <c r="D128" i="18"/>
  <c r="C128" i="18"/>
  <c r="A127" i="18" a="1"/>
  <c r="A127" i="18"/>
  <c r="A102" i="18" a="1"/>
  <c r="B102" i="18"/>
  <c r="B124" i="18" s="1"/>
  <c r="A77" i="18" a="1"/>
  <c r="B77" i="18"/>
  <c r="B88" i="18" s="1"/>
  <c r="A53" i="18" a="1"/>
  <c r="A28" i="18" a="1"/>
  <c r="D28" i="18" s="1"/>
  <c r="D38" i="18" s="1"/>
  <c r="D41" i="18"/>
  <c r="B127" i="18"/>
  <c r="E77" i="18"/>
  <c r="A28" i="18"/>
  <c r="A45" i="18" s="1"/>
  <c r="A102" i="18"/>
  <c r="B90" i="18"/>
  <c r="B18" i="18"/>
  <c r="G102" i="18"/>
  <c r="B103" i="18"/>
  <c r="B19" i="18"/>
  <c r="G3" i="18"/>
  <c r="G2" i="18" s="1"/>
  <c r="F3" i="18"/>
  <c r="F2" i="18" s="1"/>
  <c r="B92" i="18"/>
  <c r="B83" i="18"/>
  <c r="B89" i="18"/>
  <c r="B79" i="18"/>
  <c r="A51" i="18"/>
  <c r="E28" i="18"/>
  <c r="G28" i="18"/>
  <c r="A77" i="18"/>
  <c r="A86" i="18" s="1"/>
  <c r="G77" i="18"/>
  <c r="D77" i="18"/>
  <c r="D100" i="18"/>
  <c r="F77" i="18"/>
  <c r="E89" i="18"/>
  <c r="B82" i="18"/>
  <c r="B91" i="18"/>
  <c r="D33" i="18"/>
  <c r="C77" i="18"/>
  <c r="C100" i="18"/>
  <c r="C28" i="18"/>
  <c r="C33" i="18" s="1"/>
  <c r="C52" i="18"/>
  <c r="E102" i="18"/>
  <c r="C102" i="18"/>
  <c r="F102" i="18"/>
  <c r="D102" i="18"/>
  <c r="A124" i="18"/>
  <c r="B120" i="18"/>
  <c r="D94" i="18"/>
  <c r="F53" i="18"/>
  <c r="B26" i="18"/>
  <c r="B22" i="18"/>
  <c r="C51" i="18"/>
  <c r="B101" i="18"/>
  <c r="B100" i="18"/>
  <c r="B99" i="18"/>
  <c r="B98" i="18"/>
  <c r="B97" i="18"/>
  <c r="B96" i="18"/>
  <c r="B95" i="18"/>
  <c r="B94" i="18"/>
  <c r="B93" i="18"/>
  <c r="C101" i="18"/>
  <c r="C93" i="18"/>
  <c r="E98" i="18"/>
  <c r="B80" i="18"/>
  <c r="B81" i="18"/>
  <c r="B86" i="18"/>
  <c r="B84" i="18"/>
  <c r="B85" i="18"/>
  <c r="D36" i="18"/>
  <c r="A3" i="18"/>
  <c r="A7" i="18"/>
  <c r="E3" i="18"/>
  <c r="E11" i="18"/>
  <c r="D3" i="18"/>
  <c r="D9" i="18"/>
  <c r="C3" i="18"/>
  <c r="D46" i="18"/>
  <c r="B78" i="18"/>
  <c r="B108" i="18"/>
  <c r="B112" i="18"/>
  <c r="C87" i="18"/>
  <c r="B110" i="18"/>
  <c r="A52" i="18"/>
  <c r="A35" i="18"/>
  <c r="A33" i="18"/>
  <c r="A31" i="18"/>
  <c r="D5" i="18"/>
  <c r="A48" i="18"/>
  <c r="A41" i="18"/>
  <c r="A43" i="18"/>
  <c r="A49" i="18"/>
  <c r="A32" i="18"/>
  <c r="A29" i="18"/>
  <c r="C36" i="18"/>
  <c r="E93" i="18"/>
  <c r="E101" i="18"/>
  <c r="C97" i="18"/>
  <c r="C49" i="18"/>
  <c r="A120" i="18"/>
  <c r="A38" i="18"/>
  <c r="A37" i="18"/>
  <c r="A44" i="18"/>
  <c r="A47" i="18"/>
  <c r="A36" i="18"/>
  <c r="A34" i="18"/>
  <c r="A30" i="18"/>
  <c r="A50" i="18"/>
  <c r="A46" i="18"/>
  <c r="A42" i="18"/>
  <c r="A40" i="18"/>
  <c r="A39" i="18"/>
  <c r="D78" i="18"/>
  <c r="A106" i="18"/>
  <c r="D98" i="18"/>
  <c r="A122" i="18"/>
  <c r="C85" i="18"/>
  <c r="C35" i="18"/>
  <c r="C83" i="18"/>
  <c r="D8" i="18"/>
  <c r="C80" i="18"/>
  <c r="C95" i="18"/>
  <c r="C99" i="18"/>
  <c r="C43" i="18"/>
  <c r="C46" i="18"/>
  <c r="E47" i="18"/>
  <c r="E36" i="18"/>
  <c r="C84" i="18"/>
  <c r="D13" i="18"/>
  <c r="C34" i="18"/>
  <c r="C82" i="18"/>
  <c r="C32" i="18"/>
  <c r="C81" i="18"/>
  <c r="D6" i="18"/>
  <c r="C31" i="18"/>
  <c r="C79" i="18"/>
  <c r="B4" i="18"/>
  <c r="C94" i="18"/>
  <c r="C96" i="18"/>
  <c r="C98" i="18"/>
  <c r="C39" i="18"/>
  <c r="C48" i="18"/>
  <c r="C50" i="18"/>
  <c r="C47" i="18"/>
  <c r="E46" i="18"/>
  <c r="F4" i="18"/>
  <c r="D96" i="18"/>
  <c r="D89" i="18"/>
  <c r="D81" i="18"/>
  <c r="D87" i="18"/>
  <c r="D79" i="18"/>
  <c r="D91" i="18"/>
  <c r="D90" i="18"/>
  <c r="D83" i="18"/>
  <c r="D88" i="18"/>
  <c r="D86" i="18"/>
  <c r="D82" i="18"/>
  <c r="D85" i="18"/>
  <c r="D80" i="18"/>
  <c r="D92" i="18"/>
  <c r="D84" i="18"/>
  <c r="A88" i="18"/>
  <c r="D93" i="18"/>
  <c r="D95" i="18"/>
  <c r="D97" i="18"/>
  <c r="D99" i="18"/>
  <c r="D101" i="18"/>
  <c r="C45" i="18"/>
  <c r="C37" i="18"/>
  <c r="C44" i="18"/>
  <c r="C29" i="18"/>
  <c r="C41" i="18"/>
  <c r="C42" i="18"/>
  <c r="C40" i="18"/>
  <c r="C38" i="18"/>
  <c r="C30" i="18"/>
  <c r="C89" i="18"/>
  <c r="C88" i="18"/>
  <c r="C92" i="18"/>
  <c r="C90" i="18"/>
  <c r="C78" i="18"/>
  <c r="C91" i="18"/>
  <c r="C86" i="18"/>
  <c r="E43" i="18"/>
  <c r="E45" i="18"/>
  <c r="C27" i="18"/>
  <c r="C26" i="18"/>
  <c r="C25" i="18"/>
  <c r="C24" i="18"/>
  <c r="C23" i="18"/>
  <c r="C22" i="18"/>
  <c r="C21" i="18"/>
  <c r="C20" i="18"/>
  <c r="C6" i="18"/>
  <c r="C10" i="18"/>
  <c r="C14" i="18"/>
  <c r="C18" i="18"/>
  <c r="C9" i="18"/>
  <c r="C17" i="18"/>
  <c r="C2" i="18"/>
  <c r="C7" i="18"/>
  <c r="C11" i="18"/>
  <c r="C15" i="18"/>
  <c r="C19" i="18"/>
  <c r="C5" i="18"/>
  <c r="C13" i="18"/>
  <c r="D4" i="18"/>
  <c r="C8" i="18"/>
  <c r="C12" i="18"/>
  <c r="C16" i="18"/>
  <c r="E27" i="18"/>
  <c r="E26" i="18"/>
  <c r="E25" i="18"/>
  <c r="E24" i="18"/>
  <c r="E23" i="18"/>
  <c r="E22" i="18"/>
  <c r="E21" i="18"/>
  <c r="E19" i="18"/>
  <c r="E18" i="18"/>
  <c r="E17" i="18"/>
  <c r="E9" i="18"/>
  <c r="E16" i="18"/>
  <c r="E2" i="18"/>
  <c r="E15" i="18"/>
  <c r="E14" i="18"/>
  <c r="E13" i="18"/>
  <c r="E20" i="18"/>
  <c r="E8" i="18"/>
  <c r="A11" i="18"/>
  <c r="E10" i="18"/>
  <c r="A12" i="18"/>
  <c r="E6" i="18"/>
  <c r="E5" i="18"/>
  <c r="D27" i="18"/>
  <c r="D26" i="18"/>
  <c r="D25" i="18"/>
  <c r="D24" i="18"/>
  <c r="D23" i="18"/>
  <c r="D22" i="18"/>
  <c r="D21" i="18"/>
  <c r="D17" i="18"/>
  <c r="D11" i="18"/>
  <c r="D10" i="18"/>
  <c r="D18" i="18"/>
  <c r="E4" i="18"/>
  <c r="D16" i="18"/>
  <c r="D19" i="18"/>
  <c r="D15" i="18"/>
  <c r="D7" i="18"/>
  <c r="D14" i="18"/>
  <c r="D2" i="18"/>
  <c r="D12" i="18"/>
  <c r="D20" i="18"/>
  <c r="A27" i="18"/>
  <c r="A25" i="18"/>
  <c r="A23" i="18"/>
  <c r="A21" i="18"/>
  <c r="A26" i="18"/>
  <c r="A24" i="18"/>
  <c r="A22" i="18"/>
  <c r="A18" i="18"/>
  <c r="A17" i="18"/>
  <c r="A9" i="18"/>
  <c r="A20" i="18"/>
  <c r="A8" i="18"/>
  <c r="A15" i="18"/>
  <c r="A14" i="18"/>
  <c r="A13" i="18"/>
  <c r="A5" i="18"/>
  <c r="A16" i="18"/>
  <c r="A19" i="18"/>
  <c r="A10" i="18"/>
  <c r="E12" i="18"/>
  <c r="E7" i="18"/>
  <c r="A6" i="18"/>
  <c r="A89" i="18" l="1"/>
  <c r="A95" i="18"/>
  <c r="E49" i="18"/>
  <c r="E37" i="18"/>
  <c r="E29" i="18"/>
  <c r="E42" i="18"/>
  <c r="E40" i="18"/>
  <c r="E39" i="18"/>
  <c r="E52" i="18"/>
  <c r="E30" i="18"/>
  <c r="E33" i="18"/>
  <c r="E51" i="18"/>
  <c r="E35" i="18"/>
  <c r="E48" i="18"/>
  <c r="E44" i="18"/>
  <c r="E32" i="18"/>
  <c r="E38" i="18"/>
  <c r="E34" i="18"/>
  <c r="E31" i="18"/>
  <c r="E50" i="18"/>
  <c r="E41" i="18"/>
  <c r="E83" i="18"/>
  <c r="E100" i="18"/>
  <c r="E81" i="18"/>
  <c r="E99" i="18"/>
  <c r="E85" i="18"/>
  <c r="E86" i="18"/>
  <c r="E90" i="18"/>
  <c r="E92" i="18"/>
  <c r="E96" i="18"/>
  <c r="E84" i="18"/>
  <c r="E91" i="18"/>
  <c r="E80" i="18"/>
  <c r="E95" i="18"/>
  <c r="E88" i="18"/>
  <c r="E78" i="18"/>
  <c r="E94" i="18"/>
  <c r="E79" i="18"/>
  <c r="E97" i="18"/>
  <c r="E82" i="18"/>
  <c r="E87" i="18"/>
  <c r="C53" i="18"/>
  <c r="D53" i="18"/>
  <c r="E53" i="18"/>
  <c r="A53" i="18"/>
  <c r="B53" i="18"/>
  <c r="G53" i="18"/>
  <c r="B14" i="18"/>
  <c r="C4" i="18"/>
  <c r="B16" i="18"/>
  <c r="B27" i="18"/>
  <c r="B23" i="18"/>
  <c r="B7" i="18"/>
  <c r="B8" i="18"/>
  <c r="B13" i="18"/>
  <c r="B10" i="18"/>
  <c r="B11" i="18"/>
  <c r="B2" i="18"/>
  <c r="B25" i="18"/>
  <c r="B21" i="18"/>
  <c r="B6" i="18"/>
  <c r="B17" i="18"/>
  <c r="B15" i="18"/>
  <c r="B12" i="18"/>
  <c r="B24" i="18"/>
  <c r="B5" i="18"/>
  <c r="B9" i="18"/>
  <c r="A96" i="18"/>
  <c r="B109" i="18"/>
  <c r="B107" i="18"/>
  <c r="D29" i="18"/>
  <c r="D51" i="18"/>
  <c r="D45" i="18"/>
  <c r="A113" i="18"/>
  <c r="A107" i="18"/>
  <c r="A111" i="18"/>
  <c r="A119" i="18"/>
  <c r="A125" i="18"/>
  <c r="A114" i="18"/>
  <c r="A112" i="18"/>
  <c r="A104" i="18"/>
  <c r="A115" i="18"/>
  <c r="A123" i="18"/>
  <c r="A108" i="18"/>
  <c r="A126" i="18"/>
  <c r="A118" i="18"/>
  <c r="A103" i="18"/>
  <c r="A110" i="18"/>
  <c r="A109" i="18"/>
  <c r="A105" i="18"/>
  <c r="A121" i="18"/>
  <c r="A117" i="18"/>
  <c r="A116" i="18"/>
  <c r="A87" i="18"/>
  <c r="A92" i="18"/>
  <c r="A83" i="18"/>
  <c r="A78" i="18"/>
  <c r="A80" i="18"/>
  <c r="A101" i="18"/>
  <c r="A98" i="18"/>
  <c r="A94" i="18"/>
  <c r="A82" i="18"/>
  <c r="A91" i="18"/>
  <c r="A84" i="18"/>
  <c r="A93" i="18"/>
  <c r="A100" i="18"/>
  <c r="A99" i="18"/>
  <c r="A85" i="18"/>
  <c r="A90" i="18"/>
  <c r="A81" i="18"/>
  <c r="A97" i="18"/>
  <c r="A79" i="18"/>
  <c r="D42" i="18"/>
  <c r="D40" i="18"/>
  <c r="D39" i="18"/>
  <c r="D52" i="18"/>
  <c r="D48" i="18"/>
  <c r="D32" i="18"/>
  <c r="D43" i="18"/>
  <c r="D30" i="18"/>
  <c r="D34" i="18"/>
  <c r="D50" i="18"/>
  <c r="D31" i="18"/>
  <c r="D37" i="18"/>
  <c r="D47" i="18"/>
  <c r="D35" i="18"/>
  <c r="D44" i="18"/>
  <c r="D49" i="18"/>
  <c r="B116" i="18"/>
  <c r="B114" i="18"/>
  <c r="B125" i="18"/>
  <c r="B121" i="18"/>
  <c r="B105" i="18"/>
  <c r="B113" i="18"/>
  <c r="B111" i="18"/>
  <c r="B123" i="18"/>
  <c r="B119" i="18"/>
  <c r="B104" i="18"/>
  <c r="B115" i="18"/>
  <c r="B117" i="18"/>
  <c r="B118" i="18"/>
  <c r="B126" i="18"/>
  <c r="B122" i="18"/>
  <c r="B106" i="18"/>
  <c r="B20" i="18"/>
  <c r="B28" i="18"/>
  <c r="F28" i="18"/>
  <c r="B87" i="18"/>
  <c r="D65" i="18" l="1"/>
  <c r="D54" i="18"/>
  <c r="D75" i="18"/>
  <c r="D71" i="18"/>
  <c r="D55" i="18"/>
  <c r="D68" i="18"/>
  <c r="D73" i="18"/>
  <c r="D69" i="18"/>
  <c r="D58" i="18"/>
  <c r="D59" i="18"/>
  <c r="D61" i="18"/>
  <c r="D66" i="18"/>
  <c r="D62" i="18"/>
  <c r="D76" i="18"/>
  <c r="D72" i="18"/>
  <c r="D63" i="18"/>
  <c r="D60" i="18"/>
  <c r="D74" i="18"/>
  <c r="D56" i="18"/>
  <c r="D70" i="18"/>
  <c r="D64" i="18"/>
  <c r="D57" i="18"/>
  <c r="D67" i="18"/>
  <c r="E75" i="18"/>
  <c r="E71" i="18"/>
  <c r="E61" i="18"/>
  <c r="E60" i="18"/>
  <c r="E59" i="18"/>
  <c r="E58" i="18"/>
  <c r="E54" i="18"/>
  <c r="E76" i="18"/>
  <c r="E70" i="18"/>
  <c r="E64" i="18"/>
  <c r="E63" i="18"/>
  <c r="E69" i="18"/>
  <c r="E68" i="18"/>
  <c r="E66" i="18"/>
  <c r="E74" i="18"/>
  <c r="E62" i="18"/>
  <c r="E55" i="18"/>
  <c r="E73" i="18"/>
  <c r="E65" i="18"/>
  <c r="E56" i="18"/>
  <c r="E72" i="18"/>
  <c r="E57" i="18"/>
  <c r="E67" i="18"/>
  <c r="B50" i="18"/>
  <c r="B32" i="18"/>
  <c r="B33" i="18"/>
  <c r="B31" i="18"/>
  <c r="B37" i="18"/>
  <c r="B49" i="18"/>
  <c r="B48" i="18"/>
  <c r="B40" i="18"/>
  <c r="B43" i="18"/>
  <c r="B38" i="18"/>
  <c r="B42" i="18"/>
  <c r="B47" i="18"/>
  <c r="B36" i="18"/>
  <c r="B39" i="18"/>
  <c r="B30" i="18"/>
  <c r="B34" i="18"/>
  <c r="B46" i="18"/>
  <c r="B45" i="18"/>
  <c r="B41" i="18"/>
  <c r="B52" i="18"/>
  <c r="B44" i="18"/>
  <c r="B29" i="18"/>
  <c r="B35" i="18"/>
  <c r="B51" i="18"/>
  <c r="B62" i="18"/>
  <c r="B65" i="18"/>
  <c r="B56" i="18"/>
  <c r="B76" i="18"/>
  <c r="B72" i="18"/>
  <c r="B66" i="18"/>
  <c r="B68" i="18"/>
  <c r="B59" i="18"/>
  <c r="B74" i="18"/>
  <c r="B70" i="18"/>
  <c r="B57" i="18"/>
  <c r="B67" i="18"/>
  <c r="B73" i="18"/>
  <c r="B69" i="18"/>
  <c r="B58" i="18"/>
  <c r="B61" i="18"/>
  <c r="B60" i="18"/>
  <c r="B54" i="18"/>
  <c r="B71" i="18"/>
  <c r="B63" i="18"/>
  <c r="B75" i="18"/>
  <c r="B55" i="18"/>
  <c r="B64" i="18"/>
  <c r="C57" i="18"/>
  <c r="C60" i="18"/>
  <c r="C56" i="18"/>
  <c r="C75" i="18"/>
  <c r="C71" i="18"/>
  <c r="C64" i="18"/>
  <c r="C66" i="18"/>
  <c r="C55" i="18"/>
  <c r="C61" i="18"/>
  <c r="C54" i="18"/>
  <c r="C70" i="18"/>
  <c r="C73" i="18"/>
  <c r="C68" i="18"/>
  <c r="C62" i="18"/>
  <c r="C72" i="18"/>
  <c r="C58" i="18"/>
  <c r="C67" i="18"/>
  <c r="C74" i="18"/>
  <c r="C63" i="18"/>
  <c r="C76" i="18"/>
  <c r="C59" i="18"/>
  <c r="C65" i="18"/>
  <c r="C69" i="18"/>
  <c r="A75" i="18"/>
  <c r="A74" i="18"/>
  <c r="A63" i="18"/>
  <c r="A54" i="18"/>
  <c r="A65" i="18"/>
  <c r="A64" i="18"/>
  <c r="A73" i="18"/>
  <c r="A71" i="18"/>
  <c r="A67" i="18"/>
  <c r="A66" i="18"/>
  <c r="A62" i="18"/>
  <c r="A60" i="18"/>
  <c r="A76" i="18"/>
  <c r="A59" i="18"/>
  <c r="A58" i="18"/>
  <c r="A56" i="18"/>
  <c r="A72" i="18"/>
  <c r="A55" i="18"/>
  <c r="A69" i="18"/>
  <c r="A61" i="18"/>
  <c r="A70" i="18"/>
  <c r="A68" i="18"/>
  <c r="A57" i="18"/>
</calcChain>
</file>

<file path=xl/sharedStrings.xml><?xml version="1.0" encoding="utf-8"?>
<sst xmlns="http://schemas.openxmlformats.org/spreadsheetml/2006/main" count="1737" uniqueCount="54">
  <si>
    <t>Notes:</t>
  </si>
  <si>
    <t>MONDAY</t>
  </si>
  <si>
    <t>Monday</t>
  </si>
  <si>
    <t>Tuesday</t>
  </si>
  <si>
    <t>Wednesday</t>
  </si>
  <si>
    <t>Thursday</t>
  </si>
  <si>
    <t>Friday</t>
  </si>
  <si>
    <t>February</t>
  </si>
  <si>
    <t>Spare</t>
  </si>
  <si>
    <t>SM Cover</t>
  </si>
  <si>
    <t>DN Cover</t>
  </si>
  <si>
    <t>CC Cover</t>
  </si>
  <si>
    <t>MCH Cover</t>
  </si>
  <si>
    <t>MCH Pharm</t>
  </si>
  <si>
    <t>GM Cover</t>
  </si>
  <si>
    <t>As Cover</t>
  </si>
  <si>
    <t>TRAINING / COVER ROSTER</t>
  </si>
  <si>
    <t>qq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</si>
  <si>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</si>
  <si>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</si>
  <si>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</si>
  <si>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</si>
  <si>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</si>
  <si>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</si>
  <si>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6. When the 'Cover' person OR the 'Pharmacy Rotation' person is rostered to a position outside of the team, change their status to 'qq' in the respective 'Cover' or 'Pharmacy Rotation' cell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</si>
  <si>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</si>
  <si>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</si>
  <si>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9. The data from this spreadsheet also automatically feeds into the overall pharmacy roster (Sue Sturm roster)</t>
  </si>
  <si>
    <t>10. The data from this spreadsheet also automatically feeds into the overall cover/spares roster (Sue Sturm roster)</t>
  </si>
  <si>
    <t>public holiday</t>
  </si>
  <si>
    <t>Meghana</t>
  </si>
  <si>
    <t>Nadi</t>
  </si>
  <si>
    <t>Tatyana</t>
  </si>
  <si>
    <t>Sneha&gt;12</t>
  </si>
  <si>
    <t>Mohammed</t>
  </si>
  <si>
    <t>Meng</t>
  </si>
  <si>
    <t>Eugene</t>
  </si>
  <si>
    <t>Janki</t>
  </si>
  <si>
    <t>Disp Cover</t>
  </si>
  <si>
    <t>HOMR Cover</t>
  </si>
  <si>
    <t>Golriz</t>
  </si>
  <si>
    <t>Phuong</t>
  </si>
  <si>
    <t>A.Tran</t>
  </si>
  <si>
    <t>S.Rajendra</t>
  </si>
  <si>
    <t>Phil (&lt;3pm)</t>
  </si>
  <si>
    <t>Alison</t>
  </si>
  <si>
    <t>Phil&lt;3pm</t>
  </si>
  <si>
    <t>Nelson</t>
  </si>
  <si>
    <t>A.Truong</t>
  </si>
  <si>
    <t>Fiona</t>
  </si>
  <si>
    <t>M.Nguyen</t>
  </si>
  <si>
    <t>Natalie&lt;2</t>
  </si>
  <si>
    <t>QQ</t>
  </si>
  <si>
    <t>&gt;1.45 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</si>
</sst>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1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6"/>
      <name val="Trebuchet M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</borders>
  <cellStyleXfs count="14">
    <xf numFmtId="0" fontId="0" fillId="0" borderId="0" applyFill="0" applyBorder="0" applyProtection="0"/>
    <xf numFmtId="0" fontId="12" fillId="3" borderId="0" applyNumberFormat="0" applyBorder="0" applyAlignment="0" applyProtection="0"/>
    <xf numFmtId="0" fontId="6" fillId="0" borderId="0" applyNumberFormat="0" applyFill="0" applyProtection="0">
      <alignment horizontal="left" indent="3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164" fontId="8" fillId="0" borderId="6" applyFill="0" applyProtection="0">
      <alignment horizontal="left" vertical="center" wrapText="1" indent="1"/>
    </xf>
    <xf numFmtId="164" fontId="11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0" fillId="0" borderId="5" applyNumberFormat="0" applyFill="0" applyProtection="0">
      <alignment horizontal="left" vertical="center" wrapText="1" indent="1"/>
    </xf>
    <xf numFmtId="0" fontId="5" fillId="6" borderId="0" applyNumberFormat="0" applyBorder="0" applyProtection="0">
      <alignment horizontal="center"/>
    </xf>
    <xf numFmtId="0" fontId="9" fillId="7" borderId="3" applyNumberFormat="0" applyProtection="0">
      <alignment horizontal="left" vertical="center" indent="1"/>
    </xf>
    <xf numFmtId="0" fontId="9" fillId="6" borderId="3" applyNumberFormat="0" applyProtection="0">
      <alignment horizontal="left" indent="1"/>
    </xf>
    <xf numFmtId="0" fontId="7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/>
    <xf numFmtId="165" fontId="14" fillId="0" borderId="7" xfId="13" applyNumberFormat="1" applyFont="1" applyBorder="1" applyAlignment="1">
      <alignment vertical="center"/>
    </xf>
    <xf numFmtId="0" fontId="13" fillId="0" borderId="7" xfId="13" applyFont="1" applyBorder="1" applyAlignment="1">
      <alignment horizontal="center" vertical="center"/>
    </xf>
    <xf numFmtId="165" fontId="14" fillId="8" borderId="7" xfId="13" applyNumberFormat="1" applyFont="1" applyFill="1" applyBorder="1" applyAlignment="1">
      <alignment horizontal="center" vertical="center"/>
    </xf>
    <xf numFmtId="0" fontId="13" fillId="0" borderId="9" xfId="13" applyFont="1" applyFill="1" applyBorder="1" applyAlignment="1">
      <alignment horizontal="center" vertical="center"/>
    </xf>
    <xf numFmtId="166" fontId="14" fillId="0" borderId="9" xfId="13" applyNumberFormat="1" applyFont="1" applyFill="1" applyBorder="1" applyAlignment="1">
      <alignment horizontal="center" vertical="center"/>
    </xf>
    <xf numFmtId="0" fontId="13" fillId="8" borderId="8" xfId="13" applyFont="1" applyFill="1" applyBorder="1" applyAlignment="1">
      <alignment horizontal="center" vertical="center"/>
    </xf>
    <xf numFmtId="165" fontId="14" fillId="8" borderId="8" xfId="13" applyNumberFormat="1" applyFont="1" applyFill="1" applyBorder="1" applyAlignment="1">
      <alignment horizontal="center" vertical="center"/>
    </xf>
    <xf numFmtId="0" fontId="0" fillId="0" borderId="0" xfId="0" applyBorder="1"/>
    <xf numFmtId="165" fontId="14" fillId="0" borderId="9" xfId="13" applyNumberFormat="1" applyFont="1" applyFill="1" applyBorder="1" applyAlignment="1">
      <alignment horizontal="center" vertical="center"/>
    </xf>
    <xf numFmtId="0" fontId="0" fillId="0" borderId="0" xfId="0" applyFill="1" applyBorder="1"/>
    <xf numFmtId="14" fontId="13" fillId="0" borderId="7" xfId="13" applyNumberFormat="1" applyFont="1" applyBorder="1" applyAlignment="1">
      <alignment horizontal="center" vertical="center"/>
    </xf>
    <xf numFmtId="14" fontId="14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1" xfId="0" applyFill="1" applyBorder="1"/>
    <xf numFmtId="0" fontId="6" fillId="0" borderId="11" xfId="2" applyBorder="1">
      <alignment horizontal="left" indent="3"/>
    </xf>
    <xf numFmtId="0" fontId="0" fillId="2" borderId="12" xfId="0" applyFill="1" applyBorder="1"/>
    <xf numFmtId="0" fontId="9" fillId="7" borderId="9" xfId="10" applyBorder="1" applyAlignment="1">
      <alignment horizontal="left" vertical="center" indent="1"/>
    </xf>
    <xf numFmtId="0" fontId="11" fillId="0" borderId="9" xfId="6" applyNumberFormat="1" applyFill="1" applyBorder="1">
      <alignment horizontal="left" vertical="top" wrapText="1" indent="1"/>
    </xf>
    <xf numFmtId="0" fontId="9" fillId="6" borderId="0" xfId="11" applyBorder="1" applyAlignment="1">
      <alignment horizontal="left" vertical="center" indent="1"/>
    </xf>
    <xf numFmtId="0" fontId="11" fillId="0" borderId="0" xfId="6" applyNumberFormat="1" applyFill="1" applyBorder="1">
      <alignment horizontal="left" vertical="top" wrapText="1" indent="1"/>
    </xf>
    <xf numFmtId="0" fontId="11" fillId="0" borderId="15" xfId="6" applyNumberFormat="1" applyFill="1" applyBorder="1">
      <alignment horizontal="left" vertical="top" wrapText="1" indent="1"/>
    </xf>
    <xf numFmtId="0" fontId="9" fillId="6" borderId="9" xfId="11" applyBorder="1" applyAlignment="1">
      <alignment horizontal="left" vertical="center" indent="1"/>
    </xf>
    <xf numFmtId="0" fontId="9" fillId="7" borderId="16" xfId="10" applyBorder="1" applyAlignment="1">
      <alignment horizontal="left" vertical="center" indent="1"/>
    </xf>
    <xf numFmtId="0" fontId="11" fillId="0" borderId="16" xfId="6" applyNumberFormat="1" applyFill="1" applyBorder="1">
      <alignment horizontal="left" vertical="top" wrapText="1" indent="1"/>
    </xf>
    <xf numFmtId="0" fontId="11" fillId="0" borderId="20" xfId="6" applyNumberFormat="1" applyFill="1" applyBorder="1">
      <alignment horizontal="left" vertical="top" wrapText="1" indent="1"/>
    </xf>
    <xf numFmtId="0" fontId="11" fillId="0" borderId="21" xfId="6" applyNumberFormat="1" applyFill="1" applyBorder="1">
      <alignment horizontal="left" vertical="top" wrapText="1" indent="1"/>
    </xf>
    <xf numFmtId="0" fontId="11" fillId="0" borderId="14" xfId="6" applyNumberFormat="1" applyFill="1" applyBorder="1">
      <alignment horizontal="left" vertical="top" wrapText="1" indent="1"/>
    </xf>
    <xf numFmtId="0" fontId="11" fillId="0" borderId="22" xfId="6" applyNumberFormat="1" applyFill="1" applyBorder="1">
      <alignment horizontal="left" vertical="top" wrapText="1" indent="1"/>
    </xf>
    <xf numFmtId="14" fontId="9" fillId="7" borderId="9" xfId="10" applyNumberFormat="1" applyBorder="1" applyAlignment="1">
      <alignment horizontal="left" vertical="center" indent="1"/>
    </xf>
    <xf numFmtId="14" fontId="9" fillId="6" borderId="0" xfId="11" applyNumberFormat="1" applyBorder="1" applyAlignment="1">
      <alignment horizontal="left" vertical="center" indent="1"/>
    </xf>
    <xf numFmtId="165" fontId="14" fillId="9" borderId="7" xfId="13" applyNumberFormat="1" applyFont="1" applyFill="1" applyBorder="1" applyAlignment="1">
      <alignment horizontal="center" vertical="center"/>
    </xf>
    <xf numFmtId="0" fontId="13" fillId="9" borderId="7" xfId="13" applyFont="1" applyFill="1" applyBorder="1" applyAlignment="1">
      <alignment horizontal="center" vertical="center"/>
    </xf>
    <xf numFmtId="0" fontId="13" fillId="9" borderId="8" xfId="13" applyFont="1" applyFill="1" applyBorder="1" applyAlignment="1">
      <alignment horizontal="center" vertical="center"/>
    </xf>
    <xf numFmtId="14" fontId="10" fillId="0" borderId="18" xfId="8" applyNumberFormat="1" applyBorder="1" applyAlignment="1">
      <alignment vertical="center" wrapText="1"/>
    </xf>
    <xf numFmtId="0" fontId="9" fillId="6" borderId="23" xfId="11" applyBorder="1" applyAlignment="1">
      <alignment horizontal="left" vertical="center" indent="1"/>
    </xf>
    <xf numFmtId="0" fontId="11" fillId="0" borderId="23" xfId="6" applyNumberFormat="1" applyFill="1" applyBorder="1">
      <alignment horizontal="left" vertical="top" wrapText="1" indent="1"/>
    </xf>
    <xf numFmtId="14" fontId="10" fillId="0" borderId="19" xfId="8" applyNumberFormat="1" applyBorder="1" applyAlignment="1">
      <alignment vertical="center" wrapText="1"/>
    </xf>
    <xf numFmtId="14" fontId="9" fillId="7" borderId="16" xfId="10" applyNumberFormat="1" applyBorder="1" applyAlignment="1">
      <alignment horizontal="left" vertical="center" indent="1"/>
    </xf>
    <xf numFmtId="0" fontId="11" fillId="0" borderId="24" xfId="6" applyNumberFormat="1" applyFill="1" applyBorder="1">
      <alignment horizontal="left" vertical="top" wrapText="1" indent="1"/>
    </xf>
    <xf numFmtId="14" fontId="10" fillId="0" borderId="25" xfId="8" applyNumberFormat="1" applyBorder="1" applyAlignment="1">
      <alignment vertical="center" wrapText="1"/>
    </xf>
    <xf numFmtId="14" fontId="10" fillId="0" borderId="17" xfId="8" applyNumberFormat="1" applyBorder="1" applyAlignment="1">
      <alignment vertical="center" wrapText="1"/>
    </xf>
    <xf numFmtId="14" fontId="10" fillId="0" borderId="26" xfId="8" applyNumberFormat="1" applyBorder="1" applyAlignment="1">
      <alignment vertical="center" wrapText="1"/>
    </xf>
    <xf numFmtId="0" fontId="5" fillId="6" borderId="10" xfId="9" applyBorder="1">
      <alignment horizontal="center"/>
    </xf>
    <xf numFmtId="0" fontId="9" fillId="7" borderId="27" xfId="10" applyBorder="1" applyAlignment="1">
      <alignment horizontal="left" vertical="center" indent="1"/>
    </xf>
    <xf numFmtId="14" fontId="9" fillId="7" borderId="27" xfId="10" applyNumberFormat="1" applyBorder="1" applyAlignment="1">
      <alignment horizontal="left" vertical="center" indent="1"/>
    </xf>
    <xf numFmtId="0" fontId="0" fillId="0" borderId="13" xfId="0" applyBorder="1"/>
    <xf numFmtId="0" fontId="11" fillId="0" borderId="27" xfId="6" applyNumberFormat="1" applyFill="1" applyBorder="1">
      <alignment horizontal="left" vertical="top" wrapText="1" indent="1"/>
    </xf>
    <xf numFmtId="0" fontId="11" fillId="0" borderId="28" xfId="6" applyNumberFormat="1" applyFill="1" applyBorder="1">
      <alignment horizontal="left" vertical="top" wrapText="1" indent="1"/>
    </xf>
    <xf numFmtId="0" fontId="13" fillId="9" borderId="7" xfId="13" applyNumberFormat="1" applyFont="1" applyFill="1" applyBorder="1" applyAlignment="1">
      <alignment horizontal="center" vertical="center"/>
    </xf>
    <xf numFmtId="0" fontId="14" fillId="9" borderId="7" xfId="13" applyNumberFormat="1" applyFont="1" applyFill="1" applyBorder="1" applyAlignment="1">
      <alignment horizontal="center" vertical="center"/>
    </xf>
    <xf numFmtId="0" fontId="0" fillId="0" borderId="0" xfId="0" applyNumberFormat="1"/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5">
    <dxf>
      <font>
        <color theme="0"/>
      </font>
      <fill>
        <patternFill>
          <bgColor theme="0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rgb="FFFFFF00"/>
      </font>
      <fill>
        <patternFill>
          <bgColor rgb="FF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Special%20Medicine%20Tea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Dispensary%20Tea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Digestive%20Health_Nephrology%20Daily%20Rost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Critical%20Care%20Tea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Med%20Info_Inpatients_HOM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Monash%20Childrens%20Team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Aseptic%20Team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General%20Medicine%20Te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may"/>
      <sheetName val="2017_04 Leave Roster"/>
      <sheetName val="2017_template Calendar"/>
      <sheetName val="2017_template Leave Roster"/>
      <sheetName val="Clinical Orientation"/>
      <sheetName val="HIV clinic roster"/>
    </sheetNames>
    <sheetDataSet>
      <sheetData sheetId="0">
        <row r="2">
          <cell r="V2" t="str">
            <v>Public Holiday</v>
          </cell>
        </row>
        <row r="6">
          <cell r="V6" t="str">
            <v>qq</v>
          </cell>
        </row>
        <row r="7">
          <cell r="V7" t="str">
            <v>qq</v>
          </cell>
        </row>
        <row r="8">
          <cell r="V8" t="str">
            <v>qq</v>
          </cell>
        </row>
        <row r="9">
          <cell r="V9" t="str">
            <v>qq</v>
          </cell>
        </row>
        <row r="10">
          <cell r="V10" t="str">
            <v>qq</v>
          </cell>
        </row>
        <row r="11">
          <cell r="V11" t="str">
            <v>qq</v>
          </cell>
        </row>
        <row r="12">
          <cell r="V12" t="str">
            <v>qq</v>
          </cell>
        </row>
        <row r="13">
          <cell r="V13" t="str">
            <v>qq</v>
          </cell>
        </row>
        <row r="14">
          <cell r="V14" t="str">
            <v>qq</v>
          </cell>
        </row>
        <row r="15">
          <cell r="V15" t="str">
            <v>qq</v>
          </cell>
        </row>
        <row r="16">
          <cell r="V16" t="str">
            <v>qq</v>
          </cell>
        </row>
        <row r="17">
          <cell r="V17" t="str">
            <v>qq</v>
          </cell>
        </row>
        <row r="18">
          <cell r="V18" t="str">
            <v>qq</v>
          </cell>
        </row>
        <row r="19">
          <cell r="V19" t="str">
            <v>qq</v>
          </cell>
        </row>
        <row r="20">
          <cell r="V20" t="str">
            <v>Sam</v>
          </cell>
        </row>
        <row r="21">
          <cell r="V21" t="str">
            <v>qq</v>
          </cell>
        </row>
        <row r="22">
          <cell r="V22" t="str">
            <v>qq</v>
          </cell>
        </row>
        <row r="23">
          <cell r="V23" t="str">
            <v>qq</v>
          </cell>
        </row>
        <row r="24">
          <cell r="V24" t="str">
            <v>qq</v>
          </cell>
        </row>
        <row r="25">
          <cell r="V25" t="str">
            <v>qq</v>
          </cell>
        </row>
        <row r="26">
          <cell r="V26" t="str">
            <v>qq</v>
          </cell>
        </row>
        <row r="27">
          <cell r="V27" t="str">
            <v>qq</v>
          </cell>
        </row>
        <row r="28">
          <cell r="V28" t="str">
            <v>qq</v>
          </cell>
        </row>
        <row r="29">
          <cell r="V29" t="str">
            <v>qq</v>
          </cell>
        </row>
        <row r="30">
          <cell r="V30" t="str">
            <v>qq</v>
          </cell>
        </row>
        <row r="31">
          <cell r="V31" t="str">
            <v>qq</v>
          </cell>
        </row>
        <row r="32">
          <cell r="V32" t="str">
            <v>qq</v>
          </cell>
        </row>
        <row r="33">
          <cell r="V33" t="str">
            <v>qq</v>
          </cell>
        </row>
        <row r="34">
          <cell r="V34" t="str">
            <v>qq</v>
          </cell>
        </row>
        <row r="35">
          <cell r="V35" t="str">
            <v>qq</v>
          </cell>
        </row>
        <row r="36">
          <cell r="V36" t="str">
            <v>qq</v>
          </cell>
        </row>
        <row r="37">
          <cell r="V37" t="str">
            <v>qq</v>
          </cell>
        </row>
        <row r="38">
          <cell r="V38" t="str">
            <v>qq</v>
          </cell>
        </row>
        <row r="39">
          <cell r="V39" t="str">
            <v>qq</v>
          </cell>
        </row>
        <row r="40">
          <cell r="V40" t="str">
            <v>qq</v>
          </cell>
        </row>
        <row r="41">
          <cell r="V41" t="str">
            <v>qq</v>
          </cell>
        </row>
        <row r="42">
          <cell r="V42" t="str">
            <v>qq</v>
          </cell>
        </row>
        <row r="43">
          <cell r="V43" t="str">
            <v>qq</v>
          </cell>
        </row>
        <row r="44">
          <cell r="V44" t="str">
            <v>qq</v>
          </cell>
        </row>
        <row r="45">
          <cell r="V45" t="str">
            <v>qq</v>
          </cell>
        </row>
        <row r="46">
          <cell r="V46" t="str">
            <v>qq</v>
          </cell>
        </row>
        <row r="47">
          <cell r="V47" t="str">
            <v>qq</v>
          </cell>
        </row>
        <row r="48">
          <cell r="V48" t="str">
            <v>qq</v>
          </cell>
        </row>
        <row r="49">
          <cell r="V49" t="str">
            <v>qq</v>
          </cell>
        </row>
        <row r="50">
          <cell r="V50" t="str">
            <v>qq</v>
          </cell>
        </row>
        <row r="51">
          <cell r="V51" t="str">
            <v>Public Holiday</v>
          </cell>
        </row>
        <row r="52">
          <cell r="V52" t="str">
            <v>qq</v>
          </cell>
        </row>
        <row r="53">
          <cell r="V53" t="str">
            <v>Sam</v>
          </cell>
        </row>
        <row r="54">
          <cell r="V54" t="str">
            <v>qq</v>
          </cell>
        </row>
        <row r="55">
          <cell r="V55" t="str">
            <v>qq</v>
          </cell>
        </row>
        <row r="56">
          <cell r="V56" t="str">
            <v>qq</v>
          </cell>
        </row>
        <row r="57">
          <cell r="V57" t="str">
            <v>qq</v>
          </cell>
        </row>
        <row r="58">
          <cell r="V58" t="str">
            <v>qq</v>
          </cell>
        </row>
        <row r="59">
          <cell r="V59" t="str">
            <v>Brindha</v>
          </cell>
        </row>
        <row r="60">
          <cell r="V60" t="str">
            <v>qq</v>
          </cell>
        </row>
        <row r="61">
          <cell r="V61" t="str">
            <v>Louise</v>
          </cell>
        </row>
        <row r="62">
          <cell r="V62" t="str">
            <v>qq</v>
          </cell>
        </row>
        <row r="63">
          <cell r="V63" t="str">
            <v>qq</v>
          </cell>
        </row>
        <row r="64">
          <cell r="V64" t="str">
            <v>qq</v>
          </cell>
        </row>
        <row r="65">
          <cell r="V65" t="str">
            <v>qq</v>
          </cell>
        </row>
        <row r="66">
          <cell r="V66" t="str">
            <v>qq</v>
          </cell>
        </row>
        <row r="67">
          <cell r="V67" t="str">
            <v>qq</v>
          </cell>
        </row>
        <row r="68">
          <cell r="V68" t="str">
            <v>qq</v>
          </cell>
        </row>
        <row r="69">
          <cell r="V69" t="str">
            <v>Sam</v>
          </cell>
        </row>
        <row r="70">
          <cell r="V70" t="str">
            <v>qq</v>
          </cell>
        </row>
        <row r="71">
          <cell r="V71" t="str">
            <v>qq</v>
          </cell>
        </row>
        <row r="72">
          <cell r="V72" t="str">
            <v>qq</v>
          </cell>
        </row>
        <row r="73">
          <cell r="V73" t="str">
            <v>qq</v>
          </cell>
        </row>
        <row r="74">
          <cell r="V74" t="str">
            <v>qq</v>
          </cell>
        </row>
        <row r="75">
          <cell r="V75" t="str">
            <v>qq</v>
          </cell>
        </row>
        <row r="76">
          <cell r="V76" t="str">
            <v>qq</v>
          </cell>
        </row>
        <row r="77">
          <cell r="V77" t="str">
            <v>A.Tran</v>
          </cell>
        </row>
        <row r="78">
          <cell r="V78" t="str">
            <v>qq</v>
          </cell>
        </row>
        <row r="79">
          <cell r="V79" t="str">
            <v>Silvana</v>
          </cell>
        </row>
        <row r="80">
          <cell r="V80" t="str">
            <v>Public Holiday</v>
          </cell>
        </row>
        <row r="81">
          <cell r="V81" t="str">
            <v>Public Holiday</v>
          </cell>
        </row>
        <row r="82">
          <cell r="V82" t="str">
            <v>Sam</v>
          </cell>
        </row>
        <row r="83">
          <cell r="V83" t="str">
            <v>Sam</v>
          </cell>
        </row>
        <row r="84">
          <cell r="V84" t="str">
            <v>Public Holiday</v>
          </cell>
        </row>
        <row r="85">
          <cell r="V85" t="str">
            <v>Sam</v>
          </cell>
        </row>
        <row r="86">
          <cell r="V86" t="str">
            <v>Sam</v>
          </cell>
        </row>
        <row r="87">
          <cell r="V87" t="str">
            <v>A.Tran</v>
          </cell>
        </row>
        <row r="88">
          <cell r="V88" t="str">
            <v>Sam</v>
          </cell>
        </row>
        <row r="89">
          <cell r="V89" t="str">
            <v>Sam</v>
          </cell>
        </row>
        <row r="90">
          <cell r="V90" t="str">
            <v>qq</v>
          </cell>
        </row>
        <row r="91">
          <cell r="V91" t="str">
            <v>qq</v>
          </cell>
        </row>
        <row r="92">
          <cell r="V92" t="str">
            <v>qq</v>
          </cell>
        </row>
        <row r="93">
          <cell r="V93" t="str">
            <v>qq</v>
          </cell>
        </row>
        <row r="94">
          <cell r="V94" t="str">
            <v>qq</v>
          </cell>
        </row>
        <row r="95">
          <cell r="V95" t="str">
            <v>qq</v>
          </cell>
        </row>
        <row r="96">
          <cell r="V96" t="str">
            <v>Sam</v>
          </cell>
        </row>
        <row r="97">
          <cell r="V97" t="str">
            <v>Sam</v>
          </cell>
        </row>
        <row r="98">
          <cell r="V98" t="str">
            <v>Sam</v>
          </cell>
        </row>
        <row r="99">
          <cell r="V99" t="str">
            <v>Sam</v>
          </cell>
        </row>
        <row r="100">
          <cell r="V100" t="str">
            <v>Sam</v>
          </cell>
        </row>
        <row r="101">
          <cell r="V101" t="str">
            <v>Sam</v>
          </cell>
        </row>
        <row r="102">
          <cell r="V102" t="str">
            <v>Sam</v>
          </cell>
        </row>
        <row r="103">
          <cell r="V103" t="str">
            <v>Sam</v>
          </cell>
        </row>
        <row r="104">
          <cell r="V104" t="str">
            <v>Sam</v>
          </cell>
        </row>
        <row r="105">
          <cell r="V105" t="str">
            <v>A.Tran</v>
          </cell>
        </row>
        <row r="106">
          <cell r="V106" t="str">
            <v>qq</v>
          </cell>
        </row>
        <row r="107">
          <cell r="V107" t="str">
            <v>qq</v>
          </cell>
        </row>
        <row r="108">
          <cell r="V108" t="str">
            <v>qq</v>
          </cell>
        </row>
        <row r="109">
          <cell r="V109" t="str">
            <v>qq</v>
          </cell>
        </row>
        <row r="110">
          <cell r="V110" t="str">
            <v>qq</v>
          </cell>
        </row>
        <row r="111">
          <cell r="V111" t="str">
            <v>qq</v>
          </cell>
        </row>
        <row r="112">
          <cell r="V112" t="str">
            <v>qq</v>
          </cell>
        </row>
        <row r="113">
          <cell r="V113" t="str">
            <v>qq</v>
          </cell>
        </row>
        <row r="114">
          <cell r="V114" t="str">
            <v>qq</v>
          </cell>
        </row>
        <row r="115">
          <cell r="V115" t="str">
            <v>qq</v>
          </cell>
        </row>
        <row r="116">
          <cell r="V116" t="str">
            <v>Public Holiday</v>
          </cell>
        </row>
        <row r="117">
          <cell r="V117" t="str">
            <v>A.Tran</v>
          </cell>
        </row>
        <row r="118">
          <cell r="V118" t="str">
            <v>Sam</v>
          </cell>
        </row>
        <row r="119">
          <cell r="V119" t="str">
            <v>Sam</v>
          </cell>
        </row>
        <row r="120">
          <cell r="V120" t="str">
            <v>Sam</v>
          </cell>
        </row>
        <row r="121">
          <cell r="V121" t="str">
            <v>Sam</v>
          </cell>
        </row>
        <row r="122">
          <cell r="V122" t="str">
            <v>Sam</v>
          </cell>
        </row>
        <row r="123">
          <cell r="V123" t="str">
            <v>Sam</v>
          </cell>
        </row>
        <row r="124">
          <cell r="V124" t="str">
            <v>Sam</v>
          </cell>
        </row>
        <row r="125">
          <cell r="V125" t="str">
            <v>Sam</v>
          </cell>
        </row>
        <row r="126">
          <cell r="V126" t="str">
            <v>Phil</v>
          </cell>
        </row>
        <row r="127">
          <cell r="V127" t="str">
            <v>Sam</v>
          </cell>
        </row>
        <row r="128">
          <cell r="V128" t="str">
            <v>Sam</v>
          </cell>
        </row>
        <row r="129">
          <cell r="V129" t="str">
            <v>Sam</v>
          </cell>
        </row>
        <row r="130">
          <cell r="V130" t="str">
            <v>Sam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xx Calendar"/>
      <sheetName val="2017_xx Leave Roster"/>
    </sheetNames>
    <sheetDataSet>
      <sheetData sheetId="0">
        <row r="16">
          <cell r="X16" t="str">
            <v>qq</v>
          </cell>
          <cell r="Y16" t="str">
            <v>qq</v>
          </cell>
        </row>
        <row r="17">
          <cell r="X17" t="str">
            <v>qq</v>
          </cell>
          <cell r="Y17" t="str">
            <v>Khoa</v>
          </cell>
        </row>
        <row r="18">
          <cell r="X18" t="str">
            <v>qq</v>
          </cell>
          <cell r="Y18" t="str">
            <v>qq</v>
          </cell>
        </row>
        <row r="19">
          <cell r="X19" t="str">
            <v>qq</v>
          </cell>
          <cell r="Y19" t="str">
            <v>qq</v>
          </cell>
        </row>
        <row r="20">
          <cell r="X20" t="str">
            <v>qq</v>
          </cell>
          <cell r="Y20" t="str">
            <v>qq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xx Calendar"/>
      <sheetName val="2017_xx Leave Roster"/>
    </sheetNames>
    <sheetDataSet>
      <sheetData sheetId="0">
        <row r="26">
          <cell r="T26" t="str">
            <v>Janki</v>
          </cell>
        </row>
        <row r="27">
          <cell r="T27" t="str">
            <v>Janki</v>
          </cell>
        </row>
        <row r="28">
          <cell r="T28" t="str">
            <v>Janki</v>
          </cell>
        </row>
        <row r="29">
          <cell r="T29" t="str">
            <v>Janki</v>
          </cell>
        </row>
        <row r="30">
          <cell r="T30" t="str">
            <v>Janki</v>
          </cell>
        </row>
        <row r="31">
          <cell r="T31" t="str">
            <v>Janki</v>
          </cell>
        </row>
        <row r="32">
          <cell r="T32" t="str">
            <v>Janki</v>
          </cell>
        </row>
        <row r="33">
          <cell r="T33" t="str">
            <v>Janki</v>
          </cell>
        </row>
        <row r="35">
          <cell r="T35" t="str">
            <v>Janki</v>
          </cell>
        </row>
        <row r="36">
          <cell r="T36" t="str">
            <v>Janki</v>
          </cell>
        </row>
        <row r="37">
          <cell r="T37" t="str">
            <v>public holiday</v>
          </cell>
        </row>
        <row r="46">
          <cell r="T46" t="str">
            <v>Janki</v>
          </cell>
        </row>
        <row r="47">
          <cell r="T47" t="str">
            <v>Janki</v>
          </cell>
        </row>
        <row r="48">
          <cell r="T48" t="str">
            <v>Janki</v>
          </cell>
        </row>
        <row r="49">
          <cell r="T49" t="str">
            <v>Janki</v>
          </cell>
        </row>
        <row r="50">
          <cell r="T50" t="str">
            <v>Janki</v>
          </cell>
        </row>
        <row r="51">
          <cell r="T51" t="str">
            <v>Janki</v>
          </cell>
        </row>
        <row r="53">
          <cell r="T53" t="str">
            <v>Janki</v>
          </cell>
        </row>
        <row r="55">
          <cell r="T55" t="str">
            <v>Janki</v>
          </cell>
        </row>
        <row r="56">
          <cell r="T56" t="str">
            <v>Janki</v>
          </cell>
        </row>
        <row r="58">
          <cell r="T58" t="str">
            <v>Janki</v>
          </cell>
        </row>
        <row r="59">
          <cell r="T59" t="str">
            <v>Janki</v>
          </cell>
        </row>
        <row r="60">
          <cell r="T60" t="str">
            <v>Janki</v>
          </cell>
        </row>
        <row r="62">
          <cell r="T62" t="str">
            <v>qq</v>
          </cell>
        </row>
        <row r="63">
          <cell r="T63" t="str">
            <v>qq</v>
          </cell>
        </row>
        <row r="64">
          <cell r="T64" t="str">
            <v>qq</v>
          </cell>
        </row>
        <row r="65">
          <cell r="T65" t="str">
            <v>qq</v>
          </cell>
        </row>
        <row r="66">
          <cell r="T66" t="str">
            <v>qq</v>
          </cell>
        </row>
        <row r="67">
          <cell r="T67" t="str">
            <v>qq</v>
          </cell>
        </row>
        <row r="68">
          <cell r="T68" t="str">
            <v>qq</v>
          </cell>
        </row>
        <row r="69">
          <cell r="T69" t="str">
            <v>qq</v>
          </cell>
        </row>
        <row r="70">
          <cell r="T70" t="str">
            <v>qq</v>
          </cell>
        </row>
        <row r="71">
          <cell r="T71" t="str">
            <v>qq</v>
          </cell>
        </row>
        <row r="72">
          <cell r="T72" t="str">
            <v>qq</v>
          </cell>
        </row>
        <row r="73">
          <cell r="T73" t="str">
            <v>qq</v>
          </cell>
        </row>
        <row r="76">
          <cell r="T76" t="str">
            <v>qq</v>
          </cell>
        </row>
        <row r="77">
          <cell r="T77" t="str">
            <v>qq</v>
          </cell>
        </row>
        <row r="78">
          <cell r="T78" t="str">
            <v>qq</v>
          </cell>
        </row>
        <row r="79">
          <cell r="T79" t="str">
            <v>qq</v>
          </cell>
        </row>
        <row r="80">
          <cell r="T80" t="str">
            <v>qq</v>
          </cell>
        </row>
        <row r="81">
          <cell r="T81" t="str">
            <v>qq</v>
          </cell>
        </row>
        <row r="82">
          <cell r="T82" t="str">
            <v>Janki</v>
          </cell>
        </row>
        <row r="83">
          <cell r="T83" t="str">
            <v>Janki</v>
          </cell>
        </row>
        <row r="84">
          <cell r="T84" t="str">
            <v>Janki</v>
          </cell>
        </row>
        <row r="85">
          <cell r="T85" t="str">
            <v>Janki</v>
          </cell>
        </row>
        <row r="86">
          <cell r="T86" t="str">
            <v>Janki</v>
          </cell>
        </row>
        <row r="87">
          <cell r="T87" t="str">
            <v>Janki</v>
          </cell>
        </row>
        <row r="88">
          <cell r="T88" t="str">
            <v>Janki</v>
          </cell>
        </row>
        <row r="89">
          <cell r="T89" t="str">
            <v>Janki</v>
          </cell>
        </row>
        <row r="90">
          <cell r="T90" t="str">
            <v>Janki</v>
          </cell>
        </row>
        <row r="91">
          <cell r="T91" t="str">
            <v>Janki</v>
          </cell>
        </row>
        <row r="93">
          <cell r="T93" t="str">
            <v>Janki</v>
          </cell>
        </row>
        <row r="94">
          <cell r="T94" t="str">
            <v>Janki</v>
          </cell>
        </row>
        <row r="95">
          <cell r="T95" t="str">
            <v>Janki</v>
          </cell>
        </row>
        <row r="96">
          <cell r="T96" t="str">
            <v>Janki</v>
          </cell>
        </row>
        <row r="97">
          <cell r="T97" t="str">
            <v>Janki</v>
          </cell>
        </row>
        <row r="98">
          <cell r="T98" t="str">
            <v>Janki</v>
          </cell>
        </row>
        <row r="99">
          <cell r="T99" t="str">
            <v>Janki</v>
          </cell>
        </row>
        <row r="100">
          <cell r="T100" t="str">
            <v>Janki</v>
          </cell>
        </row>
        <row r="101">
          <cell r="T101" t="str">
            <v>Janki</v>
          </cell>
        </row>
        <row r="102">
          <cell r="T102" t="str">
            <v>Janki</v>
          </cell>
        </row>
        <row r="104">
          <cell r="T104" t="str">
            <v>Janki</v>
          </cell>
        </row>
        <row r="105">
          <cell r="T105" t="str">
            <v>Janki</v>
          </cell>
        </row>
        <row r="106">
          <cell r="T106" t="str">
            <v>Janki</v>
          </cell>
        </row>
        <row r="107">
          <cell r="T107" t="str">
            <v>Janki</v>
          </cell>
        </row>
        <row r="108">
          <cell r="T108" t="str">
            <v>Janki</v>
          </cell>
        </row>
        <row r="109">
          <cell r="T109" t="str">
            <v>Janki</v>
          </cell>
        </row>
        <row r="110">
          <cell r="T110" t="str">
            <v>Janki</v>
          </cell>
        </row>
        <row r="111">
          <cell r="T111" t="str">
            <v>Janki</v>
          </cell>
        </row>
        <row r="112">
          <cell r="T112" t="str">
            <v>Janki</v>
          </cell>
        </row>
        <row r="113">
          <cell r="T113" t="str">
            <v>Janki</v>
          </cell>
        </row>
        <row r="114">
          <cell r="T114" t="str">
            <v>Janki</v>
          </cell>
        </row>
        <row r="115">
          <cell r="T115" t="str">
            <v>Janki</v>
          </cell>
        </row>
        <row r="116">
          <cell r="T116" t="str">
            <v>Janki</v>
          </cell>
        </row>
        <row r="117">
          <cell r="T117" t="str">
            <v>Janki</v>
          </cell>
        </row>
        <row r="118">
          <cell r="T118" t="str">
            <v>Janki</v>
          </cell>
        </row>
        <row r="119">
          <cell r="T119" t="str">
            <v>Janki</v>
          </cell>
        </row>
        <row r="120">
          <cell r="T120" t="str">
            <v>Janki</v>
          </cell>
        </row>
        <row r="121">
          <cell r="T121" t="str">
            <v>Janki</v>
          </cell>
        </row>
        <row r="122">
          <cell r="T122" t="str">
            <v>Janki</v>
          </cell>
        </row>
        <row r="124">
          <cell r="T124" t="str">
            <v>Janki</v>
          </cell>
        </row>
        <row r="125">
          <cell r="T125" t="str">
            <v>Janki</v>
          </cell>
        </row>
        <row r="126">
          <cell r="T126" t="str">
            <v>Janki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xx Calendar"/>
      <sheetName val="2017_xx Leave Roster"/>
      <sheetName val="2017_Critical Care Team"/>
    </sheetNames>
    <sheetDataSet>
      <sheetData sheetId="0">
        <row r="1">
          <cell r="A1" t="str">
            <v>CRITICAL CARE TEAM</v>
          </cell>
        </row>
        <row r="4">
          <cell r="V4"/>
        </row>
        <row r="5">
          <cell r="V5"/>
        </row>
        <row r="6">
          <cell r="V6"/>
        </row>
        <row r="7">
          <cell r="V7"/>
        </row>
        <row r="8">
          <cell r="V8"/>
        </row>
        <row r="9">
          <cell r="V9"/>
        </row>
        <row r="10">
          <cell r="V10"/>
        </row>
        <row r="11">
          <cell r="V11"/>
        </row>
        <row r="12">
          <cell r="V12"/>
        </row>
        <row r="13">
          <cell r="V13" t="str">
            <v>qq</v>
          </cell>
        </row>
        <row r="14">
          <cell r="V14" t="str">
            <v>qq</v>
          </cell>
        </row>
        <row r="15">
          <cell r="V15" t="str">
            <v>qq</v>
          </cell>
        </row>
        <row r="16">
          <cell r="V16" t="str">
            <v>qq</v>
          </cell>
        </row>
        <row r="17">
          <cell r="V17" t="str">
            <v>qq</v>
          </cell>
        </row>
        <row r="18">
          <cell r="V18" t="str">
            <v>qq</v>
          </cell>
        </row>
        <row r="19">
          <cell r="V19" t="str">
            <v>qq</v>
          </cell>
        </row>
        <row r="20">
          <cell r="V20" t="str">
            <v>qq</v>
          </cell>
        </row>
        <row r="21">
          <cell r="V21" t="str">
            <v>qq</v>
          </cell>
        </row>
        <row r="22">
          <cell r="V22" t="str">
            <v>qq</v>
          </cell>
        </row>
        <row r="23">
          <cell r="V23" t="str">
            <v>public holiday</v>
          </cell>
        </row>
        <row r="24">
          <cell r="V24" t="str">
            <v>qq</v>
          </cell>
        </row>
        <row r="25">
          <cell r="V25" t="str">
            <v>qq</v>
          </cell>
        </row>
        <row r="26">
          <cell r="V26" t="str">
            <v>qq</v>
          </cell>
        </row>
        <row r="27">
          <cell r="V27" t="str">
            <v>qq</v>
          </cell>
        </row>
        <row r="28">
          <cell r="V28" t="str">
            <v>qq</v>
          </cell>
        </row>
        <row r="29">
          <cell r="V29" t="str">
            <v>qq</v>
          </cell>
        </row>
        <row r="30">
          <cell r="V30" t="str">
            <v>qq</v>
          </cell>
        </row>
        <row r="31">
          <cell r="V31" t="str">
            <v>qq</v>
          </cell>
        </row>
        <row r="32">
          <cell r="V32" t="str">
            <v>qq</v>
          </cell>
        </row>
        <row r="33">
          <cell r="V33" t="str">
            <v>qq</v>
          </cell>
        </row>
        <row r="34">
          <cell r="V34" t="str">
            <v>qq</v>
          </cell>
        </row>
        <row r="35">
          <cell r="V35" t="str">
            <v>qq</v>
          </cell>
        </row>
        <row r="36">
          <cell r="V36" t="str">
            <v>qq</v>
          </cell>
        </row>
        <row r="37">
          <cell r="V37" t="str">
            <v>qq</v>
          </cell>
        </row>
        <row r="38">
          <cell r="V38" t="str">
            <v>qq</v>
          </cell>
        </row>
        <row r="39">
          <cell r="V39" t="str">
            <v>qq</v>
          </cell>
        </row>
        <row r="40">
          <cell r="V40" t="str">
            <v>qq</v>
          </cell>
        </row>
        <row r="41">
          <cell r="V41" t="str">
            <v>qq</v>
          </cell>
        </row>
        <row r="42">
          <cell r="V42" t="str">
            <v>qq</v>
          </cell>
        </row>
        <row r="43">
          <cell r="V43" t="str">
            <v>qq</v>
          </cell>
        </row>
        <row r="44">
          <cell r="V44" t="str">
            <v>qq</v>
          </cell>
        </row>
        <row r="45">
          <cell r="V45" t="str">
            <v>qq</v>
          </cell>
        </row>
        <row r="46">
          <cell r="V46" t="str">
            <v>qq</v>
          </cell>
        </row>
        <row r="47">
          <cell r="V47" t="str">
            <v>qq</v>
          </cell>
        </row>
        <row r="48">
          <cell r="V48" t="str">
            <v>qq</v>
          </cell>
        </row>
        <row r="49">
          <cell r="V49" t="str">
            <v>qq</v>
          </cell>
        </row>
        <row r="50">
          <cell r="V50" t="str">
            <v>qq</v>
          </cell>
        </row>
        <row r="51">
          <cell r="V51" t="str">
            <v>qq</v>
          </cell>
        </row>
        <row r="52">
          <cell r="V52" t="str">
            <v>qq</v>
          </cell>
        </row>
        <row r="53">
          <cell r="V53" t="str">
            <v>Public holiday</v>
          </cell>
        </row>
        <row r="54">
          <cell r="V54" t="str">
            <v>qq</v>
          </cell>
        </row>
        <row r="55">
          <cell r="V55" t="str">
            <v>qq</v>
          </cell>
        </row>
        <row r="56">
          <cell r="V56" t="str">
            <v>qq</v>
          </cell>
        </row>
        <row r="57">
          <cell r="V57" t="str">
            <v>qq</v>
          </cell>
        </row>
        <row r="58">
          <cell r="V58" t="str">
            <v>qq</v>
          </cell>
        </row>
        <row r="59">
          <cell r="V59" t="str">
            <v>qq</v>
          </cell>
        </row>
        <row r="60">
          <cell r="V60" t="str">
            <v>qq</v>
          </cell>
        </row>
        <row r="61">
          <cell r="V61" t="str">
            <v>qq</v>
          </cell>
        </row>
        <row r="62">
          <cell r="V62" t="str">
            <v>qq</v>
          </cell>
        </row>
        <row r="63">
          <cell r="V63" t="str">
            <v>qq</v>
          </cell>
        </row>
        <row r="64">
          <cell r="V64" t="str">
            <v>qq</v>
          </cell>
        </row>
        <row r="65">
          <cell r="V65" t="str">
            <v>qq</v>
          </cell>
        </row>
        <row r="66">
          <cell r="V66" t="str">
            <v>qq</v>
          </cell>
        </row>
        <row r="67">
          <cell r="V67" t="str">
            <v>qq</v>
          </cell>
        </row>
        <row r="68">
          <cell r="V68" t="str">
            <v>qq</v>
          </cell>
        </row>
        <row r="69">
          <cell r="V69" t="str">
            <v>qq</v>
          </cell>
        </row>
        <row r="70">
          <cell r="V70" t="str">
            <v>qq</v>
          </cell>
        </row>
        <row r="71">
          <cell r="V71" t="str">
            <v>qq</v>
          </cell>
        </row>
        <row r="72">
          <cell r="V72" t="str">
            <v>qq</v>
          </cell>
        </row>
        <row r="73">
          <cell r="V73" t="str">
            <v>qq</v>
          </cell>
        </row>
        <row r="74">
          <cell r="V74" t="str">
            <v>qq</v>
          </cell>
        </row>
        <row r="75">
          <cell r="V75" t="str">
            <v>qq</v>
          </cell>
        </row>
        <row r="76">
          <cell r="V76" t="str">
            <v>qq</v>
          </cell>
        </row>
        <row r="77">
          <cell r="V77" t="str">
            <v>qq</v>
          </cell>
        </row>
        <row r="78">
          <cell r="V78" t="str">
            <v>qq</v>
          </cell>
        </row>
        <row r="79">
          <cell r="V79" t="str">
            <v>qq</v>
          </cell>
        </row>
        <row r="80">
          <cell r="V80" t="str">
            <v>qq</v>
          </cell>
        </row>
        <row r="81">
          <cell r="V81" t="str">
            <v>qq</v>
          </cell>
        </row>
        <row r="82">
          <cell r="V82" t="str">
            <v>Public holiday</v>
          </cell>
        </row>
        <row r="83">
          <cell r="V83" t="str">
            <v>public holiday</v>
          </cell>
        </row>
        <row r="84">
          <cell r="V84" t="str">
            <v>Meng</v>
          </cell>
        </row>
        <row r="85">
          <cell r="V85" t="str">
            <v>qq</v>
          </cell>
        </row>
        <row r="86">
          <cell r="V86" t="str">
            <v>Public holiday</v>
          </cell>
        </row>
        <row r="87">
          <cell r="V87" t="str">
            <v>qq</v>
          </cell>
        </row>
        <row r="88">
          <cell r="V88" t="str">
            <v>qq</v>
          </cell>
        </row>
        <row r="89">
          <cell r="V89" t="str">
            <v>qq</v>
          </cell>
        </row>
        <row r="90">
          <cell r="V90" t="str">
            <v>qq</v>
          </cell>
        </row>
        <row r="91">
          <cell r="V91" t="str">
            <v>qq</v>
          </cell>
        </row>
        <row r="92">
          <cell r="V92" t="str">
            <v>qq</v>
          </cell>
        </row>
        <row r="93">
          <cell r="V93" t="str">
            <v>Meng</v>
          </cell>
        </row>
        <row r="94">
          <cell r="V94" t="str">
            <v>Meng</v>
          </cell>
        </row>
        <row r="95">
          <cell r="V95" t="str">
            <v>qq</v>
          </cell>
        </row>
        <row r="96">
          <cell r="V96" t="str">
            <v>qq</v>
          </cell>
        </row>
        <row r="97">
          <cell r="V97" t="str">
            <v>V.Mai</v>
          </cell>
        </row>
        <row r="98">
          <cell r="V98" t="str">
            <v>qq</v>
          </cell>
        </row>
        <row r="99">
          <cell r="V99" t="str">
            <v>qq</v>
          </cell>
        </row>
        <row r="100">
          <cell r="V100" t="str">
            <v>qq</v>
          </cell>
        </row>
        <row r="101">
          <cell r="V101" t="str">
            <v>qq</v>
          </cell>
        </row>
        <row r="102">
          <cell r="V102" t="str">
            <v>qq</v>
          </cell>
        </row>
        <row r="103">
          <cell r="V103" t="str">
            <v>Meng</v>
          </cell>
        </row>
        <row r="104">
          <cell r="V104" t="str">
            <v>qq</v>
          </cell>
        </row>
        <row r="105">
          <cell r="V105" t="str">
            <v>V.Mai</v>
          </cell>
        </row>
        <row r="106">
          <cell r="V106" t="str">
            <v>V.Mai</v>
          </cell>
        </row>
        <row r="107">
          <cell r="V107" t="str">
            <v>V.Mai</v>
          </cell>
        </row>
        <row r="108">
          <cell r="V108" t="str">
            <v>Meng</v>
          </cell>
        </row>
        <row r="109">
          <cell r="V109" t="str">
            <v>qq</v>
          </cell>
        </row>
        <row r="110">
          <cell r="V110" t="str">
            <v>qq</v>
          </cell>
        </row>
        <row r="111">
          <cell r="V111" t="str">
            <v>V.Mai</v>
          </cell>
        </row>
        <row r="112">
          <cell r="V112" t="str">
            <v>V.Mai</v>
          </cell>
        </row>
        <row r="113">
          <cell r="V113" t="str">
            <v>qq</v>
          </cell>
        </row>
        <row r="114">
          <cell r="V114" t="str">
            <v>qq</v>
          </cell>
        </row>
        <row r="115">
          <cell r="V115" t="str">
            <v>qq</v>
          </cell>
        </row>
        <row r="116">
          <cell r="V116" t="str">
            <v>qq</v>
          </cell>
        </row>
        <row r="117">
          <cell r="V117" t="str">
            <v>qq</v>
          </cell>
        </row>
        <row r="118">
          <cell r="V118" t="str">
            <v>Public holiday</v>
          </cell>
        </row>
        <row r="119">
          <cell r="V119" t="str">
            <v>qq</v>
          </cell>
        </row>
        <row r="120">
          <cell r="V120" t="str">
            <v>V.Mai</v>
          </cell>
        </row>
        <row r="121">
          <cell r="V121" t="str">
            <v>V.Mai</v>
          </cell>
        </row>
        <row r="122">
          <cell r="V122" t="str">
            <v>qq</v>
          </cell>
        </row>
        <row r="123">
          <cell r="V123" t="str">
            <v>Meng</v>
          </cell>
        </row>
        <row r="124">
          <cell r="V124" t="str">
            <v>Meng</v>
          </cell>
        </row>
        <row r="125">
          <cell r="V125" t="str">
            <v>V.Mai</v>
          </cell>
        </row>
        <row r="126">
          <cell r="V126" t="str">
            <v>V.Mai</v>
          </cell>
        </row>
        <row r="127">
          <cell r="V127" t="str">
            <v>V.Mai</v>
          </cell>
        </row>
        <row r="128">
          <cell r="V128" t="str">
            <v>Meng</v>
          </cell>
        </row>
        <row r="129">
          <cell r="V129" t="str">
            <v>Meng</v>
          </cell>
        </row>
        <row r="130">
          <cell r="V130" t="str">
            <v>V.Mai</v>
          </cell>
        </row>
        <row r="131">
          <cell r="V131" t="str">
            <v>V.Mai</v>
          </cell>
        </row>
        <row r="132">
          <cell r="V132" t="str">
            <v>V.Mai</v>
          </cell>
        </row>
        <row r="133">
          <cell r="V133"/>
        </row>
        <row r="134">
          <cell r="V134"/>
        </row>
        <row r="135">
          <cell r="V135"/>
        </row>
        <row r="136">
          <cell r="V136"/>
        </row>
        <row r="137">
          <cell r="V137"/>
        </row>
        <row r="138">
          <cell r="V138"/>
        </row>
        <row r="139">
          <cell r="V139"/>
        </row>
        <row r="140">
          <cell r="V140"/>
        </row>
        <row r="141">
          <cell r="V141"/>
        </row>
        <row r="142">
          <cell r="V142"/>
        </row>
        <row r="143">
          <cell r="V143"/>
        </row>
        <row r="144">
          <cell r="V144"/>
        </row>
        <row r="145">
          <cell r="V145"/>
        </row>
        <row r="146">
          <cell r="V146"/>
        </row>
        <row r="147">
          <cell r="V147"/>
        </row>
        <row r="148">
          <cell r="V148" t="str">
            <v>qq</v>
          </cell>
        </row>
        <row r="149">
          <cell r="V149" t="str">
            <v>qq</v>
          </cell>
        </row>
        <row r="150">
          <cell r="V150" t="str">
            <v>qq</v>
          </cell>
        </row>
        <row r="151">
          <cell r="V151" t="str">
            <v>qq</v>
          </cell>
        </row>
        <row r="152">
          <cell r="V152" t="str">
            <v>qq</v>
          </cell>
        </row>
        <row r="153">
          <cell r="V153" t="str">
            <v>qq</v>
          </cell>
        </row>
        <row r="154">
          <cell r="V154" t="str">
            <v>qq</v>
          </cell>
        </row>
        <row r="155">
          <cell r="V155" t="str">
            <v>qq</v>
          </cell>
        </row>
        <row r="156">
          <cell r="V156" t="str">
            <v>qq</v>
          </cell>
        </row>
        <row r="157">
          <cell r="V157" t="str">
            <v>qq</v>
          </cell>
        </row>
        <row r="158">
          <cell r="V158" t="str">
            <v>qq</v>
          </cell>
        </row>
        <row r="159">
          <cell r="V159" t="str">
            <v>qq</v>
          </cell>
        </row>
        <row r="160">
          <cell r="V160" t="str">
            <v>qq</v>
          </cell>
        </row>
        <row r="161">
          <cell r="V161" t="str">
            <v>qq</v>
          </cell>
        </row>
        <row r="162">
          <cell r="V162" t="str">
            <v>qq</v>
          </cell>
        </row>
        <row r="163">
          <cell r="V163" t="str">
            <v>qq</v>
          </cell>
        </row>
        <row r="164">
          <cell r="V164" t="str">
            <v>qq</v>
          </cell>
        </row>
        <row r="165">
          <cell r="V165" t="str">
            <v>qq</v>
          </cell>
        </row>
        <row r="166">
          <cell r="V166" t="str">
            <v>qq</v>
          </cell>
        </row>
        <row r="167">
          <cell r="V167" t="str">
            <v>qq</v>
          </cell>
        </row>
        <row r="168">
          <cell r="V168" t="str">
            <v>qq</v>
          </cell>
        </row>
        <row r="169">
          <cell r="V169" t="str">
            <v>qq</v>
          </cell>
        </row>
        <row r="170">
          <cell r="V170" t="str">
            <v>qq</v>
          </cell>
        </row>
        <row r="171">
          <cell r="V171" t="str">
            <v>qq</v>
          </cell>
        </row>
        <row r="172">
          <cell r="V172" t="str">
            <v>qq</v>
          </cell>
        </row>
        <row r="173">
          <cell r="V173" t="str">
            <v>qq</v>
          </cell>
        </row>
        <row r="174">
          <cell r="V174" t="str">
            <v>qq</v>
          </cell>
        </row>
        <row r="175">
          <cell r="V175" t="str">
            <v>qq</v>
          </cell>
        </row>
        <row r="176">
          <cell r="V176" t="str">
            <v>qq</v>
          </cell>
        </row>
        <row r="177">
          <cell r="V177" t="str">
            <v>qq</v>
          </cell>
        </row>
        <row r="178">
          <cell r="V178" t="str">
            <v>qq</v>
          </cell>
        </row>
        <row r="179">
          <cell r="V179" t="str">
            <v>qq</v>
          </cell>
        </row>
        <row r="180">
          <cell r="V180" t="str">
            <v>qq</v>
          </cell>
        </row>
        <row r="181">
          <cell r="V181" t="str">
            <v>qq</v>
          </cell>
        </row>
        <row r="182">
          <cell r="V182" t="str">
            <v>qq</v>
          </cell>
        </row>
        <row r="183">
          <cell r="V183" t="str">
            <v>qq</v>
          </cell>
        </row>
        <row r="184">
          <cell r="V184" t="str">
            <v>qq</v>
          </cell>
        </row>
        <row r="185">
          <cell r="V185" t="str">
            <v>qq</v>
          </cell>
        </row>
        <row r="186">
          <cell r="V186" t="str">
            <v>qq</v>
          </cell>
        </row>
        <row r="187">
          <cell r="V187" t="str">
            <v>qq</v>
          </cell>
        </row>
        <row r="188">
          <cell r="V188" t="str">
            <v>qq</v>
          </cell>
        </row>
        <row r="189">
          <cell r="V189" t="str">
            <v>qq</v>
          </cell>
        </row>
        <row r="190">
          <cell r="V190" t="str">
            <v>qq</v>
          </cell>
        </row>
        <row r="191">
          <cell r="V191" t="str">
            <v>qq</v>
          </cell>
        </row>
        <row r="192">
          <cell r="V192" t="str">
            <v>qq</v>
          </cell>
        </row>
        <row r="193">
          <cell r="V193" t="str">
            <v>M.Phung</v>
          </cell>
        </row>
        <row r="194">
          <cell r="V194" t="str">
            <v>qq</v>
          </cell>
        </row>
        <row r="195">
          <cell r="V195" t="str">
            <v>qq</v>
          </cell>
        </row>
        <row r="196">
          <cell r="V196" t="str">
            <v>qq</v>
          </cell>
        </row>
        <row r="197">
          <cell r="V197" t="str">
            <v>qq</v>
          </cell>
        </row>
        <row r="198">
          <cell r="V198" t="str">
            <v>public holiday</v>
          </cell>
        </row>
        <row r="199">
          <cell r="V199" t="str">
            <v>qq</v>
          </cell>
        </row>
        <row r="200">
          <cell r="V200" t="str">
            <v>qq</v>
          </cell>
        </row>
        <row r="201">
          <cell r="V201" t="str">
            <v>qq</v>
          </cell>
        </row>
        <row r="202">
          <cell r="V202" t="str">
            <v>qq</v>
          </cell>
        </row>
        <row r="203">
          <cell r="V203" t="str">
            <v>qq</v>
          </cell>
        </row>
        <row r="204">
          <cell r="V204" t="str">
            <v>qq</v>
          </cell>
        </row>
        <row r="205">
          <cell r="V205" t="str">
            <v>qq</v>
          </cell>
        </row>
        <row r="206">
          <cell r="V206" t="str">
            <v>qq</v>
          </cell>
        </row>
        <row r="207">
          <cell r="V207" t="str">
            <v>qq</v>
          </cell>
        </row>
        <row r="208">
          <cell r="V208" t="str">
            <v>qq</v>
          </cell>
        </row>
        <row r="209">
          <cell r="V209" t="str">
            <v>qq</v>
          </cell>
        </row>
        <row r="210">
          <cell r="V210" t="str">
            <v>qq</v>
          </cell>
        </row>
        <row r="211">
          <cell r="V211" t="str">
            <v>qq</v>
          </cell>
        </row>
        <row r="212">
          <cell r="V212" t="str">
            <v>qq</v>
          </cell>
        </row>
        <row r="213">
          <cell r="V213" t="str">
            <v>qq</v>
          </cell>
        </row>
        <row r="214">
          <cell r="V214" t="str">
            <v>qq</v>
          </cell>
        </row>
        <row r="215">
          <cell r="V215" t="str">
            <v>qq</v>
          </cell>
        </row>
        <row r="216">
          <cell r="V216" t="str">
            <v>qq</v>
          </cell>
        </row>
        <row r="217">
          <cell r="V217" t="str">
            <v>qq</v>
          </cell>
        </row>
        <row r="218">
          <cell r="V218" t="str">
            <v>qq</v>
          </cell>
        </row>
        <row r="219">
          <cell r="V219" t="str">
            <v>qq</v>
          </cell>
        </row>
        <row r="220">
          <cell r="V220" t="str">
            <v>qq</v>
          </cell>
        </row>
        <row r="221">
          <cell r="V221" t="str">
            <v>qq</v>
          </cell>
        </row>
        <row r="222">
          <cell r="V222" t="str">
            <v>qq</v>
          </cell>
        </row>
        <row r="223">
          <cell r="V223" t="str">
            <v>qq</v>
          </cell>
        </row>
        <row r="224">
          <cell r="V224" t="str">
            <v>qq</v>
          </cell>
        </row>
        <row r="225">
          <cell r="V225" t="str">
            <v>public holiday</v>
          </cell>
        </row>
        <row r="226">
          <cell r="V226" t="str">
            <v>qq</v>
          </cell>
        </row>
        <row r="227">
          <cell r="V227" t="str">
            <v>qq</v>
          </cell>
        </row>
        <row r="228">
          <cell r="V228" t="str">
            <v>qq</v>
          </cell>
        </row>
        <row r="229">
          <cell r="V229" t="str">
            <v>qq</v>
          </cell>
        </row>
        <row r="230">
          <cell r="V230" t="str">
            <v>qq</v>
          </cell>
        </row>
        <row r="231">
          <cell r="V231" t="str">
            <v>qq</v>
          </cell>
        </row>
        <row r="232">
          <cell r="V232" t="str">
            <v>qq</v>
          </cell>
        </row>
        <row r="233">
          <cell r="V233" t="str">
            <v>qq</v>
          </cell>
        </row>
        <row r="234">
          <cell r="V234" t="str">
            <v>qq</v>
          </cell>
        </row>
        <row r="235">
          <cell r="V235" t="str">
            <v>qq</v>
          </cell>
        </row>
        <row r="236">
          <cell r="V236" t="str">
            <v>qq</v>
          </cell>
        </row>
        <row r="237">
          <cell r="V237" t="str">
            <v>qq</v>
          </cell>
        </row>
        <row r="238">
          <cell r="V238" t="str">
            <v>qq</v>
          </cell>
        </row>
        <row r="239">
          <cell r="V239" t="str">
            <v>qq</v>
          </cell>
        </row>
        <row r="240">
          <cell r="V240" t="str">
            <v>qq</v>
          </cell>
        </row>
        <row r="241">
          <cell r="V241" t="str">
            <v>qq</v>
          </cell>
        </row>
        <row r="242">
          <cell r="V242" t="str">
            <v>qq</v>
          </cell>
        </row>
        <row r="243">
          <cell r="V243" t="str">
            <v>qq</v>
          </cell>
        </row>
        <row r="244">
          <cell r="V244" t="str">
            <v>qq</v>
          </cell>
        </row>
        <row r="245">
          <cell r="V245" t="str">
            <v>qq</v>
          </cell>
        </row>
        <row r="246">
          <cell r="V246" t="str">
            <v>qq</v>
          </cell>
        </row>
        <row r="247">
          <cell r="V247" t="str">
            <v>qq</v>
          </cell>
        </row>
        <row r="248">
          <cell r="V248" t="str">
            <v>qq</v>
          </cell>
        </row>
        <row r="249">
          <cell r="V249" t="str">
            <v>qq</v>
          </cell>
        </row>
        <row r="250">
          <cell r="V250" t="str">
            <v>qq</v>
          </cell>
        </row>
        <row r="251">
          <cell r="V251" t="str">
            <v>qq</v>
          </cell>
        </row>
        <row r="252">
          <cell r="V252" t="str">
            <v>qq</v>
          </cell>
        </row>
        <row r="253">
          <cell r="V253" t="str">
            <v>qq</v>
          </cell>
        </row>
        <row r="254">
          <cell r="V254" t="str">
            <v>qq</v>
          </cell>
        </row>
        <row r="255">
          <cell r="V255" t="str">
            <v>qq</v>
          </cell>
        </row>
        <row r="256">
          <cell r="V256" t="str">
            <v>qq</v>
          </cell>
        </row>
        <row r="257">
          <cell r="V257" t="str">
            <v>qq</v>
          </cell>
        </row>
        <row r="258">
          <cell r="V258" t="str">
            <v>qq</v>
          </cell>
        </row>
      </sheetData>
      <sheetData sheetId="1">
        <row r="1">
          <cell r="C1"/>
        </row>
      </sheetData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xx Calendar"/>
      <sheetName val="2017_xx Leave Roster"/>
    </sheetNames>
    <sheetDataSet>
      <sheetData sheetId="0">
        <row r="16">
          <cell r="V16" t="str">
            <v>qq</v>
          </cell>
        </row>
        <row r="17">
          <cell r="V17" t="str">
            <v>qq</v>
          </cell>
        </row>
        <row r="18">
          <cell r="V18" t="str">
            <v>qq</v>
          </cell>
        </row>
        <row r="19">
          <cell r="V19" t="str">
            <v>qq</v>
          </cell>
        </row>
        <row r="20">
          <cell r="V20" t="str">
            <v>qq</v>
          </cell>
        </row>
        <row r="21">
          <cell r="V21" t="str">
            <v>qq</v>
          </cell>
        </row>
        <row r="22">
          <cell r="V22" t="str">
            <v>qq</v>
          </cell>
        </row>
        <row r="23">
          <cell r="V23" t="str">
            <v>qq</v>
          </cell>
        </row>
        <row r="24">
          <cell r="V24" t="str">
            <v>qq</v>
          </cell>
        </row>
        <row r="25">
          <cell r="V25" t="str">
            <v>qq</v>
          </cell>
        </row>
        <row r="26">
          <cell r="V26" t="str">
            <v>qq</v>
          </cell>
        </row>
        <row r="27">
          <cell r="V27" t="str">
            <v>qq</v>
          </cell>
        </row>
        <row r="28">
          <cell r="V28" t="str">
            <v>qq</v>
          </cell>
        </row>
        <row r="29">
          <cell r="V29" t="str">
            <v>qq</v>
          </cell>
        </row>
        <row r="30">
          <cell r="V30" t="str">
            <v>qq</v>
          </cell>
        </row>
        <row r="31">
          <cell r="V31" t="str">
            <v>qq</v>
          </cell>
        </row>
        <row r="32">
          <cell r="V32" t="str">
            <v>qq</v>
          </cell>
        </row>
        <row r="253">
          <cell r="V253" t="str">
            <v>qq</v>
          </cell>
        </row>
        <row r="254">
          <cell r="V254" t="str">
            <v>qq</v>
          </cell>
        </row>
        <row r="255">
          <cell r="V255" t="str">
            <v>qq</v>
          </cell>
        </row>
        <row r="256">
          <cell r="V256" t="str">
            <v>qq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xx Calendar"/>
      <sheetName val="2017_xx Leave Roster"/>
    </sheetNames>
    <sheetDataSet>
      <sheetData sheetId="0">
        <row r="51">
          <cell r="V51" t="str">
            <v>Public Holiday</v>
          </cell>
        </row>
        <row r="80">
          <cell r="V80" t="str">
            <v>Public Holiday</v>
          </cell>
        </row>
        <row r="81">
          <cell r="V81" t="str">
            <v>Public Holiday</v>
          </cell>
        </row>
        <row r="84">
          <cell r="V84" t="str">
            <v>Public Holiday</v>
          </cell>
        </row>
        <row r="242">
          <cell r="AF242" t="str">
            <v>Anish</v>
          </cell>
        </row>
        <row r="243">
          <cell r="AF243" t="str">
            <v>Anish</v>
          </cell>
        </row>
        <row r="244">
          <cell r="AF244" t="str">
            <v>Anish</v>
          </cell>
        </row>
        <row r="245">
          <cell r="AF245" t="str">
            <v>Anish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xx Calendar"/>
      <sheetName val="2017_xx Leave Roster"/>
      <sheetName val="2017_Aseptic Team"/>
    </sheetNames>
    <sheetDataSet>
      <sheetData sheetId="0">
        <row r="1">
          <cell r="A1" t="str">
            <v>ASEPTIC TEAM</v>
          </cell>
        </row>
        <row r="4">
          <cell r="V4"/>
        </row>
        <row r="5">
          <cell r="V5"/>
        </row>
        <row r="6">
          <cell r="V6"/>
        </row>
        <row r="7">
          <cell r="V7"/>
        </row>
        <row r="8">
          <cell r="V8"/>
        </row>
        <row r="9">
          <cell r="V9"/>
        </row>
        <row r="10">
          <cell r="V10"/>
        </row>
        <row r="11">
          <cell r="V11"/>
        </row>
        <row r="12">
          <cell r="V12"/>
        </row>
        <row r="13">
          <cell r="V13"/>
        </row>
        <row r="14">
          <cell r="V14"/>
        </row>
        <row r="15">
          <cell r="V15"/>
        </row>
        <row r="16">
          <cell r="V16"/>
        </row>
        <row r="17">
          <cell r="V17"/>
        </row>
        <row r="18">
          <cell r="V18" t="str">
            <v>qq</v>
          </cell>
        </row>
        <row r="19">
          <cell r="V19" t="str">
            <v>qq</v>
          </cell>
        </row>
        <row r="20">
          <cell r="V20" t="str">
            <v>qq</v>
          </cell>
        </row>
        <row r="21">
          <cell r="V21" t="str">
            <v>qq</v>
          </cell>
        </row>
        <row r="22">
          <cell r="V22" t="str">
            <v>qq</v>
          </cell>
        </row>
        <row r="23">
          <cell r="V23" t="str">
            <v>public holiday</v>
          </cell>
        </row>
        <row r="24">
          <cell r="V24" t="str">
            <v>qq</v>
          </cell>
        </row>
        <row r="25">
          <cell r="V25" t="str">
            <v>qq</v>
          </cell>
        </row>
        <row r="26">
          <cell r="V26" t="str">
            <v>qq</v>
          </cell>
        </row>
        <row r="27">
          <cell r="V27" t="str">
            <v>qq</v>
          </cell>
        </row>
        <row r="28">
          <cell r="V28" t="str">
            <v>qq</v>
          </cell>
        </row>
        <row r="29">
          <cell r="V29" t="str">
            <v>qq</v>
          </cell>
        </row>
        <row r="30">
          <cell r="V30" t="str">
            <v>qq</v>
          </cell>
        </row>
        <row r="31">
          <cell r="V31"/>
        </row>
        <row r="32">
          <cell r="V32"/>
        </row>
        <row r="33">
          <cell r="V33"/>
        </row>
        <row r="34">
          <cell r="V34"/>
        </row>
        <row r="35">
          <cell r="V35"/>
        </row>
        <row r="36">
          <cell r="V36"/>
        </row>
        <row r="37">
          <cell r="V37"/>
        </row>
        <row r="38">
          <cell r="V38"/>
        </row>
        <row r="39">
          <cell r="V39"/>
        </row>
        <row r="40">
          <cell r="V40"/>
        </row>
        <row r="41">
          <cell r="V41"/>
        </row>
        <row r="42">
          <cell r="V42"/>
        </row>
        <row r="43">
          <cell r="V43" t="str">
            <v>qq</v>
          </cell>
        </row>
        <row r="44">
          <cell r="V44" t="str">
            <v>qq</v>
          </cell>
        </row>
        <row r="45">
          <cell r="V45" t="str">
            <v>qq</v>
          </cell>
        </row>
        <row r="46">
          <cell r="V46" t="str">
            <v>qq</v>
          </cell>
        </row>
        <row r="47">
          <cell r="V47" t="str">
            <v>qq</v>
          </cell>
        </row>
        <row r="48">
          <cell r="V48" t="str">
            <v xml:space="preserve"> </v>
          </cell>
        </row>
        <row r="49">
          <cell r="V49" t="str">
            <v>qq</v>
          </cell>
        </row>
        <row r="50">
          <cell r="V50" t="str">
            <v>qq</v>
          </cell>
        </row>
        <row r="51">
          <cell r="V51" t="str">
            <v>qq</v>
          </cell>
        </row>
        <row r="52">
          <cell r="V52" t="str">
            <v>qq</v>
          </cell>
        </row>
        <row r="53">
          <cell r="V53"/>
        </row>
        <row r="54">
          <cell r="V54"/>
        </row>
        <row r="55">
          <cell r="V55"/>
        </row>
        <row r="56">
          <cell r="V56"/>
        </row>
        <row r="57">
          <cell r="V57"/>
        </row>
        <row r="58">
          <cell r="V58"/>
        </row>
        <row r="59">
          <cell r="V59"/>
        </row>
        <row r="60">
          <cell r="V60"/>
        </row>
        <row r="61">
          <cell r="V61"/>
        </row>
        <row r="62">
          <cell r="V62"/>
        </row>
        <row r="63">
          <cell r="V63"/>
        </row>
        <row r="64">
          <cell r="V64"/>
        </row>
        <row r="65">
          <cell r="V65"/>
        </row>
        <row r="66">
          <cell r="V66"/>
        </row>
        <row r="67">
          <cell r="V67"/>
        </row>
        <row r="68">
          <cell r="V68"/>
        </row>
        <row r="69">
          <cell r="V69"/>
        </row>
        <row r="70">
          <cell r="V70"/>
        </row>
        <row r="71">
          <cell r="V71"/>
        </row>
        <row r="72">
          <cell r="V72"/>
        </row>
        <row r="73">
          <cell r="V73"/>
        </row>
        <row r="74">
          <cell r="V74"/>
        </row>
        <row r="75">
          <cell r="V75"/>
        </row>
        <row r="76">
          <cell r="V76"/>
        </row>
        <row r="77">
          <cell r="V77"/>
        </row>
        <row r="78">
          <cell r="V78"/>
        </row>
        <row r="79">
          <cell r="V79"/>
        </row>
        <row r="80">
          <cell r="V80"/>
        </row>
        <row r="81">
          <cell r="V81"/>
        </row>
        <row r="82">
          <cell r="V82"/>
        </row>
        <row r="83">
          <cell r="V83"/>
        </row>
        <row r="84">
          <cell r="V84"/>
        </row>
        <row r="85">
          <cell r="V85"/>
        </row>
        <row r="86">
          <cell r="V86"/>
        </row>
        <row r="87">
          <cell r="V87"/>
        </row>
        <row r="88">
          <cell r="V88"/>
        </row>
        <row r="89">
          <cell r="V89"/>
        </row>
        <row r="90">
          <cell r="V90"/>
        </row>
        <row r="91">
          <cell r="V91"/>
        </row>
        <row r="92">
          <cell r="V92"/>
        </row>
        <row r="93">
          <cell r="V93"/>
        </row>
        <row r="94">
          <cell r="V94"/>
        </row>
        <row r="95">
          <cell r="V95"/>
        </row>
        <row r="96">
          <cell r="V96"/>
        </row>
        <row r="97">
          <cell r="V97"/>
        </row>
        <row r="98">
          <cell r="V98"/>
        </row>
        <row r="99">
          <cell r="V99"/>
        </row>
        <row r="100">
          <cell r="V100"/>
        </row>
        <row r="101">
          <cell r="V101"/>
        </row>
        <row r="102">
          <cell r="V102"/>
        </row>
        <row r="103">
          <cell r="V103"/>
        </row>
        <row r="104">
          <cell r="V104"/>
        </row>
        <row r="105">
          <cell r="V105"/>
        </row>
        <row r="106">
          <cell r="V106"/>
        </row>
        <row r="107">
          <cell r="V107"/>
        </row>
        <row r="108">
          <cell r="V108"/>
        </row>
        <row r="109">
          <cell r="V109"/>
        </row>
        <row r="110">
          <cell r="V110"/>
        </row>
        <row r="111">
          <cell r="V111"/>
        </row>
        <row r="112">
          <cell r="V112"/>
        </row>
        <row r="113">
          <cell r="V113"/>
        </row>
        <row r="114">
          <cell r="V114"/>
        </row>
        <row r="115">
          <cell r="V115"/>
        </row>
        <row r="116">
          <cell r="V116"/>
        </row>
        <row r="117">
          <cell r="V117"/>
        </row>
        <row r="118">
          <cell r="V118"/>
        </row>
        <row r="119">
          <cell r="V119"/>
        </row>
        <row r="120">
          <cell r="V120"/>
        </row>
        <row r="121">
          <cell r="V121"/>
        </row>
        <row r="122">
          <cell r="V122"/>
        </row>
        <row r="123">
          <cell r="V123"/>
        </row>
        <row r="124">
          <cell r="V124"/>
        </row>
        <row r="125">
          <cell r="V125"/>
        </row>
        <row r="126">
          <cell r="V126"/>
        </row>
        <row r="127">
          <cell r="V127"/>
        </row>
        <row r="128">
          <cell r="V128"/>
        </row>
        <row r="129">
          <cell r="V129"/>
        </row>
        <row r="130">
          <cell r="V130"/>
        </row>
        <row r="131">
          <cell r="V131"/>
        </row>
        <row r="132">
          <cell r="V132"/>
        </row>
        <row r="133">
          <cell r="V133"/>
        </row>
        <row r="134">
          <cell r="V134"/>
        </row>
        <row r="135">
          <cell r="V135"/>
        </row>
        <row r="136">
          <cell r="V136"/>
        </row>
        <row r="137">
          <cell r="V137"/>
        </row>
        <row r="138">
          <cell r="V138"/>
        </row>
        <row r="139">
          <cell r="V139"/>
        </row>
        <row r="140">
          <cell r="V140"/>
        </row>
        <row r="141">
          <cell r="V141"/>
        </row>
        <row r="142">
          <cell r="V142"/>
        </row>
        <row r="143">
          <cell r="V143"/>
        </row>
        <row r="144">
          <cell r="V144"/>
        </row>
        <row r="145">
          <cell r="V145"/>
        </row>
        <row r="146">
          <cell r="V146"/>
        </row>
        <row r="147">
          <cell r="V147"/>
        </row>
        <row r="148">
          <cell r="V148"/>
        </row>
        <row r="149">
          <cell r="V149"/>
        </row>
        <row r="150">
          <cell r="V150"/>
        </row>
        <row r="151">
          <cell r="V151"/>
        </row>
        <row r="152">
          <cell r="V152"/>
        </row>
        <row r="153">
          <cell r="V153"/>
        </row>
        <row r="154">
          <cell r="V154"/>
        </row>
        <row r="155">
          <cell r="V155"/>
        </row>
        <row r="156">
          <cell r="V156"/>
        </row>
        <row r="157">
          <cell r="V157"/>
        </row>
        <row r="158">
          <cell r="V158"/>
        </row>
        <row r="159">
          <cell r="V159"/>
        </row>
        <row r="160">
          <cell r="V160"/>
        </row>
        <row r="161">
          <cell r="V161"/>
        </row>
        <row r="162">
          <cell r="V162"/>
        </row>
        <row r="163">
          <cell r="V163"/>
        </row>
        <row r="164">
          <cell r="V164"/>
        </row>
        <row r="165">
          <cell r="V165"/>
        </row>
        <row r="166">
          <cell r="V166"/>
        </row>
        <row r="167">
          <cell r="V167"/>
        </row>
        <row r="168">
          <cell r="V168"/>
        </row>
        <row r="169">
          <cell r="V169"/>
        </row>
        <row r="170">
          <cell r="V170"/>
        </row>
        <row r="171">
          <cell r="V171"/>
        </row>
        <row r="172">
          <cell r="V172"/>
        </row>
        <row r="173">
          <cell r="V173"/>
        </row>
        <row r="174">
          <cell r="V174"/>
        </row>
        <row r="175">
          <cell r="V175"/>
        </row>
        <row r="176">
          <cell r="V176"/>
        </row>
        <row r="177">
          <cell r="V177"/>
        </row>
        <row r="178">
          <cell r="V178"/>
        </row>
        <row r="179">
          <cell r="V179"/>
        </row>
        <row r="180">
          <cell r="V180"/>
        </row>
        <row r="181">
          <cell r="V181"/>
        </row>
        <row r="182">
          <cell r="V182"/>
        </row>
        <row r="183">
          <cell r="V183"/>
        </row>
        <row r="184">
          <cell r="V184"/>
        </row>
        <row r="185">
          <cell r="V185"/>
        </row>
        <row r="186">
          <cell r="V186"/>
        </row>
        <row r="187">
          <cell r="V187"/>
        </row>
        <row r="188">
          <cell r="V188"/>
        </row>
        <row r="189">
          <cell r="V189"/>
        </row>
        <row r="190">
          <cell r="V190"/>
        </row>
        <row r="191">
          <cell r="V191"/>
        </row>
        <row r="192">
          <cell r="V192"/>
        </row>
        <row r="193">
          <cell r="V193"/>
        </row>
        <row r="194">
          <cell r="V194"/>
        </row>
        <row r="195">
          <cell r="V195"/>
        </row>
        <row r="196">
          <cell r="V196"/>
        </row>
        <row r="197">
          <cell r="V197"/>
        </row>
        <row r="198">
          <cell r="V198"/>
        </row>
        <row r="199">
          <cell r="V199"/>
        </row>
        <row r="200">
          <cell r="V200"/>
        </row>
        <row r="201">
          <cell r="V201"/>
        </row>
        <row r="202">
          <cell r="V202"/>
        </row>
        <row r="203">
          <cell r="V203"/>
        </row>
        <row r="204">
          <cell r="V204"/>
        </row>
        <row r="205">
          <cell r="V205"/>
        </row>
        <row r="206">
          <cell r="V206"/>
        </row>
        <row r="207">
          <cell r="V207"/>
        </row>
        <row r="208">
          <cell r="V208"/>
        </row>
        <row r="209">
          <cell r="V209"/>
        </row>
        <row r="210">
          <cell r="V210"/>
        </row>
        <row r="211">
          <cell r="V211"/>
        </row>
        <row r="212">
          <cell r="V212"/>
        </row>
        <row r="213">
          <cell r="V213"/>
        </row>
        <row r="214">
          <cell r="V214"/>
        </row>
        <row r="215">
          <cell r="V215"/>
        </row>
        <row r="216">
          <cell r="V216"/>
        </row>
        <row r="217">
          <cell r="V217"/>
        </row>
        <row r="218">
          <cell r="V218"/>
        </row>
        <row r="219">
          <cell r="V219"/>
        </row>
        <row r="220">
          <cell r="V220"/>
        </row>
        <row r="221">
          <cell r="V221"/>
        </row>
        <row r="222">
          <cell r="V222"/>
        </row>
        <row r="223">
          <cell r="V223"/>
        </row>
        <row r="224">
          <cell r="V224"/>
        </row>
        <row r="225">
          <cell r="V225"/>
        </row>
        <row r="226">
          <cell r="V226"/>
        </row>
        <row r="227">
          <cell r="V227"/>
        </row>
        <row r="228">
          <cell r="V228"/>
        </row>
        <row r="229">
          <cell r="V229"/>
        </row>
        <row r="230">
          <cell r="V230"/>
        </row>
        <row r="231">
          <cell r="V231"/>
        </row>
        <row r="232">
          <cell r="V232"/>
        </row>
        <row r="233">
          <cell r="V233"/>
        </row>
        <row r="234">
          <cell r="V234"/>
        </row>
        <row r="235">
          <cell r="V235"/>
        </row>
        <row r="236">
          <cell r="V236"/>
        </row>
        <row r="237">
          <cell r="V237"/>
        </row>
        <row r="238">
          <cell r="V238"/>
        </row>
        <row r="239">
          <cell r="V239"/>
        </row>
        <row r="240">
          <cell r="V240"/>
        </row>
        <row r="241">
          <cell r="V241"/>
        </row>
        <row r="242">
          <cell r="V242"/>
        </row>
        <row r="243">
          <cell r="V243"/>
        </row>
        <row r="244">
          <cell r="V244"/>
        </row>
        <row r="245">
          <cell r="V245"/>
        </row>
        <row r="246">
          <cell r="V246"/>
        </row>
        <row r="247">
          <cell r="V247"/>
        </row>
        <row r="248">
          <cell r="V248"/>
        </row>
        <row r="249">
          <cell r="V249"/>
        </row>
        <row r="250">
          <cell r="V250"/>
        </row>
        <row r="251">
          <cell r="V251"/>
        </row>
        <row r="252">
          <cell r="V252"/>
        </row>
        <row r="253">
          <cell r="V253"/>
        </row>
        <row r="254">
          <cell r="V254" t="str">
            <v>qq</v>
          </cell>
        </row>
        <row r="255">
          <cell r="V255" t="str">
            <v>qq</v>
          </cell>
        </row>
        <row r="256">
          <cell r="V256" t="str">
            <v>qq</v>
          </cell>
        </row>
        <row r="257">
          <cell r="V257" t="str">
            <v>qq</v>
          </cell>
        </row>
        <row r="258">
          <cell r="V258" t="str">
            <v>qq</v>
          </cell>
        </row>
        <row r="259">
          <cell r="V259" t="str">
            <v>qq</v>
          </cell>
        </row>
        <row r="260">
          <cell r="V260" t="str">
            <v>qq</v>
          </cell>
        </row>
        <row r="261">
          <cell r="V261" t="str">
            <v>qq</v>
          </cell>
        </row>
        <row r="262">
          <cell r="V262" t="str">
            <v>qq</v>
          </cell>
        </row>
        <row r="263">
          <cell r="V263" t="str">
            <v>qq</v>
          </cell>
        </row>
        <row r="264">
          <cell r="V264"/>
        </row>
      </sheetData>
      <sheetData sheetId="1">
        <row r="2">
          <cell r="C2">
            <v>2017</v>
          </cell>
        </row>
      </sheetData>
      <sheetData sheetId="2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xx Calendar"/>
      <sheetName val="2017_xx Leave Roster"/>
    </sheetNames>
    <sheetDataSet>
      <sheetData sheetId="0">
        <row r="2">
          <cell r="U2" t="str">
            <v>Public Holiday</v>
          </cell>
        </row>
        <row r="3">
          <cell r="U3" t="str">
            <v>qq</v>
          </cell>
        </row>
        <row r="4">
          <cell r="U4" t="str">
            <v>qq</v>
          </cell>
        </row>
        <row r="9">
          <cell r="U9" t="str">
            <v>qq</v>
          </cell>
        </row>
        <row r="11">
          <cell r="U11" t="str">
            <v>Angelica</v>
          </cell>
        </row>
        <row r="13">
          <cell r="U13" t="str">
            <v>Angelica</v>
          </cell>
        </row>
        <row r="14">
          <cell r="U14" t="str">
            <v>Angelica</v>
          </cell>
        </row>
        <row r="15">
          <cell r="U15" t="str">
            <v>Angelica</v>
          </cell>
        </row>
        <row r="21">
          <cell r="U21" t="str">
            <v>qq</v>
          </cell>
        </row>
        <row r="22">
          <cell r="U22" t="str">
            <v>qq</v>
          </cell>
        </row>
        <row r="23">
          <cell r="U23" t="str">
            <v>qq</v>
          </cell>
        </row>
        <row r="24">
          <cell r="U24" t="str">
            <v>qq</v>
          </cell>
        </row>
        <row r="25">
          <cell r="U25" t="str">
            <v>qq</v>
          </cell>
        </row>
        <row r="26">
          <cell r="U26" t="str">
            <v>qq</v>
          </cell>
        </row>
        <row r="27">
          <cell r="U27" t="str">
            <v>qq</v>
          </cell>
        </row>
        <row r="28">
          <cell r="U28" t="str">
            <v>qq</v>
          </cell>
        </row>
        <row r="29">
          <cell r="U29" t="str">
            <v>qq</v>
          </cell>
        </row>
        <row r="30">
          <cell r="U30" t="str">
            <v>qq</v>
          </cell>
        </row>
        <row r="52">
          <cell r="U52" t="str">
            <v>qq</v>
          </cell>
        </row>
        <row r="53">
          <cell r="U53" t="str">
            <v>Sylvia</v>
          </cell>
        </row>
        <row r="54">
          <cell r="U54" t="str">
            <v>qq</v>
          </cell>
        </row>
        <row r="55">
          <cell r="U55" t="str">
            <v>Sylvia</v>
          </cell>
        </row>
        <row r="56">
          <cell r="U56" t="str">
            <v>qq</v>
          </cell>
        </row>
        <row r="57">
          <cell r="U57" t="str">
            <v>qq</v>
          </cell>
        </row>
        <row r="58">
          <cell r="U58" t="str">
            <v>qq</v>
          </cell>
        </row>
        <row r="59">
          <cell r="U59" t="str">
            <v>J.Do</v>
          </cell>
        </row>
        <row r="64">
          <cell r="U64" t="str">
            <v>Sylvia</v>
          </cell>
        </row>
        <row r="66">
          <cell r="U66" t="str">
            <v>Sylvia</v>
          </cell>
        </row>
        <row r="68">
          <cell r="U68" t="str">
            <v>Sylvia</v>
          </cell>
        </row>
        <row r="69">
          <cell r="U69" t="str">
            <v>Sylvia</v>
          </cell>
        </row>
        <row r="76">
          <cell r="U76" t="str">
            <v>Sylvia</v>
          </cell>
        </row>
        <row r="77">
          <cell r="U77" t="str">
            <v>Sylvia</v>
          </cell>
        </row>
        <row r="78">
          <cell r="U78" t="str">
            <v>Sylvia</v>
          </cell>
        </row>
        <row r="79">
          <cell r="U79" t="str">
            <v>Angela</v>
          </cell>
        </row>
        <row r="111">
          <cell r="U111" t="str">
            <v>J.Do</v>
          </cell>
        </row>
        <row r="112">
          <cell r="U112" t="str">
            <v>Tatyana</v>
          </cell>
        </row>
        <row r="113">
          <cell r="U113" t="str">
            <v>J.Do</v>
          </cell>
        </row>
        <row r="137">
          <cell r="U137" t="str">
            <v>qq</v>
          </cell>
        </row>
        <row r="138">
          <cell r="U138" t="str">
            <v>qq</v>
          </cell>
        </row>
        <row r="139">
          <cell r="U139" t="str">
            <v>qq</v>
          </cell>
        </row>
        <row r="140">
          <cell r="U140" t="str">
            <v>qq</v>
          </cell>
        </row>
        <row r="141">
          <cell r="U141" t="str">
            <v>qq</v>
          </cell>
        </row>
        <row r="142">
          <cell r="U142" t="str">
            <v>qq</v>
          </cell>
        </row>
        <row r="143">
          <cell r="U143" t="str">
            <v>qq</v>
          </cell>
        </row>
        <row r="144">
          <cell r="U144" t="str">
            <v>qq</v>
          </cell>
        </row>
        <row r="145">
          <cell r="U145" t="str">
            <v>qq</v>
          </cell>
        </row>
        <row r="146">
          <cell r="U146" t="str">
            <v>qq</v>
          </cell>
        </row>
        <row r="147">
          <cell r="U147" t="str">
            <v>qq</v>
          </cell>
        </row>
        <row r="148">
          <cell r="U148" t="str">
            <v>qq</v>
          </cell>
        </row>
        <row r="149">
          <cell r="U149" t="str">
            <v>qq</v>
          </cell>
        </row>
        <row r="150">
          <cell r="U150" t="str">
            <v>qq</v>
          </cell>
        </row>
        <row r="151">
          <cell r="U151" t="str">
            <v>qq</v>
          </cell>
        </row>
        <row r="152">
          <cell r="U152" t="str">
            <v>qq</v>
          </cell>
        </row>
        <row r="153">
          <cell r="U153" t="str">
            <v>qq</v>
          </cell>
        </row>
        <row r="154">
          <cell r="U154" t="str">
            <v>qq</v>
          </cell>
        </row>
        <row r="155">
          <cell r="U155" t="str">
            <v>qq</v>
          </cell>
        </row>
        <row r="156">
          <cell r="U156" t="str">
            <v>qq</v>
          </cell>
        </row>
        <row r="157">
          <cell r="U157" t="str">
            <v>qq</v>
          </cell>
        </row>
        <row r="158">
          <cell r="U158" t="str">
            <v>qq</v>
          </cell>
        </row>
        <row r="159">
          <cell r="U159" t="str">
            <v>qq</v>
          </cell>
        </row>
        <row r="160">
          <cell r="U160" t="str">
            <v>qq</v>
          </cell>
        </row>
        <row r="161">
          <cell r="U161" t="str">
            <v>qq</v>
          </cell>
        </row>
        <row r="162">
          <cell r="U162" t="str">
            <v>qq</v>
          </cell>
        </row>
        <row r="163">
          <cell r="U163" t="str">
            <v>qq</v>
          </cell>
        </row>
        <row r="164">
          <cell r="U164" t="str">
            <v>qq</v>
          </cell>
        </row>
        <row r="165">
          <cell r="U165" t="str">
            <v>qq</v>
          </cell>
        </row>
        <row r="166">
          <cell r="U166" t="str">
            <v>qq</v>
          </cell>
        </row>
        <row r="167">
          <cell r="U167" t="str">
            <v>qq</v>
          </cell>
        </row>
        <row r="168">
          <cell r="U168" t="str">
            <v>qq</v>
          </cell>
        </row>
        <row r="169">
          <cell r="U169" t="str">
            <v>qq</v>
          </cell>
        </row>
        <row r="170">
          <cell r="U170" t="str">
            <v>qq</v>
          </cell>
        </row>
        <row r="171">
          <cell r="U171" t="str">
            <v>qq</v>
          </cell>
        </row>
        <row r="172">
          <cell r="U172" t="str">
            <v>qq</v>
          </cell>
        </row>
        <row r="173">
          <cell r="U173" t="str">
            <v>qq</v>
          </cell>
        </row>
        <row r="174">
          <cell r="U174" t="str">
            <v>qq</v>
          </cell>
        </row>
        <row r="175">
          <cell r="U175" t="str">
            <v>qq</v>
          </cell>
        </row>
        <row r="176">
          <cell r="U176" t="str">
            <v>qq</v>
          </cell>
        </row>
        <row r="177">
          <cell r="U177" t="str">
            <v>qq</v>
          </cell>
        </row>
        <row r="178">
          <cell r="U178" t="str">
            <v>qq</v>
          </cell>
        </row>
        <row r="179">
          <cell r="U179" t="str">
            <v>qq</v>
          </cell>
        </row>
        <row r="180">
          <cell r="U180" t="str">
            <v>qq</v>
          </cell>
        </row>
        <row r="181">
          <cell r="U181" t="str">
            <v>qq</v>
          </cell>
        </row>
        <row r="182">
          <cell r="U182" t="str">
            <v>qq</v>
          </cell>
        </row>
        <row r="183">
          <cell r="U183" t="str">
            <v>qq</v>
          </cell>
        </row>
        <row r="184">
          <cell r="U184" t="str">
            <v>qq</v>
          </cell>
        </row>
        <row r="185">
          <cell r="U185" t="str">
            <v>qq</v>
          </cell>
        </row>
        <row r="186">
          <cell r="U186" t="str">
            <v>qq</v>
          </cell>
        </row>
        <row r="187">
          <cell r="U187" t="str">
            <v>qq</v>
          </cell>
        </row>
        <row r="188">
          <cell r="U188" t="str">
            <v>qq</v>
          </cell>
        </row>
        <row r="189">
          <cell r="U189" t="str">
            <v>qq</v>
          </cell>
        </row>
        <row r="190">
          <cell r="U190" t="str">
            <v>qq</v>
          </cell>
        </row>
        <row r="191">
          <cell r="U191" t="str">
            <v>qq</v>
          </cell>
        </row>
        <row r="192">
          <cell r="U192" t="str">
            <v>qq</v>
          </cell>
        </row>
        <row r="193">
          <cell r="U193" t="str">
            <v>J.Do</v>
          </cell>
        </row>
        <row r="194">
          <cell r="U194" t="str">
            <v>qq</v>
          </cell>
        </row>
        <row r="195">
          <cell r="U195" t="str">
            <v>J.Do</v>
          </cell>
        </row>
        <row r="196">
          <cell r="U196" t="str">
            <v>qq</v>
          </cell>
        </row>
        <row r="197">
          <cell r="U197" t="str">
            <v>qq</v>
          </cell>
        </row>
        <row r="198">
          <cell r="U198" t="str">
            <v>qq</v>
          </cell>
        </row>
        <row r="199">
          <cell r="U199" t="str">
            <v>qq</v>
          </cell>
        </row>
        <row r="200">
          <cell r="U200" t="str">
            <v>qq</v>
          </cell>
        </row>
        <row r="201">
          <cell r="U201" t="str">
            <v>qq</v>
          </cell>
        </row>
        <row r="202">
          <cell r="U202" t="str">
            <v>qq</v>
          </cell>
        </row>
        <row r="203">
          <cell r="U203" t="str">
            <v>qq</v>
          </cell>
        </row>
        <row r="204">
          <cell r="U204" t="str">
            <v>qq</v>
          </cell>
        </row>
        <row r="205">
          <cell r="U205" t="str">
            <v>qq</v>
          </cell>
        </row>
        <row r="206">
          <cell r="U206" t="str">
            <v>qq</v>
          </cell>
        </row>
        <row r="207">
          <cell r="U207" t="str">
            <v>qq</v>
          </cell>
        </row>
        <row r="208">
          <cell r="U208" t="str">
            <v>qq</v>
          </cell>
        </row>
        <row r="209">
          <cell r="U209" t="str">
            <v>qq</v>
          </cell>
        </row>
        <row r="210">
          <cell r="U210" t="str">
            <v>J.Do</v>
          </cell>
        </row>
        <row r="211">
          <cell r="U211" t="str">
            <v>qq</v>
          </cell>
        </row>
        <row r="212">
          <cell r="U212" t="str">
            <v>qq</v>
          </cell>
        </row>
        <row r="213">
          <cell r="U213" t="str">
            <v>qq</v>
          </cell>
        </row>
        <row r="214">
          <cell r="U214" t="str">
            <v>qq</v>
          </cell>
        </row>
        <row r="215">
          <cell r="U215" t="str">
            <v>qq</v>
          </cell>
        </row>
        <row r="216">
          <cell r="U216" t="str">
            <v>qq</v>
          </cell>
        </row>
        <row r="217">
          <cell r="U217" t="str">
            <v>qq</v>
          </cell>
        </row>
        <row r="218">
          <cell r="U218" t="str">
            <v>qq</v>
          </cell>
        </row>
        <row r="219">
          <cell r="U219" t="str">
            <v>qq</v>
          </cell>
        </row>
        <row r="220">
          <cell r="U220" t="str">
            <v>J.Do</v>
          </cell>
        </row>
        <row r="221">
          <cell r="U221" t="str">
            <v>qq</v>
          </cell>
        </row>
        <row r="222">
          <cell r="U222" t="str">
            <v>qq</v>
          </cell>
        </row>
        <row r="223">
          <cell r="U223" t="str">
            <v>qq</v>
          </cell>
        </row>
        <row r="224">
          <cell r="U224" t="str">
            <v>qq</v>
          </cell>
        </row>
        <row r="225">
          <cell r="U225" t="str">
            <v>qq</v>
          </cell>
        </row>
        <row r="226">
          <cell r="U226" t="str">
            <v>qq</v>
          </cell>
        </row>
        <row r="227">
          <cell r="U227" t="str">
            <v>qq</v>
          </cell>
        </row>
        <row r="228">
          <cell r="U228" t="str">
            <v>qq</v>
          </cell>
        </row>
        <row r="229">
          <cell r="U229" t="str">
            <v>qq</v>
          </cell>
        </row>
        <row r="230">
          <cell r="U230" t="str">
            <v>qq</v>
          </cell>
        </row>
        <row r="231">
          <cell r="U231" t="str">
            <v>qq</v>
          </cell>
        </row>
        <row r="232">
          <cell r="U232" t="str">
            <v>qq</v>
          </cell>
        </row>
        <row r="233">
          <cell r="U233" t="str">
            <v>qq</v>
          </cell>
        </row>
        <row r="234">
          <cell r="U234" t="str">
            <v>qq</v>
          </cell>
        </row>
        <row r="235">
          <cell r="U235" t="str">
            <v>qq</v>
          </cell>
        </row>
        <row r="236">
          <cell r="U236" t="str">
            <v>qq</v>
          </cell>
        </row>
        <row r="237">
          <cell r="U237" t="str">
            <v>qq</v>
          </cell>
        </row>
        <row r="238">
          <cell r="U238" t="str">
            <v>qq</v>
          </cell>
        </row>
        <row r="239">
          <cell r="U239" t="str">
            <v>qq</v>
          </cell>
        </row>
        <row r="240">
          <cell r="U240" t="str">
            <v>qq</v>
          </cell>
        </row>
        <row r="241">
          <cell r="U241" t="str">
            <v>qq</v>
          </cell>
        </row>
        <row r="242">
          <cell r="U242" t="str">
            <v>qq</v>
          </cell>
        </row>
        <row r="243">
          <cell r="U243" t="str">
            <v>qq</v>
          </cell>
        </row>
        <row r="244">
          <cell r="U244" t="str">
            <v>qq</v>
          </cell>
        </row>
        <row r="245">
          <cell r="U245" t="str">
            <v>qq</v>
          </cell>
        </row>
        <row r="246">
          <cell r="U246" t="str">
            <v>qq</v>
          </cell>
        </row>
        <row r="247">
          <cell r="U247" t="str">
            <v>qq</v>
          </cell>
        </row>
        <row r="248">
          <cell r="U248" t="str">
            <v>qq</v>
          </cell>
        </row>
        <row r="249">
          <cell r="U249" t="str">
            <v>qq</v>
          </cell>
        </row>
        <row r="250">
          <cell r="U250" t="str">
            <v>qq</v>
          </cell>
        </row>
        <row r="251">
          <cell r="U251" t="str">
            <v>qq</v>
          </cell>
        </row>
        <row r="252">
          <cell r="U252" t="str">
            <v>qq</v>
          </cell>
        </row>
        <row r="253">
          <cell r="U253" t="str">
            <v>qq</v>
          </cell>
        </row>
        <row r="254">
          <cell r="U254" t="str">
            <v>qq</v>
          </cell>
        </row>
        <row r="255">
          <cell r="U255" t="str">
            <v>qq</v>
          </cell>
        </row>
        <row r="256">
          <cell r="U256" t="str">
            <v>qq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5"/>
  <sheetViews>
    <sheetView tabSelected="1" zoomScale="75" zoomScaleNormal="75" workbookViewId="0">
      <pane xSplit="1" topLeftCell="K1" activePane="topRight" state="frozen"/>
      <selection pane="topRight" activeCell="N70" sqref="N70"/>
    </sheetView>
  </sheetViews>
  <sheetFormatPr defaultRowHeight="16.5" x14ac:dyDescent="0.3"/>
  <cols>
    <col min="1" max="1" width="10.875" style="13" bestFit="1" customWidth="1"/>
    <col min="2" max="2" width="10" bestFit="1" customWidth="1"/>
    <col min="3" max="3" width="11.875" style="51" bestFit="1" customWidth="1"/>
    <col min="4" max="8" width="11.875" bestFit="1" customWidth="1"/>
    <col min="9" max="10" width="11.875" customWidth="1"/>
    <col min="11" max="11" width="18" bestFit="1" customWidth="1"/>
    <col min="12" max="12" width="16.25" bestFit="1" customWidth="1"/>
    <col min="13" max="13" width="13.875" bestFit="1" customWidth="1"/>
    <col min="14" max="14" width="17.25" style="8" bestFit="1" customWidth="1"/>
    <col min="15" max="15" width="12.375" style="8" bestFit="1" customWidth="1"/>
    <col min="16" max="16" width="14.75" style="8" bestFit="1" customWidth="1"/>
    <col min="17" max="17" width="13.875" bestFit="1" customWidth="1"/>
    <col min="18" max="19" width="12.375" bestFit="1" customWidth="1"/>
    <col min="20" max="20" width="14.125" bestFit="1" customWidth="1"/>
    <col min="21" max="21" width="14.5" bestFit="1" customWidth="1"/>
    <col min="22" max="22" width="12.375" customWidth="1"/>
    <col min="23" max="23" width="13.75" bestFit="1" customWidth="1"/>
    <col min="24" max="24" width="12.375" customWidth="1"/>
    <col min="25" max="25" width="21.875" bestFit="1" customWidth="1"/>
    <col min="26" max="26" width="12.375" customWidth="1"/>
    <col min="27" max="27" width="9" style="10"/>
  </cols>
  <sheetData>
    <row r="1" spans="1:27" x14ac:dyDescent="0.3">
      <c r="A1" s="11"/>
      <c r="B1" s="2"/>
      <c r="C1" s="49" t="s">
        <v>9</v>
      </c>
      <c r="D1" s="32" t="s">
        <v>38</v>
      </c>
      <c r="E1" s="32" t="s">
        <v>10</v>
      </c>
      <c r="F1" s="32" t="s">
        <v>38</v>
      </c>
      <c r="G1" s="32" t="s">
        <v>11</v>
      </c>
      <c r="H1" s="32" t="s">
        <v>39</v>
      </c>
      <c r="I1" s="33" t="s">
        <v>12</v>
      </c>
      <c r="J1" s="33" t="s">
        <v>13</v>
      </c>
      <c r="K1" s="33" t="s">
        <v>15</v>
      </c>
      <c r="L1" s="33" t="s">
        <v>14</v>
      </c>
      <c r="M1" s="6" t="s">
        <v>8</v>
      </c>
      <c r="N1" s="6" t="s">
        <v>8</v>
      </c>
      <c r="O1" s="6" t="s">
        <v>8</v>
      </c>
      <c r="P1" s="6" t="s">
        <v>8</v>
      </c>
      <c r="Q1" s="6" t="s">
        <v>8</v>
      </c>
      <c r="R1" s="6" t="s">
        <v>8</v>
      </c>
      <c r="S1" s="6" t="s">
        <v>8</v>
      </c>
      <c r="T1" s="6" t="s">
        <v>8</v>
      </c>
      <c r="U1" s="6" t="s">
        <v>8</v>
      </c>
      <c r="V1" s="6" t="s">
        <v>8</v>
      </c>
      <c r="W1" s="6" t="s">
        <v>8</v>
      </c>
      <c r="X1" s="6" t="s">
        <v>8</v>
      </c>
      <c r="Y1" s="6" t="s">
        <v>8</v>
      </c>
      <c r="Z1" s="6" t="s">
        <v>8</v>
      </c>
      <c r="AA1" s="4"/>
    </row>
    <row r="2" spans="1:27" hidden="1" x14ac:dyDescent="0.3">
      <c r="A2" s="12">
        <v>43466</v>
      </c>
      <c r="B2" s="1" t="s">
        <v>3</v>
      </c>
      <c r="C2" s="50" t="str">
        <f>'[1]Daily Roster'!$V2</f>
        <v>Public Holiday</v>
      </c>
      <c r="D2" s="50">
        <f>'[2]Daily Roster'!$X2</f>
        <v>0</v>
      </c>
      <c r="E2" s="31">
        <f>'[3]Daily Roster'!$T18</f>
        <v>0</v>
      </c>
      <c r="F2" s="31">
        <f>'[2]Daily Roster'!$Y2</f>
        <v>0</v>
      </c>
      <c r="G2" s="31">
        <f>'[4]Daily Roster'!$V4</f>
        <v>0</v>
      </c>
      <c r="H2" s="31">
        <f>'[5]Daily Roster'!$V2</f>
        <v>0</v>
      </c>
      <c r="I2" s="31">
        <f>'[6]Daily Roster'!$V2</f>
        <v>0</v>
      </c>
      <c r="J2" s="31">
        <f>'[6]Daily Roster'!$AF2</f>
        <v>0</v>
      </c>
      <c r="K2" s="31">
        <f>'[7]Daily Roster'!$V4</f>
        <v>0</v>
      </c>
      <c r="L2" s="31" t="str">
        <f>'[8]Daily Roster'!$U2</f>
        <v>Public Holiday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3" t="s">
        <v>29</v>
      </c>
      <c r="AA2" s="9"/>
    </row>
    <row r="3" spans="1:27" hidden="1" x14ac:dyDescent="0.3">
      <c r="A3" s="12">
        <v>43467</v>
      </c>
      <c r="B3" s="1" t="s">
        <v>4</v>
      </c>
      <c r="C3" s="50">
        <f>'[1]Daily Roster'!$V3</f>
        <v>0</v>
      </c>
      <c r="D3" s="50">
        <f>'[2]Daily Roster'!$X3</f>
        <v>0</v>
      </c>
      <c r="E3" s="31">
        <f>'[3]Daily Roster'!$T19</f>
        <v>0</v>
      </c>
      <c r="F3" s="31">
        <f>'[2]Daily Roster'!$Y3</f>
        <v>0</v>
      </c>
      <c r="G3" s="31">
        <f>'[4]Daily Roster'!$V5</f>
        <v>0</v>
      </c>
      <c r="H3" s="31">
        <f>'[5]Daily Roster'!$V3</f>
        <v>0</v>
      </c>
      <c r="I3" s="31">
        <f>'[6]Daily Roster'!$V3</f>
        <v>0</v>
      </c>
      <c r="J3" s="31">
        <f>'[6]Daily Roster'!$AF3</f>
        <v>0</v>
      </c>
      <c r="K3" s="31">
        <f>'[7]Daily Roster'!$V5</f>
        <v>0</v>
      </c>
      <c r="L3" s="31" t="str">
        <f>'[8]Daily Roster'!$U3</f>
        <v>qq</v>
      </c>
      <c r="M3" s="7" t="s">
        <v>17</v>
      </c>
      <c r="N3" s="7" t="s">
        <v>17</v>
      </c>
      <c r="O3" s="7" t="s">
        <v>17</v>
      </c>
      <c r="P3" s="7" t="s">
        <v>17</v>
      </c>
      <c r="Q3" s="7" t="s">
        <v>17</v>
      </c>
      <c r="R3" s="7" t="s">
        <v>17</v>
      </c>
      <c r="S3" s="7" t="s">
        <v>17</v>
      </c>
      <c r="T3" s="7" t="s">
        <v>17</v>
      </c>
      <c r="U3" s="7" t="s">
        <v>17</v>
      </c>
      <c r="V3" s="7" t="s">
        <v>17</v>
      </c>
      <c r="W3" s="3" t="s">
        <v>17</v>
      </c>
      <c r="X3" s="3" t="s">
        <v>17</v>
      </c>
      <c r="Y3" s="3" t="s">
        <v>17</v>
      </c>
      <c r="Z3" s="3" t="s">
        <v>17</v>
      </c>
      <c r="AA3" s="5"/>
    </row>
    <row r="4" spans="1:27" hidden="1" x14ac:dyDescent="0.3">
      <c r="A4" s="12">
        <v>43468</v>
      </c>
      <c r="B4" s="1" t="s">
        <v>5</v>
      </c>
      <c r="C4" s="50">
        <f>'[1]Daily Roster'!$V4</f>
        <v>0</v>
      </c>
      <c r="D4" s="50">
        <f>'[2]Daily Roster'!$X4</f>
        <v>0</v>
      </c>
      <c r="E4" s="31">
        <f>'[3]Daily Roster'!$T20</f>
        <v>0</v>
      </c>
      <c r="F4" s="31">
        <f>'[2]Daily Roster'!$Y4</f>
        <v>0</v>
      </c>
      <c r="G4" s="31">
        <f>'[4]Daily Roster'!$V6</f>
        <v>0</v>
      </c>
      <c r="H4" s="31">
        <f>'[5]Daily Roster'!$V4</f>
        <v>0</v>
      </c>
      <c r="I4" s="31">
        <f>'[6]Daily Roster'!$V4</f>
        <v>0</v>
      </c>
      <c r="J4" s="31">
        <f>'[6]Daily Roster'!$AF4</f>
        <v>0</v>
      </c>
      <c r="K4" s="31">
        <f>'[7]Daily Roster'!$V6</f>
        <v>0</v>
      </c>
      <c r="L4" s="31" t="str">
        <f>'[8]Daily Roster'!$U4</f>
        <v>qq</v>
      </c>
      <c r="M4" s="7" t="s">
        <v>30</v>
      </c>
      <c r="N4" s="7" t="s">
        <v>17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17</v>
      </c>
      <c r="T4" s="7" t="s">
        <v>17</v>
      </c>
      <c r="U4" s="7" t="s">
        <v>17</v>
      </c>
      <c r="V4" s="7" t="s">
        <v>17</v>
      </c>
      <c r="W4" s="3" t="s">
        <v>17</v>
      </c>
      <c r="X4" s="3" t="s">
        <v>17</v>
      </c>
      <c r="Y4" s="3" t="s">
        <v>17</v>
      </c>
      <c r="Z4" s="3" t="s">
        <v>17</v>
      </c>
      <c r="AA4" s="5"/>
    </row>
    <row r="5" spans="1:27" hidden="1" x14ac:dyDescent="0.3">
      <c r="A5" s="12">
        <v>43469</v>
      </c>
      <c r="B5" s="1" t="s">
        <v>6</v>
      </c>
      <c r="C5" s="50">
        <f>'[1]Daily Roster'!$V5</f>
        <v>0</v>
      </c>
      <c r="D5" s="50">
        <f>'[2]Daily Roster'!$X5</f>
        <v>0</v>
      </c>
      <c r="E5" s="31">
        <f>'[3]Daily Roster'!$T21</f>
        <v>0</v>
      </c>
      <c r="F5" s="31">
        <f>'[2]Daily Roster'!$Y5</f>
        <v>0</v>
      </c>
      <c r="G5" s="31">
        <f>'[4]Daily Roster'!$V7</f>
        <v>0</v>
      </c>
      <c r="H5" s="31">
        <f>'[5]Daily Roster'!$V5</f>
        <v>0</v>
      </c>
      <c r="I5" s="31">
        <f>'[6]Daily Roster'!$V5</f>
        <v>0</v>
      </c>
      <c r="J5" s="31">
        <f>'[6]Daily Roster'!$AF5</f>
        <v>0</v>
      </c>
      <c r="K5" s="31">
        <f>'[7]Daily Roster'!$V7</f>
        <v>0</v>
      </c>
      <c r="L5" s="31">
        <f>'[8]Daily Roster'!$U5</f>
        <v>0</v>
      </c>
      <c r="M5" s="3" t="s">
        <v>17</v>
      </c>
      <c r="N5" s="7" t="s">
        <v>17</v>
      </c>
      <c r="O5" s="7" t="s">
        <v>17</v>
      </c>
      <c r="P5" s="7" t="s">
        <v>17</v>
      </c>
      <c r="Q5" s="7" t="s">
        <v>17</v>
      </c>
      <c r="R5" s="7" t="s">
        <v>17</v>
      </c>
      <c r="S5" s="7" t="s">
        <v>17</v>
      </c>
      <c r="T5" s="7" t="s">
        <v>17</v>
      </c>
      <c r="U5" s="7" t="s">
        <v>17</v>
      </c>
      <c r="V5" s="7" t="s">
        <v>17</v>
      </c>
      <c r="W5" s="3" t="s">
        <v>17</v>
      </c>
      <c r="X5" s="3" t="s">
        <v>17</v>
      </c>
      <c r="Y5" s="3" t="s">
        <v>17</v>
      </c>
      <c r="Z5" s="3" t="s">
        <v>17</v>
      </c>
      <c r="AA5" s="5"/>
    </row>
    <row r="6" spans="1:27" hidden="1" x14ac:dyDescent="0.3">
      <c r="A6" s="12">
        <v>43472</v>
      </c>
      <c r="B6" s="1" t="s">
        <v>2</v>
      </c>
      <c r="C6" s="50" t="str">
        <f>'[1]Daily Roster'!$V6</f>
        <v>qq</v>
      </c>
      <c r="D6" s="50">
        <f>'[2]Daily Roster'!$X6</f>
        <v>0</v>
      </c>
      <c r="E6" s="31">
        <f>'[3]Daily Roster'!$T22</f>
        <v>0</v>
      </c>
      <c r="F6" s="31">
        <f>'[2]Daily Roster'!$Y6</f>
        <v>0</v>
      </c>
      <c r="G6" s="31">
        <f>'[4]Daily Roster'!$V8</f>
        <v>0</v>
      </c>
      <c r="H6" s="31">
        <f>'[5]Daily Roster'!$V6</f>
        <v>0</v>
      </c>
      <c r="I6" s="31">
        <f>'[6]Daily Roster'!$V6</f>
        <v>0</v>
      </c>
      <c r="J6" s="31">
        <f>'[6]Daily Roster'!$AF6</f>
        <v>0</v>
      </c>
      <c r="K6" s="31">
        <f>'[7]Daily Roster'!$V8</f>
        <v>0</v>
      </c>
      <c r="L6" s="31">
        <f>'[8]Daily Roster'!$U6</f>
        <v>0</v>
      </c>
      <c r="M6" s="3" t="s">
        <v>17</v>
      </c>
      <c r="N6" s="3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7" t="s">
        <v>17</v>
      </c>
      <c r="V6" s="7"/>
      <c r="W6" s="3"/>
      <c r="X6" s="3"/>
      <c r="Y6" s="3"/>
      <c r="Z6" s="3"/>
      <c r="AA6" s="5"/>
    </row>
    <row r="7" spans="1:27" hidden="1" x14ac:dyDescent="0.3">
      <c r="A7" s="12">
        <v>43473</v>
      </c>
      <c r="B7" s="1" t="s">
        <v>3</v>
      </c>
      <c r="C7" s="50" t="str">
        <f>'[1]Daily Roster'!$V7</f>
        <v>qq</v>
      </c>
      <c r="D7" s="50">
        <f>'[2]Daily Roster'!$X7</f>
        <v>0</v>
      </c>
      <c r="E7" s="31">
        <f>'[3]Daily Roster'!$T23</f>
        <v>0</v>
      </c>
      <c r="F7" s="31">
        <f>'[2]Daily Roster'!$Y7</f>
        <v>0</v>
      </c>
      <c r="G7" s="31">
        <f>'[4]Daily Roster'!$V9</f>
        <v>0</v>
      </c>
      <c r="H7" s="31">
        <f>'[5]Daily Roster'!$V7</f>
        <v>0</v>
      </c>
      <c r="I7" s="31">
        <f>'[6]Daily Roster'!$V7</f>
        <v>0</v>
      </c>
      <c r="J7" s="31">
        <f>'[6]Daily Roster'!$AF7</f>
        <v>0</v>
      </c>
      <c r="K7" s="31">
        <f>'[7]Daily Roster'!$V9</f>
        <v>0</v>
      </c>
      <c r="L7" s="31">
        <f>'[8]Daily Roster'!$U7</f>
        <v>0</v>
      </c>
      <c r="M7" s="3" t="s">
        <v>17</v>
      </c>
      <c r="N7" s="7" t="s">
        <v>17</v>
      </c>
      <c r="O7" s="7" t="s">
        <v>34</v>
      </c>
      <c r="P7" s="7" t="s">
        <v>35</v>
      </c>
      <c r="Q7" s="7" t="s">
        <v>17</v>
      </c>
      <c r="R7" s="7" t="s">
        <v>17</v>
      </c>
      <c r="S7" s="7" t="s">
        <v>17</v>
      </c>
      <c r="T7" s="7" t="s">
        <v>17</v>
      </c>
      <c r="U7" s="7" t="s">
        <v>17</v>
      </c>
      <c r="V7" s="3"/>
      <c r="W7" s="3"/>
      <c r="X7" s="3"/>
      <c r="Y7" s="3"/>
      <c r="Z7" s="3"/>
      <c r="AA7" s="9"/>
    </row>
    <row r="8" spans="1:27" hidden="1" x14ac:dyDescent="0.3">
      <c r="A8" s="12">
        <v>43474</v>
      </c>
      <c r="B8" s="1" t="s">
        <v>4</v>
      </c>
      <c r="C8" s="50" t="str">
        <f>'[1]Daily Roster'!$V8</f>
        <v>qq</v>
      </c>
      <c r="D8" s="50">
        <f>'[2]Daily Roster'!$X8</f>
        <v>0</v>
      </c>
      <c r="E8" s="31">
        <f>'[3]Daily Roster'!$T24</f>
        <v>0</v>
      </c>
      <c r="F8" s="31">
        <f>'[2]Daily Roster'!$Y8</f>
        <v>0</v>
      </c>
      <c r="G8" s="31">
        <f>'[4]Daily Roster'!$V10</f>
        <v>0</v>
      </c>
      <c r="H8" s="31">
        <f>'[5]Daily Roster'!$V8</f>
        <v>0</v>
      </c>
      <c r="I8" s="31">
        <f>'[6]Daily Roster'!$V8</f>
        <v>0</v>
      </c>
      <c r="J8" s="31">
        <f>'[6]Daily Roster'!$AF8</f>
        <v>0</v>
      </c>
      <c r="K8" s="31">
        <f>'[7]Daily Roster'!$V10</f>
        <v>0</v>
      </c>
      <c r="L8" s="31">
        <f>'[8]Daily Roster'!$U8</f>
        <v>0</v>
      </c>
      <c r="M8" s="3" t="s">
        <v>17</v>
      </c>
      <c r="N8" s="7" t="s">
        <v>17</v>
      </c>
      <c r="O8" s="7" t="s">
        <v>17</v>
      </c>
      <c r="P8" s="7" t="s">
        <v>17</v>
      </c>
      <c r="Q8" s="7" t="s">
        <v>17</v>
      </c>
      <c r="R8" s="7" t="s">
        <v>17</v>
      </c>
      <c r="S8" s="7" t="s">
        <v>31</v>
      </c>
      <c r="T8" s="7" t="s">
        <v>17</v>
      </c>
      <c r="U8" s="7" t="s">
        <v>17</v>
      </c>
      <c r="V8" s="3"/>
      <c r="W8" s="3"/>
      <c r="X8" s="3"/>
      <c r="Y8" s="3"/>
      <c r="Z8" s="3"/>
      <c r="AA8" s="5"/>
    </row>
    <row r="9" spans="1:27" hidden="1" x14ac:dyDescent="0.3">
      <c r="A9" s="12">
        <v>43475</v>
      </c>
      <c r="B9" s="1" t="s">
        <v>5</v>
      </c>
      <c r="C9" s="50" t="str">
        <f>'[1]Daily Roster'!$V9</f>
        <v>qq</v>
      </c>
      <c r="D9" s="50">
        <f>'[2]Daily Roster'!$X9</f>
        <v>0</v>
      </c>
      <c r="E9" s="31">
        <f>'[3]Daily Roster'!$T25</f>
        <v>0</v>
      </c>
      <c r="F9" s="31">
        <f>'[2]Daily Roster'!$Y9</f>
        <v>0</v>
      </c>
      <c r="G9" s="31">
        <f>'[4]Daily Roster'!$V11</f>
        <v>0</v>
      </c>
      <c r="H9" s="31">
        <f>'[5]Daily Roster'!$V9</f>
        <v>0</v>
      </c>
      <c r="I9" s="31">
        <f>'[6]Daily Roster'!$V9</f>
        <v>0</v>
      </c>
      <c r="J9" s="31">
        <f>'[6]Daily Roster'!$AF9</f>
        <v>0</v>
      </c>
      <c r="K9" s="31">
        <f>'[7]Daily Roster'!$V11</f>
        <v>0</v>
      </c>
      <c r="L9" s="31" t="str">
        <f>'[8]Daily Roster'!$U9</f>
        <v>qq</v>
      </c>
      <c r="M9" s="7" t="s">
        <v>17</v>
      </c>
      <c r="N9" s="7" t="s">
        <v>17</v>
      </c>
      <c r="O9" s="7" t="s">
        <v>17</v>
      </c>
      <c r="P9" s="7" t="s">
        <v>35</v>
      </c>
      <c r="Q9" s="7" t="s">
        <v>17</v>
      </c>
      <c r="R9" s="7" t="s">
        <v>17</v>
      </c>
      <c r="S9" s="7" t="s">
        <v>17</v>
      </c>
      <c r="T9" s="7" t="s">
        <v>30</v>
      </c>
      <c r="U9" s="7" t="s">
        <v>17</v>
      </c>
      <c r="V9" s="3"/>
      <c r="W9" s="3"/>
      <c r="X9" s="3"/>
      <c r="Y9" s="3"/>
      <c r="Z9" s="3"/>
      <c r="AA9" s="5"/>
    </row>
    <row r="10" spans="1:27" hidden="1" x14ac:dyDescent="0.3">
      <c r="A10" s="12">
        <v>43476</v>
      </c>
      <c r="B10" s="1" t="s">
        <v>6</v>
      </c>
      <c r="C10" s="50" t="str">
        <f>'[1]Daily Roster'!$V10</f>
        <v>qq</v>
      </c>
      <c r="D10" s="50">
        <f>'[2]Daily Roster'!$X10</f>
        <v>0</v>
      </c>
      <c r="E10" s="31" t="str">
        <f>'[3]Daily Roster'!$T26</f>
        <v>Janki</v>
      </c>
      <c r="F10" s="31">
        <f>'[2]Daily Roster'!$Y10</f>
        <v>0</v>
      </c>
      <c r="G10" s="31">
        <f>'[4]Daily Roster'!$V12</f>
        <v>0</v>
      </c>
      <c r="H10" s="31">
        <f>'[5]Daily Roster'!$V10</f>
        <v>0</v>
      </c>
      <c r="I10" s="31">
        <f>'[6]Daily Roster'!$V10</f>
        <v>0</v>
      </c>
      <c r="J10" s="31">
        <f>'[6]Daily Roster'!$AF10</f>
        <v>0</v>
      </c>
      <c r="K10" s="31">
        <f>'[7]Daily Roster'!$V12</f>
        <v>0</v>
      </c>
      <c r="L10" s="31">
        <f>'[8]Daily Roster'!$U10</f>
        <v>0</v>
      </c>
      <c r="M10" s="7" t="s">
        <v>17</v>
      </c>
      <c r="N10" s="7" t="s">
        <v>17</v>
      </c>
      <c r="O10" s="7" t="s">
        <v>17</v>
      </c>
      <c r="P10" s="7" t="s">
        <v>17</v>
      </c>
      <c r="Q10" s="7" t="s">
        <v>17</v>
      </c>
      <c r="R10" s="7" t="s">
        <v>17</v>
      </c>
      <c r="S10" s="7" t="s">
        <v>17</v>
      </c>
      <c r="T10" s="7" t="s">
        <v>17</v>
      </c>
      <c r="U10" s="7" t="s">
        <v>17</v>
      </c>
      <c r="V10" s="3"/>
      <c r="W10" s="3"/>
      <c r="X10" s="3"/>
      <c r="Y10" s="3"/>
      <c r="Z10" s="3"/>
      <c r="AA10" s="5"/>
    </row>
    <row r="11" spans="1:27" hidden="1" x14ac:dyDescent="0.3">
      <c r="A11" s="12">
        <v>43479</v>
      </c>
      <c r="B11" s="1" t="s">
        <v>2</v>
      </c>
      <c r="C11" s="50" t="str">
        <f>'[1]Daily Roster'!$V11</f>
        <v>qq</v>
      </c>
      <c r="D11" s="50">
        <f>'[2]Daily Roster'!$X11</f>
        <v>0</v>
      </c>
      <c r="E11" s="31" t="str">
        <f>'[3]Daily Roster'!$T27</f>
        <v>Janki</v>
      </c>
      <c r="F11" s="31">
        <f>'[2]Daily Roster'!$Y11</f>
        <v>0</v>
      </c>
      <c r="G11" s="31" t="str">
        <f>'[4]Daily Roster'!$V13</f>
        <v>qq</v>
      </c>
      <c r="H11" s="31">
        <f>'[5]Daily Roster'!$V11</f>
        <v>0</v>
      </c>
      <c r="I11" s="31">
        <f>'[6]Daily Roster'!$V11</f>
        <v>0</v>
      </c>
      <c r="J11" s="31">
        <f>'[6]Daily Roster'!$AF11</f>
        <v>0</v>
      </c>
      <c r="K11" s="31">
        <f>'[7]Daily Roster'!$V13</f>
        <v>0</v>
      </c>
      <c r="L11" s="31" t="str">
        <f>'[8]Daily Roster'!$U11</f>
        <v>Angelica</v>
      </c>
      <c r="M11" s="3"/>
      <c r="N11" s="3"/>
      <c r="O11" s="7"/>
      <c r="P11" s="7" t="s">
        <v>17</v>
      </c>
      <c r="Q11" s="7"/>
      <c r="R11" s="7"/>
      <c r="S11" s="7" t="s">
        <v>36</v>
      </c>
      <c r="T11" s="7"/>
      <c r="U11" s="7"/>
      <c r="V11" s="3"/>
      <c r="W11" s="3"/>
      <c r="X11" s="3"/>
      <c r="Y11" s="3"/>
      <c r="Z11" s="3"/>
      <c r="AA11" s="5"/>
    </row>
    <row r="12" spans="1:27" hidden="1" x14ac:dyDescent="0.3">
      <c r="A12" s="12">
        <v>43480</v>
      </c>
      <c r="B12" s="1" t="s">
        <v>3</v>
      </c>
      <c r="C12" s="50" t="str">
        <f>'[1]Daily Roster'!$V12</f>
        <v>qq</v>
      </c>
      <c r="D12" s="50">
        <f>'[2]Daily Roster'!$X12</f>
        <v>0</v>
      </c>
      <c r="E12" s="31" t="str">
        <f>'[3]Daily Roster'!$T28</f>
        <v>Janki</v>
      </c>
      <c r="F12" s="31">
        <f>'[2]Daily Roster'!$Y12</f>
        <v>0</v>
      </c>
      <c r="G12" s="31" t="str">
        <f>'[4]Daily Roster'!$V14</f>
        <v>qq</v>
      </c>
      <c r="H12" s="31">
        <f>'[5]Daily Roster'!$V12</f>
        <v>0</v>
      </c>
      <c r="I12" s="31">
        <f>'[6]Daily Roster'!$V12</f>
        <v>0</v>
      </c>
      <c r="J12" s="31">
        <f>'[6]Daily Roster'!$AF12</f>
        <v>0</v>
      </c>
      <c r="K12" s="31">
        <f>'[7]Daily Roster'!$V14</f>
        <v>0</v>
      </c>
      <c r="L12" s="31">
        <f>'[8]Daily Roster'!$U12</f>
        <v>0</v>
      </c>
      <c r="M12" s="3"/>
      <c r="N12" s="3"/>
      <c r="O12" s="7"/>
      <c r="P12" s="7" t="s">
        <v>17</v>
      </c>
      <c r="Q12" s="7"/>
      <c r="R12" s="7"/>
      <c r="S12" s="7" t="s">
        <v>37</v>
      </c>
      <c r="T12" s="7"/>
      <c r="U12" s="7"/>
      <c r="V12" s="3"/>
      <c r="W12" s="3" t="s">
        <v>17</v>
      </c>
      <c r="X12" s="3"/>
      <c r="Y12" s="3"/>
      <c r="Z12" s="3"/>
      <c r="AA12" s="9"/>
    </row>
    <row r="13" spans="1:27" hidden="1" x14ac:dyDescent="0.3">
      <c r="A13" s="12">
        <v>43481</v>
      </c>
      <c r="B13" s="1" t="s">
        <v>4</v>
      </c>
      <c r="C13" s="50" t="str">
        <f>'[1]Daily Roster'!$V13</f>
        <v>qq</v>
      </c>
      <c r="D13" s="50">
        <f>'[2]Daily Roster'!$X13</f>
        <v>0</v>
      </c>
      <c r="E13" s="31" t="str">
        <f>'[3]Daily Roster'!$T29</f>
        <v>Janki</v>
      </c>
      <c r="F13" s="31">
        <f>'[2]Daily Roster'!$Y13</f>
        <v>0</v>
      </c>
      <c r="G13" s="31" t="str">
        <f>'[4]Daily Roster'!$V15</f>
        <v>qq</v>
      </c>
      <c r="H13" s="31">
        <f>'[5]Daily Roster'!$V13</f>
        <v>0</v>
      </c>
      <c r="I13" s="31">
        <f>'[6]Daily Roster'!$V13</f>
        <v>0</v>
      </c>
      <c r="J13" s="31">
        <f>'[6]Daily Roster'!$AF13</f>
        <v>0</v>
      </c>
      <c r="K13" s="31">
        <f>'[7]Daily Roster'!$V15</f>
        <v>0</v>
      </c>
      <c r="L13" s="31" t="str">
        <f>'[8]Daily Roster'!$U13</f>
        <v>Angelica</v>
      </c>
      <c r="M13" s="3"/>
      <c r="N13" s="7"/>
      <c r="O13" s="7"/>
      <c r="P13" s="7" t="s">
        <v>17</v>
      </c>
      <c r="Q13" s="7"/>
      <c r="R13" s="7"/>
      <c r="S13" s="7" t="s">
        <v>17</v>
      </c>
      <c r="T13" s="7"/>
      <c r="U13" s="7"/>
      <c r="V13" s="3"/>
      <c r="W13" s="3" t="s">
        <v>17</v>
      </c>
      <c r="X13" s="3"/>
      <c r="Y13" s="3"/>
      <c r="Z13" s="3"/>
      <c r="AA13" s="5"/>
    </row>
    <row r="14" spans="1:27" hidden="1" x14ac:dyDescent="0.3">
      <c r="A14" s="12">
        <v>43482</v>
      </c>
      <c r="B14" s="1" t="s">
        <v>5</v>
      </c>
      <c r="C14" s="50" t="str">
        <f>'[1]Daily Roster'!$V14</f>
        <v>qq</v>
      </c>
      <c r="D14" s="50">
        <f>'[2]Daily Roster'!$X14</f>
        <v>0</v>
      </c>
      <c r="E14" s="31" t="str">
        <f>'[3]Daily Roster'!$T30</f>
        <v>Janki</v>
      </c>
      <c r="F14" s="31">
        <f>'[2]Daily Roster'!$Y14</f>
        <v>0</v>
      </c>
      <c r="G14" s="31" t="str">
        <f>'[4]Daily Roster'!$V16</f>
        <v>qq</v>
      </c>
      <c r="H14" s="31">
        <f>'[5]Daily Roster'!$V14</f>
        <v>0</v>
      </c>
      <c r="I14" s="31">
        <f>'[6]Daily Roster'!$V14</f>
        <v>0</v>
      </c>
      <c r="J14" s="31">
        <f>'[6]Daily Roster'!$AF14</f>
        <v>0</v>
      </c>
      <c r="K14" s="31">
        <f>'[7]Daily Roster'!$V16</f>
        <v>0</v>
      </c>
      <c r="L14" s="31" t="str">
        <f>'[8]Daily Roster'!$U14</f>
        <v>Angelica</v>
      </c>
      <c r="M14" s="3"/>
      <c r="N14" s="7"/>
      <c r="O14" s="7"/>
      <c r="P14" s="7" t="s">
        <v>17</v>
      </c>
      <c r="Q14" s="7"/>
      <c r="R14" s="7"/>
      <c r="S14" s="7" t="s">
        <v>17</v>
      </c>
      <c r="T14" s="7"/>
      <c r="U14" s="7"/>
      <c r="V14" s="3"/>
      <c r="W14" s="7"/>
      <c r="X14" s="3"/>
      <c r="Y14" s="3"/>
      <c r="Z14" s="7"/>
      <c r="AA14" s="5"/>
    </row>
    <row r="15" spans="1:27" hidden="1" x14ac:dyDescent="0.3">
      <c r="A15" s="12">
        <v>43483</v>
      </c>
      <c r="B15" s="1" t="s">
        <v>6</v>
      </c>
      <c r="C15" s="50" t="str">
        <f>'[1]Daily Roster'!$V15</f>
        <v>qq</v>
      </c>
      <c r="D15" s="50">
        <f>'[2]Daily Roster'!$X15</f>
        <v>0</v>
      </c>
      <c r="E15" s="31" t="str">
        <f>'[3]Daily Roster'!$T31</f>
        <v>Janki</v>
      </c>
      <c r="F15" s="31">
        <f>'[2]Daily Roster'!$Y15</f>
        <v>0</v>
      </c>
      <c r="G15" s="31" t="str">
        <f>'[4]Daily Roster'!$V17</f>
        <v>qq</v>
      </c>
      <c r="H15" s="31">
        <f>'[5]Daily Roster'!$V15</f>
        <v>0</v>
      </c>
      <c r="I15" s="31">
        <f>'[6]Daily Roster'!$V15</f>
        <v>0</v>
      </c>
      <c r="J15" s="31">
        <f>'[6]Daily Roster'!$AF15</f>
        <v>0</v>
      </c>
      <c r="K15" s="31">
        <f>'[7]Daily Roster'!$V17</f>
        <v>0</v>
      </c>
      <c r="L15" s="31" t="str">
        <f>'[8]Daily Roster'!$U15</f>
        <v>Angelica</v>
      </c>
      <c r="M15" s="3"/>
      <c r="N15" s="7"/>
      <c r="O15" s="7"/>
      <c r="P15" s="7"/>
      <c r="Q15" s="7"/>
      <c r="R15" s="7"/>
      <c r="S15" s="7" t="s">
        <v>36</v>
      </c>
      <c r="T15" s="7"/>
      <c r="U15" s="7"/>
      <c r="V15" s="3"/>
      <c r="W15" s="7" t="s">
        <v>17</v>
      </c>
      <c r="X15" s="3"/>
      <c r="Y15" s="3"/>
      <c r="Z15" s="7"/>
      <c r="AA15" s="9"/>
    </row>
    <row r="16" spans="1:27" hidden="1" x14ac:dyDescent="0.3">
      <c r="A16" s="12">
        <v>43486</v>
      </c>
      <c r="B16" s="1" t="s">
        <v>2</v>
      </c>
      <c r="C16" s="50" t="str">
        <f>'[1]Daily Roster'!$V16</f>
        <v>qq</v>
      </c>
      <c r="D16" s="50" t="str">
        <f>'[2]Daily Roster'!$X16</f>
        <v>qq</v>
      </c>
      <c r="E16" s="31" t="str">
        <f>'[3]Daily Roster'!$T32</f>
        <v>Janki</v>
      </c>
      <c r="F16" s="31" t="str">
        <f>'[2]Daily Roster'!$Y16</f>
        <v>qq</v>
      </c>
      <c r="G16" s="31" t="str">
        <f>'[4]Daily Roster'!$V18</f>
        <v>qq</v>
      </c>
      <c r="H16" s="31" t="str">
        <f>'[5]Daily Roster'!$V16</f>
        <v>qq</v>
      </c>
      <c r="I16" s="31">
        <f>'[6]Daily Roster'!$V16</f>
        <v>0</v>
      </c>
      <c r="J16" s="31">
        <f>'[6]Daily Roster'!$AF16</f>
        <v>0</v>
      </c>
      <c r="K16" s="31" t="str">
        <f>'[7]Daily Roster'!$V18</f>
        <v>qq</v>
      </c>
      <c r="L16" s="31">
        <f>'[8]Daily Roster'!$U16</f>
        <v>0</v>
      </c>
      <c r="M16" s="3" t="s">
        <v>17</v>
      </c>
      <c r="N16" s="3" t="s">
        <v>17</v>
      </c>
      <c r="O16" s="7" t="s">
        <v>17</v>
      </c>
      <c r="P16" s="7" t="s">
        <v>17</v>
      </c>
      <c r="Q16" s="7" t="s">
        <v>17</v>
      </c>
      <c r="R16" s="7" t="s">
        <v>17</v>
      </c>
      <c r="S16" s="7"/>
      <c r="T16" s="7" t="s">
        <v>17</v>
      </c>
      <c r="U16" s="7"/>
      <c r="V16" s="7"/>
      <c r="W16" s="7" t="s">
        <v>17</v>
      </c>
      <c r="X16" s="7"/>
      <c r="Y16" s="7"/>
      <c r="Z16" s="7"/>
      <c r="AA16" s="5"/>
    </row>
    <row r="17" spans="1:27" hidden="1" x14ac:dyDescent="0.3">
      <c r="A17" s="12">
        <v>43487</v>
      </c>
      <c r="B17" s="1" t="s">
        <v>3</v>
      </c>
      <c r="C17" s="50" t="str">
        <f>'[1]Daily Roster'!$V17</f>
        <v>qq</v>
      </c>
      <c r="D17" s="50" t="str">
        <f>'[2]Daily Roster'!$X17</f>
        <v>qq</v>
      </c>
      <c r="E17" s="31" t="str">
        <f>'[3]Daily Roster'!$T33</f>
        <v>Janki</v>
      </c>
      <c r="F17" s="31" t="str">
        <f>'[2]Daily Roster'!$Y17</f>
        <v>Khoa</v>
      </c>
      <c r="G17" s="31" t="str">
        <f>'[4]Daily Roster'!$V19</f>
        <v>qq</v>
      </c>
      <c r="H17" s="31" t="str">
        <f>'[5]Daily Roster'!$V17</f>
        <v>qq</v>
      </c>
      <c r="I17" s="31">
        <f>'[6]Daily Roster'!$V17</f>
        <v>0</v>
      </c>
      <c r="J17" s="31">
        <f>'[6]Daily Roster'!$AF17</f>
        <v>0</v>
      </c>
      <c r="K17" s="31" t="str">
        <f>'[7]Daily Roster'!$V19</f>
        <v>qq</v>
      </c>
      <c r="L17" s="31">
        <f>'[8]Daily Roster'!$U17</f>
        <v>0</v>
      </c>
      <c r="M17" s="3" t="s">
        <v>17</v>
      </c>
      <c r="N17" s="7" t="s">
        <v>17</v>
      </c>
      <c r="O17" s="7" t="s">
        <v>34</v>
      </c>
      <c r="P17" s="7" t="s">
        <v>17</v>
      </c>
      <c r="Q17" s="7" t="s">
        <v>17</v>
      </c>
      <c r="R17" s="7" t="s">
        <v>17</v>
      </c>
      <c r="S17" s="7" t="s">
        <v>17</v>
      </c>
      <c r="T17" s="7" t="s">
        <v>17</v>
      </c>
      <c r="U17" s="7"/>
      <c r="V17" s="7"/>
      <c r="W17" s="7"/>
      <c r="X17" s="7"/>
      <c r="Y17" s="7"/>
      <c r="Z17" s="7"/>
      <c r="AA17" s="9"/>
    </row>
    <row r="18" spans="1:27" hidden="1" x14ac:dyDescent="0.3">
      <c r="A18" s="12">
        <v>43488</v>
      </c>
      <c r="B18" s="1" t="s">
        <v>4</v>
      </c>
      <c r="C18" s="50" t="str">
        <f>'[1]Daily Roster'!$V18</f>
        <v>qq</v>
      </c>
      <c r="D18" s="50" t="str">
        <f>'[2]Daily Roster'!$X18</f>
        <v>qq</v>
      </c>
      <c r="E18" s="31">
        <f>'[3]Daily Roster'!$T34</f>
        <v>0</v>
      </c>
      <c r="F18" s="31" t="str">
        <f>'[2]Daily Roster'!$Y18</f>
        <v>qq</v>
      </c>
      <c r="G18" s="31" t="str">
        <f>'[4]Daily Roster'!$V20</f>
        <v>qq</v>
      </c>
      <c r="H18" s="31" t="str">
        <f>'[5]Daily Roster'!$V18</f>
        <v>qq</v>
      </c>
      <c r="I18" s="31">
        <f>'[6]Daily Roster'!$V18</f>
        <v>0</v>
      </c>
      <c r="J18" s="31">
        <f>'[6]Daily Roster'!$AF18</f>
        <v>0</v>
      </c>
      <c r="K18" s="31" t="str">
        <f>'[7]Daily Roster'!$V20</f>
        <v>qq</v>
      </c>
      <c r="L18" s="31">
        <f>'[8]Daily Roster'!$U18</f>
        <v>0</v>
      </c>
      <c r="M18" s="3" t="s">
        <v>17</v>
      </c>
      <c r="N18" s="7"/>
      <c r="O18" s="7" t="s">
        <v>17</v>
      </c>
      <c r="P18" s="7" t="s">
        <v>17</v>
      </c>
      <c r="Q18" s="7" t="s">
        <v>17</v>
      </c>
      <c r="R18" s="7" t="s">
        <v>17</v>
      </c>
      <c r="S18" s="7" t="s">
        <v>17</v>
      </c>
      <c r="T18" s="7" t="s">
        <v>17</v>
      </c>
      <c r="U18" s="7"/>
      <c r="V18" s="7"/>
      <c r="W18" s="7"/>
      <c r="X18" s="7"/>
      <c r="Y18" s="7"/>
      <c r="Z18" s="7"/>
      <c r="AA18" s="5"/>
    </row>
    <row r="19" spans="1:27" hidden="1" x14ac:dyDescent="0.3">
      <c r="A19" s="12">
        <v>43489</v>
      </c>
      <c r="B19" s="1" t="s">
        <v>5</v>
      </c>
      <c r="C19" s="50" t="str">
        <f>'[1]Daily Roster'!$V19</f>
        <v>qq</v>
      </c>
      <c r="D19" s="50" t="str">
        <f>'[2]Daily Roster'!$X19</f>
        <v>qq</v>
      </c>
      <c r="E19" s="31" t="str">
        <f>'[3]Daily Roster'!$T35</f>
        <v>Janki</v>
      </c>
      <c r="F19" s="31" t="str">
        <f>'[2]Daily Roster'!$Y19</f>
        <v>qq</v>
      </c>
      <c r="G19" s="31" t="str">
        <f>'[4]Daily Roster'!$V21</f>
        <v>qq</v>
      </c>
      <c r="H19" s="31" t="str">
        <f>'[5]Daily Roster'!$V19</f>
        <v>qq</v>
      </c>
      <c r="I19" s="31">
        <f>'[6]Daily Roster'!$V19</f>
        <v>0</v>
      </c>
      <c r="J19" s="31">
        <f>'[6]Daily Roster'!$AF19</f>
        <v>0</v>
      </c>
      <c r="K19" s="31" t="str">
        <f>'[7]Daily Roster'!$V21</f>
        <v>qq</v>
      </c>
      <c r="L19" s="31">
        <f>'[8]Daily Roster'!$U19</f>
        <v>0</v>
      </c>
      <c r="M19" s="3" t="s">
        <v>17</v>
      </c>
      <c r="N19" s="7"/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36</v>
      </c>
      <c r="U19" s="7"/>
      <c r="V19" s="7"/>
      <c r="W19" s="7"/>
      <c r="X19" s="7"/>
      <c r="Y19" s="7"/>
      <c r="Z19" s="7"/>
      <c r="AA19" s="5"/>
    </row>
    <row r="20" spans="1:27" hidden="1" x14ac:dyDescent="0.3">
      <c r="A20" s="12">
        <v>43490</v>
      </c>
      <c r="B20" s="1" t="s">
        <v>6</v>
      </c>
      <c r="C20" s="50" t="str">
        <f>'[1]Daily Roster'!$V20</f>
        <v>Sam</v>
      </c>
      <c r="D20" s="50" t="str">
        <f>'[2]Daily Roster'!$X20</f>
        <v>qq</v>
      </c>
      <c r="E20" s="31" t="str">
        <f>'[3]Daily Roster'!$T36</f>
        <v>Janki</v>
      </c>
      <c r="F20" s="31" t="str">
        <f>'[2]Daily Roster'!$Y20</f>
        <v>qq</v>
      </c>
      <c r="G20" s="31" t="str">
        <f>'[4]Daily Roster'!$V22</f>
        <v>qq</v>
      </c>
      <c r="H20" s="31" t="str">
        <f>'[5]Daily Roster'!$V20</f>
        <v>qq</v>
      </c>
      <c r="I20" s="31">
        <f>'[6]Daily Roster'!$V20</f>
        <v>0</v>
      </c>
      <c r="J20" s="31">
        <f>'[6]Daily Roster'!$AF20</f>
        <v>0</v>
      </c>
      <c r="K20" s="31" t="str">
        <f>'[7]Daily Roster'!$V22</f>
        <v>qq</v>
      </c>
      <c r="L20" s="31">
        <f>'[8]Daily Roster'!$U20</f>
        <v>0</v>
      </c>
      <c r="M20" s="3" t="s">
        <v>17</v>
      </c>
      <c r="N20" s="7"/>
      <c r="O20" s="7" t="s">
        <v>17</v>
      </c>
      <c r="P20" s="7" t="s">
        <v>17</v>
      </c>
      <c r="Q20" s="7" t="s">
        <v>17</v>
      </c>
      <c r="R20" s="7" t="s">
        <v>17</v>
      </c>
      <c r="S20" s="7" t="s">
        <v>17</v>
      </c>
      <c r="T20" s="7" t="s">
        <v>17</v>
      </c>
      <c r="U20" s="7"/>
      <c r="V20" s="7"/>
      <c r="W20" s="7"/>
      <c r="X20" s="7"/>
      <c r="Y20" s="7"/>
      <c r="Z20" s="7"/>
      <c r="AA20" s="5"/>
    </row>
    <row r="21" spans="1:27" hidden="1" x14ac:dyDescent="0.3">
      <c r="A21" s="12">
        <v>43493</v>
      </c>
      <c r="B21" s="1" t="s">
        <v>2</v>
      </c>
      <c r="C21" s="50" t="str">
        <f>'[1]Daily Roster'!$V21</f>
        <v>qq</v>
      </c>
      <c r="D21" s="50">
        <f>'[2]Daily Roster'!$X21</f>
        <v>0</v>
      </c>
      <c r="E21" s="31" t="str">
        <f>'[3]Daily Roster'!$T37</f>
        <v>public holiday</v>
      </c>
      <c r="F21" s="31">
        <f>'[2]Daily Roster'!$Y21</f>
        <v>0</v>
      </c>
      <c r="G21" s="31" t="str">
        <f>'[4]Daily Roster'!$V23</f>
        <v>public holiday</v>
      </c>
      <c r="H21" s="31" t="str">
        <f>'[5]Daily Roster'!$V21</f>
        <v>qq</v>
      </c>
      <c r="I21" s="31">
        <f>'[6]Daily Roster'!$V21</f>
        <v>0</v>
      </c>
      <c r="J21" s="31">
        <f>'[6]Daily Roster'!$AF21</f>
        <v>0</v>
      </c>
      <c r="K21" s="31" t="str">
        <f>'[7]Daily Roster'!$V23</f>
        <v>public holiday</v>
      </c>
      <c r="L21" s="31" t="str">
        <f>'[8]Daily Roster'!$U21</f>
        <v>qq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3" t="s">
        <v>29</v>
      </c>
      <c r="Z21" s="3" t="s">
        <v>29</v>
      </c>
      <c r="AA21" s="5"/>
    </row>
    <row r="22" spans="1:27" hidden="1" x14ac:dyDescent="0.3">
      <c r="A22" s="12">
        <v>43494</v>
      </c>
      <c r="B22" s="1" t="s">
        <v>3</v>
      </c>
      <c r="C22" s="50" t="str">
        <f>'[1]Daily Roster'!$V22</f>
        <v>qq</v>
      </c>
      <c r="D22" s="50">
        <f>'[2]Daily Roster'!$X22</f>
        <v>0</v>
      </c>
      <c r="E22" s="31">
        <f>'[3]Daily Roster'!$T38</f>
        <v>0</v>
      </c>
      <c r="F22" s="31">
        <f>'[2]Daily Roster'!$Y22</f>
        <v>0</v>
      </c>
      <c r="G22" s="31" t="str">
        <f>'[4]Daily Roster'!$V24</f>
        <v>qq</v>
      </c>
      <c r="H22" s="31" t="str">
        <f>'[5]Daily Roster'!$V22</f>
        <v>qq</v>
      </c>
      <c r="I22" s="31">
        <f>'[6]Daily Roster'!$V22</f>
        <v>0</v>
      </c>
      <c r="J22" s="31">
        <f>'[6]Daily Roster'!$AF22</f>
        <v>0</v>
      </c>
      <c r="K22" s="31" t="str">
        <f>'[7]Daily Roster'!$V24</f>
        <v>qq</v>
      </c>
      <c r="L22" s="31" t="str">
        <f>'[8]Daily Roster'!$U22</f>
        <v>qq</v>
      </c>
      <c r="M22" s="3" t="s">
        <v>17</v>
      </c>
      <c r="N22" s="7" t="s">
        <v>17</v>
      </c>
      <c r="O22" s="7" t="s">
        <v>17</v>
      </c>
      <c r="P22" s="7" t="s">
        <v>17</v>
      </c>
      <c r="Q22" s="7" t="s">
        <v>17</v>
      </c>
      <c r="R22" s="7" t="s">
        <v>17</v>
      </c>
      <c r="S22" s="7"/>
      <c r="T22" s="7"/>
      <c r="U22" s="7"/>
      <c r="V22" s="7"/>
      <c r="W22" s="7"/>
      <c r="X22" s="7"/>
      <c r="Y22" s="7"/>
      <c r="Z22" s="7"/>
      <c r="AA22" s="9"/>
    </row>
    <row r="23" spans="1:27" hidden="1" x14ac:dyDescent="0.3">
      <c r="A23" s="12">
        <v>43495</v>
      </c>
      <c r="B23" s="1" t="s">
        <v>4</v>
      </c>
      <c r="C23" s="50" t="str">
        <f>'[1]Daily Roster'!$V23</f>
        <v>qq</v>
      </c>
      <c r="D23" s="50">
        <f>'[2]Daily Roster'!$X23</f>
        <v>0</v>
      </c>
      <c r="E23" s="31">
        <f>'[3]Daily Roster'!$T39</f>
        <v>0</v>
      </c>
      <c r="F23" s="31">
        <f>'[2]Daily Roster'!$Y23</f>
        <v>0</v>
      </c>
      <c r="G23" s="31" t="str">
        <f>'[4]Daily Roster'!$V25</f>
        <v>qq</v>
      </c>
      <c r="H23" s="31" t="str">
        <f>'[5]Daily Roster'!$V23</f>
        <v>qq</v>
      </c>
      <c r="I23" s="31">
        <f>'[6]Daily Roster'!$V23</f>
        <v>0</v>
      </c>
      <c r="J23" s="31">
        <f>'[6]Daily Roster'!$AF23</f>
        <v>0</v>
      </c>
      <c r="K23" s="31" t="str">
        <f>'[7]Daily Roster'!$V25</f>
        <v>qq</v>
      </c>
      <c r="L23" s="31" t="str">
        <f>'[8]Daily Roster'!$U23</f>
        <v>qq</v>
      </c>
      <c r="M23" s="3" t="s">
        <v>43</v>
      </c>
      <c r="N23" s="7" t="s">
        <v>17</v>
      </c>
      <c r="O23" s="7" t="s">
        <v>17</v>
      </c>
      <c r="P23" s="7" t="s">
        <v>17</v>
      </c>
      <c r="Q23" s="7" t="s">
        <v>17</v>
      </c>
      <c r="R23" s="7" t="s">
        <v>17</v>
      </c>
      <c r="S23" s="7"/>
      <c r="T23" s="7"/>
      <c r="U23" s="7"/>
      <c r="V23" s="7"/>
      <c r="W23" s="7"/>
      <c r="X23" s="7"/>
      <c r="Y23" s="7"/>
      <c r="Z23" s="7"/>
      <c r="AA23" s="5"/>
    </row>
    <row r="24" spans="1:27" hidden="1" x14ac:dyDescent="0.3">
      <c r="A24" s="12">
        <v>43496</v>
      </c>
      <c r="B24" s="1" t="s">
        <v>5</v>
      </c>
      <c r="C24" s="50" t="str">
        <f>'[1]Daily Roster'!$V24</f>
        <v>qq</v>
      </c>
      <c r="D24" s="50">
        <f>'[2]Daily Roster'!$X24</f>
        <v>0</v>
      </c>
      <c r="E24" s="31">
        <f>'[3]Daily Roster'!$T40</f>
        <v>0</v>
      </c>
      <c r="F24" s="31">
        <f>'[2]Daily Roster'!$Y24</f>
        <v>0</v>
      </c>
      <c r="G24" s="31" t="str">
        <f>'[4]Daily Roster'!$V26</f>
        <v>qq</v>
      </c>
      <c r="H24" s="31" t="str">
        <f>'[5]Daily Roster'!$V24</f>
        <v>qq</v>
      </c>
      <c r="I24" s="31">
        <f>'[6]Daily Roster'!$V24</f>
        <v>0</v>
      </c>
      <c r="J24" s="31">
        <f>'[6]Daily Roster'!$AF24</f>
        <v>0</v>
      </c>
      <c r="K24" s="31" t="str">
        <f>'[7]Daily Roster'!$V26</f>
        <v>qq</v>
      </c>
      <c r="L24" s="31" t="str">
        <f>'[8]Daily Roster'!$U24</f>
        <v>qq</v>
      </c>
      <c r="M24" s="3" t="s">
        <v>17</v>
      </c>
      <c r="N24" s="7" t="s">
        <v>17</v>
      </c>
      <c r="O24" s="7" t="s">
        <v>17</v>
      </c>
      <c r="P24" s="7" t="s">
        <v>17</v>
      </c>
      <c r="Q24" s="7" t="s">
        <v>17</v>
      </c>
      <c r="R24" s="7" t="s">
        <v>17</v>
      </c>
      <c r="S24" s="7"/>
      <c r="T24" s="7"/>
      <c r="U24" s="7"/>
      <c r="V24" s="7"/>
      <c r="W24" s="7"/>
      <c r="X24" s="7"/>
      <c r="Y24" s="7"/>
      <c r="Z24" s="7"/>
      <c r="AA24" s="5"/>
    </row>
    <row r="25" spans="1:27" hidden="1" x14ac:dyDescent="0.3">
      <c r="A25" s="12">
        <v>43497</v>
      </c>
      <c r="B25" s="1" t="s">
        <v>6</v>
      </c>
      <c r="C25" s="50" t="str">
        <f>'[1]Daily Roster'!$V25</f>
        <v>qq</v>
      </c>
      <c r="D25" s="50">
        <f>'[2]Daily Roster'!$X25</f>
        <v>0</v>
      </c>
      <c r="E25" s="31">
        <f>'[3]Daily Roster'!$T41</f>
        <v>0</v>
      </c>
      <c r="F25" s="31">
        <f>'[2]Daily Roster'!$Y25</f>
        <v>0</v>
      </c>
      <c r="G25" s="31" t="str">
        <f>'[4]Daily Roster'!$V27</f>
        <v>qq</v>
      </c>
      <c r="H25" s="31" t="str">
        <f>'[5]Daily Roster'!$V25</f>
        <v>qq</v>
      </c>
      <c r="I25" s="31">
        <f>'[6]Daily Roster'!$V25</f>
        <v>0</v>
      </c>
      <c r="J25" s="31">
        <f>'[6]Daily Roster'!$AF25</f>
        <v>0</v>
      </c>
      <c r="K25" s="31" t="str">
        <f>'[7]Daily Roster'!$V27</f>
        <v>qq</v>
      </c>
      <c r="L25" s="31" t="str">
        <f>'[8]Daily Roster'!$U25</f>
        <v>qq</v>
      </c>
      <c r="M25" s="3" t="s">
        <v>17</v>
      </c>
      <c r="N25" s="7" t="s">
        <v>17</v>
      </c>
      <c r="O25" s="7" t="s">
        <v>17</v>
      </c>
      <c r="P25" s="7" t="s">
        <v>17</v>
      </c>
      <c r="Q25" s="7" t="s">
        <v>17</v>
      </c>
      <c r="R25" s="7" t="s">
        <v>17</v>
      </c>
      <c r="S25" s="7"/>
      <c r="T25" s="7" t="s">
        <v>17</v>
      </c>
      <c r="U25" s="7"/>
      <c r="V25" s="7"/>
      <c r="W25" s="7"/>
      <c r="X25" s="7"/>
      <c r="Y25" s="7"/>
      <c r="Z25" s="7"/>
      <c r="AA25" s="5"/>
    </row>
    <row r="26" spans="1:27" hidden="1" x14ac:dyDescent="0.3">
      <c r="A26" s="12">
        <v>43500</v>
      </c>
      <c r="B26" s="1" t="s">
        <v>2</v>
      </c>
      <c r="C26" s="50" t="str">
        <f>'[1]Daily Roster'!$V26</f>
        <v>qq</v>
      </c>
      <c r="D26" s="50">
        <f>'[2]Daily Roster'!$X26</f>
        <v>0</v>
      </c>
      <c r="E26" s="31">
        <f>'[3]Daily Roster'!$T42</f>
        <v>0</v>
      </c>
      <c r="F26" s="31">
        <f>'[2]Daily Roster'!$Y26</f>
        <v>0</v>
      </c>
      <c r="G26" s="31" t="str">
        <f>'[4]Daily Roster'!$V28</f>
        <v>qq</v>
      </c>
      <c r="H26" s="31" t="str">
        <f>'[5]Daily Roster'!$V26</f>
        <v>qq</v>
      </c>
      <c r="I26" s="31">
        <f>'[6]Daily Roster'!$V26</f>
        <v>0</v>
      </c>
      <c r="J26" s="31">
        <f>'[6]Daily Roster'!$AF26</f>
        <v>0</v>
      </c>
      <c r="K26" s="31" t="str">
        <f>'[7]Daily Roster'!$V28</f>
        <v>qq</v>
      </c>
      <c r="L26" s="31" t="str">
        <f>'[8]Daily Roster'!$U26</f>
        <v>qq</v>
      </c>
      <c r="M26" s="3" t="s">
        <v>17</v>
      </c>
      <c r="N26" s="3" t="s">
        <v>17</v>
      </c>
      <c r="O26" s="7" t="s">
        <v>17</v>
      </c>
      <c r="P26" s="7" t="s">
        <v>17</v>
      </c>
      <c r="Q26" s="7" t="s">
        <v>17</v>
      </c>
      <c r="R26" s="7" t="s">
        <v>17</v>
      </c>
      <c r="S26" s="7" t="s">
        <v>17</v>
      </c>
      <c r="T26" s="7" t="s">
        <v>17</v>
      </c>
      <c r="U26" s="7"/>
      <c r="V26" s="7"/>
      <c r="W26" s="7"/>
      <c r="X26" s="7"/>
      <c r="Y26" s="7"/>
      <c r="Z26" s="7"/>
      <c r="AA26" s="5"/>
    </row>
    <row r="27" spans="1:27" hidden="1" x14ac:dyDescent="0.3">
      <c r="A27" s="12">
        <v>43501</v>
      </c>
      <c r="B27" s="1" t="s">
        <v>3</v>
      </c>
      <c r="C27" s="50" t="str">
        <f>'[1]Daily Roster'!$V27</f>
        <v>qq</v>
      </c>
      <c r="D27" s="50">
        <f>'[2]Daily Roster'!$X27</f>
        <v>0</v>
      </c>
      <c r="E27" s="31">
        <f>'[3]Daily Roster'!$T43</f>
        <v>0</v>
      </c>
      <c r="F27" s="31">
        <f>'[2]Daily Roster'!$Y27</f>
        <v>0</v>
      </c>
      <c r="G27" s="31" t="str">
        <f>'[4]Daily Roster'!$V29</f>
        <v>qq</v>
      </c>
      <c r="H27" s="31" t="str">
        <f>'[5]Daily Roster'!$V27</f>
        <v>qq</v>
      </c>
      <c r="I27" s="31">
        <f>'[6]Daily Roster'!$V27</f>
        <v>0</v>
      </c>
      <c r="J27" s="31">
        <f>'[6]Daily Roster'!$AF27</f>
        <v>0</v>
      </c>
      <c r="K27" s="31" t="str">
        <f>'[7]Daily Roster'!$V29</f>
        <v>qq</v>
      </c>
      <c r="L27" s="31" t="str">
        <f>'[8]Daily Roster'!$U27</f>
        <v>qq</v>
      </c>
      <c r="M27" s="3" t="s">
        <v>17</v>
      </c>
      <c r="N27" s="7" t="s">
        <v>17</v>
      </c>
      <c r="O27" s="7" t="s">
        <v>17</v>
      </c>
      <c r="P27" s="7" t="s">
        <v>17</v>
      </c>
      <c r="Q27" s="7" t="s">
        <v>17</v>
      </c>
      <c r="R27" s="7" t="s">
        <v>17</v>
      </c>
      <c r="S27" s="7" t="s">
        <v>17</v>
      </c>
      <c r="T27" s="7"/>
      <c r="U27" s="7"/>
      <c r="V27" s="7"/>
      <c r="W27" s="7"/>
      <c r="X27" s="7"/>
      <c r="Y27" s="7"/>
      <c r="Z27" s="7"/>
      <c r="AA27" s="9"/>
    </row>
    <row r="28" spans="1:27" hidden="1" x14ac:dyDescent="0.3">
      <c r="A28" s="12">
        <v>43502</v>
      </c>
      <c r="B28" s="1" t="s">
        <v>4</v>
      </c>
      <c r="C28" s="50" t="str">
        <f>'[1]Daily Roster'!$V28</f>
        <v>qq</v>
      </c>
      <c r="D28" s="50">
        <f>'[2]Daily Roster'!$X28</f>
        <v>0</v>
      </c>
      <c r="E28" s="31">
        <f>'[3]Daily Roster'!$T44</f>
        <v>0</v>
      </c>
      <c r="F28" s="31">
        <f>'[2]Daily Roster'!$Y28</f>
        <v>0</v>
      </c>
      <c r="G28" s="31" t="str">
        <f>'[4]Daily Roster'!$V30</f>
        <v>qq</v>
      </c>
      <c r="H28" s="31" t="str">
        <f>'[5]Daily Roster'!$V28</f>
        <v>qq</v>
      </c>
      <c r="I28" s="31">
        <f>'[6]Daily Roster'!$V28</f>
        <v>0</v>
      </c>
      <c r="J28" s="31">
        <f>'[6]Daily Roster'!$AF28</f>
        <v>0</v>
      </c>
      <c r="K28" s="31" t="str">
        <f>'[7]Daily Roster'!$V30</f>
        <v>qq</v>
      </c>
      <c r="L28" s="31" t="str">
        <f>'[8]Daily Roster'!$U28</f>
        <v>qq</v>
      </c>
      <c r="M28" s="3" t="s">
        <v>17</v>
      </c>
      <c r="N28" s="7" t="s">
        <v>17</v>
      </c>
      <c r="O28" s="7" t="s">
        <v>17</v>
      </c>
      <c r="P28" s="7" t="s">
        <v>17</v>
      </c>
      <c r="Q28" s="7"/>
      <c r="R28" s="7" t="s">
        <v>17</v>
      </c>
      <c r="S28" s="7" t="s">
        <v>17</v>
      </c>
      <c r="T28" s="7"/>
      <c r="U28" s="7"/>
      <c r="V28" s="7"/>
      <c r="W28" s="7"/>
      <c r="X28" s="7"/>
      <c r="Y28" s="7"/>
      <c r="Z28" s="7"/>
      <c r="AA28" s="5"/>
    </row>
    <row r="29" spans="1:27" hidden="1" x14ac:dyDescent="0.3">
      <c r="A29" s="12">
        <v>43503</v>
      </c>
      <c r="B29" s="1" t="s">
        <v>5</v>
      </c>
      <c r="C29" s="50" t="str">
        <f>'[1]Daily Roster'!$V29</f>
        <v>qq</v>
      </c>
      <c r="D29" s="50">
        <f>'[2]Daily Roster'!$X29</f>
        <v>0</v>
      </c>
      <c r="E29" s="31">
        <f>'[3]Daily Roster'!$T45</f>
        <v>0</v>
      </c>
      <c r="F29" s="31">
        <f>'[2]Daily Roster'!$Y29</f>
        <v>0</v>
      </c>
      <c r="G29" s="31" t="str">
        <f>'[4]Daily Roster'!$V31</f>
        <v>qq</v>
      </c>
      <c r="H29" s="31" t="str">
        <f>'[5]Daily Roster'!$V29</f>
        <v>qq</v>
      </c>
      <c r="I29" s="31">
        <f>'[6]Daily Roster'!$V29</f>
        <v>0</v>
      </c>
      <c r="J29" s="31">
        <f>'[6]Daily Roster'!$AF29</f>
        <v>0</v>
      </c>
      <c r="K29" s="31">
        <f>'[7]Daily Roster'!$V31</f>
        <v>0</v>
      </c>
      <c r="L29" s="31" t="str">
        <f>'[8]Daily Roster'!$U29</f>
        <v>qq</v>
      </c>
      <c r="M29" s="3" t="s">
        <v>36</v>
      </c>
      <c r="N29" s="7" t="s">
        <v>17</v>
      </c>
      <c r="O29" s="7" t="s">
        <v>17</v>
      </c>
      <c r="P29" s="7" t="s">
        <v>17</v>
      </c>
      <c r="Q29" s="7"/>
      <c r="R29" s="7" t="s">
        <v>17</v>
      </c>
      <c r="S29" s="7" t="s">
        <v>17</v>
      </c>
      <c r="T29" s="7" t="s">
        <v>17</v>
      </c>
      <c r="U29" s="7"/>
      <c r="V29" s="7"/>
      <c r="W29" s="7"/>
      <c r="X29" s="7"/>
      <c r="Y29" s="7"/>
      <c r="Z29" s="7"/>
      <c r="AA29" s="5"/>
    </row>
    <row r="30" spans="1:27" hidden="1" x14ac:dyDescent="0.3">
      <c r="A30" s="12">
        <v>43504</v>
      </c>
      <c r="B30" s="1" t="s">
        <v>6</v>
      </c>
      <c r="C30" s="50" t="str">
        <f>'[1]Daily Roster'!$V30</f>
        <v>qq</v>
      </c>
      <c r="D30" s="50">
        <f>'[2]Daily Roster'!$X30</f>
        <v>0</v>
      </c>
      <c r="E30" s="31" t="str">
        <f>'[3]Daily Roster'!$T46</f>
        <v>Janki</v>
      </c>
      <c r="F30" s="31">
        <f>'[2]Daily Roster'!$Y30</f>
        <v>0</v>
      </c>
      <c r="G30" s="31" t="str">
        <f>'[4]Daily Roster'!$V32</f>
        <v>qq</v>
      </c>
      <c r="H30" s="31" t="str">
        <f>'[5]Daily Roster'!$V30</f>
        <v>qq</v>
      </c>
      <c r="I30" s="31">
        <f>'[6]Daily Roster'!$V30</f>
        <v>0</v>
      </c>
      <c r="J30" s="31">
        <f>'[6]Daily Roster'!$AF30</f>
        <v>0</v>
      </c>
      <c r="K30" s="31">
        <f>'[7]Daily Roster'!$V32</f>
        <v>0</v>
      </c>
      <c r="L30" s="31" t="str">
        <f>'[8]Daily Roster'!$U30</f>
        <v>qq</v>
      </c>
      <c r="M30" s="3" t="s">
        <v>44</v>
      </c>
      <c r="N30" s="7" t="s">
        <v>17</v>
      </c>
      <c r="O30" s="7" t="s">
        <v>17</v>
      </c>
      <c r="P30" s="7" t="s">
        <v>17</v>
      </c>
      <c r="Q30" s="7"/>
      <c r="R30" s="7" t="s">
        <v>17</v>
      </c>
      <c r="S30" s="7" t="s">
        <v>17</v>
      </c>
      <c r="T30" s="7"/>
      <c r="U30" s="7"/>
      <c r="V30" s="7"/>
      <c r="W30" s="7"/>
      <c r="X30" s="7"/>
      <c r="Y30" s="7"/>
      <c r="Z30" s="7"/>
      <c r="AA30" s="5"/>
    </row>
    <row r="31" spans="1:27" hidden="1" x14ac:dyDescent="0.3">
      <c r="A31" s="12">
        <v>43507</v>
      </c>
      <c r="B31" s="1" t="s">
        <v>2</v>
      </c>
      <c r="C31" s="50" t="str">
        <f>'[1]Daily Roster'!$V31</f>
        <v>qq</v>
      </c>
      <c r="D31" s="50">
        <f>'[2]Daily Roster'!$X31</f>
        <v>0</v>
      </c>
      <c r="E31" s="31" t="str">
        <f>'[3]Daily Roster'!$T47</f>
        <v>Janki</v>
      </c>
      <c r="F31" s="31">
        <f>'[2]Daily Roster'!$Y31</f>
        <v>0</v>
      </c>
      <c r="G31" s="31" t="str">
        <f>'[4]Daily Roster'!$V33</f>
        <v>qq</v>
      </c>
      <c r="H31" s="31" t="str">
        <f>'[5]Daily Roster'!$V31</f>
        <v>qq</v>
      </c>
      <c r="I31" s="31">
        <f>'[6]Daily Roster'!$V31</f>
        <v>0</v>
      </c>
      <c r="J31" s="31">
        <f>'[6]Daily Roster'!$AF31</f>
        <v>0</v>
      </c>
      <c r="K31" s="31">
        <f>'[7]Daily Roster'!$V33</f>
        <v>0</v>
      </c>
      <c r="L31" s="31">
        <f>'[8]Daily Roster'!$U31</f>
        <v>0</v>
      </c>
      <c r="M31" s="3" t="s">
        <v>17</v>
      </c>
      <c r="N31" s="3" t="s">
        <v>17</v>
      </c>
      <c r="O31" s="7" t="s">
        <v>17</v>
      </c>
      <c r="P31" s="7" t="s">
        <v>17</v>
      </c>
      <c r="Q31" s="7" t="s">
        <v>17</v>
      </c>
      <c r="R31" s="7" t="s">
        <v>17</v>
      </c>
      <c r="S31" s="7" t="s">
        <v>17</v>
      </c>
      <c r="T31" s="3"/>
      <c r="U31" s="7"/>
      <c r="V31" s="7"/>
      <c r="W31" s="7"/>
      <c r="X31" s="7"/>
      <c r="Y31" s="7"/>
      <c r="Z31" s="7"/>
      <c r="AA31" s="5"/>
    </row>
    <row r="32" spans="1:27" hidden="1" x14ac:dyDescent="0.3">
      <c r="A32" s="12">
        <v>43508</v>
      </c>
      <c r="B32" s="1" t="s">
        <v>3</v>
      </c>
      <c r="C32" s="50" t="str">
        <f>'[1]Daily Roster'!$V32</f>
        <v>qq</v>
      </c>
      <c r="D32" s="50">
        <f>'[2]Daily Roster'!$X32</f>
        <v>0</v>
      </c>
      <c r="E32" s="31" t="str">
        <f>'[3]Daily Roster'!$T48</f>
        <v>Janki</v>
      </c>
      <c r="F32" s="31">
        <f>'[2]Daily Roster'!$Y32</f>
        <v>0</v>
      </c>
      <c r="G32" s="31" t="str">
        <f>'[4]Daily Roster'!$V34</f>
        <v>qq</v>
      </c>
      <c r="H32" s="31" t="str">
        <f>'[5]Daily Roster'!$V32</f>
        <v>qq</v>
      </c>
      <c r="I32" s="31">
        <f>'[6]Daily Roster'!$V32</f>
        <v>0</v>
      </c>
      <c r="J32" s="31">
        <f>'[6]Daily Roster'!$AF32</f>
        <v>0</v>
      </c>
      <c r="K32" s="31">
        <f>'[7]Daily Roster'!$V34</f>
        <v>0</v>
      </c>
      <c r="L32" s="31">
        <f>'[8]Daily Roster'!$U32</f>
        <v>0</v>
      </c>
      <c r="M32" s="3" t="s">
        <v>17</v>
      </c>
      <c r="N32" s="7" t="s">
        <v>17</v>
      </c>
      <c r="O32" s="7" t="s">
        <v>17</v>
      </c>
      <c r="P32" s="7" t="s">
        <v>17</v>
      </c>
      <c r="Q32" s="7"/>
      <c r="R32" s="7" t="s">
        <v>17</v>
      </c>
      <c r="S32" s="7" t="s">
        <v>17</v>
      </c>
      <c r="T32" s="7"/>
      <c r="U32" s="7"/>
      <c r="V32" s="7"/>
      <c r="W32" s="7"/>
      <c r="X32" s="7"/>
      <c r="Y32" s="7"/>
      <c r="Z32" s="7"/>
      <c r="AA32" s="9"/>
    </row>
    <row r="33" spans="1:27" hidden="1" x14ac:dyDescent="0.3">
      <c r="A33" s="12">
        <v>43509</v>
      </c>
      <c r="B33" s="1" t="s">
        <v>4</v>
      </c>
      <c r="C33" s="50" t="str">
        <f>'[1]Daily Roster'!$V33</f>
        <v>qq</v>
      </c>
      <c r="D33" s="50">
        <f>'[2]Daily Roster'!$X33</f>
        <v>0</v>
      </c>
      <c r="E33" s="31" t="str">
        <f>'[3]Daily Roster'!$T49</f>
        <v>Janki</v>
      </c>
      <c r="F33" s="31">
        <f>'[2]Daily Roster'!$Y33</f>
        <v>0</v>
      </c>
      <c r="G33" s="31" t="str">
        <f>'[4]Daily Roster'!$V35</f>
        <v>qq</v>
      </c>
      <c r="H33" s="31">
        <f>'[5]Daily Roster'!$V33</f>
        <v>0</v>
      </c>
      <c r="I33" s="31">
        <f>'[6]Daily Roster'!$V33</f>
        <v>0</v>
      </c>
      <c r="J33" s="31">
        <f>'[6]Daily Roster'!$AF33</f>
        <v>0</v>
      </c>
      <c r="K33" s="31">
        <f>'[7]Daily Roster'!$V35</f>
        <v>0</v>
      </c>
      <c r="L33" s="31">
        <f>'[8]Daily Roster'!$U33</f>
        <v>0</v>
      </c>
      <c r="M33" s="3" t="s">
        <v>17</v>
      </c>
      <c r="N33" s="7" t="s">
        <v>17</v>
      </c>
      <c r="O33" s="7" t="s">
        <v>17</v>
      </c>
      <c r="P33" s="7" t="s">
        <v>17</v>
      </c>
      <c r="Q33" s="7" t="s">
        <v>17</v>
      </c>
      <c r="R33" s="7" t="s">
        <v>17</v>
      </c>
      <c r="S33" s="7" t="s">
        <v>17</v>
      </c>
      <c r="T33" s="7"/>
      <c r="U33" s="7"/>
      <c r="V33" s="7"/>
      <c r="W33" s="7"/>
      <c r="X33" s="7"/>
      <c r="Y33" s="7"/>
      <c r="Z33" s="7"/>
      <c r="AA33" s="5"/>
    </row>
    <row r="34" spans="1:27" hidden="1" x14ac:dyDescent="0.3">
      <c r="A34" s="12">
        <v>43510</v>
      </c>
      <c r="B34" s="1" t="s">
        <v>5</v>
      </c>
      <c r="C34" s="50" t="str">
        <f>'[1]Daily Roster'!$V34</f>
        <v>qq</v>
      </c>
      <c r="D34" s="50">
        <f>'[2]Daily Roster'!$X34</f>
        <v>0</v>
      </c>
      <c r="E34" s="31" t="str">
        <f>'[3]Daily Roster'!$T50</f>
        <v>Janki</v>
      </c>
      <c r="F34" s="31">
        <f>'[2]Daily Roster'!$Y34</f>
        <v>0</v>
      </c>
      <c r="G34" s="31" t="str">
        <f>'[4]Daily Roster'!$V36</f>
        <v>qq</v>
      </c>
      <c r="H34" s="31">
        <f>'[5]Daily Roster'!$V34</f>
        <v>0</v>
      </c>
      <c r="I34" s="31">
        <f>'[6]Daily Roster'!$V34</f>
        <v>0</v>
      </c>
      <c r="J34" s="31">
        <f>'[6]Daily Roster'!$AF34</f>
        <v>0</v>
      </c>
      <c r="K34" s="31">
        <f>'[7]Daily Roster'!$V36</f>
        <v>0</v>
      </c>
      <c r="L34" s="31">
        <f>'[8]Daily Roster'!$U34</f>
        <v>0</v>
      </c>
      <c r="M34" s="3" t="s">
        <v>30</v>
      </c>
      <c r="N34" s="7" t="s">
        <v>45</v>
      </c>
      <c r="O34" s="7" t="s">
        <v>17</v>
      </c>
      <c r="P34" s="7" t="s">
        <v>17</v>
      </c>
      <c r="Q34" s="7" t="s">
        <v>17</v>
      </c>
      <c r="R34" s="7" t="s">
        <v>17</v>
      </c>
      <c r="S34" s="7" t="s">
        <v>17</v>
      </c>
      <c r="T34" s="7"/>
      <c r="U34" s="7"/>
      <c r="V34" s="7"/>
      <c r="W34" s="7"/>
      <c r="X34" s="7"/>
      <c r="Y34" s="7"/>
      <c r="Z34" s="7"/>
      <c r="AA34" s="5"/>
    </row>
    <row r="35" spans="1:27" hidden="1" x14ac:dyDescent="0.3">
      <c r="A35" s="12">
        <v>43511</v>
      </c>
      <c r="B35" s="1" t="s">
        <v>6</v>
      </c>
      <c r="C35" s="50" t="str">
        <f>'[1]Daily Roster'!$V35</f>
        <v>qq</v>
      </c>
      <c r="D35" s="50">
        <f>'[2]Daily Roster'!$X35</f>
        <v>0</v>
      </c>
      <c r="E35" s="31" t="str">
        <f>'[3]Daily Roster'!$T51</f>
        <v>Janki</v>
      </c>
      <c r="F35" s="31">
        <f>'[2]Daily Roster'!$Y35</f>
        <v>0</v>
      </c>
      <c r="G35" s="31" t="str">
        <f>'[4]Daily Roster'!$V37</f>
        <v>qq</v>
      </c>
      <c r="H35" s="31">
        <f>'[5]Daily Roster'!$V35</f>
        <v>0</v>
      </c>
      <c r="I35" s="31">
        <f>'[6]Daily Roster'!$V35</f>
        <v>0</v>
      </c>
      <c r="J35" s="31">
        <f>'[6]Daily Roster'!$AF35</f>
        <v>0</v>
      </c>
      <c r="K35" s="31">
        <f>'[7]Daily Roster'!$V37</f>
        <v>0</v>
      </c>
      <c r="L35" s="31">
        <f>'[8]Daily Roster'!$U35</f>
        <v>0</v>
      </c>
      <c r="M35" s="3" t="s">
        <v>17</v>
      </c>
      <c r="N35" s="7" t="s">
        <v>17</v>
      </c>
      <c r="O35" s="7" t="s">
        <v>17</v>
      </c>
      <c r="P35" s="7" t="s">
        <v>17</v>
      </c>
      <c r="Q35" s="7"/>
      <c r="R35" s="7" t="s">
        <v>17</v>
      </c>
      <c r="S35" s="7" t="s">
        <v>17</v>
      </c>
      <c r="T35" s="7"/>
      <c r="U35" s="7"/>
      <c r="V35" s="7"/>
      <c r="W35" s="7"/>
      <c r="X35" s="7"/>
      <c r="Y35" s="7"/>
      <c r="Z35" s="7"/>
      <c r="AA35" s="5"/>
    </row>
    <row r="36" spans="1:27" hidden="1" x14ac:dyDescent="0.3">
      <c r="A36" s="12">
        <v>43514</v>
      </c>
      <c r="B36" s="1" t="s">
        <v>2</v>
      </c>
      <c r="C36" s="50" t="str">
        <f>'[1]Daily Roster'!$V36</f>
        <v>qq</v>
      </c>
      <c r="D36" s="50">
        <f>'[2]Daily Roster'!$X36</f>
        <v>0</v>
      </c>
      <c r="E36" s="31">
        <f>'[3]Daily Roster'!$T52</f>
        <v>0</v>
      </c>
      <c r="F36" s="31">
        <f>'[2]Daily Roster'!$Y36</f>
        <v>0</v>
      </c>
      <c r="G36" s="31" t="str">
        <f>'[4]Daily Roster'!$V38</f>
        <v>qq</v>
      </c>
      <c r="H36" s="31">
        <f>'[5]Daily Roster'!$V36</f>
        <v>0</v>
      </c>
      <c r="I36" s="31">
        <f>'[6]Daily Roster'!$V36</f>
        <v>0</v>
      </c>
      <c r="J36" s="31">
        <f>'[6]Daily Roster'!$AF36</f>
        <v>0</v>
      </c>
      <c r="K36" s="31">
        <f>'[7]Daily Roster'!$V38</f>
        <v>0</v>
      </c>
      <c r="L36" s="31">
        <f>'[8]Daily Roster'!$U36</f>
        <v>0</v>
      </c>
      <c r="M36" s="3" t="s">
        <v>17</v>
      </c>
      <c r="N36" s="7" t="s">
        <v>45</v>
      </c>
      <c r="O36" s="7" t="s">
        <v>17</v>
      </c>
      <c r="P36" s="7" t="s">
        <v>17</v>
      </c>
      <c r="Q36" s="7"/>
      <c r="R36" s="7" t="s">
        <v>17</v>
      </c>
      <c r="S36" s="7"/>
      <c r="T36" s="7" t="s">
        <v>17</v>
      </c>
      <c r="U36" s="7"/>
      <c r="V36" s="7"/>
      <c r="W36" s="7"/>
      <c r="X36" s="7"/>
      <c r="Y36" s="7"/>
      <c r="Z36" s="7"/>
      <c r="AA36" s="5"/>
    </row>
    <row r="37" spans="1:27" hidden="1" x14ac:dyDescent="0.3">
      <c r="A37" s="12">
        <v>43515</v>
      </c>
      <c r="B37" s="1" t="s">
        <v>3</v>
      </c>
      <c r="C37" s="50" t="str">
        <f>'[1]Daily Roster'!$V37</f>
        <v>qq</v>
      </c>
      <c r="D37" s="50">
        <f>'[2]Daily Roster'!$X37</f>
        <v>0</v>
      </c>
      <c r="E37" s="31" t="str">
        <f>'[3]Daily Roster'!$T53</f>
        <v>Janki</v>
      </c>
      <c r="F37" s="31">
        <f>'[2]Daily Roster'!$Y37</f>
        <v>0</v>
      </c>
      <c r="G37" s="31" t="str">
        <f>'[4]Daily Roster'!$V39</f>
        <v>qq</v>
      </c>
      <c r="H37" s="31">
        <f>'[5]Daily Roster'!$V37</f>
        <v>0</v>
      </c>
      <c r="I37" s="31">
        <f>'[6]Daily Roster'!$V37</f>
        <v>0</v>
      </c>
      <c r="J37" s="31">
        <f>'[6]Daily Roster'!$AF37</f>
        <v>0</v>
      </c>
      <c r="K37" s="31">
        <f>'[7]Daily Roster'!$V39</f>
        <v>0</v>
      </c>
      <c r="L37" s="31">
        <f>'[8]Daily Roster'!$U37</f>
        <v>0</v>
      </c>
      <c r="M37" s="3" t="s">
        <v>17</v>
      </c>
      <c r="N37" s="7" t="s">
        <v>17</v>
      </c>
      <c r="O37" s="7" t="s">
        <v>42</v>
      </c>
      <c r="P37" s="7" t="s">
        <v>17</v>
      </c>
      <c r="Q37" s="7"/>
      <c r="R37" s="7" t="s">
        <v>17</v>
      </c>
      <c r="S37" s="7"/>
      <c r="T37" s="7"/>
      <c r="U37" s="7"/>
      <c r="V37" s="7"/>
      <c r="W37" s="7"/>
      <c r="X37" s="7"/>
      <c r="Y37" s="7"/>
      <c r="Z37" s="7"/>
      <c r="AA37" s="9"/>
    </row>
    <row r="38" spans="1:27" hidden="1" x14ac:dyDescent="0.3">
      <c r="A38" s="12">
        <v>43516</v>
      </c>
      <c r="B38" s="1" t="s">
        <v>4</v>
      </c>
      <c r="C38" s="50" t="str">
        <f>'[1]Daily Roster'!$V38</f>
        <v>qq</v>
      </c>
      <c r="D38" s="50">
        <f>'[2]Daily Roster'!$X38</f>
        <v>0</v>
      </c>
      <c r="E38" s="31">
        <f>'[3]Daily Roster'!$T54</f>
        <v>0</v>
      </c>
      <c r="F38" s="31">
        <f>'[2]Daily Roster'!$Y38</f>
        <v>0</v>
      </c>
      <c r="G38" s="31" t="str">
        <f>'[4]Daily Roster'!$V40</f>
        <v>qq</v>
      </c>
      <c r="H38" s="31">
        <f>'[5]Daily Roster'!$V38</f>
        <v>0</v>
      </c>
      <c r="I38" s="31">
        <f>'[6]Daily Roster'!$V38</f>
        <v>0</v>
      </c>
      <c r="J38" s="31">
        <f>'[6]Daily Roster'!$AF38</f>
        <v>0</v>
      </c>
      <c r="K38" s="31">
        <f>'[7]Daily Roster'!$V40</f>
        <v>0</v>
      </c>
      <c r="L38" s="31">
        <f>'[8]Daily Roster'!$U38</f>
        <v>0</v>
      </c>
      <c r="M38" s="3" t="s">
        <v>17</v>
      </c>
      <c r="N38" s="7" t="s">
        <v>17</v>
      </c>
      <c r="O38" s="7" t="s">
        <v>17</v>
      </c>
      <c r="P38" s="7" t="s">
        <v>45</v>
      </c>
      <c r="Q38" s="7" t="s">
        <v>17</v>
      </c>
      <c r="R38" s="7" t="s">
        <v>17</v>
      </c>
      <c r="S38" s="7" t="s">
        <v>17</v>
      </c>
      <c r="T38" s="7"/>
      <c r="U38" s="7"/>
      <c r="V38" s="7"/>
      <c r="W38" s="7"/>
      <c r="X38" s="7"/>
      <c r="Y38" s="7"/>
      <c r="Z38" s="7"/>
      <c r="AA38" s="5"/>
    </row>
    <row r="39" spans="1:27" hidden="1" x14ac:dyDescent="0.3">
      <c r="A39" s="12">
        <v>43517</v>
      </c>
      <c r="B39" s="1" t="s">
        <v>5</v>
      </c>
      <c r="C39" s="50" t="str">
        <f>'[1]Daily Roster'!$V39</f>
        <v>qq</v>
      </c>
      <c r="D39" s="50">
        <f>'[2]Daily Roster'!$X39</f>
        <v>0</v>
      </c>
      <c r="E39" s="31" t="str">
        <f>'[3]Daily Roster'!$T55</f>
        <v>Janki</v>
      </c>
      <c r="F39" s="31">
        <f>'[2]Daily Roster'!$Y39</f>
        <v>0</v>
      </c>
      <c r="G39" s="31" t="str">
        <f>'[4]Daily Roster'!$V41</f>
        <v>qq</v>
      </c>
      <c r="H39" s="31">
        <f>'[5]Daily Roster'!$V39</f>
        <v>0</v>
      </c>
      <c r="I39" s="31">
        <f>'[6]Daily Roster'!$V39</f>
        <v>0</v>
      </c>
      <c r="J39" s="31">
        <f>'[6]Daily Roster'!$AF39</f>
        <v>0</v>
      </c>
      <c r="K39" s="31">
        <f>'[7]Daily Roster'!$V41</f>
        <v>0</v>
      </c>
      <c r="L39" s="31">
        <f>'[8]Daily Roster'!$U39</f>
        <v>0</v>
      </c>
      <c r="M39" s="3" t="s">
        <v>17</v>
      </c>
      <c r="N39" s="7" t="s">
        <v>17</v>
      </c>
      <c r="O39" s="7" t="s">
        <v>17</v>
      </c>
      <c r="P39" s="7" t="s">
        <v>45</v>
      </c>
      <c r="Q39" s="7" t="s">
        <v>17</v>
      </c>
      <c r="R39" s="7" t="s">
        <v>17</v>
      </c>
      <c r="S39" s="7" t="s">
        <v>17</v>
      </c>
      <c r="T39" s="7"/>
      <c r="U39" s="7"/>
      <c r="V39" s="7"/>
      <c r="W39" s="7"/>
      <c r="X39" s="7"/>
      <c r="Y39" s="7"/>
      <c r="Z39" s="7"/>
      <c r="AA39" s="5"/>
    </row>
    <row r="40" spans="1:27" hidden="1" x14ac:dyDescent="0.3">
      <c r="A40" s="12">
        <v>43518</v>
      </c>
      <c r="B40" s="1" t="s">
        <v>6</v>
      </c>
      <c r="C40" s="50" t="str">
        <f>'[1]Daily Roster'!$V40</f>
        <v>qq</v>
      </c>
      <c r="D40" s="50">
        <f>'[2]Daily Roster'!$X40</f>
        <v>0</v>
      </c>
      <c r="E40" s="31" t="str">
        <f>'[3]Daily Roster'!$T56</f>
        <v>Janki</v>
      </c>
      <c r="F40" s="31">
        <f>'[2]Daily Roster'!$Y40</f>
        <v>0</v>
      </c>
      <c r="G40" s="31" t="str">
        <f>'[4]Daily Roster'!$V42</f>
        <v>qq</v>
      </c>
      <c r="H40" s="31">
        <f>'[5]Daily Roster'!$V40</f>
        <v>0</v>
      </c>
      <c r="I40" s="31">
        <f>'[6]Daily Roster'!$V40</f>
        <v>0</v>
      </c>
      <c r="J40" s="31">
        <f>'[6]Daily Roster'!$AF40</f>
        <v>0</v>
      </c>
      <c r="K40" s="31">
        <f>'[7]Daily Roster'!$V42</f>
        <v>0</v>
      </c>
      <c r="L40" s="31">
        <f>'[8]Daily Roster'!$U40</f>
        <v>0</v>
      </c>
      <c r="M40" s="3" t="s">
        <v>17</v>
      </c>
      <c r="N40" s="7" t="s">
        <v>17</v>
      </c>
      <c r="O40" s="7" t="s">
        <v>17</v>
      </c>
      <c r="P40" s="7" t="s">
        <v>46</v>
      </c>
      <c r="Q40" s="7"/>
      <c r="R40" s="7" t="s">
        <v>17</v>
      </c>
      <c r="S40" s="7" t="s">
        <v>17</v>
      </c>
      <c r="T40" s="7"/>
      <c r="U40" s="7"/>
      <c r="V40" s="7"/>
      <c r="W40" s="7"/>
      <c r="X40" s="7"/>
      <c r="Y40" s="7"/>
      <c r="Z40" s="7"/>
      <c r="AA40" s="5"/>
    </row>
    <row r="41" spans="1:27" hidden="1" x14ac:dyDescent="0.3">
      <c r="A41" s="12">
        <v>43521</v>
      </c>
      <c r="B41" s="1" t="s">
        <v>2</v>
      </c>
      <c r="C41" s="50" t="str">
        <f>'[1]Daily Roster'!$V41</f>
        <v>qq</v>
      </c>
      <c r="D41" s="50">
        <f>'[2]Daily Roster'!$X41</f>
        <v>0</v>
      </c>
      <c r="E41" s="31">
        <f>'[3]Daily Roster'!$T57</f>
        <v>0</v>
      </c>
      <c r="F41" s="31">
        <f>'[2]Daily Roster'!$Y41</f>
        <v>0</v>
      </c>
      <c r="G41" s="31" t="str">
        <f>'[4]Daily Roster'!$V43</f>
        <v>qq</v>
      </c>
      <c r="H41" s="31">
        <f>'[5]Daily Roster'!$V41</f>
        <v>0</v>
      </c>
      <c r="I41" s="31">
        <f>'[6]Daily Roster'!$V41</f>
        <v>0</v>
      </c>
      <c r="J41" s="31">
        <f>'[6]Daily Roster'!$AF41</f>
        <v>0</v>
      </c>
      <c r="K41" s="31" t="str">
        <f>'[7]Daily Roster'!$V43</f>
        <v>qq</v>
      </c>
      <c r="L41" s="31">
        <f>'[8]Daily Roster'!$U41</f>
        <v>0</v>
      </c>
      <c r="M41" s="3" t="s">
        <v>17</v>
      </c>
      <c r="N41" s="7" t="s">
        <v>17</v>
      </c>
      <c r="O41" s="7" t="s">
        <v>17</v>
      </c>
      <c r="P41" s="7" t="s">
        <v>31</v>
      </c>
      <c r="Q41" s="7" t="s">
        <v>17</v>
      </c>
      <c r="R41" s="7" t="s">
        <v>17</v>
      </c>
      <c r="S41" s="7"/>
      <c r="T41" s="3"/>
      <c r="U41" s="7"/>
      <c r="V41" s="7"/>
      <c r="W41" s="7"/>
      <c r="X41" s="7"/>
      <c r="Y41" s="7"/>
      <c r="Z41" s="7"/>
      <c r="AA41" s="5"/>
    </row>
    <row r="42" spans="1:27" ht="15.75" hidden="1" customHeight="1" x14ac:dyDescent="0.3">
      <c r="A42" s="12">
        <v>43522</v>
      </c>
      <c r="B42" s="1" t="s">
        <v>3</v>
      </c>
      <c r="C42" s="50" t="str">
        <f>'[1]Daily Roster'!$V42</f>
        <v>qq</v>
      </c>
      <c r="D42" s="50">
        <f>'[2]Daily Roster'!$X42</f>
        <v>0</v>
      </c>
      <c r="E42" s="31" t="str">
        <f>'[3]Daily Roster'!$T58</f>
        <v>Janki</v>
      </c>
      <c r="F42" s="31">
        <f>'[2]Daily Roster'!$Y42</f>
        <v>0</v>
      </c>
      <c r="G42" s="31" t="str">
        <f>'[4]Daily Roster'!$V44</f>
        <v>qq</v>
      </c>
      <c r="H42" s="31">
        <f>'[5]Daily Roster'!$V42</f>
        <v>0</v>
      </c>
      <c r="I42" s="31">
        <f>'[6]Daily Roster'!$V42</f>
        <v>0</v>
      </c>
      <c r="J42" s="31">
        <f>'[6]Daily Roster'!$AF42</f>
        <v>0</v>
      </c>
      <c r="K42" s="31" t="str">
        <f>'[7]Daily Roster'!$V44</f>
        <v>qq</v>
      </c>
      <c r="L42" s="31">
        <f>'[8]Daily Roster'!$U42</f>
        <v>0</v>
      </c>
      <c r="M42" s="3" t="s">
        <v>51</v>
      </c>
      <c r="N42" s="7" t="s">
        <v>17</v>
      </c>
      <c r="O42" s="7" t="s">
        <v>52</v>
      </c>
      <c r="P42" s="7" t="s">
        <v>17</v>
      </c>
      <c r="Q42" s="7" t="s">
        <v>17</v>
      </c>
      <c r="R42" s="7" t="s">
        <v>17</v>
      </c>
      <c r="S42" s="7" t="s">
        <v>17</v>
      </c>
      <c r="T42" s="7"/>
      <c r="U42" s="7"/>
      <c r="V42" s="7"/>
      <c r="W42" s="7"/>
      <c r="X42" s="7"/>
      <c r="Y42" s="7"/>
      <c r="Z42" s="7"/>
      <c r="AA42" s="9"/>
    </row>
    <row r="43" spans="1:27" hidden="1" x14ac:dyDescent="0.3">
      <c r="A43" s="12">
        <v>43523</v>
      </c>
      <c r="B43" s="1" t="s">
        <v>4</v>
      </c>
      <c r="C43" s="50" t="str">
        <f>'[1]Daily Roster'!$V43</f>
        <v>qq</v>
      </c>
      <c r="D43" s="50">
        <f>'[2]Daily Roster'!$X43</f>
        <v>0</v>
      </c>
      <c r="E43" s="31" t="str">
        <f>'[3]Daily Roster'!$T59</f>
        <v>Janki</v>
      </c>
      <c r="F43" s="31">
        <f>'[2]Daily Roster'!$Y43</f>
        <v>0</v>
      </c>
      <c r="G43" s="31" t="str">
        <f>'[4]Daily Roster'!$V45</f>
        <v>qq</v>
      </c>
      <c r="H43" s="31">
        <f>'[5]Daily Roster'!$V43</f>
        <v>0</v>
      </c>
      <c r="I43" s="31">
        <f>'[6]Daily Roster'!$V43</f>
        <v>0</v>
      </c>
      <c r="J43" s="31">
        <f>'[6]Daily Roster'!$AF43</f>
        <v>0</v>
      </c>
      <c r="K43" s="31" t="str">
        <f>'[7]Daily Roster'!$V45</f>
        <v>qq</v>
      </c>
      <c r="L43" s="31">
        <f>'[8]Daily Roster'!$U43</f>
        <v>0</v>
      </c>
      <c r="M43" s="3" t="s">
        <v>17</v>
      </c>
      <c r="N43" s="7" t="s">
        <v>17</v>
      </c>
      <c r="O43" s="7" t="s">
        <v>17</v>
      </c>
      <c r="P43" s="7" t="s">
        <v>17</v>
      </c>
      <c r="Q43" s="7" t="s">
        <v>17</v>
      </c>
      <c r="R43" s="7" t="s">
        <v>17</v>
      </c>
      <c r="S43" s="7" t="s">
        <v>17</v>
      </c>
      <c r="T43" s="7"/>
      <c r="U43" s="7"/>
      <c r="V43" s="7"/>
      <c r="W43" s="7"/>
      <c r="X43" s="7"/>
      <c r="Y43" s="7"/>
      <c r="Z43" s="7"/>
      <c r="AA43" s="9"/>
    </row>
    <row r="44" spans="1:27" hidden="1" x14ac:dyDescent="0.3">
      <c r="A44" s="12">
        <v>43524</v>
      </c>
      <c r="B44" s="1" t="s">
        <v>5</v>
      </c>
      <c r="C44" s="50" t="str">
        <f>'[1]Daily Roster'!$V44</f>
        <v>qq</v>
      </c>
      <c r="D44" s="50">
        <f>'[2]Daily Roster'!$X44</f>
        <v>0</v>
      </c>
      <c r="E44" s="31" t="str">
        <f>'[3]Daily Roster'!$T60</f>
        <v>Janki</v>
      </c>
      <c r="F44" s="31">
        <f>'[2]Daily Roster'!$Y44</f>
        <v>0</v>
      </c>
      <c r="G44" s="31" t="str">
        <f>'[4]Daily Roster'!$V46</f>
        <v>qq</v>
      </c>
      <c r="H44" s="31">
        <f>'[5]Daily Roster'!$V44</f>
        <v>0</v>
      </c>
      <c r="I44" s="31">
        <f>'[6]Daily Roster'!$V44</f>
        <v>0</v>
      </c>
      <c r="J44" s="31">
        <f>'[6]Daily Roster'!$AF44</f>
        <v>0</v>
      </c>
      <c r="K44" s="31" t="str">
        <f>'[7]Daily Roster'!$V46</f>
        <v>qq</v>
      </c>
      <c r="L44" s="31">
        <f>'[8]Daily Roster'!$U44</f>
        <v>0</v>
      </c>
      <c r="M44" s="3" t="s">
        <v>17</v>
      </c>
      <c r="N44" s="7" t="s">
        <v>17</v>
      </c>
      <c r="O44" s="7" t="s">
        <v>17</v>
      </c>
      <c r="P44" s="7" t="s">
        <v>17</v>
      </c>
      <c r="Q44" s="7" t="s">
        <v>17</v>
      </c>
      <c r="R44" s="7" t="s">
        <v>17</v>
      </c>
      <c r="S44" s="7" t="s">
        <v>17</v>
      </c>
      <c r="T44" s="7"/>
      <c r="U44" s="7" t="s">
        <v>17</v>
      </c>
      <c r="V44" s="7"/>
      <c r="W44" s="7"/>
      <c r="X44" s="7"/>
      <c r="Y44" s="7"/>
      <c r="Z44" s="7"/>
      <c r="AA44" s="9"/>
    </row>
    <row r="45" spans="1:27" hidden="1" x14ac:dyDescent="0.3">
      <c r="A45" s="12">
        <v>43525</v>
      </c>
      <c r="B45" s="1" t="s">
        <v>6</v>
      </c>
      <c r="C45" s="50" t="str">
        <f>'[1]Daily Roster'!$V45</f>
        <v>qq</v>
      </c>
      <c r="D45" s="50">
        <f>'[2]Daily Roster'!$X45</f>
        <v>0</v>
      </c>
      <c r="E45" s="31">
        <f>'[3]Daily Roster'!$T61</f>
        <v>0</v>
      </c>
      <c r="F45" s="31">
        <f>'[2]Daily Roster'!$Y45</f>
        <v>0</v>
      </c>
      <c r="G45" s="31" t="str">
        <f>'[4]Daily Roster'!$V47</f>
        <v>qq</v>
      </c>
      <c r="H45" s="31">
        <f>'[5]Daily Roster'!$V45</f>
        <v>0</v>
      </c>
      <c r="I45" s="31">
        <f>'[6]Daily Roster'!$V45</f>
        <v>0</v>
      </c>
      <c r="J45" s="31">
        <f>'[6]Daily Roster'!$AF45</f>
        <v>0</v>
      </c>
      <c r="K45" s="31" t="str">
        <f>'[7]Daily Roster'!$V47</f>
        <v>qq</v>
      </c>
      <c r="L45" s="31">
        <f>'[8]Daily Roster'!$U45</f>
        <v>0</v>
      </c>
      <c r="M45" s="3" t="s">
        <v>17</v>
      </c>
      <c r="N45" s="7" t="s">
        <v>17</v>
      </c>
      <c r="O45" s="7" t="s">
        <v>17</v>
      </c>
      <c r="P45" s="7" t="s">
        <v>17</v>
      </c>
      <c r="Q45" s="7" t="s">
        <v>17</v>
      </c>
      <c r="R45" s="7" t="s">
        <v>17</v>
      </c>
      <c r="S45" s="7" t="s">
        <v>17</v>
      </c>
      <c r="T45" s="7" t="s">
        <v>17</v>
      </c>
      <c r="U45" s="7"/>
      <c r="V45" s="7"/>
      <c r="W45" s="7"/>
      <c r="X45" s="7"/>
      <c r="Y45" s="7"/>
      <c r="Z45" s="7"/>
      <c r="AA45" s="9"/>
    </row>
    <row r="46" spans="1:27" x14ac:dyDescent="0.3">
      <c r="A46" s="12">
        <v>43528</v>
      </c>
      <c r="B46" s="1" t="s">
        <v>2</v>
      </c>
      <c r="C46" s="50" t="str">
        <f>'[1]Daily Roster'!$V46</f>
        <v>qq</v>
      </c>
      <c r="D46" s="50">
        <f>'[2]Daily Roster'!$X46</f>
        <v>0</v>
      </c>
      <c r="E46" s="31" t="str">
        <f>'[3]Daily Roster'!$T62</f>
        <v>qq</v>
      </c>
      <c r="F46" s="31">
        <f>'[2]Daily Roster'!$Y46</f>
        <v>0</v>
      </c>
      <c r="G46" s="31" t="str">
        <f>'[4]Daily Roster'!$V48</f>
        <v>qq</v>
      </c>
      <c r="H46" s="31">
        <f>'[5]Daily Roster'!$V46</f>
        <v>0</v>
      </c>
      <c r="I46" s="31">
        <f>'[6]Daily Roster'!$V46</f>
        <v>0</v>
      </c>
      <c r="J46" s="31">
        <f>'[6]Daily Roster'!$AF46</f>
        <v>0</v>
      </c>
      <c r="K46" s="31" t="str">
        <f>'[7]Daily Roster'!$V48</f>
        <v xml:space="preserve"> </v>
      </c>
      <c r="L46" s="31">
        <f>'[8]Daily Roster'!$U46</f>
        <v>0</v>
      </c>
      <c r="M46" s="3" t="s">
        <v>17</v>
      </c>
      <c r="N46" s="7" t="s">
        <v>17</v>
      </c>
      <c r="O46" s="7" t="s">
        <v>17</v>
      </c>
      <c r="P46" s="7" t="s">
        <v>17</v>
      </c>
      <c r="Q46" s="7" t="s">
        <v>17</v>
      </c>
      <c r="R46" s="7" t="s">
        <v>17</v>
      </c>
      <c r="S46" s="7" t="s">
        <v>17</v>
      </c>
      <c r="T46" s="7" t="s">
        <v>17</v>
      </c>
      <c r="U46" s="7" t="s">
        <v>17</v>
      </c>
      <c r="V46" s="7"/>
      <c r="W46" s="7"/>
      <c r="X46" s="7"/>
      <c r="Y46" s="7"/>
      <c r="Z46" s="7"/>
      <c r="AA46" s="9"/>
    </row>
    <row r="47" spans="1:27" x14ac:dyDescent="0.3">
      <c r="A47" s="12">
        <v>43529</v>
      </c>
      <c r="B47" s="1" t="s">
        <v>3</v>
      </c>
      <c r="C47" s="50" t="str">
        <f>'[1]Daily Roster'!$V47</f>
        <v>qq</v>
      </c>
      <c r="D47" s="50">
        <f>'[2]Daily Roster'!$X47</f>
        <v>0</v>
      </c>
      <c r="E47" s="31" t="str">
        <f>'[3]Daily Roster'!$T63</f>
        <v>qq</v>
      </c>
      <c r="F47" s="31">
        <f>'[2]Daily Roster'!$Y47</f>
        <v>0</v>
      </c>
      <c r="G47" s="31" t="str">
        <f>'[4]Daily Roster'!$V49</f>
        <v>qq</v>
      </c>
      <c r="H47" s="31">
        <f>'[5]Daily Roster'!$V47</f>
        <v>0</v>
      </c>
      <c r="I47" s="31">
        <f>'[6]Daily Roster'!$V47</f>
        <v>0</v>
      </c>
      <c r="J47" s="31">
        <f>'[6]Daily Roster'!$AF47</f>
        <v>0</v>
      </c>
      <c r="K47" s="31" t="str">
        <f>'[7]Daily Roster'!$V49</f>
        <v>qq</v>
      </c>
      <c r="L47" s="31">
        <f>'[8]Daily Roster'!$U47</f>
        <v>0</v>
      </c>
      <c r="M47" s="3" t="s">
        <v>17</v>
      </c>
      <c r="N47" s="7" t="s">
        <v>17</v>
      </c>
      <c r="O47" s="7" t="s">
        <v>17</v>
      </c>
      <c r="P47" s="7" t="s">
        <v>17</v>
      </c>
      <c r="Q47" s="7" t="s">
        <v>47</v>
      </c>
      <c r="R47" s="7" t="s">
        <v>17</v>
      </c>
      <c r="S47" s="7" t="s">
        <v>17</v>
      </c>
      <c r="T47" s="7"/>
      <c r="U47" s="7" t="s">
        <v>17</v>
      </c>
      <c r="V47" s="7"/>
      <c r="W47" s="7"/>
      <c r="X47" s="7"/>
      <c r="Y47" s="7"/>
      <c r="Z47" s="7"/>
      <c r="AA47" s="9"/>
    </row>
    <row r="48" spans="1:27" x14ac:dyDescent="0.3">
      <c r="A48" s="12">
        <v>43530</v>
      </c>
      <c r="B48" s="1" t="s">
        <v>4</v>
      </c>
      <c r="C48" s="50" t="str">
        <f>'[1]Daily Roster'!$V48</f>
        <v>qq</v>
      </c>
      <c r="D48" s="50">
        <f>'[2]Daily Roster'!$X48</f>
        <v>0</v>
      </c>
      <c r="E48" s="31" t="str">
        <f>'[3]Daily Roster'!$T64</f>
        <v>qq</v>
      </c>
      <c r="F48" s="31">
        <f>'[2]Daily Roster'!$Y48</f>
        <v>0</v>
      </c>
      <c r="G48" s="31" t="str">
        <f>'[4]Daily Roster'!$V50</f>
        <v>qq</v>
      </c>
      <c r="H48" s="31">
        <f>'[5]Daily Roster'!$V48</f>
        <v>0</v>
      </c>
      <c r="I48" s="31">
        <f>'[6]Daily Roster'!$V48</f>
        <v>0</v>
      </c>
      <c r="J48" s="31">
        <f>'[6]Daily Roster'!$AF48</f>
        <v>0</v>
      </c>
      <c r="K48" s="31" t="str">
        <f>'[7]Daily Roster'!$V50</f>
        <v>qq</v>
      </c>
      <c r="L48" s="31">
        <f>'[8]Daily Roster'!$U48</f>
        <v>0</v>
      </c>
      <c r="M48" s="3" t="s">
        <v>17</v>
      </c>
      <c r="N48" s="7" t="s">
        <v>53</v>
      </c>
      <c r="O48" s="7" t="s">
        <v>17</v>
      </c>
      <c r="P48" s="7" t="s">
        <v>49</v>
      </c>
      <c r="Q48" s="7" t="s">
        <v>17</v>
      </c>
      <c r="R48" s="7" t="s">
        <v>17</v>
      </c>
      <c r="S48" s="7" t="s">
        <v>17</v>
      </c>
      <c r="T48" s="7"/>
      <c r="U48" s="7" t="s">
        <v>17</v>
      </c>
      <c r="V48" s="7"/>
      <c r="W48" s="7"/>
      <c r="X48" s="7"/>
      <c r="Y48" s="7"/>
      <c r="Z48" s="7"/>
      <c r="AA48" s="9"/>
    </row>
    <row r="49" spans="1:27" x14ac:dyDescent="0.3">
      <c r="A49" s="12">
        <v>43531</v>
      </c>
      <c r="B49" s="1" t="s">
        <v>5</v>
      </c>
      <c r="C49" s="50" t="str">
        <f>'[1]Daily Roster'!$V49</f>
        <v>qq</v>
      </c>
      <c r="D49" s="50">
        <f>'[2]Daily Roster'!$X49</f>
        <v>0</v>
      </c>
      <c r="E49" s="31" t="str">
        <f>'[3]Daily Roster'!$T65</f>
        <v>qq</v>
      </c>
      <c r="F49" s="31">
        <f>'[2]Daily Roster'!$Y49</f>
        <v>0</v>
      </c>
      <c r="G49" s="31" t="str">
        <f>'[4]Daily Roster'!$V51</f>
        <v>qq</v>
      </c>
      <c r="H49" s="31">
        <f>'[5]Daily Roster'!$V49</f>
        <v>0</v>
      </c>
      <c r="I49" s="31">
        <f>'[6]Daily Roster'!$V49</f>
        <v>0</v>
      </c>
      <c r="J49" s="31">
        <f>'[6]Daily Roster'!$AF49</f>
        <v>0</v>
      </c>
      <c r="K49" s="31" t="str">
        <f>'[7]Daily Roster'!$V51</f>
        <v>qq</v>
      </c>
      <c r="L49" s="31">
        <f>'[8]Daily Roster'!$U49</f>
        <v>0</v>
      </c>
      <c r="M49" s="3" t="s">
        <v>48</v>
      </c>
      <c r="N49" s="7" t="s">
        <v>17</v>
      </c>
      <c r="O49" s="7" t="s">
        <v>17</v>
      </c>
      <c r="P49" s="7" t="s">
        <v>17</v>
      </c>
      <c r="Q49" s="7" t="s">
        <v>17</v>
      </c>
      <c r="R49" s="7" t="s">
        <v>17</v>
      </c>
      <c r="S49" s="7" t="s">
        <v>17</v>
      </c>
      <c r="T49" s="7" t="s">
        <v>17</v>
      </c>
      <c r="U49" s="7" t="s">
        <v>17</v>
      </c>
      <c r="V49" s="7"/>
      <c r="W49" s="7"/>
      <c r="X49" s="7"/>
      <c r="Y49" s="7"/>
      <c r="Z49" s="7"/>
      <c r="AA49" s="9"/>
    </row>
    <row r="50" spans="1:27" x14ac:dyDescent="0.3">
      <c r="A50" s="12">
        <v>43532</v>
      </c>
      <c r="B50" s="1" t="s">
        <v>6</v>
      </c>
      <c r="C50" s="50" t="str">
        <f>'[1]Daily Roster'!$V50</f>
        <v>qq</v>
      </c>
      <c r="D50" s="50">
        <f>'[2]Daily Roster'!$X50</f>
        <v>0</v>
      </c>
      <c r="E50" s="31" t="str">
        <f>'[3]Daily Roster'!$T66</f>
        <v>qq</v>
      </c>
      <c r="F50" s="31">
        <f>'[2]Daily Roster'!$Y50</f>
        <v>0</v>
      </c>
      <c r="G50" s="31" t="str">
        <f>'[4]Daily Roster'!$V52</f>
        <v>qq</v>
      </c>
      <c r="H50" s="31">
        <f>'[5]Daily Roster'!$V50</f>
        <v>0</v>
      </c>
      <c r="I50" s="31">
        <f>'[6]Daily Roster'!$V50</f>
        <v>0</v>
      </c>
      <c r="J50" s="31">
        <f>'[6]Daily Roster'!$AF50</f>
        <v>0</v>
      </c>
      <c r="K50" s="31" t="str">
        <f>'[7]Daily Roster'!$V52</f>
        <v>qq</v>
      </c>
      <c r="L50" s="31">
        <f>'[8]Daily Roster'!$U50</f>
        <v>0</v>
      </c>
      <c r="M50" s="3" t="s">
        <v>17</v>
      </c>
      <c r="N50" s="7" t="s">
        <v>17</v>
      </c>
      <c r="O50" s="7" t="s">
        <v>17</v>
      </c>
      <c r="P50" s="7" t="s">
        <v>17</v>
      </c>
      <c r="Q50" s="7" t="s">
        <v>17</v>
      </c>
      <c r="R50" s="7" t="s">
        <v>17</v>
      </c>
      <c r="S50" s="7" t="s">
        <v>17</v>
      </c>
      <c r="T50" s="7" t="s">
        <v>17</v>
      </c>
      <c r="U50" s="7" t="s">
        <v>17</v>
      </c>
      <c r="V50" s="7"/>
      <c r="W50" s="7"/>
      <c r="X50" s="7"/>
      <c r="Y50" s="7"/>
      <c r="Z50" s="7"/>
      <c r="AA50" s="9"/>
    </row>
    <row r="51" spans="1:27" x14ac:dyDescent="0.3">
      <c r="A51" s="12">
        <v>43535</v>
      </c>
      <c r="B51" s="1" t="s">
        <v>2</v>
      </c>
      <c r="C51" s="50" t="str">
        <f>'[1]Daily Roster'!$V51</f>
        <v>Public Holiday</v>
      </c>
      <c r="D51" s="50">
        <f>'[2]Daily Roster'!$X51</f>
        <v>0</v>
      </c>
      <c r="E51" s="31" t="str">
        <f>'[3]Daily Roster'!$T67</f>
        <v>qq</v>
      </c>
      <c r="F51" s="31">
        <f>'[2]Daily Roster'!$Y51</f>
        <v>0</v>
      </c>
      <c r="G51" s="31" t="str">
        <f>'[4]Daily Roster'!$V53</f>
        <v>Public holiday</v>
      </c>
      <c r="H51" s="31">
        <f>'[5]Daily Roster'!$V51</f>
        <v>0</v>
      </c>
      <c r="I51" s="31" t="str">
        <f>'[6]Daily Roster'!$V51</f>
        <v>Public Holiday</v>
      </c>
      <c r="J51" s="31">
        <f>'[6]Daily Roster'!$AF51</f>
        <v>0</v>
      </c>
      <c r="K51" s="31">
        <f>'[7]Daily Roster'!$V53</f>
        <v>0</v>
      </c>
      <c r="L51" s="31">
        <f>'[8]Daily Roster'!$U51</f>
        <v>0</v>
      </c>
      <c r="M51" s="3" t="s">
        <v>17</v>
      </c>
      <c r="N51" s="7" t="s">
        <v>17</v>
      </c>
      <c r="O51" s="7" t="s">
        <v>17</v>
      </c>
      <c r="P51" s="7" t="s">
        <v>17</v>
      </c>
      <c r="Q51" s="7" t="s">
        <v>17</v>
      </c>
      <c r="R51" s="7" t="s">
        <v>17</v>
      </c>
      <c r="S51" s="7" t="s">
        <v>17</v>
      </c>
      <c r="T51" s="3" t="s">
        <v>17</v>
      </c>
      <c r="U51" s="7"/>
      <c r="V51" s="7"/>
      <c r="W51" s="7"/>
      <c r="X51" s="7"/>
      <c r="Y51" s="7"/>
      <c r="Z51" s="7"/>
      <c r="AA51" s="9"/>
    </row>
    <row r="52" spans="1:27" x14ac:dyDescent="0.3">
      <c r="A52" s="12">
        <v>43536</v>
      </c>
      <c r="B52" s="1" t="s">
        <v>3</v>
      </c>
      <c r="C52" s="50" t="str">
        <f>'[1]Daily Roster'!$V52</f>
        <v>qq</v>
      </c>
      <c r="D52" s="50">
        <f>'[2]Daily Roster'!$X52</f>
        <v>0</v>
      </c>
      <c r="E52" s="31" t="str">
        <f>'[3]Daily Roster'!$T68</f>
        <v>qq</v>
      </c>
      <c r="F52" s="31">
        <f>'[2]Daily Roster'!$Y52</f>
        <v>0</v>
      </c>
      <c r="G52" s="31" t="str">
        <f>'[4]Daily Roster'!$V54</f>
        <v>qq</v>
      </c>
      <c r="H52" s="31">
        <f>'[5]Daily Roster'!$V52</f>
        <v>0</v>
      </c>
      <c r="I52" s="31">
        <f>'[6]Daily Roster'!$V52</f>
        <v>0</v>
      </c>
      <c r="J52" s="31">
        <f>'[6]Daily Roster'!$AF52</f>
        <v>0</v>
      </c>
      <c r="K52" s="31">
        <f>'[7]Daily Roster'!$V54</f>
        <v>0</v>
      </c>
      <c r="L52" s="31" t="str">
        <f>'[8]Daily Roster'!$U52</f>
        <v>qq</v>
      </c>
      <c r="M52" s="3" t="s">
        <v>48</v>
      </c>
      <c r="N52" s="7" t="s">
        <v>17</v>
      </c>
      <c r="O52" s="7" t="s">
        <v>17</v>
      </c>
      <c r="P52" s="7" t="s">
        <v>17</v>
      </c>
      <c r="Q52" s="3" t="s">
        <v>17</v>
      </c>
      <c r="R52" s="7" t="s">
        <v>17</v>
      </c>
      <c r="S52" s="7" t="s">
        <v>17</v>
      </c>
      <c r="T52" s="7"/>
      <c r="U52" s="7"/>
      <c r="V52" s="3"/>
      <c r="W52" s="3"/>
      <c r="X52" s="3"/>
      <c r="Y52" s="3"/>
      <c r="Z52" s="3"/>
      <c r="AA52" s="9"/>
    </row>
    <row r="53" spans="1:27" x14ac:dyDescent="0.3">
      <c r="A53" s="12">
        <v>43537</v>
      </c>
      <c r="B53" s="1" t="s">
        <v>4</v>
      </c>
      <c r="C53" s="50" t="str">
        <f>'[1]Daily Roster'!$V53</f>
        <v>Sam</v>
      </c>
      <c r="D53" s="50">
        <f>'[2]Daily Roster'!$X53</f>
        <v>0</v>
      </c>
      <c r="E53" s="31" t="str">
        <f>'[3]Daily Roster'!$T69</f>
        <v>qq</v>
      </c>
      <c r="F53" s="31">
        <f>'[2]Daily Roster'!$Y53</f>
        <v>0</v>
      </c>
      <c r="G53" s="31" t="str">
        <f>'[4]Daily Roster'!$V55</f>
        <v>qq</v>
      </c>
      <c r="H53" s="31">
        <f>'[5]Daily Roster'!$V53</f>
        <v>0</v>
      </c>
      <c r="I53" s="31">
        <f>'[6]Daily Roster'!$V53</f>
        <v>0</v>
      </c>
      <c r="J53" s="31">
        <f>'[6]Daily Roster'!$AF53</f>
        <v>0</v>
      </c>
      <c r="K53" s="31">
        <f>'[7]Daily Roster'!$V55</f>
        <v>0</v>
      </c>
      <c r="L53" s="31" t="str">
        <f>'[8]Daily Roster'!$U53</f>
        <v>Sylvia</v>
      </c>
      <c r="M53" s="3" t="s">
        <v>17</v>
      </c>
      <c r="N53" s="7" t="s">
        <v>17</v>
      </c>
      <c r="O53" s="7" t="s">
        <v>35</v>
      </c>
      <c r="P53" s="7" t="s">
        <v>17</v>
      </c>
      <c r="Q53" s="3" t="s">
        <v>50</v>
      </c>
      <c r="R53" s="7" t="s">
        <v>17</v>
      </c>
      <c r="S53" s="7" t="s">
        <v>17</v>
      </c>
      <c r="T53" s="7"/>
      <c r="U53" s="7"/>
      <c r="V53" s="7"/>
      <c r="W53" s="7"/>
      <c r="X53" s="7"/>
      <c r="Y53" s="7"/>
      <c r="Z53" s="7"/>
      <c r="AA53" s="5"/>
    </row>
    <row r="54" spans="1:27" x14ac:dyDescent="0.3">
      <c r="A54" s="12">
        <v>43538</v>
      </c>
      <c r="B54" s="1" t="s">
        <v>5</v>
      </c>
      <c r="C54" s="50" t="str">
        <f>'[1]Daily Roster'!$V54</f>
        <v>qq</v>
      </c>
      <c r="D54" s="50">
        <f>'[2]Daily Roster'!$X54</f>
        <v>0</v>
      </c>
      <c r="E54" s="31" t="str">
        <f>'[3]Daily Roster'!$T70</f>
        <v>qq</v>
      </c>
      <c r="F54" s="31">
        <f>'[2]Daily Roster'!$Y54</f>
        <v>0</v>
      </c>
      <c r="G54" s="31" t="str">
        <f>'[4]Daily Roster'!$V56</f>
        <v>qq</v>
      </c>
      <c r="H54" s="31">
        <f>'[5]Daily Roster'!$V54</f>
        <v>0</v>
      </c>
      <c r="I54" s="31">
        <f>'[6]Daily Roster'!$V54</f>
        <v>0</v>
      </c>
      <c r="J54" s="31">
        <f>'[6]Daily Roster'!$AF54</f>
        <v>0</v>
      </c>
      <c r="K54" s="31">
        <f>'[7]Daily Roster'!$V56</f>
        <v>0</v>
      </c>
      <c r="L54" s="31" t="str">
        <f>'[8]Daily Roster'!$U54</f>
        <v>qq</v>
      </c>
      <c r="M54" s="3" t="s">
        <v>17</v>
      </c>
      <c r="N54" s="7" t="s">
        <v>17</v>
      </c>
      <c r="O54" s="7" t="s">
        <v>17</v>
      </c>
      <c r="P54" s="7" t="s">
        <v>17</v>
      </c>
      <c r="Q54" s="3" t="s">
        <v>17</v>
      </c>
      <c r="R54" s="7" t="s">
        <v>17</v>
      </c>
      <c r="S54" s="7" t="s">
        <v>17</v>
      </c>
      <c r="T54" s="7"/>
      <c r="U54" s="7"/>
      <c r="V54" s="7"/>
      <c r="W54" s="7"/>
      <c r="X54" s="7"/>
      <c r="Y54" s="7"/>
      <c r="Z54" s="7"/>
      <c r="AA54" s="5"/>
    </row>
    <row r="55" spans="1:27" x14ac:dyDescent="0.3">
      <c r="A55" s="12">
        <v>43539</v>
      </c>
      <c r="B55" s="1" t="s">
        <v>6</v>
      </c>
      <c r="C55" s="50" t="str">
        <f>'[1]Daily Roster'!$V55</f>
        <v>qq</v>
      </c>
      <c r="D55" s="50">
        <f>'[2]Daily Roster'!$X55</f>
        <v>0</v>
      </c>
      <c r="E55" s="31" t="str">
        <f>'[3]Daily Roster'!$T71</f>
        <v>qq</v>
      </c>
      <c r="F55" s="31">
        <f>'[2]Daily Roster'!$Y55</f>
        <v>0</v>
      </c>
      <c r="G55" s="31" t="str">
        <f>'[4]Daily Roster'!$V57</f>
        <v>qq</v>
      </c>
      <c r="H55" s="31">
        <f>'[5]Daily Roster'!$V55</f>
        <v>0</v>
      </c>
      <c r="I55" s="31">
        <f>'[6]Daily Roster'!$V55</f>
        <v>0</v>
      </c>
      <c r="J55" s="31">
        <f>'[6]Daily Roster'!$AF55</f>
        <v>0</v>
      </c>
      <c r="K55" s="31">
        <f>'[7]Daily Roster'!$V57</f>
        <v>0</v>
      </c>
      <c r="L55" s="31" t="str">
        <f>'[8]Daily Roster'!$U55</f>
        <v>Sylvia</v>
      </c>
      <c r="M55" s="3" t="s">
        <v>17</v>
      </c>
      <c r="N55" s="7" t="s">
        <v>17</v>
      </c>
      <c r="O55" s="7" t="s">
        <v>17</v>
      </c>
      <c r="P55" s="7" t="s">
        <v>17</v>
      </c>
      <c r="Q55" s="3" t="s">
        <v>17</v>
      </c>
      <c r="R55" s="7" t="s">
        <v>17</v>
      </c>
      <c r="S55" s="7" t="s">
        <v>17</v>
      </c>
      <c r="T55" s="7"/>
      <c r="U55" s="7"/>
      <c r="V55" s="7"/>
      <c r="W55" s="7"/>
      <c r="X55" s="7"/>
      <c r="Y55" s="7"/>
      <c r="Z55" s="7"/>
      <c r="AA55" s="5"/>
    </row>
    <row r="56" spans="1:27" x14ac:dyDescent="0.3">
      <c r="A56" s="12">
        <v>43542</v>
      </c>
      <c r="B56" s="1" t="s">
        <v>2</v>
      </c>
      <c r="C56" s="50" t="str">
        <f>'[1]Daily Roster'!$V56</f>
        <v>qq</v>
      </c>
      <c r="D56" s="50">
        <f>'[2]Daily Roster'!$X56</f>
        <v>0</v>
      </c>
      <c r="E56" s="31" t="str">
        <f>'[3]Daily Roster'!$T72</f>
        <v>qq</v>
      </c>
      <c r="F56" s="31">
        <f>'[2]Daily Roster'!$Y56</f>
        <v>0</v>
      </c>
      <c r="G56" s="31" t="str">
        <f>'[4]Daily Roster'!$V58</f>
        <v>qq</v>
      </c>
      <c r="H56" s="31">
        <f>'[5]Daily Roster'!$V56</f>
        <v>0</v>
      </c>
      <c r="I56" s="31">
        <f>'[6]Daily Roster'!$V56</f>
        <v>0</v>
      </c>
      <c r="J56" s="31">
        <f>'[6]Daily Roster'!$AF56</f>
        <v>0</v>
      </c>
      <c r="K56" s="31">
        <f>'[7]Daily Roster'!$V58</f>
        <v>0</v>
      </c>
      <c r="L56" s="31" t="str">
        <f>'[8]Daily Roster'!$U56</f>
        <v>qq</v>
      </c>
      <c r="M56" s="3" t="s">
        <v>42</v>
      </c>
      <c r="N56" s="7" t="s">
        <v>17</v>
      </c>
      <c r="O56" s="7" t="s">
        <v>17</v>
      </c>
      <c r="P56" s="7" t="s">
        <v>17</v>
      </c>
      <c r="Q56" s="3" t="s">
        <v>17</v>
      </c>
      <c r="R56" s="7" t="s">
        <v>17</v>
      </c>
      <c r="S56" s="7" t="s">
        <v>45</v>
      </c>
      <c r="T56" s="7" t="s">
        <v>17</v>
      </c>
      <c r="U56" s="7" t="s">
        <v>30</v>
      </c>
      <c r="V56" s="7"/>
      <c r="W56" s="7"/>
      <c r="X56" s="7"/>
      <c r="Y56" s="7"/>
      <c r="Z56" s="7"/>
      <c r="AA56" s="5"/>
    </row>
    <row r="57" spans="1:27" x14ac:dyDescent="0.3">
      <c r="A57" s="12">
        <v>43543</v>
      </c>
      <c r="B57" s="1" t="s">
        <v>3</v>
      </c>
      <c r="C57" s="50" t="str">
        <f>'[1]Daily Roster'!$V57</f>
        <v>qq</v>
      </c>
      <c r="D57" s="50">
        <f>'[2]Daily Roster'!$X57</f>
        <v>0</v>
      </c>
      <c r="E57" s="31" t="str">
        <f>'[3]Daily Roster'!$T73</f>
        <v>qq</v>
      </c>
      <c r="F57" s="31">
        <f>'[2]Daily Roster'!$Y57</f>
        <v>0</v>
      </c>
      <c r="G57" s="31" t="str">
        <f>'[4]Daily Roster'!$V59</f>
        <v>qq</v>
      </c>
      <c r="H57" s="31">
        <f>'[5]Daily Roster'!$V57</f>
        <v>0</v>
      </c>
      <c r="I57" s="31">
        <f>'[6]Daily Roster'!$V57</f>
        <v>0</v>
      </c>
      <c r="J57" s="31">
        <f>'[6]Daily Roster'!$AF57</f>
        <v>0</v>
      </c>
      <c r="K57" s="31">
        <f>'[7]Daily Roster'!$V59</f>
        <v>0</v>
      </c>
      <c r="L57" s="31" t="str">
        <f>'[8]Daily Roster'!$U57</f>
        <v>qq</v>
      </c>
      <c r="M57" s="3" t="s">
        <v>17</v>
      </c>
      <c r="N57" s="7" t="s">
        <v>17</v>
      </c>
      <c r="O57" s="7" t="s">
        <v>17</v>
      </c>
      <c r="P57" s="7" t="s">
        <v>17</v>
      </c>
      <c r="Q57" s="3" t="s">
        <v>17</v>
      </c>
      <c r="R57" s="7" t="s">
        <v>17</v>
      </c>
      <c r="S57" s="7" t="s">
        <v>17</v>
      </c>
      <c r="T57" s="7"/>
      <c r="U57" s="7" t="s">
        <v>17</v>
      </c>
      <c r="V57" s="7"/>
      <c r="W57" s="7"/>
      <c r="X57" s="7"/>
      <c r="Y57" s="7"/>
      <c r="Z57" s="7"/>
      <c r="AA57" s="9"/>
    </row>
    <row r="58" spans="1:27" x14ac:dyDescent="0.3">
      <c r="A58" s="12">
        <v>43544</v>
      </c>
      <c r="B58" s="1" t="s">
        <v>4</v>
      </c>
      <c r="C58" s="50" t="str">
        <f>'[1]Daily Roster'!$V58</f>
        <v>qq</v>
      </c>
      <c r="D58" s="50">
        <f>'[2]Daily Roster'!$X58</f>
        <v>0</v>
      </c>
      <c r="E58" s="31">
        <f>'[3]Daily Roster'!$T74</f>
        <v>0</v>
      </c>
      <c r="F58" s="31">
        <f>'[2]Daily Roster'!$Y58</f>
        <v>0</v>
      </c>
      <c r="G58" s="31" t="str">
        <f>'[4]Daily Roster'!$V60</f>
        <v>qq</v>
      </c>
      <c r="H58" s="31">
        <f>'[5]Daily Roster'!$V58</f>
        <v>0</v>
      </c>
      <c r="I58" s="31">
        <f>'[6]Daily Roster'!$V58</f>
        <v>0</v>
      </c>
      <c r="J58" s="31">
        <f>'[6]Daily Roster'!$AF58</f>
        <v>0</v>
      </c>
      <c r="K58" s="31">
        <f>'[7]Daily Roster'!$V60</f>
        <v>0</v>
      </c>
      <c r="L58" s="31" t="str">
        <f>'[8]Daily Roster'!$U58</f>
        <v>qq</v>
      </c>
      <c r="M58" s="3" t="s">
        <v>48</v>
      </c>
      <c r="N58" s="7" t="s">
        <v>17</v>
      </c>
      <c r="O58" s="7" t="s">
        <v>17</v>
      </c>
      <c r="P58" s="7" t="s">
        <v>17</v>
      </c>
      <c r="Q58" s="3" t="s">
        <v>17</v>
      </c>
      <c r="R58" s="7" t="s">
        <v>17</v>
      </c>
      <c r="S58" s="7" t="s">
        <v>17</v>
      </c>
      <c r="T58" s="7"/>
      <c r="U58" s="7" t="s">
        <v>30</v>
      </c>
      <c r="V58" s="7"/>
      <c r="W58" s="7"/>
      <c r="X58" s="7"/>
      <c r="Y58" s="7"/>
      <c r="Z58" s="7"/>
      <c r="AA58" s="5"/>
    </row>
    <row r="59" spans="1:27" x14ac:dyDescent="0.3">
      <c r="A59" s="12">
        <v>43545</v>
      </c>
      <c r="B59" s="1" t="s">
        <v>5</v>
      </c>
      <c r="C59" s="50" t="str">
        <f>'[1]Daily Roster'!$V59</f>
        <v>Brindha</v>
      </c>
      <c r="D59" s="50">
        <f>'[2]Daily Roster'!$X59</f>
        <v>0</v>
      </c>
      <c r="E59" s="31">
        <f>'[3]Daily Roster'!$T75</f>
        <v>0</v>
      </c>
      <c r="F59" s="31">
        <f>'[2]Daily Roster'!$Y59</f>
        <v>0</v>
      </c>
      <c r="G59" s="31" t="str">
        <f>'[4]Daily Roster'!$V61</f>
        <v>qq</v>
      </c>
      <c r="H59" s="31">
        <f>'[5]Daily Roster'!$V59</f>
        <v>0</v>
      </c>
      <c r="I59" s="31">
        <f>'[6]Daily Roster'!$V59</f>
        <v>0</v>
      </c>
      <c r="J59" s="31">
        <f>'[6]Daily Roster'!$AF59</f>
        <v>0</v>
      </c>
      <c r="K59" s="31">
        <f>'[7]Daily Roster'!$V61</f>
        <v>0</v>
      </c>
      <c r="L59" s="31" t="str">
        <f>'[8]Daily Roster'!$U59</f>
        <v>J.Do</v>
      </c>
      <c r="M59" s="3" t="s">
        <v>48</v>
      </c>
      <c r="N59" s="7" t="s">
        <v>17</v>
      </c>
      <c r="O59" s="7" t="s">
        <v>17</v>
      </c>
      <c r="P59" s="7" t="s">
        <v>17</v>
      </c>
      <c r="Q59" s="3" t="s">
        <v>17</v>
      </c>
      <c r="R59" s="7" t="s">
        <v>17</v>
      </c>
      <c r="S59" s="7" t="s">
        <v>17</v>
      </c>
      <c r="T59" s="7" t="s">
        <v>17</v>
      </c>
      <c r="U59" s="7" t="s">
        <v>17</v>
      </c>
      <c r="V59" s="7"/>
      <c r="W59" s="7"/>
      <c r="X59" s="7"/>
      <c r="Y59" s="7"/>
      <c r="Z59" s="7"/>
      <c r="AA59" s="5"/>
    </row>
    <row r="60" spans="1:27" x14ac:dyDescent="0.3">
      <c r="A60" s="12">
        <v>43546</v>
      </c>
      <c r="B60" s="1" t="s">
        <v>6</v>
      </c>
      <c r="C60" s="50" t="str">
        <f>'[1]Daily Roster'!$V60</f>
        <v>qq</v>
      </c>
      <c r="D60" s="50">
        <f>'[2]Daily Roster'!$X60</f>
        <v>0</v>
      </c>
      <c r="E60" s="31" t="str">
        <f>'[3]Daily Roster'!$T76</f>
        <v>qq</v>
      </c>
      <c r="F60" s="31">
        <f>'[2]Daily Roster'!$Y60</f>
        <v>0</v>
      </c>
      <c r="G60" s="31" t="str">
        <f>'[4]Daily Roster'!$V62</f>
        <v>qq</v>
      </c>
      <c r="H60" s="31">
        <f>'[5]Daily Roster'!$V60</f>
        <v>0</v>
      </c>
      <c r="I60" s="31">
        <f>'[6]Daily Roster'!$V60</f>
        <v>0</v>
      </c>
      <c r="J60" s="31">
        <f>'[6]Daily Roster'!$AF60</f>
        <v>0</v>
      </c>
      <c r="K60" s="31">
        <f>'[7]Daily Roster'!$V62</f>
        <v>0</v>
      </c>
      <c r="L60" s="31">
        <f>'[8]Daily Roster'!$U60</f>
        <v>0</v>
      </c>
      <c r="M60" s="3" t="s">
        <v>48</v>
      </c>
      <c r="N60" s="7" t="s">
        <v>17</v>
      </c>
      <c r="O60" s="7" t="s">
        <v>17</v>
      </c>
      <c r="P60" s="7" t="s">
        <v>17</v>
      </c>
      <c r="Q60" s="3" t="s">
        <v>17</v>
      </c>
      <c r="R60" s="7" t="s">
        <v>17</v>
      </c>
      <c r="S60" s="7" t="s">
        <v>17</v>
      </c>
      <c r="T60" s="7" t="s">
        <v>17</v>
      </c>
      <c r="U60" s="7" t="s">
        <v>17</v>
      </c>
      <c r="V60" s="7"/>
      <c r="W60" s="7"/>
      <c r="X60" s="7"/>
      <c r="Y60" s="7"/>
      <c r="Z60" s="7"/>
      <c r="AA60" s="5"/>
    </row>
    <row r="61" spans="1:27" x14ac:dyDescent="0.3">
      <c r="A61" s="12">
        <v>43549</v>
      </c>
      <c r="B61" s="1" t="s">
        <v>2</v>
      </c>
      <c r="C61" s="50" t="str">
        <f>'[1]Daily Roster'!$V61</f>
        <v>Louise</v>
      </c>
      <c r="D61" s="50">
        <f>'[2]Daily Roster'!$X61</f>
        <v>0</v>
      </c>
      <c r="E61" s="31" t="str">
        <f>'[3]Daily Roster'!$T77</f>
        <v>qq</v>
      </c>
      <c r="F61" s="31">
        <f>'[2]Daily Roster'!$Y61</f>
        <v>0</v>
      </c>
      <c r="G61" s="31" t="str">
        <f>'[4]Daily Roster'!$V63</f>
        <v>qq</v>
      </c>
      <c r="H61" s="31">
        <f>'[5]Daily Roster'!$V61</f>
        <v>0</v>
      </c>
      <c r="I61" s="31">
        <f>'[6]Daily Roster'!$V61</f>
        <v>0</v>
      </c>
      <c r="J61" s="31">
        <f>'[6]Daily Roster'!$AF61</f>
        <v>0</v>
      </c>
      <c r="K61" s="31">
        <f>'[7]Daily Roster'!$V63</f>
        <v>0</v>
      </c>
      <c r="L61" s="31">
        <f>'[8]Daily Roster'!$U61</f>
        <v>0</v>
      </c>
      <c r="M61" s="3" t="s">
        <v>48</v>
      </c>
      <c r="N61" s="7" t="s">
        <v>17</v>
      </c>
      <c r="O61" s="7" t="s">
        <v>17</v>
      </c>
      <c r="P61" s="7" t="s">
        <v>17</v>
      </c>
      <c r="Q61" s="3" t="s">
        <v>17</v>
      </c>
      <c r="R61" s="7" t="s">
        <v>17</v>
      </c>
      <c r="S61" s="7" t="s">
        <v>45</v>
      </c>
      <c r="T61" s="3" t="s">
        <v>17</v>
      </c>
      <c r="U61" s="7"/>
      <c r="V61" s="7"/>
      <c r="W61" s="7"/>
      <c r="X61" s="7"/>
      <c r="Y61" s="7"/>
      <c r="Z61" s="7"/>
      <c r="AA61" s="5"/>
    </row>
    <row r="62" spans="1:27" x14ac:dyDescent="0.3">
      <c r="A62" s="12">
        <v>43550</v>
      </c>
      <c r="B62" s="1" t="s">
        <v>3</v>
      </c>
      <c r="C62" s="50" t="str">
        <f>'[1]Daily Roster'!$V62</f>
        <v>qq</v>
      </c>
      <c r="D62" s="50">
        <f>'[2]Daily Roster'!$X62</f>
        <v>0</v>
      </c>
      <c r="E62" s="31" t="str">
        <f>'[3]Daily Roster'!$T78</f>
        <v>qq</v>
      </c>
      <c r="F62" s="31">
        <f>'[2]Daily Roster'!$Y62</f>
        <v>0</v>
      </c>
      <c r="G62" s="31" t="str">
        <f>'[4]Daily Roster'!$V64</f>
        <v>qq</v>
      </c>
      <c r="H62" s="31">
        <f>'[5]Daily Roster'!$V62</f>
        <v>0</v>
      </c>
      <c r="I62" s="31">
        <f>'[6]Daily Roster'!$V62</f>
        <v>0</v>
      </c>
      <c r="J62" s="31">
        <f>'[6]Daily Roster'!$AF62</f>
        <v>0</v>
      </c>
      <c r="K62" s="31">
        <f>'[7]Daily Roster'!$V64</f>
        <v>0</v>
      </c>
      <c r="L62" s="31">
        <f>'[8]Daily Roster'!$U62</f>
        <v>0</v>
      </c>
      <c r="M62" s="3" t="s">
        <v>17</v>
      </c>
      <c r="N62" s="7" t="s">
        <v>17</v>
      </c>
      <c r="O62" s="7" t="s">
        <v>17</v>
      </c>
      <c r="P62" s="7" t="s">
        <v>17</v>
      </c>
      <c r="Q62" s="3" t="s">
        <v>17</v>
      </c>
      <c r="R62" s="7" t="s">
        <v>17</v>
      </c>
      <c r="S62" s="7" t="s">
        <v>45</v>
      </c>
      <c r="T62" s="7"/>
      <c r="U62" s="7"/>
      <c r="V62" s="7"/>
      <c r="W62" s="7"/>
      <c r="X62" s="7"/>
      <c r="Y62" s="7"/>
      <c r="Z62" s="7"/>
    </row>
    <row r="63" spans="1:27" x14ac:dyDescent="0.3">
      <c r="A63" s="12">
        <v>43551</v>
      </c>
      <c r="B63" s="1" t="s">
        <v>4</v>
      </c>
      <c r="C63" s="50" t="str">
        <f>'[1]Daily Roster'!$V63</f>
        <v>qq</v>
      </c>
      <c r="D63" s="50">
        <f>'[2]Daily Roster'!$X63</f>
        <v>0</v>
      </c>
      <c r="E63" s="31" t="str">
        <f>'[3]Daily Roster'!$T79</f>
        <v>qq</v>
      </c>
      <c r="F63" s="31">
        <f>'[2]Daily Roster'!$Y63</f>
        <v>0</v>
      </c>
      <c r="G63" s="31" t="str">
        <f>'[4]Daily Roster'!$V65</f>
        <v>qq</v>
      </c>
      <c r="H63" s="31">
        <f>'[5]Daily Roster'!$V63</f>
        <v>0</v>
      </c>
      <c r="I63" s="31">
        <f>'[6]Daily Roster'!$V63</f>
        <v>0</v>
      </c>
      <c r="J63" s="31">
        <f>'[6]Daily Roster'!$AF63</f>
        <v>0</v>
      </c>
      <c r="K63" s="31">
        <f>'[7]Daily Roster'!$V65</f>
        <v>0</v>
      </c>
      <c r="L63" s="31">
        <f>'[8]Daily Roster'!$U63</f>
        <v>0</v>
      </c>
      <c r="M63" s="3" t="s">
        <v>48</v>
      </c>
      <c r="N63" s="7" t="s">
        <v>17</v>
      </c>
      <c r="O63" s="7" t="s">
        <v>17</v>
      </c>
      <c r="P63" s="7" t="s">
        <v>30</v>
      </c>
      <c r="Q63" s="3" t="s">
        <v>17</v>
      </c>
      <c r="R63" s="7" t="s">
        <v>17</v>
      </c>
      <c r="S63" s="7" t="s">
        <v>45</v>
      </c>
      <c r="T63" s="7"/>
      <c r="U63" s="7"/>
      <c r="V63" s="7"/>
      <c r="W63" s="7"/>
      <c r="X63" s="7"/>
      <c r="Y63" s="7"/>
      <c r="Z63" s="7"/>
    </row>
    <row r="64" spans="1:27" x14ac:dyDescent="0.3">
      <c r="A64" s="12">
        <v>43552</v>
      </c>
      <c r="B64" s="1" t="s">
        <v>5</v>
      </c>
      <c r="C64" s="50" t="str">
        <f>'[1]Daily Roster'!$V64</f>
        <v>qq</v>
      </c>
      <c r="D64" s="50">
        <f>'[2]Daily Roster'!$X64</f>
        <v>0</v>
      </c>
      <c r="E64" s="31" t="str">
        <f>'[3]Daily Roster'!$T80</f>
        <v>qq</v>
      </c>
      <c r="F64" s="31">
        <f>'[2]Daily Roster'!$Y64</f>
        <v>0</v>
      </c>
      <c r="G64" s="31" t="str">
        <f>'[4]Daily Roster'!$V66</f>
        <v>qq</v>
      </c>
      <c r="H64" s="31">
        <f>'[5]Daily Roster'!$V64</f>
        <v>0</v>
      </c>
      <c r="I64" s="31">
        <f>'[6]Daily Roster'!$V64</f>
        <v>0</v>
      </c>
      <c r="J64" s="31">
        <f>'[6]Daily Roster'!$AF64</f>
        <v>0</v>
      </c>
      <c r="K64" s="31">
        <f>'[7]Daily Roster'!$V66</f>
        <v>0</v>
      </c>
      <c r="L64" s="31" t="str">
        <f>'[8]Daily Roster'!$U64</f>
        <v>Sylvia</v>
      </c>
      <c r="M64" s="3" t="s">
        <v>48</v>
      </c>
      <c r="N64" s="7" t="s">
        <v>17</v>
      </c>
      <c r="O64" s="7" t="s">
        <v>17</v>
      </c>
      <c r="P64" s="7" t="s">
        <v>17</v>
      </c>
      <c r="Q64" s="3" t="s">
        <v>17</v>
      </c>
      <c r="R64" s="7" t="s">
        <v>17</v>
      </c>
      <c r="S64" s="7" t="s">
        <v>45</v>
      </c>
      <c r="T64" s="7"/>
      <c r="U64" s="7"/>
      <c r="V64" s="7"/>
      <c r="W64" s="7"/>
      <c r="X64" s="7"/>
      <c r="Y64" s="7"/>
      <c r="Z64" s="7"/>
    </row>
    <row r="65" spans="1:26" x14ac:dyDescent="0.3">
      <c r="A65" s="12">
        <v>43553</v>
      </c>
      <c r="B65" s="1" t="s">
        <v>6</v>
      </c>
      <c r="C65" s="50" t="str">
        <f>'[1]Daily Roster'!$V65</f>
        <v>qq</v>
      </c>
      <c r="D65" s="50">
        <f>'[2]Daily Roster'!$X65</f>
        <v>0</v>
      </c>
      <c r="E65" s="31" t="str">
        <f>'[3]Daily Roster'!$T81</f>
        <v>qq</v>
      </c>
      <c r="F65" s="31">
        <f>'[2]Daily Roster'!$Y65</f>
        <v>0</v>
      </c>
      <c r="G65" s="31" t="str">
        <f>'[4]Daily Roster'!$V67</f>
        <v>qq</v>
      </c>
      <c r="H65" s="31">
        <f>'[5]Daily Roster'!$V65</f>
        <v>0</v>
      </c>
      <c r="I65" s="31">
        <f>'[6]Daily Roster'!$V65</f>
        <v>0</v>
      </c>
      <c r="J65" s="31">
        <f>'[6]Daily Roster'!$AF65</f>
        <v>0</v>
      </c>
      <c r="K65" s="31">
        <f>'[7]Daily Roster'!$V67</f>
        <v>0</v>
      </c>
      <c r="L65" s="31">
        <f>'[8]Daily Roster'!$U65</f>
        <v>0</v>
      </c>
      <c r="M65" s="3" t="s">
        <v>17</v>
      </c>
      <c r="N65" s="7" t="s">
        <v>17</v>
      </c>
      <c r="O65" s="7" t="s">
        <v>17</v>
      </c>
      <c r="P65" s="7" t="s">
        <v>17</v>
      </c>
      <c r="Q65" s="3" t="s">
        <v>17</v>
      </c>
      <c r="R65" s="7" t="s">
        <v>17</v>
      </c>
      <c r="S65" s="7" t="s">
        <v>17</v>
      </c>
      <c r="T65" s="7" t="s">
        <v>17</v>
      </c>
      <c r="U65" s="7"/>
      <c r="V65" s="7"/>
      <c r="W65" s="7"/>
      <c r="X65" s="7"/>
      <c r="Y65" s="7"/>
      <c r="Z65" s="7"/>
    </row>
    <row r="66" spans="1:26" x14ac:dyDescent="0.3">
      <c r="A66" s="12">
        <v>43556</v>
      </c>
      <c r="B66" s="1" t="s">
        <v>2</v>
      </c>
      <c r="C66" s="50" t="str">
        <f>'[1]Daily Roster'!$V66</f>
        <v>qq</v>
      </c>
      <c r="D66" s="50">
        <f>'[2]Daily Roster'!$X66</f>
        <v>0</v>
      </c>
      <c r="E66" s="31" t="str">
        <f>'[3]Daily Roster'!$T82</f>
        <v>Janki</v>
      </c>
      <c r="F66" s="31">
        <f>'[2]Daily Roster'!$Y66</f>
        <v>0</v>
      </c>
      <c r="G66" s="31" t="str">
        <f>'[4]Daily Roster'!$V68</f>
        <v>qq</v>
      </c>
      <c r="H66" s="31">
        <f>'[5]Daily Roster'!$V66</f>
        <v>0</v>
      </c>
      <c r="I66" s="31">
        <f>'[6]Daily Roster'!$V66</f>
        <v>0</v>
      </c>
      <c r="J66" s="31">
        <f>'[6]Daily Roster'!$AF66</f>
        <v>0</v>
      </c>
      <c r="K66" s="31">
        <f>'[7]Daily Roster'!$V68</f>
        <v>0</v>
      </c>
      <c r="L66" s="31" t="str">
        <f>'[8]Daily Roster'!$U66</f>
        <v>Sylvia</v>
      </c>
      <c r="M66" s="3" t="s">
        <v>48</v>
      </c>
      <c r="N66" s="7" t="s">
        <v>17</v>
      </c>
      <c r="O66" s="7" t="s">
        <v>17</v>
      </c>
      <c r="P66" s="7" t="s">
        <v>30</v>
      </c>
      <c r="Q66" s="3" t="s">
        <v>50</v>
      </c>
      <c r="R66" s="7" t="s">
        <v>17</v>
      </c>
      <c r="S66" s="3"/>
      <c r="T66" s="7" t="s">
        <v>36</v>
      </c>
      <c r="U66" s="7"/>
      <c r="V66" s="3"/>
      <c r="W66" s="3"/>
      <c r="X66" s="3"/>
      <c r="Y66" s="3"/>
      <c r="Z66" s="3"/>
    </row>
    <row r="67" spans="1:26" x14ac:dyDescent="0.3">
      <c r="A67" s="12">
        <v>43557</v>
      </c>
      <c r="B67" s="1" t="s">
        <v>3</v>
      </c>
      <c r="C67" s="50" t="str">
        <f>'[1]Daily Roster'!$V67</f>
        <v>qq</v>
      </c>
      <c r="D67" s="50">
        <f>'[2]Daily Roster'!$X67</f>
        <v>0</v>
      </c>
      <c r="E67" s="31" t="str">
        <f>'[3]Daily Roster'!$T83</f>
        <v>Janki</v>
      </c>
      <c r="F67" s="31">
        <f>'[2]Daily Roster'!$Y67</f>
        <v>0</v>
      </c>
      <c r="G67" s="31" t="str">
        <f>'[4]Daily Roster'!$V69</f>
        <v>qq</v>
      </c>
      <c r="H67" s="31">
        <f>'[5]Daily Roster'!$V67</f>
        <v>0</v>
      </c>
      <c r="I67" s="31">
        <f>'[6]Daily Roster'!$V67</f>
        <v>0</v>
      </c>
      <c r="J67" s="31">
        <f>'[6]Daily Roster'!$AF67</f>
        <v>0</v>
      </c>
      <c r="K67" s="31">
        <f>'[7]Daily Roster'!$V69</f>
        <v>0</v>
      </c>
      <c r="L67" s="31">
        <f>'[8]Daily Roster'!$U67</f>
        <v>0</v>
      </c>
      <c r="M67" s="3" t="s">
        <v>48</v>
      </c>
      <c r="N67" s="7" t="s">
        <v>17</v>
      </c>
      <c r="O67" s="7" t="s">
        <v>17</v>
      </c>
      <c r="P67" s="7" t="s">
        <v>30</v>
      </c>
      <c r="Q67" s="3" t="s">
        <v>50</v>
      </c>
      <c r="R67" s="7" t="s">
        <v>17</v>
      </c>
      <c r="S67" s="3"/>
      <c r="T67" s="7"/>
      <c r="U67" s="7"/>
      <c r="V67" s="3"/>
      <c r="W67" s="3"/>
      <c r="X67" s="3"/>
      <c r="Y67" s="3"/>
      <c r="Z67" s="3"/>
    </row>
    <row r="68" spans="1:26" x14ac:dyDescent="0.3">
      <c r="A68" s="12">
        <v>43558</v>
      </c>
      <c r="B68" s="1" t="s">
        <v>4</v>
      </c>
      <c r="C68" s="50" t="str">
        <f>'[1]Daily Roster'!$V68</f>
        <v>qq</v>
      </c>
      <c r="D68" s="50">
        <f>'[2]Daily Roster'!$X68</f>
        <v>0</v>
      </c>
      <c r="E68" s="31" t="str">
        <f>'[3]Daily Roster'!$T84</f>
        <v>Janki</v>
      </c>
      <c r="F68" s="31">
        <f>'[2]Daily Roster'!$Y68</f>
        <v>0</v>
      </c>
      <c r="G68" s="31" t="str">
        <f>'[4]Daily Roster'!$V70</f>
        <v>qq</v>
      </c>
      <c r="H68" s="31">
        <f>'[5]Daily Roster'!$V68</f>
        <v>0</v>
      </c>
      <c r="I68" s="31">
        <f>'[6]Daily Roster'!$V68</f>
        <v>0</v>
      </c>
      <c r="J68" s="31">
        <f>'[6]Daily Roster'!$AF68</f>
        <v>0</v>
      </c>
      <c r="K68" s="31">
        <f>'[7]Daily Roster'!$V70</f>
        <v>0</v>
      </c>
      <c r="L68" s="31" t="str">
        <f>'[8]Daily Roster'!$U68</f>
        <v>Sylvia</v>
      </c>
      <c r="M68" s="3" t="s">
        <v>48</v>
      </c>
      <c r="N68" s="7" t="s">
        <v>17</v>
      </c>
      <c r="O68" s="7" t="s">
        <v>17</v>
      </c>
      <c r="P68" s="7" t="s">
        <v>30</v>
      </c>
      <c r="Q68" s="3" t="s">
        <v>50</v>
      </c>
      <c r="R68" s="7" t="s">
        <v>41</v>
      </c>
      <c r="S68" s="7"/>
      <c r="T68" s="7"/>
      <c r="U68" s="7"/>
      <c r="V68" s="7"/>
      <c r="W68" s="7"/>
      <c r="X68" s="7"/>
      <c r="Y68" s="7"/>
      <c r="Z68" s="7"/>
    </row>
    <row r="69" spans="1:26" x14ac:dyDescent="0.3">
      <c r="A69" s="12">
        <v>43559</v>
      </c>
      <c r="B69" s="1" t="s">
        <v>5</v>
      </c>
      <c r="C69" s="50" t="str">
        <f>'[1]Daily Roster'!$V69</f>
        <v>Sam</v>
      </c>
      <c r="D69" s="50">
        <f>'[2]Daily Roster'!$X69</f>
        <v>0</v>
      </c>
      <c r="E69" s="31" t="str">
        <f>'[3]Daily Roster'!$T85</f>
        <v>Janki</v>
      </c>
      <c r="F69" s="31">
        <f>'[2]Daily Roster'!$Y69</f>
        <v>0</v>
      </c>
      <c r="G69" s="31" t="str">
        <f>'[4]Daily Roster'!$V71</f>
        <v>qq</v>
      </c>
      <c r="H69" s="31">
        <f>'[5]Daily Roster'!$V69</f>
        <v>0</v>
      </c>
      <c r="I69" s="31">
        <f>'[6]Daily Roster'!$V69</f>
        <v>0</v>
      </c>
      <c r="J69" s="31">
        <f>'[6]Daily Roster'!$AF69</f>
        <v>0</v>
      </c>
      <c r="K69" s="31">
        <f>'[7]Daily Roster'!$V71</f>
        <v>0</v>
      </c>
      <c r="L69" s="31" t="str">
        <f>'[8]Daily Roster'!$U69</f>
        <v>Sylvia</v>
      </c>
      <c r="M69" s="3" t="s">
        <v>48</v>
      </c>
      <c r="N69" s="7" t="s">
        <v>35</v>
      </c>
      <c r="O69" s="7" t="s">
        <v>17</v>
      </c>
      <c r="P69" s="7" t="s">
        <v>30</v>
      </c>
      <c r="Q69" s="3" t="s">
        <v>50</v>
      </c>
      <c r="R69" s="7" t="s">
        <v>41</v>
      </c>
      <c r="S69" s="7"/>
      <c r="T69" s="7" t="s">
        <v>36</v>
      </c>
      <c r="U69" s="7" t="s">
        <v>42</v>
      </c>
      <c r="V69" s="7"/>
      <c r="W69" s="7"/>
      <c r="X69" s="7"/>
      <c r="Y69" s="7"/>
      <c r="Z69" s="7"/>
    </row>
    <row r="70" spans="1:26" x14ac:dyDescent="0.3">
      <c r="A70" s="12">
        <v>43560</v>
      </c>
      <c r="B70" s="1" t="s">
        <v>6</v>
      </c>
      <c r="C70" s="50" t="str">
        <f>'[1]Daily Roster'!$V70</f>
        <v>qq</v>
      </c>
      <c r="D70" s="50">
        <f>'[2]Daily Roster'!$X70</f>
        <v>0</v>
      </c>
      <c r="E70" s="31" t="str">
        <f>'[3]Daily Roster'!$T86</f>
        <v>Janki</v>
      </c>
      <c r="F70" s="31">
        <f>'[2]Daily Roster'!$Y70</f>
        <v>0</v>
      </c>
      <c r="G70" s="31" t="str">
        <f>'[4]Daily Roster'!$V72</f>
        <v>qq</v>
      </c>
      <c r="H70" s="31">
        <f>'[5]Daily Roster'!$V70</f>
        <v>0</v>
      </c>
      <c r="I70" s="31">
        <f>'[6]Daily Roster'!$V70</f>
        <v>0</v>
      </c>
      <c r="J70" s="31">
        <f>'[6]Daily Roster'!$AF70</f>
        <v>0</v>
      </c>
      <c r="K70" s="31">
        <f>'[7]Daily Roster'!$V72</f>
        <v>0</v>
      </c>
      <c r="L70" s="31">
        <f>'[8]Daily Roster'!$U70</f>
        <v>0</v>
      </c>
      <c r="M70" s="3" t="s">
        <v>48</v>
      </c>
      <c r="N70" s="7" t="s">
        <v>17</v>
      </c>
      <c r="O70" s="7" t="s">
        <v>17</v>
      </c>
      <c r="P70" s="7" t="s">
        <v>30</v>
      </c>
      <c r="Q70" s="3" t="s">
        <v>50</v>
      </c>
      <c r="R70" s="7" t="s">
        <v>41</v>
      </c>
      <c r="S70" s="7"/>
      <c r="T70" s="7" t="s">
        <v>36</v>
      </c>
      <c r="U70" s="7" t="s">
        <v>40</v>
      </c>
      <c r="V70" s="7"/>
      <c r="W70" s="7"/>
      <c r="X70" s="7"/>
      <c r="Y70" s="7"/>
      <c r="Z70" s="7"/>
    </row>
    <row r="71" spans="1:26" x14ac:dyDescent="0.3">
      <c r="A71" s="12">
        <v>43563</v>
      </c>
      <c r="B71" s="1" t="s">
        <v>2</v>
      </c>
      <c r="C71" s="50" t="str">
        <f>'[1]Daily Roster'!$V71</f>
        <v>qq</v>
      </c>
      <c r="D71" s="50">
        <f>'[2]Daily Roster'!$X71</f>
        <v>0</v>
      </c>
      <c r="E71" s="31" t="str">
        <f>'[3]Daily Roster'!$T87</f>
        <v>Janki</v>
      </c>
      <c r="F71" s="31">
        <f>'[2]Daily Roster'!$Y71</f>
        <v>0</v>
      </c>
      <c r="G71" s="31" t="str">
        <f>'[4]Daily Roster'!$V73</f>
        <v>qq</v>
      </c>
      <c r="H71" s="31">
        <f>'[5]Daily Roster'!$V71</f>
        <v>0</v>
      </c>
      <c r="I71" s="31">
        <f>'[6]Daily Roster'!$V71</f>
        <v>0</v>
      </c>
      <c r="J71" s="31">
        <f>'[6]Daily Roster'!$AF71</f>
        <v>0</v>
      </c>
      <c r="K71" s="31">
        <f>'[7]Daily Roster'!$V73</f>
        <v>0</v>
      </c>
      <c r="L71" s="31">
        <f>'[8]Daily Roster'!$U71</f>
        <v>0</v>
      </c>
      <c r="M71" s="3" t="s">
        <v>48</v>
      </c>
      <c r="N71" s="7" t="s">
        <v>17</v>
      </c>
      <c r="O71" s="7" t="s">
        <v>34</v>
      </c>
      <c r="P71" s="7" t="s">
        <v>30</v>
      </c>
      <c r="Q71" s="3" t="s">
        <v>50</v>
      </c>
      <c r="R71" s="7" t="s">
        <v>17</v>
      </c>
      <c r="S71" s="7"/>
      <c r="T71" s="3" t="s">
        <v>36</v>
      </c>
      <c r="U71" s="7"/>
      <c r="V71" s="7"/>
      <c r="W71" s="7"/>
      <c r="X71" s="7"/>
      <c r="Y71" s="7"/>
      <c r="Z71" s="7"/>
    </row>
    <row r="72" spans="1:26" x14ac:dyDescent="0.3">
      <c r="A72" s="12">
        <v>43564</v>
      </c>
      <c r="B72" s="1" t="s">
        <v>3</v>
      </c>
      <c r="C72" s="50" t="str">
        <f>'[1]Daily Roster'!$V72</f>
        <v>qq</v>
      </c>
      <c r="D72" s="50">
        <f>'[2]Daily Roster'!$X72</f>
        <v>0</v>
      </c>
      <c r="E72" s="31" t="str">
        <f>'[3]Daily Roster'!$T88</f>
        <v>Janki</v>
      </c>
      <c r="F72" s="31">
        <f>'[2]Daily Roster'!$Y72</f>
        <v>0</v>
      </c>
      <c r="G72" s="31" t="str">
        <f>'[4]Daily Roster'!$V74</f>
        <v>qq</v>
      </c>
      <c r="H72" s="31">
        <f>'[5]Daily Roster'!$V72</f>
        <v>0</v>
      </c>
      <c r="I72" s="31">
        <f>'[6]Daily Roster'!$V72</f>
        <v>0</v>
      </c>
      <c r="J72" s="31">
        <f>'[6]Daily Roster'!$AF72</f>
        <v>0</v>
      </c>
      <c r="K72" s="31">
        <f>'[7]Daily Roster'!$V74</f>
        <v>0</v>
      </c>
      <c r="L72" s="31">
        <f>'[8]Daily Roster'!$U72</f>
        <v>0</v>
      </c>
      <c r="M72" s="3" t="s">
        <v>48</v>
      </c>
      <c r="N72" s="7" t="s">
        <v>17</v>
      </c>
      <c r="O72" s="7" t="s">
        <v>34</v>
      </c>
      <c r="P72" s="7" t="s">
        <v>30</v>
      </c>
      <c r="Q72" s="3" t="s">
        <v>50</v>
      </c>
      <c r="R72" s="7" t="s">
        <v>17</v>
      </c>
      <c r="S72" s="7"/>
      <c r="T72" s="7"/>
      <c r="U72" s="7"/>
      <c r="V72" s="7"/>
      <c r="W72" s="7"/>
      <c r="X72" s="7"/>
      <c r="Y72" s="7"/>
      <c r="Z72" s="7"/>
    </row>
    <row r="73" spans="1:26" x14ac:dyDescent="0.3">
      <c r="A73" s="12">
        <v>43565</v>
      </c>
      <c r="B73" s="1" t="s">
        <v>4</v>
      </c>
      <c r="C73" s="50" t="str">
        <f>'[1]Daily Roster'!$V73</f>
        <v>qq</v>
      </c>
      <c r="D73" s="50">
        <f>'[2]Daily Roster'!$X73</f>
        <v>0</v>
      </c>
      <c r="E73" s="31" t="str">
        <f>'[3]Daily Roster'!$T89</f>
        <v>Janki</v>
      </c>
      <c r="F73" s="31">
        <f>'[2]Daily Roster'!$Y73</f>
        <v>0</v>
      </c>
      <c r="G73" s="31" t="str">
        <f>'[4]Daily Roster'!$V75</f>
        <v>qq</v>
      </c>
      <c r="H73" s="31">
        <f>'[5]Daily Roster'!$V73</f>
        <v>0</v>
      </c>
      <c r="I73" s="31">
        <f>'[6]Daily Roster'!$V73</f>
        <v>0</v>
      </c>
      <c r="J73" s="31">
        <f>'[6]Daily Roster'!$AF73</f>
        <v>0</v>
      </c>
      <c r="K73" s="31">
        <f>'[7]Daily Roster'!$V75</f>
        <v>0</v>
      </c>
      <c r="L73" s="31">
        <f>'[8]Daily Roster'!$U73</f>
        <v>0</v>
      </c>
      <c r="M73" s="3" t="s">
        <v>48</v>
      </c>
      <c r="N73" s="7" t="s">
        <v>17</v>
      </c>
      <c r="O73" s="7" t="s">
        <v>34</v>
      </c>
      <c r="P73" s="7" t="s">
        <v>30</v>
      </c>
      <c r="Q73" s="3" t="s">
        <v>50</v>
      </c>
      <c r="R73" s="7" t="s">
        <v>41</v>
      </c>
      <c r="S73" s="7"/>
      <c r="T73" s="7"/>
      <c r="U73" s="7"/>
      <c r="V73" s="7"/>
      <c r="W73" s="7"/>
      <c r="X73" s="7"/>
      <c r="Y73" s="7"/>
      <c r="Z73" s="7"/>
    </row>
    <row r="74" spans="1:26" x14ac:dyDescent="0.3">
      <c r="A74" s="12">
        <v>43566</v>
      </c>
      <c r="B74" s="1" t="s">
        <v>5</v>
      </c>
      <c r="C74" s="50" t="str">
        <f>'[1]Daily Roster'!$V74</f>
        <v>qq</v>
      </c>
      <c r="D74" s="50">
        <f>'[2]Daily Roster'!$X74</f>
        <v>0</v>
      </c>
      <c r="E74" s="31" t="str">
        <f>'[3]Daily Roster'!$T90</f>
        <v>Janki</v>
      </c>
      <c r="F74" s="31">
        <f>'[2]Daily Roster'!$Y74</f>
        <v>0</v>
      </c>
      <c r="G74" s="31" t="str">
        <f>'[4]Daily Roster'!$V76</f>
        <v>qq</v>
      </c>
      <c r="H74" s="31">
        <f>'[5]Daily Roster'!$V74</f>
        <v>0</v>
      </c>
      <c r="I74" s="31">
        <f>'[6]Daily Roster'!$V74</f>
        <v>0</v>
      </c>
      <c r="J74" s="31">
        <f>'[6]Daily Roster'!$AF74</f>
        <v>0</v>
      </c>
      <c r="K74" s="31">
        <f>'[7]Daily Roster'!$V76</f>
        <v>0</v>
      </c>
      <c r="L74" s="31">
        <f>'[8]Daily Roster'!$U74</f>
        <v>0</v>
      </c>
      <c r="M74" s="3" t="s">
        <v>48</v>
      </c>
      <c r="N74" s="7" t="s">
        <v>17</v>
      </c>
      <c r="O74" s="7" t="s">
        <v>34</v>
      </c>
      <c r="P74" s="7" t="s">
        <v>30</v>
      </c>
      <c r="Q74" s="3" t="s">
        <v>50</v>
      </c>
      <c r="R74" s="7" t="s">
        <v>41</v>
      </c>
      <c r="S74" s="7"/>
      <c r="T74" s="7"/>
      <c r="U74" s="7" t="s">
        <v>42</v>
      </c>
      <c r="V74" s="7"/>
      <c r="W74" s="7"/>
      <c r="X74" s="7"/>
      <c r="Y74" s="7"/>
      <c r="Z74" s="7"/>
    </row>
    <row r="75" spans="1:26" x14ac:dyDescent="0.3">
      <c r="A75" s="12">
        <v>43567</v>
      </c>
      <c r="B75" s="1" t="s">
        <v>6</v>
      </c>
      <c r="C75" s="50" t="str">
        <f>'[1]Daily Roster'!$V75</f>
        <v>qq</v>
      </c>
      <c r="D75" s="50">
        <f>'[2]Daily Roster'!$X75</f>
        <v>0</v>
      </c>
      <c r="E75" s="31" t="str">
        <f>'[3]Daily Roster'!$T91</f>
        <v>Janki</v>
      </c>
      <c r="F75" s="31">
        <f>'[2]Daily Roster'!$Y75</f>
        <v>0</v>
      </c>
      <c r="G75" s="31" t="str">
        <f>'[4]Daily Roster'!$V77</f>
        <v>qq</v>
      </c>
      <c r="H75" s="31">
        <f>'[5]Daily Roster'!$V75</f>
        <v>0</v>
      </c>
      <c r="I75" s="31">
        <f>'[6]Daily Roster'!$V75</f>
        <v>0</v>
      </c>
      <c r="J75" s="31">
        <f>'[6]Daily Roster'!$AF75</f>
        <v>0</v>
      </c>
      <c r="K75" s="31">
        <f>'[7]Daily Roster'!$V77</f>
        <v>0</v>
      </c>
      <c r="L75" s="31">
        <f>'[8]Daily Roster'!$U75</f>
        <v>0</v>
      </c>
      <c r="M75" s="3" t="s">
        <v>48</v>
      </c>
      <c r="N75" s="7" t="s">
        <v>17</v>
      </c>
      <c r="O75" s="7" t="s">
        <v>34</v>
      </c>
      <c r="P75" s="7" t="s">
        <v>30</v>
      </c>
      <c r="Q75" s="3" t="s">
        <v>50</v>
      </c>
      <c r="R75" s="7" t="s">
        <v>41</v>
      </c>
      <c r="S75" s="7"/>
      <c r="T75" s="7" t="s">
        <v>36</v>
      </c>
      <c r="U75" s="7"/>
      <c r="V75" s="7"/>
      <c r="W75" s="7"/>
      <c r="X75" s="7"/>
      <c r="Y75" s="7"/>
      <c r="Z75" s="7"/>
    </row>
    <row r="76" spans="1:26" x14ac:dyDescent="0.3">
      <c r="A76" s="12">
        <v>43570</v>
      </c>
      <c r="B76" s="1" t="s">
        <v>2</v>
      </c>
      <c r="C76" s="50" t="str">
        <f>'[1]Daily Roster'!$V76</f>
        <v>qq</v>
      </c>
      <c r="D76" s="50">
        <f>'[2]Daily Roster'!$X76</f>
        <v>0</v>
      </c>
      <c r="E76" s="31">
        <f>'[3]Daily Roster'!$T92</f>
        <v>0</v>
      </c>
      <c r="F76" s="31">
        <f>'[2]Daily Roster'!$Y76</f>
        <v>0</v>
      </c>
      <c r="G76" s="31" t="str">
        <f>'[4]Daily Roster'!$V78</f>
        <v>qq</v>
      </c>
      <c r="H76" s="31">
        <f>'[5]Daily Roster'!$V76</f>
        <v>0</v>
      </c>
      <c r="I76" s="31">
        <f>'[6]Daily Roster'!$V76</f>
        <v>0</v>
      </c>
      <c r="J76" s="31">
        <f>'[6]Daily Roster'!$AF76</f>
        <v>0</v>
      </c>
      <c r="K76" s="31">
        <f>'[7]Daily Roster'!$V78</f>
        <v>0</v>
      </c>
      <c r="L76" s="31" t="str">
        <f>'[8]Daily Roster'!$U76</f>
        <v>Sylvia</v>
      </c>
      <c r="M76" s="3" t="s">
        <v>48</v>
      </c>
      <c r="N76" s="7" t="s">
        <v>17</v>
      </c>
      <c r="O76" s="7" t="s">
        <v>34</v>
      </c>
      <c r="P76" s="7" t="s">
        <v>30</v>
      </c>
      <c r="Q76" s="3" t="s">
        <v>50</v>
      </c>
      <c r="R76" s="7" t="s">
        <v>17</v>
      </c>
      <c r="S76" s="7"/>
      <c r="T76" s="7" t="s">
        <v>36</v>
      </c>
      <c r="U76" s="7"/>
      <c r="V76" s="7"/>
      <c r="W76" s="7"/>
      <c r="X76" s="7"/>
      <c r="Y76" s="7"/>
      <c r="Z76" s="7"/>
    </row>
    <row r="77" spans="1:26" x14ac:dyDescent="0.3">
      <c r="A77" s="12">
        <v>43571</v>
      </c>
      <c r="B77" s="1" t="s">
        <v>3</v>
      </c>
      <c r="C77" s="50" t="str">
        <f>'[1]Daily Roster'!$V77</f>
        <v>A.Tran</v>
      </c>
      <c r="D77" s="50">
        <f>'[2]Daily Roster'!$X77</f>
        <v>0</v>
      </c>
      <c r="E77" s="31" t="str">
        <f>'[3]Daily Roster'!$T93</f>
        <v>Janki</v>
      </c>
      <c r="F77" s="31">
        <f>'[2]Daily Roster'!$Y77</f>
        <v>0</v>
      </c>
      <c r="G77" s="31" t="str">
        <f>'[4]Daily Roster'!$V79</f>
        <v>qq</v>
      </c>
      <c r="H77" s="31">
        <f>'[5]Daily Roster'!$V77</f>
        <v>0</v>
      </c>
      <c r="I77" s="31">
        <f>'[6]Daily Roster'!$V77</f>
        <v>0</v>
      </c>
      <c r="J77" s="31">
        <f>'[6]Daily Roster'!$AF77</f>
        <v>0</v>
      </c>
      <c r="K77" s="31">
        <f>'[7]Daily Roster'!$V79</f>
        <v>0</v>
      </c>
      <c r="L77" s="31" t="str">
        <f>'[8]Daily Roster'!$U77</f>
        <v>Sylvia</v>
      </c>
      <c r="M77" s="3" t="s">
        <v>48</v>
      </c>
      <c r="N77" s="7" t="s">
        <v>17</v>
      </c>
      <c r="O77" s="7" t="s">
        <v>34</v>
      </c>
      <c r="P77" s="7" t="s">
        <v>30</v>
      </c>
      <c r="Q77" s="3" t="s">
        <v>50</v>
      </c>
      <c r="R77" s="7" t="s">
        <v>17</v>
      </c>
      <c r="S77" s="7"/>
      <c r="T77" s="7"/>
      <c r="U77" s="7"/>
      <c r="V77" s="7"/>
      <c r="W77" s="7"/>
      <c r="X77" s="7"/>
      <c r="Y77" s="7"/>
      <c r="Z77" s="7"/>
    </row>
    <row r="78" spans="1:26" x14ac:dyDescent="0.3">
      <c r="A78" s="12">
        <v>43572</v>
      </c>
      <c r="B78" s="1" t="s">
        <v>4</v>
      </c>
      <c r="C78" s="50" t="str">
        <f>'[1]Daily Roster'!$V78</f>
        <v>qq</v>
      </c>
      <c r="D78" s="50">
        <f>'[2]Daily Roster'!$X78</f>
        <v>0</v>
      </c>
      <c r="E78" s="31" t="str">
        <f>'[3]Daily Roster'!$T94</f>
        <v>Janki</v>
      </c>
      <c r="F78" s="31">
        <f>'[2]Daily Roster'!$Y78</f>
        <v>0</v>
      </c>
      <c r="G78" s="31" t="str">
        <f>'[4]Daily Roster'!$V80</f>
        <v>qq</v>
      </c>
      <c r="H78" s="31">
        <f>'[5]Daily Roster'!$V78</f>
        <v>0</v>
      </c>
      <c r="I78" s="31">
        <f>'[6]Daily Roster'!$V78</f>
        <v>0</v>
      </c>
      <c r="J78" s="31">
        <f>'[6]Daily Roster'!$AF78</f>
        <v>0</v>
      </c>
      <c r="K78" s="31">
        <f>'[7]Daily Roster'!$V80</f>
        <v>0</v>
      </c>
      <c r="L78" s="31" t="str">
        <f>'[8]Daily Roster'!$U78</f>
        <v>Sylvia</v>
      </c>
      <c r="M78" s="3" t="s">
        <v>48</v>
      </c>
      <c r="N78" s="7" t="s">
        <v>17</v>
      </c>
      <c r="O78" s="7" t="s">
        <v>34</v>
      </c>
      <c r="P78" s="7" t="s">
        <v>30</v>
      </c>
      <c r="Q78" s="3" t="s">
        <v>50</v>
      </c>
      <c r="R78" s="7" t="s">
        <v>41</v>
      </c>
      <c r="S78" s="7"/>
      <c r="T78" s="7"/>
      <c r="U78" s="7"/>
      <c r="V78" s="7"/>
      <c r="W78" s="7"/>
      <c r="X78" s="7"/>
      <c r="Y78" s="7"/>
      <c r="Z78" s="7"/>
    </row>
    <row r="79" spans="1:26" x14ac:dyDescent="0.3">
      <c r="A79" s="12">
        <v>43573</v>
      </c>
      <c r="B79" s="1" t="s">
        <v>5</v>
      </c>
      <c r="C79" s="50" t="str">
        <f>'[1]Daily Roster'!$V79</f>
        <v>Silvana</v>
      </c>
      <c r="D79" s="50">
        <f>'[2]Daily Roster'!$X79</f>
        <v>0</v>
      </c>
      <c r="E79" s="31" t="str">
        <f>'[3]Daily Roster'!$T95</f>
        <v>Janki</v>
      </c>
      <c r="F79" s="31">
        <f>'[2]Daily Roster'!$Y79</f>
        <v>0</v>
      </c>
      <c r="G79" s="31" t="str">
        <f>'[4]Daily Roster'!$V81</f>
        <v>qq</v>
      </c>
      <c r="H79" s="31">
        <f>'[5]Daily Roster'!$V79</f>
        <v>0</v>
      </c>
      <c r="I79" s="31">
        <f>'[6]Daily Roster'!$V79</f>
        <v>0</v>
      </c>
      <c r="J79" s="31">
        <f>'[6]Daily Roster'!$AF79</f>
        <v>0</v>
      </c>
      <c r="K79" s="31">
        <f>'[7]Daily Roster'!$V81</f>
        <v>0</v>
      </c>
      <c r="L79" s="31" t="str">
        <f>'[8]Daily Roster'!$U79</f>
        <v>Angela</v>
      </c>
      <c r="M79" s="3" t="s">
        <v>48</v>
      </c>
      <c r="N79" s="7" t="s">
        <v>17</v>
      </c>
      <c r="O79" s="7" t="s">
        <v>34</v>
      </c>
      <c r="P79" s="7" t="s">
        <v>30</v>
      </c>
      <c r="Q79" s="3" t="s">
        <v>50</v>
      </c>
      <c r="R79" s="7" t="s">
        <v>41</v>
      </c>
      <c r="S79" s="7"/>
      <c r="T79" s="7" t="s">
        <v>36</v>
      </c>
      <c r="U79" s="7" t="s">
        <v>42</v>
      </c>
      <c r="V79" s="7"/>
      <c r="W79" s="7"/>
      <c r="X79" s="7"/>
      <c r="Y79" s="7"/>
      <c r="Z79" s="7"/>
    </row>
    <row r="80" spans="1:26" x14ac:dyDescent="0.3">
      <c r="A80" s="12">
        <v>43574</v>
      </c>
      <c r="B80" s="1" t="s">
        <v>6</v>
      </c>
      <c r="C80" s="50" t="str">
        <f>'[1]Daily Roster'!$V80</f>
        <v>Public Holiday</v>
      </c>
      <c r="D80" s="50">
        <f>'[2]Daily Roster'!$X80</f>
        <v>0</v>
      </c>
      <c r="E80" s="31" t="str">
        <f>'[3]Daily Roster'!$T96</f>
        <v>Janki</v>
      </c>
      <c r="F80" s="31">
        <f>'[2]Daily Roster'!$Y80</f>
        <v>0</v>
      </c>
      <c r="G80" s="31" t="str">
        <f>'[4]Daily Roster'!$V82</f>
        <v>Public holiday</v>
      </c>
      <c r="H80" s="31">
        <f>'[5]Daily Roster'!$V80</f>
        <v>0</v>
      </c>
      <c r="I80" s="31" t="str">
        <f>'[6]Daily Roster'!$V80</f>
        <v>Public Holiday</v>
      </c>
      <c r="J80" s="31">
        <f>'[6]Daily Roster'!$AF80</f>
        <v>0</v>
      </c>
      <c r="K80" s="31">
        <f>'[7]Daily Roster'!$V82</f>
        <v>0</v>
      </c>
      <c r="L80" s="31">
        <f>'[8]Daily Roster'!$U80</f>
        <v>0</v>
      </c>
      <c r="M80" s="3" t="s">
        <v>48</v>
      </c>
      <c r="N80" s="7" t="s">
        <v>17</v>
      </c>
      <c r="O80" s="7" t="s">
        <v>34</v>
      </c>
      <c r="P80" s="7" t="s">
        <v>30</v>
      </c>
      <c r="Q80" s="3" t="s">
        <v>50</v>
      </c>
      <c r="R80" s="7" t="s">
        <v>41</v>
      </c>
      <c r="S80" s="7"/>
      <c r="T80" s="7" t="s">
        <v>36</v>
      </c>
      <c r="U80" s="7" t="s">
        <v>40</v>
      </c>
      <c r="V80" s="7"/>
      <c r="W80" s="7"/>
      <c r="X80" s="7"/>
      <c r="Y80" s="7"/>
      <c r="Z80" s="7"/>
    </row>
    <row r="81" spans="1:26" x14ac:dyDescent="0.3">
      <c r="A81" s="12">
        <v>43577</v>
      </c>
      <c r="B81" s="1" t="s">
        <v>2</v>
      </c>
      <c r="C81" s="50" t="str">
        <f>'[1]Daily Roster'!$V81</f>
        <v>Public Holiday</v>
      </c>
      <c r="D81" s="50">
        <f>'[2]Daily Roster'!$X81</f>
        <v>0</v>
      </c>
      <c r="E81" s="31" t="str">
        <f>'[3]Daily Roster'!$T97</f>
        <v>Janki</v>
      </c>
      <c r="F81" s="31">
        <f>'[2]Daily Roster'!$Y81</f>
        <v>0</v>
      </c>
      <c r="G81" s="31" t="str">
        <f>'[4]Daily Roster'!$V83</f>
        <v>public holiday</v>
      </c>
      <c r="H81" s="31">
        <f>'[5]Daily Roster'!$V81</f>
        <v>0</v>
      </c>
      <c r="I81" s="31" t="str">
        <f>'[6]Daily Roster'!$V81</f>
        <v>Public Holiday</v>
      </c>
      <c r="J81" s="31">
        <f>'[6]Daily Roster'!$AF81</f>
        <v>0</v>
      </c>
      <c r="K81" s="31">
        <f>'[7]Daily Roster'!$V83</f>
        <v>0</v>
      </c>
      <c r="L81" s="31">
        <f>'[8]Daily Roster'!$U81</f>
        <v>0</v>
      </c>
      <c r="M81" s="3" t="s">
        <v>48</v>
      </c>
      <c r="N81" s="7" t="s">
        <v>17</v>
      </c>
      <c r="O81" s="7" t="s">
        <v>34</v>
      </c>
      <c r="P81" s="7" t="s">
        <v>30</v>
      </c>
      <c r="Q81" s="3" t="s">
        <v>50</v>
      </c>
      <c r="R81" s="7" t="s">
        <v>17</v>
      </c>
      <c r="S81" s="7"/>
      <c r="T81" s="3" t="s">
        <v>36</v>
      </c>
      <c r="U81" s="7"/>
      <c r="V81" s="7"/>
      <c r="W81" s="7"/>
      <c r="X81" s="7"/>
      <c r="Y81" s="7"/>
      <c r="Z81" s="7"/>
    </row>
    <row r="82" spans="1:26" x14ac:dyDescent="0.3">
      <c r="A82" s="12">
        <v>43578</v>
      </c>
      <c r="B82" s="1" t="s">
        <v>3</v>
      </c>
      <c r="C82" s="50" t="str">
        <f>'[1]Daily Roster'!$V82</f>
        <v>Sam</v>
      </c>
      <c r="D82" s="50">
        <f>'[2]Daily Roster'!$X82</f>
        <v>0</v>
      </c>
      <c r="E82" s="31" t="str">
        <f>'[3]Daily Roster'!$T98</f>
        <v>Janki</v>
      </c>
      <c r="F82" s="31">
        <f>'[2]Daily Roster'!$Y82</f>
        <v>0</v>
      </c>
      <c r="G82" s="31" t="str">
        <f>'[4]Daily Roster'!$V84</f>
        <v>Meng</v>
      </c>
      <c r="H82" s="31">
        <f>'[5]Daily Roster'!$V82</f>
        <v>0</v>
      </c>
      <c r="I82" s="31">
        <f>'[6]Daily Roster'!$V82</f>
        <v>0</v>
      </c>
      <c r="J82" s="31">
        <f>'[6]Daily Roster'!$AF82</f>
        <v>0</v>
      </c>
      <c r="K82" s="31">
        <f>'[7]Daily Roster'!$V84</f>
        <v>0</v>
      </c>
      <c r="L82" s="31">
        <f>'[8]Daily Roster'!$U82</f>
        <v>0</v>
      </c>
      <c r="M82" s="3" t="s">
        <v>48</v>
      </c>
      <c r="N82" s="7" t="s">
        <v>17</v>
      </c>
      <c r="O82" s="7" t="s">
        <v>34</v>
      </c>
      <c r="P82" s="7" t="s">
        <v>30</v>
      </c>
      <c r="Q82" s="3" t="s">
        <v>50</v>
      </c>
      <c r="R82" s="7" t="s">
        <v>17</v>
      </c>
      <c r="S82" s="7"/>
      <c r="T82" s="7"/>
      <c r="U82" s="7"/>
      <c r="V82" s="7"/>
      <c r="W82" s="7"/>
      <c r="X82" s="7"/>
      <c r="Y82" s="7"/>
      <c r="Z82" s="7"/>
    </row>
    <row r="83" spans="1:26" x14ac:dyDescent="0.3">
      <c r="A83" s="12">
        <v>43579</v>
      </c>
      <c r="B83" s="1" t="s">
        <v>4</v>
      </c>
      <c r="C83" s="50" t="str">
        <f>'[1]Daily Roster'!$V83</f>
        <v>Sam</v>
      </c>
      <c r="D83" s="50">
        <f>'[2]Daily Roster'!$X83</f>
        <v>0</v>
      </c>
      <c r="E83" s="31" t="str">
        <f>'[3]Daily Roster'!$T99</f>
        <v>Janki</v>
      </c>
      <c r="F83" s="31">
        <f>'[2]Daily Roster'!$Y83</f>
        <v>0</v>
      </c>
      <c r="G83" s="31" t="str">
        <f>'[4]Daily Roster'!$V85</f>
        <v>qq</v>
      </c>
      <c r="H83" s="31">
        <f>'[5]Daily Roster'!$V83</f>
        <v>0</v>
      </c>
      <c r="I83" s="31">
        <f>'[6]Daily Roster'!$V83</f>
        <v>0</v>
      </c>
      <c r="J83" s="31">
        <f>'[6]Daily Roster'!$AF83</f>
        <v>0</v>
      </c>
      <c r="K83" s="31">
        <f>'[7]Daily Roster'!$V85</f>
        <v>0</v>
      </c>
      <c r="L83" s="31">
        <f>'[8]Daily Roster'!$U83</f>
        <v>0</v>
      </c>
      <c r="M83" s="3" t="s">
        <v>48</v>
      </c>
      <c r="N83" s="7" t="s">
        <v>17</v>
      </c>
      <c r="O83" s="7" t="s">
        <v>34</v>
      </c>
      <c r="P83" s="7" t="s">
        <v>30</v>
      </c>
      <c r="Q83" s="3" t="s">
        <v>50</v>
      </c>
      <c r="R83" s="7" t="s">
        <v>41</v>
      </c>
      <c r="S83" s="7"/>
      <c r="T83" s="7"/>
      <c r="U83" s="7"/>
      <c r="V83" s="7"/>
      <c r="W83" s="7"/>
      <c r="X83" s="7"/>
      <c r="Y83" s="7"/>
      <c r="Z83" s="7"/>
    </row>
    <row r="84" spans="1:26" x14ac:dyDescent="0.3">
      <c r="A84" s="12">
        <v>43580</v>
      </c>
      <c r="B84" s="1" t="s">
        <v>5</v>
      </c>
      <c r="C84" s="50" t="str">
        <f>'[1]Daily Roster'!$V84</f>
        <v>Public Holiday</v>
      </c>
      <c r="D84" s="50">
        <f>'[2]Daily Roster'!$X84</f>
        <v>0</v>
      </c>
      <c r="E84" s="31" t="str">
        <f>'[3]Daily Roster'!$T100</f>
        <v>Janki</v>
      </c>
      <c r="F84" s="31">
        <f>'[2]Daily Roster'!$Y84</f>
        <v>0</v>
      </c>
      <c r="G84" s="31" t="str">
        <f>'[4]Daily Roster'!$V86</f>
        <v>Public holiday</v>
      </c>
      <c r="H84" s="31">
        <f>'[5]Daily Roster'!$V84</f>
        <v>0</v>
      </c>
      <c r="I84" s="31" t="str">
        <f>'[6]Daily Roster'!$V84</f>
        <v>Public Holiday</v>
      </c>
      <c r="J84" s="31">
        <f>'[6]Daily Roster'!$AF84</f>
        <v>0</v>
      </c>
      <c r="K84" s="31">
        <f>'[7]Daily Roster'!$V86</f>
        <v>0</v>
      </c>
      <c r="L84" s="31">
        <f>'[8]Daily Roster'!$U84</f>
        <v>0</v>
      </c>
      <c r="M84" s="3" t="s">
        <v>48</v>
      </c>
      <c r="N84" s="7" t="s">
        <v>17</v>
      </c>
      <c r="O84" s="7" t="s">
        <v>34</v>
      </c>
      <c r="P84" s="7" t="s">
        <v>30</v>
      </c>
      <c r="Q84" s="3" t="s">
        <v>50</v>
      </c>
      <c r="R84" s="7" t="s">
        <v>41</v>
      </c>
      <c r="S84" s="7"/>
      <c r="T84" s="7"/>
      <c r="U84" s="7" t="s">
        <v>42</v>
      </c>
      <c r="V84" s="7"/>
      <c r="W84" s="7"/>
      <c r="X84" s="7"/>
      <c r="Y84" s="7"/>
      <c r="Z84" s="7"/>
    </row>
    <row r="85" spans="1:26" x14ac:dyDescent="0.3">
      <c r="A85" s="12">
        <v>43581</v>
      </c>
      <c r="B85" s="1" t="s">
        <v>6</v>
      </c>
      <c r="C85" s="50" t="str">
        <f>'[1]Daily Roster'!$V85</f>
        <v>Sam</v>
      </c>
      <c r="D85" s="50">
        <f>'[2]Daily Roster'!$X85</f>
        <v>0</v>
      </c>
      <c r="E85" s="31" t="str">
        <f>'[3]Daily Roster'!$T101</f>
        <v>Janki</v>
      </c>
      <c r="F85" s="31">
        <f>'[2]Daily Roster'!$Y85</f>
        <v>0</v>
      </c>
      <c r="G85" s="31" t="str">
        <f>'[4]Daily Roster'!$V87</f>
        <v>qq</v>
      </c>
      <c r="H85" s="31">
        <f>'[5]Daily Roster'!$V85</f>
        <v>0</v>
      </c>
      <c r="I85" s="31">
        <f>'[6]Daily Roster'!$V85</f>
        <v>0</v>
      </c>
      <c r="J85" s="31">
        <f>'[6]Daily Roster'!$AF85</f>
        <v>0</v>
      </c>
      <c r="K85" s="31">
        <f>'[7]Daily Roster'!$V87</f>
        <v>0</v>
      </c>
      <c r="L85" s="31">
        <f>'[8]Daily Roster'!$U85</f>
        <v>0</v>
      </c>
      <c r="M85" s="3" t="s">
        <v>48</v>
      </c>
      <c r="N85" s="7" t="s">
        <v>17</v>
      </c>
      <c r="O85" s="7" t="s">
        <v>34</v>
      </c>
      <c r="P85" s="7" t="s">
        <v>30</v>
      </c>
      <c r="Q85" s="3" t="s">
        <v>50</v>
      </c>
      <c r="R85" s="7" t="s">
        <v>41</v>
      </c>
      <c r="S85" s="7"/>
      <c r="T85" s="7" t="s">
        <v>36</v>
      </c>
      <c r="U85" s="7"/>
      <c r="V85" s="7"/>
      <c r="W85" s="7"/>
      <c r="X85" s="7"/>
      <c r="Y85" s="7"/>
      <c r="Z85" s="7"/>
    </row>
    <row r="86" spans="1:26" x14ac:dyDescent="0.3">
      <c r="A86" s="12">
        <v>43584</v>
      </c>
      <c r="B86" s="1" t="s">
        <v>2</v>
      </c>
      <c r="C86" s="50" t="str">
        <f>'[1]Daily Roster'!$V86</f>
        <v>Sam</v>
      </c>
      <c r="D86" s="50">
        <f>'[2]Daily Roster'!$X86</f>
        <v>0</v>
      </c>
      <c r="E86" s="31" t="str">
        <f>'[3]Daily Roster'!$T102</f>
        <v>Janki</v>
      </c>
      <c r="F86" s="31">
        <f>'[2]Daily Roster'!$Y86</f>
        <v>0</v>
      </c>
      <c r="G86" s="31" t="str">
        <f>'[4]Daily Roster'!$V88</f>
        <v>qq</v>
      </c>
      <c r="H86" s="31">
        <f>'[5]Daily Roster'!$V86</f>
        <v>0</v>
      </c>
      <c r="I86" s="31">
        <f>'[6]Daily Roster'!$V86</f>
        <v>0</v>
      </c>
      <c r="J86" s="31">
        <f>'[6]Daily Roster'!$AF86</f>
        <v>0</v>
      </c>
      <c r="K86" s="31">
        <f>'[7]Daily Roster'!$V88</f>
        <v>0</v>
      </c>
      <c r="L86" s="31">
        <f>'[8]Daily Roster'!$U86</f>
        <v>0</v>
      </c>
      <c r="M86" s="3" t="s">
        <v>48</v>
      </c>
      <c r="N86" s="7" t="s">
        <v>17</v>
      </c>
      <c r="O86" s="7" t="s">
        <v>34</v>
      </c>
      <c r="P86" s="7" t="s">
        <v>30</v>
      </c>
      <c r="Q86" s="3" t="s">
        <v>50</v>
      </c>
      <c r="R86" s="7" t="s">
        <v>17</v>
      </c>
      <c r="S86" s="7"/>
      <c r="T86" s="7" t="s">
        <v>36</v>
      </c>
      <c r="U86" s="7"/>
      <c r="V86" s="7"/>
      <c r="W86" s="7"/>
      <c r="X86" s="7"/>
      <c r="Y86" s="7"/>
      <c r="Z86" s="7"/>
    </row>
    <row r="87" spans="1:26" x14ac:dyDescent="0.3">
      <c r="A87" s="12">
        <v>43585</v>
      </c>
      <c r="B87" s="1" t="s">
        <v>3</v>
      </c>
      <c r="C87" s="50" t="str">
        <f>'[1]Daily Roster'!$V87</f>
        <v>A.Tran</v>
      </c>
      <c r="D87" s="50">
        <f>'[2]Daily Roster'!$X87</f>
        <v>0</v>
      </c>
      <c r="E87" s="31">
        <f>'[3]Daily Roster'!$T103</f>
        <v>0</v>
      </c>
      <c r="F87" s="31">
        <f>'[2]Daily Roster'!$Y87</f>
        <v>0</v>
      </c>
      <c r="G87" s="31" t="str">
        <f>'[4]Daily Roster'!$V89</f>
        <v>qq</v>
      </c>
      <c r="H87" s="31">
        <f>'[5]Daily Roster'!$V87</f>
        <v>0</v>
      </c>
      <c r="I87" s="31">
        <f>'[6]Daily Roster'!$V87</f>
        <v>0</v>
      </c>
      <c r="J87" s="31">
        <f>'[6]Daily Roster'!$AF87</f>
        <v>0</v>
      </c>
      <c r="K87" s="31">
        <f>'[7]Daily Roster'!$V89</f>
        <v>0</v>
      </c>
      <c r="L87" s="31">
        <f>'[8]Daily Roster'!$U87</f>
        <v>0</v>
      </c>
      <c r="M87" s="3" t="s">
        <v>48</v>
      </c>
      <c r="N87" s="7" t="s">
        <v>17</v>
      </c>
      <c r="O87" s="7" t="s">
        <v>34</v>
      </c>
      <c r="P87" s="7" t="s">
        <v>30</v>
      </c>
      <c r="Q87" s="3" t="s">
        <v>50</v>
      </c>
      <c r="R87" s="7" t="s">
        <v>17</v>
      </c>
      <c r="S87" s="7"/>
      <c r="T87" s="7"/>
      <c r="U87" s="7"/>
      <c r="V87" s="7"/>
      <c r="W87" s="7"/>
      <c r="X87" s="7"/>
      <c r="Y87" s="7"/>
      <c r="Z87" s="7"/>
    </row>
    <row r="88" spans="1:26" x14ac:dyDescent="0.3">
      <c r="A88" s="12">
        <v>43586</v>
      </c>
      <c r="B88" s="1" t="s">
        <v>4</v>
      </c>
      <c r="C88" s="50" t="str">
        <f>'[1]Daily Roster'!$V88</f>
        <v>Sam</v>
      </c>
      <c r="D88" s="50">
        <f>'[2]Daily Roster'!$X88</f>
        <v>0</v>
      </c>
      <c r="E88" s="31" t="str">
        <f>'[3]Daily Roster'!$T104</f>
        <v>Janki</v>
      </c>
      <c r="F88" s="31">
        <f>'[2]Daily Roster'!$Y88</f>
        <v>0</v>
      </c>
      <c r="G88" s="31" t="str">
        <f>'[4]Daily Roster'!$V90</f>
        <v>qq</v>
      </c>
      <c r="H88" s="31">
        <f>'[5]Daily Roster'!$V88</f>
        <v>0</v>
      </c>
      <c r="I88" s="31">
        <f>'[6]Daily Roster'!$V88</f>
        <v>0</v>
      </c>
      <c r="J88" s="31">
        <f>'[6]Daily Roster'!$AF88</f>
        <v>0</v>
      </c>
      <c r="K88" s="31">
        <f>'[7]Daily Roster'!$V90</f>
        <v>0</v>
      </c>
      <c r="L88" s="31">
        <f>'[8]Daily Roster'!$U88</f>
        <v>0</v>
      </c>
      <c r="M88" s="3" t="s">
        <v>48</v>
      </c>
      <c r="N88" s="7" t="s">
        <v>17</v>
      </c>
      <c r="O88" s="7" t="s">
        <v>34</v>
      </c>
      <c r="P88" s="7" t="s">
        <v>30</v>
      </c>
      <c r="Q88" s="3" t="s">
        <v>50</v>
      </c>
      <c r="R88" s="7" t="s">
        <v>41</v>
      </c>
      <c r="S88" s="7"/>
      <c r="T88" s="7"/>
      <c r="U88" s="7"/>
      <c r="V88" s="7"/>
      <c r="W88" s="7"/>
      <c r="X88" s="7"/>
      <c r="Y88" s="7"/>
      <c r="Z88" s="7"/>
    </row>
    <row r="89" spans="1:26" x14ac:dyDescent="0.3">
      <c r="A89" s="12">
        <v>43587</v>
      </c>
      <c r="B89" s="1" t="s">
        <v>5</v>
      </c>
      <c r="C89" s="50" t="str">
        <f>'[1]Daily Roster'!$V89</f>
        <v>Sam</v>
      </c>
      <c r="D89" s="50">
        <f>'[2]Daily Roster'!$X89</f>
        <v>0</v>
      </c>
      <c r="E89" s="31" t="str">
        <f>'[3]Daily Roster'!$T105</f>
        <v>Janki</v>
      </c>
      <c r="F89" s="31">
        <f>'[2]Daily Roster'!$Y89</f>
        <v>0</v>
      </c>
      <c r="G89" s="31" t="str">
        <f>'[4]Daily Roster'!$V91</f>
        <v>qq</v>
      </c>
      <c r="H89" s="31">
        <f>'[5]Daily Roster'!$V89</f>
        <v>0</v>
      </c>
      <c r="I89" s="31">
        <f>'[6]Daily Roster'!$V89</f>
        <v>0</v>
      </c>
      <c r="J89" s="31">
        <f>'[6]Daily Roster'!$AF89</f>
        <v>0</v>
      </c>
      <c r="K89" s="31">
        <f>'[7]Daily Roster'!$V91</f>
        <v>0</v>
      </c>
      <c r="L89" s="31">
        <f>'[8]Daily Roster'!$U89</f>
        <v>0</v>
      </c>
      <c r="M89" s="3" t="s">
        <v>48</v>
      </c>
      <c r="N89" s="7" t="s">
        <v>17</v>
      </c>
      <c r="O89" s="7" t="s">
        <v>34</v>
      </c>
      <c r="P89" s="7" t="s">
        <v>30</v>
      </c>
      <c r="Q89" s="3" t="s">
        <v>50</v>
      </c>
      <c r="R89" s="7" t="s">
        <v>41</v>
      </c>
      <c r="S89" s="7"/>
      <c r="T89" s="7" t="s">
        <v>36</v>
      </c>
      <c r="U89" s="7" t="s">
        <v>42</v>
      </c>
      <c r="V89" s="7"/>
      <c r="W89" s="7"/>
      <c r="X89" s="7"/>
      <c r="Y89" s="7"/>
      <c r="Z89" s="7"/>
    </row>
    <row r="90" spans="1:26" x14ac:dyDescent="0.3">
      <c r="A90" s="12">
        <v>43588</v>
      </c>
      <c r="B90" s="1" t="s">
        <v>6</v>
      </c>
      <c r="C90" s="50" t="str">
        <f>'[1]Daily Roster'!$V90</f>
        <v>qq</v>
      </c>
      <c r="D90" s="50">
        <f>'[2]Daily Roster'!$X90</f>
        <v>0</v>
      </c>
      <c r="E90" s="31" t="str">
        <f>'[3]Daily Roster'!$T106</f>
        <v>Janki</v>
      </c>
      <c r="F90" s="31">
        <f>'[2]Daily Roster'!$Y90</f>
        <v>0</v>
      </c>
      <c r="G90" s="31" t="str">
        <f>'[4]Daily Roster'!$V92</f>
        <v>qq</v>
      </c>
      <c r="H90" s="31">
        <f>'[5]Daily Roster'!$V90</f>
        <v>0</v>
      </c>
      <c r="I90" s="31">
        <f>'[6]Daily Roster'!$V90</f>
        <v>0</v>
      </c>
      <c r="J90" s="31">
        <f>'[6]Daily Roster'!$AF90</f>
        <v>0</v>
      </c>
      <c r="K90" s="31">
        <f>'[7]Daily Roster'!$V92</f>
        <v>0</v>
      </c>
      <c r="L90" s="31">
        <f>'[8]Daily Roster'!$U90</f>
        <v>0</v>
      </c>
      <c r="M90" s="3" t="s">
        <v>48</v>
      </c>
      <c r="N90" s="7" t="s">
        <v>17</v>
      </c>
      <c r="O90" s="7" t="s">
        <v>34</v>
      </c>
      <c r="P90" s="7" t="s">
        <v>30</v>
      </c>
      <c r="Q90" s="3" t="s">
        <v>50</v>
      </c>
      <c r="R90" s="7" t="s">
        <v>41</v>
      </c>
      <c r="S90" s="7"/>
      <c r="T90" s="7" t="s">
        <v>36</v>
      </c>
      <c r="U90" s="7" t="s">
        <v>40</v>
      </c>
      <c r="V90" s="7"/>
      <c r="W90" s="7"/>
      <c r="X90" s="7"/>
      <c r="Y90" s="7"/>
      <c r="Z90" s="7"/>
    </row>
    <row r="91" spans="1:26" x14ac:dyDescent="0.3">
      <c r="A91" s="12">
        <v>43591</v>
      </c>
      <c r="B91" s="1" t="s">
        <v>2</v>
      </c>
      <c r="C91" s="50" t="str">
        <f>'[1]Daily Roster'!$V91</f>
        <v>qq</v>
      </c>
      <c r="D91" s="50">
        <f>'[2]Daily Roster'!$X91</f>
        <v>0</v>
      </c>
      <c r="E91" s="31" t="str">
        <f>'[3]Daily Roster'!$T107</f>
        <v>Janki</v>
      </c>
      <c r="F91" s="31">
        <f>'[2]Daily Roster'!$Y91</f>
        <v>0</v>
      </c>
      <c r="G91" s="31" t="str">
        <f>'[4]Daily Roster'!$V93</f>
        <v>Meng</v>
      </c>
      <c r="H91" s="31">
        <f>'[5]Daily Roster'!$V91</f>
        <v>0</v>
      </c>
      <c r="I91" s="31">
        <f>'[6]Daily Roster'!$V91</f>
        <v>0</v>
      </c>
      <c r="J91" s="31">
        <f>'[6]Daily Roster'!$AF91</f>
        <v>0</v>
      </c>
      <c r="K91" s="31">
        <f>'[7]Daily Roster'!$V93</f>
        <v>0</v>
      </c>
      <c r="L91" s="31">
        <f>'[8]Daily Roster'!$U91</f>
        <v>0</v>
      </c>
      <c r="M91" s="3" t="s">
        <v>48</v>
      </c>
      <c r="N91" s="7" t="s">
        <v>17</v>
      </c>
      <c r="O91" s="7" t="s">
        <v>34</v>
      </c>
      <c r="P91" s="7" t="s">
        <v>30</v>
      </c>
      <c r="Q91" s="3" t="s">
        <v>50</v>
      </c>
      <c r="R91" s="7" t="s">
        <v>17</v>
      </c>
      <c r="S91" s="7"/>
      <c r="T91" s="3" t="s">
        <v>36</v>
      </c>
      <c r="U91" s="7"/>
      <c r="V91" s="7"/>
      <c r="W91" s="7"/>
      <c r="X91" s="7"/>
      <c r="Y91" s="7"/>
      <c r="Z91" s="7"/>
    </row>
    <row r="92" spans="1:26" x14ac:dyDescent="0.3">
      <c r="A92" s="12">
        <v>43592</v>
      </c>
      <c r="B92" s="1" t="s">
        <v>3</v>
      </c>
      <c r="C92" s="50" t="str">
        <f>'[1]Daily Roster'!$V92</f>
        <v>qq</v>
      </c>
      <c r="D92" s="50">
        <f>'[2]Daily Roster'!$X92</f>
        <v>0</v>
      </c>
      <c r="E92" s="31" t="str">
        <f>'[3]Daily Roster'!$T108</f>
        <v>Janki</v>
      </c>
      <c r="F92" s="31">
        <f>'[2]Daily Roster'!$Y92</f>
        <v>0</v>
      </c>
      <c r="G92" s="31" t="str">
        <f>'[4]Daily Roster'!$V94</f>
        <v>Meng</v>
      </c>
      <c r="H92" s="31">
        <f>'[5]Daily Roster'!$V92</f>
        <v>0</v>
      </c>
      <c r="I92" s="31">
        <f>'[6]Daily Roster'!$V92</f>
        <v>0</v>
      </c>
      <c r="J92" s="31">
        <f>'[6]Daily Roster'!$AF92</f>
        <v>0</v>
      </c>
      <c r="K92" s="31">
        <f>'[7]Daily Roster'!$V94</f>
        <v>0</v>
      </c>
      <c r="L92" s="31">
        <f>'[8]Daily Roster'!$U92</f>
        <v>0</v>
      </c>
      <c r="M92" s="3" t="s">
        <v>48</v>
      </c>
      <c r="N92" s="7" t="s">
        <v>17</v>
      </c>
      <c r="O92" s="7" t="s">
        <v>34</v>
      </c>
      <c r="P92" s="7" t="s">
        <v>30</v>
      </c>
      <c r="Q92" s="3" t="s">
        <v>50</v>
      </c>
      <c r="R92" s="7" t="s">
        <v>17</v>
      </c>
      <c r="S92" s="7"/>
      <c r="T92" s="7"/>
      <c r="U92" s="7"/>
      <c r="V92" s="7"/>
      <c r="W92" s="7"/>
      <c r="X92" s="7"/>
      <c r="Y92" s="7"/>
      <c r="Z92" s="7"/>
    </row>
    <row r="93" spans="1:26" x14ac:dyDescent="0.3">
      <c r="A93" s="12">
        <v>43593</v>
      </c>
      <c r="B93" s="1" t="s">
        <v>4</v>
      </c>
      <c r="C93" s="50" t="str">
        <f>'[1]Daily Roster'!$V93</f>
        <v>qq</v>
      </c>
      <c r="D93" s="50">
        <f>'[2]Daily Roster'!$X93</f>
        <v>0</v>
      </c>
      <c r="E93" s="31" t="str">
        <f>'[3]Daily Roster'!$T109</f>
        <v>Janki</v>
      </c>
      <c r="F93" s="31">
        <f>'[2]Daily Roster'!$Y93</f>
        <v>0</v>
      </c>
      <c r="G93" s="31" t="str">
        <f>'[4]Daily Roster'!$V95</f>
        <v>qq</v>
      </c>
      <c r="H93" s="31">
        <f>'[5]Daily Roster'!$V93</f>
        <v>0</v>
      </c>
      <c r="I93" s="31">
        <f>'[6]Daily Roster'!$V93</f>
        <v>0</v>
      </c>
      <c r="J93" s="31">
        <f>'[6]Daily Roster'!$AF93</f>
        <v>0</v>
      </c>
      <c r="K93" s="31">
        <f>'[7]Daily Roster'!$V95</f>
        <v>0</v>
      </c>
      <c r="L93" s="31">
        <f>'[8]Daily Roster'!$U93</f>
        <v>0</v>
      </c>
      <c r="M93" s="3" t="s">
        <v>48</v>
      </c>
      <c r="N93" s="7" t="s">
        <v>17</v>
      </c>
      <c r="O93" s="7" t="s">
        <v>34</v>
      </c>
      <c r="P93" s="7" t="s">
        <v>30</v>
      </c>
      <c r="Q93" s="3" t="s">
        <v>50</v>
      </c>
      <c r="R93" s="7" t="s">
        <v>41</v>
      </c>
      <c r="S93" s="7"/>
      <c r="T93" s="7"/>
      <c r="U93" s="7"/>
      <c r="V93" s="7"/>
      <c r="W93" s="7"/>
      <c r="X93" s="7"/>
      <c r="Y93" s="7"/>
      <c r="Z93" s="7"/>
    </row>
    <row r="94" spans="1:26" x14ac:dyDescent="0.3">
      <c r="A94" s="12">
        <v>43594</v>
      </c>
      <c r="B94" s="1" t="s">
        <v>5</v>
      </c>
      <c r="C94" s="50" t="str">
        <f>'[1]Daily Roster'!$V94</f>
        <v>qq</v>
      </c>
      <c r="D94" s="50">
        <f>'[2]Daily Roster'!$X94</f>
        <v>0</v>
      </c>
      <c r="E94" s="31" t="str">
        <f>'[3]Daily Roster'!$T110</f>
        <v>Janki</v>
      </c>
      <c r="F94" s="31">
        <f>'[2]Daily Roster'!$Y94</f>
        <v>0</v>
      </c>
      <c r="G94" s="31" t="str">
        <f>'[4]Daily Roster'!$V96</f>
        <v>qq</v>
      </c>
      <c r="H94" s="31">
        <f>'[5]Daily Roster'!$V94</f>
        <v>0</v>
      </c>
      <c r="I94" s="31">
        <f>'[6]Daily Roster'!$V94</f>
        <v>0</v>
      </c>
      <c r="J94" s="31">
        <f>'[6]Daily Roster'!$AF94</f>
        <v>0</v>
      </c>
      <c r="K94" s="31">
        <f>'[7]Daily Roster'!$V96</f>
        <v>0</v>
      </c>
      <c r="L94" s="31">
        <f>'[8]Daily Roster'!$U94</f>
        <v>0</v>
      </c>
      <c r="M94" s="3" t="s">
        <v>48</v>
      </c>
      <c r="N94" s="7" t="s">
        <v>17</v>
      </c>
      <c r="O94" s="7" t="s">
        <v>34</v>
      </c>
      <c r="P94" s="7" t="s">
        <v>30</v>
      </c>
      <c r="Q94" s="3" t="s">
        <v>50</v>
      </c>
      <c r="R94" s="7" t="s">
        <v>41</v>
      </c>
      <c r="S94" s="7"/>
      <c r="T94" s="7"/>
      <c r="U94" s="7" t="s">
        <v>42</v>
      </c>
      <c r="V94" s="7"/>
      <c r="W94" s="7"/>
      <c r="X94" s="7"/>
      <c r="Y94" s="7"/>
      <c r="Z94" s="7"/>
    </row>
    <row r="95" spans="1:26" ht="15.75" customHeight="1" x14ac:dyDescent="0.3">
      <c r="A95" s="12">
        <v>43595</v>
      </c>
      <c r="B95" s="1" t="s">
        <v>6</v>
      </c>
      <c r="C95" s="50" t="str">
        <f>'[1]Daily Roster'!$V95</f>
        <v>qq</v>
      </c>
      <c r="D95" s="50">
        <f>'[2]Daily Roster'!$X95</f>
        <v>0</v>
      </c>
      <c r="E95" s="31" t="str">
        <f>'[3]Daily Roster'!$T111</f>
        <v>Janki</v>
      </c>
      <c r="F95" s="31">
        <f>'[2]Daily Roster'!$Y95</f>
        <v>0</v>
      </c>
      <c r="G95" s="31" t="str">
        <f>'[4]Daily Roster'!$V97</f>
        <v>V.Mai</v>
      </c>
      <c r="H95" s="31">
        <f>'[5]Daily Roster'!$V95</f>
        <v>0</v>
      </c>
      <c r="I95" s="31">
        <f>'[6]Daily Roster'!$V95</f>
        <v>0</v>
      </c>
      <c r="J95" s="31">
        <f>'[6]Daily Roster'!$AF95</f>
        <v>0</v>
      </c>
      <c r="K95" s="31">
        <f>'[7]Daily Roster'!$V97</f>
        <v>0</v>
      </c>
      <c r="L95" s="31">
        <f>'[8]Daily Roster'!$U95</f>
        <v>0</v>
      </c>
      <c r="M95" s="3" t="s">
        <v>48</v>
      </c>
      <c r="N95" s="7" t="s">
        <v>17</v>
      </c>
      <c r="O95" s="7" t="s">
        <v>34</v>
      </c>
      <c r="P95" s="7" t="s">
        <v>30</v>
      </c>
      <c r="Q95" s="3" t="s">
        <v>50</v>
      </c>
      <c r="R95" s="7" t="s">
        <v>41</v>
      </c>
      <c r="S95" s="7"/>
      <c r="T95" s="7" t="s">
        <v>36</v>
      </c>
      <c r="U95" s="7"/>
      <c r="V95" s="7"/>
      <c r="W95" s="7"/>
      <c r="X95" s="7"/>
      <c r="Y95" s="7"/>
      <c r="Z95" s="7"/>
    </row>
    <row r="96" spans="1:26" x14ac:dyDescent="0.3">
      <c r="A96" s="12">
        <v>43598</v>
      </c>
      <c r="B96" s="1" t="s">
        <v>2</v>
      </c>
      <c r="C96" s="50" t="str">
        <f>'[1]Daily Roster'!$V96</f>
        <v>Sam</v>
      </c>
      <c r="D96" s="50">
        <f>'[2]Daily Roster'!$X96</f>
        <v>0</v>
      </c>
      <c r="E96" s="31" t="str">
        <f>'[3]Daily Roster'!$T112</f>
        <v>Janki</v>
      </c>
      <c r="F96" s="31">
        <f>'[2]Daily Roster'!$Y96</f>
        <v>0</v>
      </c>
      <c r="G96" s="31" t="str">
        <f>'[4]Daily Roster'!$V98</f>
        <v>qq</v>
      </c>
      <c r="H96" s="31">
        <f>'[5]Daily Roster'!$V96</f>
        <v>0</v>
      </c>
      <c r="I96" s="31">
        <f>'[6]Daily Roster'!$V96</f>
        <v>0</v>
      </c>
      <c r="J96" s="31">
        <f>'[6]Daily Roster'!$AF96</f>
        <v>0</v>
      </c>
      <c r="K96" s="31">
        <f>'[7]Daily Roster'!$V98</f>
        <v>0</v>
      </c>
      <c r="L96" s="31">
        <f>'[8]Daily Roster'!$U96</f>
        <v>0</v>
      </c>
      <c r="M96" s="3" t="s">
        <v>48</v>
      </c>
      <c r="N96" s="7" t="s">
        <v>17</v>
      </c>
      <c r="O96" s="7" t="s">
        <v>34</v>
      </c>
      <c r="P96" s="7" t="s">
        <v>30</v>
      </c>
      <c r="Q96" s="3" t="s">
        <v>50</v>
      </c>
      <c r="R96" s="7" t="s">
        <v>17</v>
      </c>
      <c r="S96" s="7"/>
      <c r="T96" s="7" t="s">
        <v>36</v>
      </c>
      <c r="U96" s="7"/>
      <c r="V96" s="7"/>
      <c r="W96" s="7"/>
      <c r="X96" s="7"/>
      <c r="Y96" s="7"/>
      <c r="Z96" s="7"/>
    </row>
    <row r="97" spans="1:26" x14ac:dyDescent="0.3">
      <c r="A97" s="12">
        <v>43599</v>
      </c>
      <c r="B97" s="1" t="s">
        <v>3</v>
      </c>
      <c r="C97" s="50" t="str">
        <f>'[1]Daily Roster'!$V97</f>
        <v>Sam</v>
      </c>
      <c r="D97" s="50">
        <f>'[2]Daily Roster'!$X97</f>
        <v>0</v>
      </c>
      <c r="E97" s="31" t="str">
        <f>'[3]Daily Roster'!$T113</f>
        <v>Janki</v>
      </c>
      <c r="F97" s="31">
        <f>'[2]Daily Roster'!$Y97</f>
        <v>0</v>
      </c>
      <c r="G97" s="31" t="str">
        <f>'[4]Daily Roster'!$V99</f>
        <v>qq</v>
      </c>
      <c r="H97" s="31">
        <f>'[5]Daily Roster'!$V97</f>
        <v>0</v>
      </c>
      <c r="I97" s="31">
        <f>'[6]Daily Roster'!$V97</f>
        <v>0</v>
      </c>
      <c r="J97" s="31">
        <f>'[6]Daily Roster'!$AF97</f>
        <v>0</v>
      </c>
      <c r="K97" s="31">
        <f>'[7]Daily Roster'!$V99</f>
        <v>0</v>
      </c>
      <c r="L97" s="31">
        <f>'[8]Daily Roster'!$U97</f>
        <v>0</v>
      </c>
      <c r="M97" s="3" t="s">
        <v>48</v>
      </c>
      <c r="N97" s="7" t="s">
        <v>17</v>
      </c>
      <c r="O97" s="7" t="s">
        <v>34</v>
      </c>
      <c r="P97" s="7" t="s">
        <v>30</v>
      </c>
      <c r="Q97" s="3" t="s">
        <v>50</v>
      </c>
      <c r="R97" s="7" t="s">
        <v>17</v>
      </c>
      <c r="S97" s="7"/>
      <c r="T97" s="7"/>
      <c r="U97" s="7"/>
      <c r="V97" s="7"/>
      <c r="W97" s="7"/>
      <c r="X97" s="7"/>
      <c r="Y97" s="7"/>
      <c r="Z97" s="7"/>
    </row>
    <row r="98" spans="1:26" x14ac:dyDescent="0.3">
      <c r="A98" s="12">
        <v>43600</v>
      </c>
      <c r="B98" s="1" t="s">
        <v>4</v>
      </c>
      <c r="C98" s="50" t="str">
        <f>'[1]Daily Roster'!$V98</f>
        <v>Sam</v>
      </c>
      <c r="D98" s="50">
        <f>'[2]Daily Roster'!$X98</f>
        <v>0</v>
      </c>
      <c r="E98" s="31" t="str">
        <f>'[3]Daily Roster'!$T114</f>
        <v>Janki</v>
      </c>
      <c r="F98" s="31">
        <f>'[2]Daily Roster'!$Y98</f>
        <v>0</v>
      </c>
      <c r="G98" s="31" t="str">
        <f>'[4]Daily Roster'!$V100</f>
        <v>qq</v>
      </c>
      <c r="H98" s="31">
        <f>'[5]Daily Roster'!$V98</f>
        <v>0</v>
      </c>
      <c r="I98" s="31">
        <f>'[6]Daily Roster'!$V98</f>
        <v>0</v>
      </c>
      <c r="J98" s="31">
        <f>'[6]Daily Roster'!$AF98</f>
        <v>0</v>
      </c>
      <c r="K98" s="31">
        <f>'[7]Daily Roster'!$V100</f>
        <v>0</v>
      </c>
      <c r="L98" s="31">
        <f>'[8]Daily Roster'!$U98</f>
        <v>0</v>
      </c>
      <c r="M98" s="3" t="s">
        <v>48</v>
      </c>
      <c r="N98" s="7" t="s">
        <v>17</v>
      </c>
      <c r="O98" s="7" t="s">
        <v>34</v>
      </c>
      <c r="P98" s="7" t="s">
        <v>30</v>
      </c>
      <c r="Q98" s="3" t="s">
        <v>50</v>
      </c>
      <c r="R98" s="7" t="s">
        <v>41</v>
      </c>
      <c r="S98" s="7"/>
      <c r="T98" s="7"/>
      <c r="U98" s="7"/>
      <c r="V98" s="7"/>
      <c r="W98" s="7"/>
      <c r="X98" s="7"/>
      <c r="Y98" s="7"/>
      <c r="Z98" s="7"/>
    </row>
    <row r="99" spans="1:26" x14ac:dyDescent="0.3">
      <c r="A99" s="12">
        <v>43601</v>
      </c>
      <c r="B99" s="1" t="s">
        <v>5</v>
      </c>
      <c r="C99" s="50" t="str">
        <f>'[1]Daily Roster'!$V99</f>
        <v>Sam</v>
      </c>
      <c r="D99" s="50">
        <f>'[2]Daily Roster'!$X99</f>
        <v>0</v>
      </c>
      <c r="E99" s="31" t="str">
        <f>'[3]Daily Roster'!$T115</f>
        <v>Janki</v>
      </c>
      <c r="F99" s="31">
        <f>'[2]Daily Roster'!$Y99</f>
        <v>0</v>
      </c>
      <c r="G99" s="31" t="str">
        <f>'[4]Daily Roster'!$V101</f>
        <v>qq</v>
      </c>
      <c r="H99" s="31">
        <f>'[5]Daily Roster'!$V99</f>
        <v>0</v>
      </c>
      <c r="I99" s="31">
        <f>'[6]Daily Roster'!$V99</f>
        <v>0</v>
      </c>
      <c r="J99" s="31">
        <f>'[6]Daily Roster'!$AF99</f>
        <v>0</v>
      </c>
      <c r="K99" s="31">
        <f>'[7]Daily Roster'!$V101</f>
        <v>0</v>
      </c>
      <c r="L99" s="31">
        <f>'[8]Daily Roster'!$U99</f>
        <v>0</v>
      </c>
      <c r="M99" s="3" t="s">
        <v>48</v>
      </c>
      <c r="N99" s="7" t="s">
        <v>17</v>
      </c>
      <c r="O99" s="7" t="s">
        <v>34</v>
      </c>
      <c r="P99" s="7" t="s">
        <v>30</v>
      </c>
      <c r="Q99" s="3" t="s">
        <v>50</v>
      </c>
      <c r="R99" s="7" t="s">
        <v>41</v>
      </c>
      <c r="S99" s="7"/>
      <c r="T99" s="7" t="s">
        <v>36</v>
      </c>
      <c r="U99" s="7" t="s">
        <v>42</v>
      </c>
      <c r="V99" s="7"/>
      <c r="W99" s="7"/>
      <c r="X99" s="7"/>
      <c r="Y99" s="7"/>
      <c r="Z99" s="7"/>
    </row>
    <row r="100" spans="1:26" x14ac:dyDescent="0.3">
      <c r="A100" s="12">
        <v>43602</v>
      </c>
      <c r="B100" s="1" t="s">
        <v>6</v>
      </c>
      <c r="C100" s="50" t="str">
        <f>'[1]Daily Roster'!$V100</f>
        <v>Sam</v>
      </c>
      <c r="D100" s="50">
        <f>'[2]Daily Roster'!$X100</f>
        <v>0</v>
      </c>
      <c r="E100" s="31" t="str">
        <f>'[3]Daily Roster'!$T116</f>
        <v>Janki</v>
      </c>
      <c r="F100" s="31">
        <f>'[2]Daily Roster'!$Y100</f>
        <v>0</v>
      </c>
      <c r="G100" s="31" t="str">
        <f>'[4]Daily Roster'!$V102</f>
        <v>qq</v>
      </c>
      <c r="H100" s="31">
        <f>'[5]Daily Roster'!$V100</f>
        <v>0</v>
      </c>
      <c r="I100" s="31">
        <f>'[6]Daily Roster'!$V100</f>
        <v>0</v>
      </c>
      <c r="J100" s="31">
        <f>'[6]Daily Roster'!$AF100</f>
        <v>0</v>
      </c>
      <c r="K100" s="31">
        <f>'[7]Daily Roster'!$V102</f>
        <v>0</v>
      </c>
      <c r="L100" s="31">
        <f>'[8]Daily Roster'!$U100</f>
        <v>0</v>
      </c>
      <c r="M100" s="3" t="s">
        <v>48</v>
      </c>
      <c r="N100" s="7" t="s">
        <v>17</v>
      </c>
      <c r="O100" s="7" t="s">
        <v>34</v>
      </c>
      <c r="P100" s="7" t="s">
        <v>30</v>
      </c>
      <c r="Q100" s="3" t="s">
        <v>50</v>
      </c>
      <c r="R100" s="7" t="s">
        <v>41</v>
      </c>
      <c r="S100" s="7"/>
      <c r="T100" s="7" t="s">
        <v>36</v>
      </c>
      <c r="U100" s="7" t="s">
        <v>40</v>
      </c>
      <c r="V100" s="7"/>
      <c r="W100" s="7"/>
      <c r="X100" s="7"/>
      <c r="Y100" s="7"/>
      <c r="Z100" s="7"/>
    </row>
    <row r="101" spans="1:26" x14ac:dyDescent="0.3">
      <c r="A101" s="12">
        <v>43605</v>
      </c>
      <c r="B101" s="1" t="s">
        <v>2</v>
      </c>
      <c r="C101" s="50" t="str">
        <f>'[1]Daily Roster'!$V101</f>
        <v>Sam</v>
      </c>
      <c r="D101" s="50">
        <f>'[2]Daily Roster'!$X101</f>
        <v>0</v>
      </c>
      <c r="E101" s="31" t="str">
        <f>'[3]Daily Roster'!$T117</f>
        <v>Janki</v>
      </c>
      <c r="F101" s="31">
        <f>'[2]Daily Roster'!$Y101</f>
        <v>0</v>
      </c>
      <c r="G101" s="31" t="str">
        <f>'[4]Daily Roster'!$V103</f>
        <v>Meng</v>
      </c>
      <c r="H101" s="31">
        <f>'[5]Daily Roster'!$V101</f>
        <v>0</v>
      </c>
      <c r="I101" s="31">
        <f>'[6]Daily Roster'!$V101</f>
        <v>0</v>
      </c>
      <c r="J101" s="31">
        <f>'[6]Daily Roster'!$AF101</f>
        <v>0</v>
      </c>
      <c r="K101" s="31">
        <f>'[7]Daily Roster'!$V103</f>
        <v>0</v>
      </c>
      <c r="L101" s="31">
        <f>'[8]Daily Roster'!$U101</f>
        <v>0</v>
      </c>
      <c r="M101" s="3" t="s">
        <v>48</v>
      </c>
      <c r="N101" s="7" t="s">
        <v>17</v>
      </c>
      <c r="O101" s="7" t="s">
        <v>34</v>
      </c>
      <c r="P101" s="7" t="s">
        <v>30</v>
      </c>
      <c r="Q101" s="3" t="s">
        <v>50</v>
      </c>
      <c r="R101" s="7" t="s">
        <v>17</v>
      </c>
      <c r="S101" s="7"/>
      <c r="T101" s="3" t="s">
        <v>36</v>
      </c>
      <c r="U101" s="7"/>
      <c r="V101" s="7"/>
      <c r="W101" s="7"/>
      <c r="X101" s="7"/>
      <c r="Y101" s="7"/>
      <c r="Z101" s="7"/>
    </row>
    <row r="102" spans="1:26" x14ac:dyDescent="0.3">
      <c r="A102" s="12">
        <v>43606</v>
      </c>
      <c r="B102" s="1" t="s">
        <v>3</v>
      </c>
      <c r="C102" s="50" t="str">
        <f>'[1]Daily Roster'!$V102</f>
        <v>Sam</v>
      </c>
      <c r="D102" s="50">
        <f>'[2]Daily Roster'!$X102</f>
        <v>0</v>
      </c>
      <c r="E102" s="31" t="str">
        <f>'[3]Daily Roster'!$T118</f>
        <v>Janki</v>
      </c>
      <c r="F102" s="31">
        <f>'[2]Daily Roster'!$Y102</f>
        <v>0</v>
      </c>
      <c r="G102" s="31" t="str">
        <f>'[4]Daily Roster'!$V104</f>
        <v>qq</v>
      </c>
      <c r="H102" s="31">
        <f>'[5]Daily Roster'!$V102</f>
        <v>0</v>
      </c>
      <c r="I102" s="31">
        <f>'[6]Daily Roster'!$V102</f>
        <v>0</v>
      </c>
      <c r="J102" s="31">
        <f>'[6]Daily Roster'!$AF102</f>
        <v>0</v>
      </c>
      <c r="K102" s="31">
        <f>'[7]Daily Roster'!$V104</f>
        <v>0</v>
      </c>
      <c r="L102" s="31">
        <f>'[8]Daily Roster'!$U102</f>
        <v>0</v>
      </c>
      <c r="M102" s="3" t="s">
        <v>48</v>
      </c>
      <c r="N102" s="7" t="s">
        <v>17</v>
      </c>
      <c r="O102" s="7" t="s">
        <v>34</v>
      </c>
      <c r="P102" s="7" t="s">
        <v>30</v>
      </c>
      <c r="Q102" s="3" t="s">
        <v>50</v>
      </c>
      <c r="R102" s="7" t="s">
        <v>17</v>
      </c>
      <c r="S102" s="7"/>
      <c r="T102" s="7"/>
      <c r="U102" s="7"/>
      <c r="V102" s="7"/>
      <c r="W102" s="7"/>
      <c r="X102" s="7"/>
      <c r="Y102" s="7"/>
      <c r="Z102" s="7"/>
    </row>
    <row r="103" spans="1:26" x14ac:dyDescent="0.3">
      <c r="A103" s="12">
        <v>43607</v>
      </c>
      <c r="B103" s="1" t="s">
        <v>4</v>
      </c>
      <c r="C103" s="50" t="str">
        <f>'[1]Daily Roster'!$V103</f>
        <v>Sam</v>
      </c>
      <c r="D103" s="50">
        <f>'[2]Daily Roster'!$X103</f>
        <v>0</v>
      </c>
      <c r="E103" s="31" t="str">
        <f>'[3]Daily Roster'!$T119</f>
        <v>Janki</v>
      </c>
      <c r="F103" s="31">
        <f>'[2]Daily Roster'!$Y103</f>
        <v>0</v>
      </c>
      <c r="G103" s="31" t="str">
        <f>'[4]Daily Roster'!$V105</f>
        <v>V.Mai</v>
      </c>
      <c r="H103" s="31">
        <f>'[5]Daily Roster'!$V103</f>
        <v>0</v>
      </c>
      <c r="I103" s="31">
        <f>'[6]Daily Roster'!$V103</f>
        <v>0</v>
      </c>
      <c r="J103" s="31">
        <f>'[6]Daily Roster'!$AF103</f>
        <v>0</v>
      </c>
      <c r="K103" s="31">
        <f>'[7]Daily Roster'!$V105</f>
        <v>0</v>
      </c>
      <c r="L103" s="31">
        <f>'[8]Daily Roster'!$U103</f>
        <v>0</v>
      </c>
      <c r="M103" s="3" t="s">
        <v>48</v>
      </c>
      <c r="N103" s="7" t="s">
        <v>17</v>
      </c>
      <c r="O103" s="7" t="s">
        <v>34</v>
      </c>
      <c r="P103" s="7" t="s">
        <v>30</v>
      </c>
      <c r="Q103" s="3" t="s">
        <v>50</v>
      </c>
      <c r="R103" s="7" t="s">
        <v>41</v>
      </c>
      <c r="S103" s="7"/>
      <c r="T103" s="7"/>
      <c r="U103" s="7"/>
      <c r="V103" s="7"/>
      <c r="W103" s="7"/>
      <c r="X103" s="7"/>
      <c r="Y103" s="7"/>
      <c r="Z103" s="7"/>
    </row>
    <row r="104" spans="1:26" x14ac:dyDescent="0.3">
      <c r="A104" s="12">
        <v>43608</v>
      </c>
      <c r="B104" s="1" t="s">
        <v>5</v>
      </c>
      <c r="C104" s="50" t="str">
        <f>'[1]Daily Roster'!$V104</f>
        <v>Sam</v>
      </c>
      <c r="D104" s="50">
        <f>'[2]Daily Roster'!$X104</f>
        <v>0</v>
      </c>
      <c r="E104" s="31" t="str">
        <f>'[3]Daily Roster'!$T120</f>
        <v>Janki</v>
      </c>
      <c r="F104" s="31">
        <f>'[2]Daily Roster'!$Y104</f>
        <v>0</v>
      </c>
      <c r="G104" s="31" t="str">
        <f>'[4]Daily Roster'!$V106</f>
        <v>V.Mai</v>
      </c>
      <c r="H104" s="31">
        <f>'[5]Daily Roster'!$V104</f>
        <v>0</v>
      </c>
      <c r="I104" s="31">
        <f>'[6]Daily Roster'!$V104</f>
        <v>0</v>
      </c>
      <c r="J104" s="31">
        <f>'[6]Daily Roster'!$AF104</f>
        <v>0</v>
      </c>
      <c r="K104" s="31">
        <f>'[7]Daily Roster'!$V106</f>
        <v>0</v>
      </c>
      <c r="L104" s="31">
        <f>'[8]Daily Roster'!$U104</f>
        <v>0</v>
      </c>
      <c r="M104" s="3" t="s">
        <v>48</v>
      </c>
      <c r="N104" s="7" t="s">
        <v>17</v>
      </c>
      <c r="O104" s="7" t="s">
        <v>34</v>
      </c>
      <c r="P104" s="7" t="s">
        <v>30</v>
      </c>
      <c r="Q104" s="3" t="s">
        <v>50</v>
      </c>
      <c r="R104" s="7" t="s">
        <v>41</v>
      </c>
      <c r="S104" s="7"/>
      <c r="T104" s="7"/>
      <c r="U104" s="7" t="s">
        <v>42</v>
      </c>
      <c r="V104" s="7"/>
      <c r="W104" s="7"/>
      <c r="X104" s="7"/>
      <c r="Y104" s="7"/>
      <c r="Z104" s="7"/>
    </row>
    <row r="105" spans="1:26" x14ac:dyDescent="0.3">
      <c r="A105" s="12">
        <v>43609</v>
      </c>
      <c r="B105" s="1" t="s">
        <v>6</v>
      </c>
      <c r="C105" s="50" t="str">
        <f>'[1]Daily Roster'!$V105</f>
        <v>A.Tran</v>
      </c>
      <c r="D105" s="50">
        <f>'[2]Daily Roster'!$X105</f>
        <v>0</v>
      </c>
      <c r="E105" s="31" t="str">
        <f>'[3]Daily Roster'!$T121</f>
        <v>Janki</v>
      </c>
      <c r="F105" s="31">
        <f>'[2]Daily Roster'!$Y105</f>
        <v>0</v>
      </c>
      <c r="G105" s="31" t="str">
        <f>'[4]Daily Roster'!$V107</f>
        <v>V.Mai</v>
      </c>
      <c r="H105" s="31">
        <f>'[5]Daily Roster'!$V105</f>
        <v>0</v>
      </c>
      <c r="I105" s="31">
        <f>'[6]Daily Roster'!$V105</f>
        <v>0</v>
      </c>
      <c r="J105" s="31">
        <f>'[6]Daily Roster'!$AF105</f>
        <v>0</v>
      </c>
      <c r="K105" s="31">
        <f>'[7]Daily Roster'!$V107</f>
        <v>0</v>
      </c>
      <c r="L105" s="31">
        <f>'[8]Daily Roster'!$U105</f>
        <v>0</v>
      </c>
      <c r="M105" s="3" t="s">
        <v>48</v>
      </c>
      <c r="N105" s="7" t="s">
        <v>17</v>
      </c>
      <c r="O105" s="7" t="s">
        <v>34</v>
      </c>
      <c r="P105" s="7" t="s">
        <v>30</v>
      </c>
      <c r="Q105" s="3" t="s">
        <v>50</v>
      </c>
      <c r="R105" s="7" t="s">
        <v>41</v>
      </c>
      <c r="S105" s="7"/>
      <c r="T105" s="7" t="s">
        <v>36</v>
      </c>
      <c r="U105" s="7"/>
      <c r="V105" s="7"/>
      <c r="W105" s="7"/>
      <c r="X105" s="7"/>
      <c r="Y105" s="7"/>
      <c r="Z105" s="7"/>
    </row>
    <row r="106" spans="1:26" ht="17.25" customHeight="1" x14ac:dyDescent="0.3">
      <c r="A106" s="12">
        <v>43612</v>
      </c>
      <c r="B106" s="1" t="s">
        <v>2</v>
      </c>
      <c r="C106" s="50" t="str">
        <f>'[1]Daily Roster'!$V106</f>
        <v>qq</v>
      </c>
      <c r="D106" s="50">
        <f>'[2]Daily Roster'!$X106</f>
        <v>0</v>
      </c>
      <c r="E106" s="31" t="str">
        <f>'[3]Daily Roster'!$T122</f>
        <v>Janki</v>
      </c>
      <c r="F106" s="31">
        <f>'[2]Daily Roster'!$Y106</f>
        <v>0</v>
      </c>
      <c r="G106" s="31" t="str">
        <f>'[4]Daily Roster'!$V108</f>
        <v>Meng</v>
      </c>
      <c r="H106" s="31">
        <f>'[5]Daily Roster'!$V106</f>
        <v>0</v>
      </c>
      <c r="I106" s="31">
        <f>'[6]Daily Roster'!$V106</f>
        <v>0</v>
      </c>
      <c r="J106" s="31">
        <f>'[6]Daily Roster'!$AF106</f>
        <v>0</v>
      </c>
      <c r="K106" s="31">
        <f>'[7]Daily Roster'!$V108</f>
        <v>0</v>
      </c>
      <c r="L106" s="31">
        <f>'[8]Daily Roster'!$U106</f>
        <v>0</v>
      </c>
      <c r="M106" s="3" t="s">
        <v>48</v>
      </c>
      <c r="N106" s="7" t="s">
        <v>17</v>
      </c>
      <c r="O106" s="7" t="s">
        <v>34</v>
      </c>
      <c r="P106" s="7" t="s">
        <v>30</v>
      </c>
      <c r="Q106" s="3" t="s">
        <v>50</v>
      </c>
      <c r="R106" s="7" t="s">
        <v>17</v>
      </c>
      <c r="S106" s="7"/>
      <c r="T106" s="7" t="s">
        <v>36</v>
      </c>
      <c r="U106" s="7"/>
      <c r="V106" s="7"/>
      <c r="W106" s="7"/>
      <c r="X106" s="7"/>
      <c r="Y106" s="7"/>
      <c r="Z106" s="7"/>
    </row>
    <row r="107" spans="1:26" x14ac:dyDescent="0.3">
      <c r="A107" s="12">
        <v>43613</v>
      </c>
      <c r="B107" s="1" t="s">
        <v>3</v>
      </c>
      <c r="C107" s="50" t="str">
        <f>'[1]Daily Roster'!$V107</f>
        <v>qq</v>
      </c>
      <c r="D107" s="50">
        <f>'[2]Daily Roster'!$X107</f>
        <v>0</v>
      </c>
      <c r="E107" s="31">
        <f>'[3]Daily Roster'!$T123</f>
        <v>0</v>
      </c>
      <c r="F107" s="31">
        <f>'[2]Daily Roster'!$Y107</f>
        <v>0</v>
      </c>
      <c r="G107" s="31" t="str">
        <f>'[4]Daily Roster'!$V109</f>
        <v>qq</v>
      </c>
      <c r="H107" s="31">
        <f>'[5]Daily Roster'!$V107</f>
        <v>0</v>
      </c>
      <c r="I107" s="31">
        <f>'[6]Daily Roster'!$V107</f>
        <v>0</v>
      </c>
      <c r="J107" s="31">
        <f>'[6]Daily Roster'!$AF107</f>
        <v>0</v>
      </c>
      <c r="K107" s="31">
        <f>'[7]Daily Roster'!$V109</f>
        <v>0</v>
      </c>
      <c r="L107" s="31">
        <f>'[8]Daily Roster'!$U107</f>
        <v>0</v>
      </c>
      <c r="M107" s="3" t="s">
        <v>48</v>
      </c>
      <c r="N107" s="7" t="s">
        <v>17</v>
      </c>
      <c r="O107" s="7" t="s">
        <v>34</v>
      </c>
      <c r="P107" s="7" t="s">
        <v>30</v>
      </c>
      <c r="Q107" s="3" t="s">
        <v>50</v>
      </c>
      <c r="R107" s="7" t="s">
        <v>17</v>
      </c>
      <c r="S107" s="7"/>
      <c r="T107" s="7"/>
      <c r="U107" s="7"/>
      <c r="V107" s="7"/>
      <c r="W107" s="7"/>
      <c r="X107" s="7"/>
      <c r="Y107" s="7"/>
      <c r="Z107" s="7"/>
    </row>
    <row r="108" spans="1:26" x14ac:dyDescent="0.3">
      <c r="A108" s="12">
        <v>43614</v>
      </c>
      <c r="B108" s="1" t="s">
        <v>4</v>
      </c>
      <c r="C108" s="50" t="str">
        <f>'[1]Daily Roster'!$V108</f>
        <v>qq</v>
      </c>
      <c r="D108" s="50">
        <f>'[2]Daily Roster'!$X108</f>
        <v>0</v>
      </c>
      <c r="E108" s="31" t="str">
        <f>'[3]Daily Roster'!$T124</f>
        <v>Janki</v>
      </c>
      <c r="F108" s="31">
        <f>'[2]Daily Roster'!$Y108</f>
        <v>0</v>
      </c>
      <c r="G108" s="31" t="str">
        <f>'[4]Daily Roster'!$V110</f>
        <v>qq</v>
      </c>
      <c r="H108" s="31">
        <f>'[5]Daily Roster'!$V108</f>
        <v>0</v>
      </c>
      <c r="I108" s="31">
        <f>'[6]Daily Roster'!$V108</f>
        <v>0</v>
      </c>
      <c r="J108" s="31">
        <f>'[6]Daily Roster'!$AF108</f>
        <v>0</v>
      </c>
      <c r="K108" s="31">
        <f>'[7]Daily Roster'!$V110</f>
        <v>0</v>
      </c>
      <c r="L108" s="31">
        <f>'[8]Daily Roster'!$U108</f>
        <v>0</v>
      </c>
      <c r="M108" s="3" t="s">
        <v>48</v>
      </c>
      <c r="N108" s="7" t="s">
        <v>17</v>
      </c>
      <c r="O108" s="7" t="s">
        <v>34</v>
      </c>
      <c r="P108" s="7" t="s">
        <v>30</v>
      </c>
      <c r="Q108" s="3" t="s">
        <v>50</v>
      </c>
      <c r="R108" s="7" t="s">
        <v>41</v>
      </c>
      <c r="S108" s="7"/>
      <c r="T108" s="7"/>
      <c r="U108" s="7"/>
      <c r="V108" s="7"/>
      <c r="W108" s="7"/>
      <c r="X108" s="7"/>
      <c r="Y108" s="7"/>
      <c r="Z108" s="7"/>
    </row>
    <row r="109" spans="1:26" x14ac:dyDescent="0.3">
      <c r="A109" s="12">
        <v>43615</v>
      </c>
      <c r="B109" s="1" t="s">
        <v>5</v>
      </c>
      <c r="C109" s="50" t="str">
        <f>'[1]Daily Roster'!$V109</f>
        <v>qq</v>
      </c>
      <c r="D109" s="50">
        <f>'[2]Daily Roster'!$X109</f>
        <v>0</v>
      </c>
      <c r="E109" s="31" t="str">
        <f>'[3]Daily Roster'!$T125</f>
        <v>Janki</v>
      </c>
      <c r="F109" s="31">
        <f>'[2]Daily Roster'!$Y109</f>
        <v>0</v>
      </c>
      <c r="G109" s="31" t="str">
        <f>'[4]Daily Roster'!$V111</f>
        <v>V.Mai</v>
      </c>
      <c r="H109" s="31">
        <f>'[5]Daily Roster'!$V109</f>
        <v>0</v>
      </c>
      <c r="I109" s="31">
        <f>'[6]Daily Roster'!$V109</f>
        <v>0</v>
      </c>
      <c r="J109" s="31">
        <f>'[6]Daily Roster'!$AF109</f>
        <v>0</v>
      </c>
      <c r="K109" s="31">
        <f>'[7]Daily Roster'!$V111</f>
        <v>0</v>
      </c>
      <c r="L109" s="31">
        <f>'[8]Daily Roster'!$U109</f>
        <v>0</v>
      </c>
      <c r="M109" s="3" t="s">
        <v>48</v>
      </c>
      <c r="N109" s="7" t="s">
        <v>17</v>
      </c>
      <c r="O109" s="7" t="s">
        <v>34</v>
      </c>
      <c r="P109" s="7" t="s">
        <v>30</v>
      </c>
      <c r="Q109" s="3" t="s">
        <v>50</v>
      </c>
      <c r="R109" s="7" t="s">
        <v>41</v>
      </c>
      <c r="S109" s="7"/>
      <c r="T109" s="7" t="s">
        <v>36</v>
      </c>
      <c r="U109" s="7" t="s">
        <v>42</v>
      </c>
      <c r="V109" s="7"/>
      <c r="W109" s="7"/>
      <c r="X109" s="7"/>
      <c r="Y109" s="7"/>
      <c r="Z109" s="7"/>
    </row>
    <row r="110" spans="1:26" x14ac:dyDescent="0.3">
      <c r="A110" s="12">
        <v>43616</v>
      </c>
      <c r="B110" s="1" t="s">
        <v>6</v>
      </c>
      <c r="C110" s="50" t="str">
        <f>'[1]Daily Roster'!$V110</f>
        <v>qq</v>
      </c>
      <c r="D110" s="50">
        <f>'[2]Daily Roster'!$X110</f>
        <v>0</v>
      </c>
      <c r="E110" s="31" t="str">
        <f>'[3]Daily Roster'!$T126</f>
        <v>Janki</v>
      </c>
      <c r="F110" s="31">
        <f>'[2]Daily Roster'!$Y110</f>
        <v>0</v>
      </c>
      <c r="G110" s="31" t="str">
        <f>'[4]Daily Roster'!$V112</f>
        <v>V.Mai</v>
      </c>
      <c r="H110" s="31">
        <f>'[5]Daily Roster'!$V110</f>
        <v>0</v>
      </c>
      <c r="I110" s="31">
        <f>'[6]Daily Roster'!$V110</f>
        <v>0</v>
      </c>
      <c r="J110" s="31">
        <f>'[6]Daily Roster'!$AF110</f>
        <v>0</v>
      </c>
      <c r="K110" s="31">
        <f>'[7]Daily Roster'!$V112</f>
        <v>0</v>
      </c>
      <c r="L110" s="31">
        <f>'[8]Daily Roster'!$U110</f>
        <v>0</v>
      </c>
      <c r="M110" s="3" t="s">
        <v>48</v>
      </c>
      <c r="N110" s="7" t="s">
        <v>17</v>
      </c>
      <c r="O110" s="7" t="s">
        <v>34</v>
      </c>
      <c r="P110" s="7" t="s">
        <v>30</v>
      </c>
      <c r="Q110" s="3" t="s">
        <v>50</v>
      </c>
      <c r="R110" s="7" t="s">
        <v>41</v>
      </c>
      <c r="S110" s="7"/>
      <c r="T110" s="7" t="s">
        <v>36</v>
      </c>
      <c r="U110" s="7" t="s">
        <v>40</v>
      </c>
      <c r="V110" s="7"/>
      <c r="W110" s="7"/>
      <c r="X110" s="7"/>
      <c r="Y110" s="7"/>
      <c r="Z110" s="7"/>
    </row>
    <row r="111" spans="1:26" x14ac:dyDescent="0.3">
      <c r="A111" s="12">
        <v>43619</v>
      </c>
      <c r="B111" s="1" t="s">
        <v>2</v>
      </c>
      <c r="C111" s="50" t="str">
        <f>'[1]Daily Roster'!$V111</f>
        <v>qq</v>
      </c>
      <c r="D111" s="50">
        <f>'[2]Daily Roster'!$X111</f>
        <v>0</v>
      </c>
      <c r="E111" s="31">
        <f>'[3]Daily Roster'!$T127</f>
        <v>0</v>
      </c>
      <c r="F111" s="31">
        <f>'[2]Daily Roster'!$Y111</f>
        <v>0</v>
      </c>
      <c r="G111" s="31" t="str">
        <f>'[4]Daily Roster'!$V113</f>
        <v>qq</v>
      </c>
      <c r="H111" s="31">
        <f>'[5]Daily Roster'!$V111</f>
        <v>0</v>
      </c>
      <c r="I111" s="31">
        <f>'[6]Daily Roster'!$V111</f>
        <v>0</v>
      </c>
      <c r="J111" s="31">
        <f>'[6]Daily Roster'!$AF111</f>
        <v>0</v>
      </c>
      <c r="K111" s="31">
        <f>'[7]Daily Roster'!$V113</f>
        <v>0</v>
      </c>
      <c r="L111" s="31" t="str">
        <f>'[8]Daily Roster'!$U111</f>
        <v>J.Do</v>
      </c>
      <c r="M111" s="3" t="s">
        <v>48</v>
      </c>
      <c r="N111" s="7" t="s">
        <v>17</v>
      </c>
      <c r="O111" s="7" t="s">
        <v>34</v>
      </c>
      <c r="P111" s="7" t="s">
        <v>30</v>
      </c>
      <c r="Q111" s="3" t="s">
        <v>50</v>
      </c>
      <c r="R111" s="7" t="s">
        <v>17</v>
      </c>
      <c r="S111" s="7"/>
      <c r="T111" s="3" t="s">
        <v>36</v>
      </c>
      <c r="U111" s="7"/>
      <c r="V111" s="7"/>
      <c r="W111" s="7"/>
      <c r="X111" s="7"/>
      <c r="Y111" s="7"/>
      <c r="Z111" s="7"/>
    </row>
    <row r="112" spans="1:26" x14ac:dyDescent="0.3">
      <c r="A112" s="12">
        <v>43620</v>
      </c>
      <c r="B112" s="1" t="s">
        <v>3</v>
      </c>
      <c r="C112" s="50" t="str">
        <f>'[1]Daily Roster'!$V112</f>
        <v>qq</v>
      </c>
      <c r="D112" s="50">
        <f>'[2]Daily Roster'!$X112</f>
        <v>0</v>
      </c>
      <c r="E112" s="31">
        <f>'[3]Daily Roster'!$T128</f>
        <v>0</v>
      </c>
      <c r="F112" s="31">
        <f>'[2]Daily Roster'!$Y112</f>
        <v>0</v>
      </c>
      <c r="G112" s="31" t="str">
        <f>'[4]Daily Roster'!$V114</f>
        <v>qq</v>
      </c>
      <c r="H112" s="31">
        <f>'[5]Daily Roster'!$V112</f>
        <v>0</v>
      </c>
      <c r="I112" s="31">
        <f>'[6]Daily Roster'!$V112</f>
        <v>0</v>
      </c>
      <c r="J112" s="31">
        <f>'[6]Daily Roster'!$AF112</f>
        <v>0</v>
      </c>
      <c r="K112" s="31">
        <f>'[7]Daily Roster'!$V114</f>
        <v>0</v>
      </c>
      <c r="L112" s="31" t="str">
        <f>'[8]Daily Roster'!$U112</f>
        <v>Tatyana</v>
      </c>
      <c r="M112" s="3" t="s">
        <v>48</v>
      </c>
      <c r="N112" s="7" t="s">
        <v>17</v>
      </c>
      <c r="O112" s="7" t="s">
        <v>34</v>
      </c>
      <c r="P112" s="7" t="s">
        <v>30</v>
      </c>
      <c r="Q112" s="3" t="s">
        <v>50</v>
      </c>
      <c r="R112" s="7" t="s">
        <v>17</v>
      </c>
      <c r="S112" s="7"/>
      <c r="T112" s="7"/>
      <c r="U112" s="7"/>
      <c r="V112" s="7"/>
      <c r="W112" s="7"/>
      <c r="X112" s="7"/>
      <c r="Y112" s="7"/>
      <c r="Z112" s="7"/>
    </row>
    <row r="113" spans="1:26" x14ac:dyDescent="0.3">
      <c r="A113" s="12">
        <v>43621</v>
      </c>
      <c r="B113" s="1" t="s">
        <v>4</v>
      </c>
      <c r="C113" s="50" t="str">
        <f>'[1]Daily Roster'!$V113</f>
        <v>qq</v>
      </c>
      <c r="D113" s="50">
        <f>'[2]Daily Roster'!$X113</f>
        <v>0</v>
      </c>
      <c r="E113" s="31">
        <f>'[3]Daily Roster'!$T129</f>
        <v>0</v>
      </c>
      <c r="F113" s="31">
        <f>'[2]Daily Roster'!$Y113</f>
        <v>0</v>
      </c>
      <c r="G113" s="31" t="str">
        <f>'[4]Daily Roster'!$V115</f>
        <v>qq</v>
      </c>
      <c r="H113" s="31">
        <f>'[5]Daily Roster'!$V113</f>
        <v>0</v>
      </c>
      <c r="I113" s="31">
        <f>'[6]Daily Roster'!$V113</f>
        <v>0</v>
      </c>
      <c r="J113" s="31">
        <f>'[6]Daily Roster'!$AF113</f>
        <v>0</v>
      </c>
      <c r="K113" s="31">
        <f>'[7]Daily Roster'!$V115</f>
        <v>0</v>
      </c>
      <c r="L113" s="31" t="str">
        <f>'[8]Daily Roster'!$U113</f>
        <v>J.Do</v>
      </c>
      <c r="M113" s="3" t="s">
        <v>48</v>
      </c>
      <c r="N113" s="7" t="s">
        <v>17</v>
      </c>
      <c r="O113" s="7" t="s">
        <v>34</v>
      </c>
      <c r="P113" s="7" t="s">
        <v>30</v>
      </c>
      <c r="Q113" s="3" t="s">
        <v>50</v>
      </c>
      <c r="R113" s="7" t="s">
        <v>41</v>
      </c>
      <c r="S113" s="7"/>
      <c r="T113" s="7"/>
      <c r="U113" s="7"/>
      <c r="V113" s="7"/>
      <c r="W113" s="7"/>
      <c r="X113" s="7"/>
      <c r="Y113" s="7"/>
      <c r="Z113" s="7"/>
    </row>
    <row r="114" spans="1:26" x14ac:dyDescent="0.3">
      <c r="A114" s="12">
        <v>43622</v>
      </c>
      <c r="B114" s="1" t="s">
        <v>5</v>
      </c>
      <c r="C114" s="50" t="str">
        <f>'[1]Daily Roster'!$V114</f>
        <v>qq</v>
      </c>
      <c r="D114" s="50">
        <f>'[2]Daily Roster'!$X114</f>
        <v>0</v>
      </c>
      <c r="E114" s="31">
        <f>'[3]Daily Roster'!$T130</f>
        <v>0</v>
      </c>
      <c r="F114" s="31">
        <f>'[2]Daily Roster'!$Y114</f>
        <v>0</v>
      </c>
      <c r="G114" s="31" t="str">
        <f>'[4]Daily Roster'!$V116</f>
        <v>qq</v>
      </c>
      <c r="H114" s="31">
        <f>'[5]Daily Roster'!$V114</f>
        <v>0</v>
      </c>
      <c r="I114" s="31">
        <f>'[6]Daily Roster'!$V114</f>
        <v>0</v>
      </c>
      <c r="J114" s="31">
        <f>'[6]Daily Roster'!$AF114</f>
        <v>0</v>
      </c>
      <c r="K114" s="31">
        <f>'[7]Daily Roster'!$V116</f>
        <v>0</v>
      </c>
      <c r="L114" s="31">
        <f>'[8]Daily Roster'!$U114</f>
        <v>0</v>
      </c>
      <c r="M114" s="3" t="s">
        <v>48</v>
      </c>
      <c r="N114" s="7" t="s">
        <v>17</v>
      </c>
      <c r="O114" s="7" t="s">
        <v>34</v>
      </c>
      <c r="P114" s="7" t="s">
        <v>30</v>
      </c>
      <c r="Q114" s="3" t="s">
        <v>50</v>
      </c>
      <c r="R114" s="7" t="s">
        <v>41</v>
      </c>
      <c r="S114" s="7"/>
      <c r="T114" s="7"/>
      <c r="U114" s="7" t="s">
        <v>42</v>
      </c>
      <c r="V114" s="7"/>
      <c r="W114" s="7"/>
      <c r="X114" s="7"/>
      <c r="Y114" s="7"/>
      <c r="Z114" s="7"/>
    </row>
    <row r="115" spans="1:26" x14ac:dyDescent="0.3">
      <c r="A115" s="12">
        <v>43623</v>
      </c>
      <c r="B115" s="1" t="s">
        <v>6</v>
      </c>
      <c r="C115" s="50" t="str">
        <f>'[1]Daily Roster'!$V115</f>
        <v>qq</v>
      </c>
      <c r="D115" s="50">
        <f>'[2]Daily Roster'!$X115</f>
        <v>0</v>
      </c>
      <c r="E115" s="31">
        <f>'[3]Daily Roster'!$T131</f>
        <v>0</v>
      </c>
      <c r="F115" s="31">
        <f>'[2]Daily Roster'!$Y115</f>
        <v>0</v>
      </c>
      <c r="G115" s="31" t="str">
        <f>'[4]Daily Roster'!$V117</f>
        <v>qq</v>
      </c>
      <c r="H115" s="31">
        <f>'[5]Daily Roster'!$V115</f>
        <v>0</v>
      </c>
      <c r="I115" s="31">
        <f>'[6]Daily Roster'!$V115</f>
        <v>0</v>
      </c>
      <c r="J115" s="31">
        <f>'[6]Daily Roster'!$AF115</f>
        <v>0</v>
      </c>
      <c r="K115" s="31">
        <f>'[7]Daily Roster'!$V117</f>
        <v>0</v>
      </c>
      <c r="L115" s="31">
        <f>'[8]Daily Roster'!$U115</f>
        <v>0</v>
      </c>
      <c r="M115" s="3" t="s">
        <v>48</v>
      </c>
      <c r="N115" s="7" t="s">
        <v>17</v>
      </c>
      <c r="O115" s="7" t="s">
        <v>34</v>
      </c>
      <c r="P115" s="7" t="s">
        <v>30</v>
      </c>
      <c r="Q115" s="3" t="s">
        <v>50</v>
      </c>
      <c r="R115" s="7" t="s">
        <v>41</v>
      </c>
      <c r="S115" s="7"/>
      <c r="T115" s="7" t="s">
        <v>36</v>
      </c>
      <c r="U115" s="7"/>
      <c r="V115" s="7"/>
      <c r="W115" s="7"/>
      <c r="X115" s="7"/>
      <c r="Y115" s="7"/>
      <c r="Z115" s="7"/>
    </row>
    <row r="116" spans="1:26" x14ac:dyDescent="0.3">
      <c r="A116" s="12">
        <v>43626</v>
      </c>
      <c r="B116" s="1" t="s">
        <v>2</v>
      </c>
      <c r="C116" s="50" t="str">
        <f>'[1]Daily Roster'!$V116</f>
        <v>Public Holiday</v>
      </c>
      <c r="D116" s="50">
        <f>'[2]Daily Roster'!$X116</f>
        <v>0</v>
      </c>
      <c r="E116" s="31">
        <f>'[3]Daily Roster'!$T132</f>
        <v>0</v>
      </c>
      <c r="F116" s="31">
        <f>'[2]Daily Roster'!$Y116</f>
        <v>0</v>
      </c>
      <c r="G116" s="31" t="str">
        <f>'[4]Daily Roster'!$V118</f>
        <v>Public holiday</v>
      </c>
      <c r="H116" s="31">
        <f>'[5]Daily Roster'!$V116</f>
        <v>0</v>
      </c>
      <c r="I116" s="31">
        <f>'[6]Daily Roster'!$V116</f>
        <v>0</v>
      </c>
      <c r="J116" s="31">
        <f>'[6]Daily Roster'!$AF116</f>
        <v>0</v>
      </c>
      <c r="K116" s="31">
        <f>'[7]Daily Roster'!$V118</f>
        <v>0</v>
      </c>
      <c r="L116" s="31">
        <f>'[8]Daily Roster'!$U116</f>
        <v>0</v>
      </c>
      <c r="M116" s="3" t="s">
        <v>48</v>
      </c>
      <c r="N116" s="7" t="s">
        <v>17</v>
      </c>
      <c r="O116" s="7" t="s">
        <v>34</v>
      </c>
      <c r="P116" s="7" t="s">
        <v>30</v>
      </c>
      <c r="Q116" s="3" t="s">
        <v>50</v>
      </c>
      <c r="R116" s="7" t="s">
        <v>17</v>
      </c>
      <c r="S116" s="7"/>
      <c r="T116" s="7" t="s">
        <v>36</v>
      </c>
      <c r="U116" s="7"/>
      <c r="V116" s="7"/>
      <c r="W116" s="7"/>
      <c r="X116" s="7"/>
      <c r="Y116" s="7"/>
      <c r="Z116" s="7"/>
    </row>
    <row r="117" spans="1:26" x14ac:dyDescent="0.3">
      <c r="A117" s="12">
        <v>43627</v>
      </c>
      <c r="B117" s="1" t="s">
        <v>3</v>
      </c>
      <c r="C117" s="50" t="str">
        <f>'[1]Daily Roster'!$V117</f>
        <v>A.Tran</v>
      </c>
      <c r="D117" s="50">
        <f>'[2]Daily Roster'!$X117</f>
        <v>0</v>
      </c>
      <c r="E117" s="31">
        <f>'[3]Daily Roster'!$T133</f>
        <v>0</v>
      </c>
      <c r="F117" s="31">
        <f>'[2]Daily Roster'!$Y117</f>
        <v>0</v>
      </c>
      <c r="G117" s="31" t="str">
        <f>'[4]Daily Roster'!$V119</f>
        <v>qq</v>
      </c>
      <c r="H117" s="31">
        <f>'[5]Daily Roster'!$V117</f>
        <v>0</v>
      </c>
      <c r="I117" s="31">
        <f>'[6]Daily Roster'!$V117</f>
        <v>0</v>
      </c>
      <c r="J117" s="31">
        <f>'[6]Daily Roster'!$AF117</f>
        <v>0</v>
      </c>
      <c r="K117" s="31">
        <f>'[7]Daily Roster'!$V119</f>
        <v>0</v>
      </c>
      <c r="L117" s="31">
        <f>'[8]Daily Roster'!$U117</f>
        <v>0</v>
      </c>
      <c r="M117" s="3" t="s">
        <v>48</v>
      </c>
      <c r="N117" s="7" t="s">
        <v>17</v>
      </c>
      <c r="O117" s="7" t="s">
        <v>34</v>
      </c>
      <c r="P117" s="7" t="s">
        <v>30</v>
      </c>
      <c r="Q117" s="3" t="s">
        <v>50</v>
      </c>
      <c r="R117" s="7" t="s">
        <v>17</v>
      </c>
      <c r="S117" s="3"/>
      <c r="T117" s="7"/>
      <c r="U117" s="7"/>
      <c r="V117" s="3"/>
      <c r="W117" s="3"/>
      <c r="X117" s="3"/>
      <c r="Y117" s="3"/>
      <c r="Z117" s="3"/>
    </row>
    <row r="118" spans="1:26" x14ac:dyDescent="0.3">
      <c r="A118" s="12">
        <v>43628</v>
      </c>
      <c r="B118" s="1" t="s">
        <v>4</v>
      </c>
      <c r="C118" s="50" t="str">
        <f>'[1]Daily Roster'!$V118</f>
        <v>Sam</v>
      </c>
      <c r="D118" s="50">
        <f>'[2]Daily Roster'!$X118</f>
        <v>0</v>
      </c>
      <c r="E118" s="31">
        <f>'[3]Daily Roster'!$T134</f>
        <v>0</v>
      </c>
      <c r="F118" s="31">
        <f>'[2]Daily Roster'!$Y118</f>
        <v>0</v>
      </c>
      <c r="G118" s="31" t="str">
        <f>'[4]Daily Roster'!$V120</f>
        <v>V.Mai</v>
      </c>
      <c r="H118" s="31">
        <f>'[5]Daily Roster'!$V118</f>
        <v>0</v>
      </c>
      <c r="I118" s="31">
        <f>'[6]Daily Roster'!$V118</f>
        <v>0</v>
      </c>
      <c r="J118" s="31">
        <f>'[6]Daily Roster'!$AF118</f>
        <v>0</v>
      </c>
      <c r="K118" s="31">
        <f>'[7]Daily Roster'!$V120</f>
        <v>0</v>
      </c>
      <c r="L118" s="31">
        <f>'[8]Daily Roster'!$U118</f>
        <v>0</v>
      </c>
      <c r="M118" s="3" t="s">
        <v>48</v>
      </c>
      <c r="N118" s="7" t="s">
        <v>17</v>
      </c>
      <c r="O118" s="7" t="s">
        <v>34</v>
      </c>
      <c r="P118" s="7" t="s">
        <v>30</v>
      </c>
      <c r="Q118" s="3" t="s">
        <v>50</v>
      </c>
      <c r="R118" s="7" t="s">
        <v>41</v>
      </c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3">
      <c r="A119" s="12">
        <v>43629</v>
      </c>
      <c r="B119" s="1" t="s">
        <v>5</v>
      </c>
      <c r="C119" s="50" t="str">
        <f>'[1]Daily Roster'!$V119</f>
        <v>Sam</v>
      </c>
      <c r="D119" s="50">
        <f>'[2]Daily Roster'!$X119</f>
        <v>0</v>
      </c>
      <c r="E119" s="31">
        <f>'[3]Daily Roster'!$T135</f>
        <v>0</v>
      </c>
      <c r="F119" s="31">
        <f>'[2]Daily Roster'!$Y119</f>
        <v>0</v>
      </c>
      <c r="G119" s="31" t="str">
        <f>'[4]Daily Roster'!$V121</f>
        <v>V.Mai</v>
      </c>
      <c r="H119" s="31">
        <f>'[5]Daily Roster'!$V119</f>
        <v>0</v>
      </c>
      <c r="I119" s="31">
        <f>'[6]Daily Roster'!$V119</f>
        <v>0</v>
      </c>
      <c r="J119" s="31">
        <f>'[6]Daily Roster'!$AF119</f>
        <v>0</v>
      </c>
      <c r="K119" s="31">
        <f>'[7]Daily Roster'!$V121</f>
        <v>0</v>
      </c>
      <c r="L119" s="31">
        <f>'[8]Daily Roster'!$U119</f>
        <v>0</v>
      </c>
      <c r="M119" s="3" t="s">
        <v>48</v>
      </c>
      <c r="N119" s="7" t="s">
        <v>17</v>
      </c>
      <c r="O119" s="7" t="s">
        <v>34</v>
      </c>
      <c r="P119" s="7" t="s">
        <v>30</v>
      </c>
      <c r="Q119" s="3" t="s">
        <v>50</v>
      </c>
      <c r="R119" s="7" t="s">
        <v>41</v>
      </c>
      <c r="S119" s="7"/>
      <c r="T119" s="7" t="s">
        <v>36</v>
      </c>
      <c r="U119" s="7" t="s">
        <v>42</v>
      </c>
      <c r="V119" s="7"/>
      <c r="W119" s="7"/>
      <c r="X119" s="7"/>
      <c r="Y119" s="7"/>
      <c r="Z119" s="7"/>
    </row>
    <row r="120" spans="1:26" x14ac:dyDescent="0.3">
      <c r="A120" s="12">
        <v>43630</v>
      </c>
      <c r="B120" s="1" t="s">
        <v>6</v>
      </c>
      <c r="C120" s="50" t="str">
        <f>'[1]Daily Roster'!$V120</f>
        <v>Sam</v>
      </c>
      <c r="D120" s="50">
        <f>'[2]Daily Roster'!$X120</f>
        <v>0</v>
      </c>
      <c r="E120" s="31">
        <f>'[3]Daily Roster'!$T136</f>
        <v>0</v>
      </c>
      <c r="F120" s="31">
        <f>'[2]Daily Roster'!$Y120</f>
        <v>0</v>
      </c>
      <c r="G120" s="31" t="str">
        <f>'[4]Daily Roster'!$V122</f>
        <v>qq</v>
      </c>
      <c r="H120" s="31">
        <f>'[5]Daily Roster'!$V120</f>
        <v>0</v>
      </c>
      <c r="I120" s="31">
        <f>'[6]Daily Roster'!$V120</f>
        <v>0</v>
      </c>
      <c r="J120" s="31">
        <f>'[6]Daily Roster'!$AF120</f>
        <v>0</v>
      </c>
      <c r="K120" s="31">
        <f>'[7]Daily Roster'!$V122</f>
        <v>0</v>
      </c>
      <c r="L120" s="31">
        <f>'[8]Daily Roster'!$U120</f>
        <v>0</v>
      </c>
      <c r="M120" s="3" t="s">
        <v>48</v>
      </c>
      <c r="N120" s="7" t="s">
        <v>17</v>
      </c>
      <c r="O120" s="7" t="s">
        <v>34</v>
      </c>
      <c r="P120" s="7" t="s">
        <v>30</v>
      </c>
      <c r="Q120" s="3" t="s">
        <v>50</v>
      </c>
      <c r="R120" s="7" t="s">
        <v>41</v>
      </c>
      <c r="S120" s="7"/>
      <c r="T120" s="7" t="s">
        <v>36</v>
      </c>
      <c r="U120" s="7" t="s">
        <v>40</v>
      </c>
      <c r="V120" s="7"/>
      <c r="W120" s="7"/>
      <c r="X120" s="7"/>
      <c r="Y120" s="7"/>
      <c r="Z120" s="7"/>
    </row>
    <row r="121" spans="1:26" x14ac:dyDescent="0.3">
      <c r="A121" s="12">
        <v>43633</v>
      </c>
      <c r="B121" s="1" t="s">
        <v>2</v>
      </c>
      <c r="C121" s="50" t="str">
        <f>'[1]Daily Roster'!$V121</f>
        <v>Sam</v>
      </c>
      <c r="D121" s="50">
        <f>'[2]Daily Roster'!$X121</f>
        <v>0</v>
      </c>
      <c r="E121" s="31">
        <f>'[3]Daily Roster'!$T137</f>
        <v>0</v>
      </c>
      <c r="F121" s="31">
        <f>'[2]Daily Roster'!$Y121</f>
        <v>0</v>
      </c>
      <c r="G121" s="31" t="str">
        <f>'[4]Daily Roster'!$V123</f>
        <v>Meng</v>
      </c>
      <c r="H121" s="31">
        <f>'[5]Daily Roster'!$V121</f>
        <v>0</v>
      </c>
      <c r="I121" s="31">
        <f>'[6]Daily Roster'!$V121</f>
        <v>0</v>
      </c>
      <c r="J121" s="31">
        <f>'[6]Daily Roster'!$AF121</f>
        <v>0</v>
      </c>
      <c r="K121" s="31">
        <f>'[7]Daily Roster'!$V123</f>
        <v>0</v>
      </c>
      <c r="L121" s="31">
        <f>'[8]Daily Roster'!$U121</f>
        <v>0</v>
      </c>
      <c r="M121" s="3" t="s">
        <v>48</v>
      </c>
      <c r="N121" s="7" t="s">
        <v>17</v>
      </c>
      <c r="O121" s="7" t="s">
        <v>34</v>
      </c>
      <c r="P121" s="7" t="s">
        <v>30</v>
      </c>
      <c r="Q121" s="3" t="s">
        <v>50</v>
      </c>
      <c r="R121" s="7" t="s">
        <v>17</v>
      </c>
      <c r="S121" s="7"/>
      <c r="T121" s="3" t="s">
        <v>36</v>
      </c>
      <c r="U121" s="7"/>
      <c r="V121" s="7"/>
      <c r="W121" s="7"/>
      <c r="X121" s="7"/>
      <c r="Y121" s="7"/>
      <c r="Z121" s="7"/>
    </row>
    <row r="122" spans="1:26" x14ac:dyDescent="0.3">
      <c r="A122" s="12">
        <v>43634</v>
      </c>
      <c r="B122" s="1" t="s">
        <v>3</v>
      </c>
      <c r="C122" s="50" t="str">
        <f>'[1]Daily Roster'!$V122</f>
        <v>Sam</v>
      </c>
      <c r="D122" s="50">
        <f>'[2]Daily Roster'!$X122</f>
        <v>0</v>
      </c>
      <c r="E122" s="31">
        <f>'[3]Daily Roster'!$T138</f>
        <v>0</v>
      </c>
      <c r="F122" s="31">
        <f>'[2]Daily Roster'!$Y122</f>
        <v>0</v>
      </c>
      <c r="G122" s="31" t="str">
        <f>'[4]Daily Roster'!$V124</f>
        <v>Meng</v>
      </c>
      <c r="H122" s="31">
        <f>'[5]Daily Roster'!$V122</f>
        <v>0</v>
      </c>
      <c r="I122" s="31">
        <f>'[6]Daily Roster'!$V122</f>
        <v>0</v>
      </c>
      <c r="J122" s="31">
        <f>'[6]Daily Roster'!$AF122</f>
        <v>0</v>
      </c>
      <c r="K122" s="31">
        <f>'[7]Daily Roster'!$V124</f>
        <v>0</v>
      </c>
      <c r="L122" s="31">
        <f>'[8]Daily Roster'!$U122</f>
        <v>0</v>
      </c>
      <c r="M122" s="3" t="s">
        <v>48</v>
      </c>
      <c r="N122" s="7" t="s">
        <v>17</v>
      </c>
      <c r="O122" s="7" t="s">
        <v>34</v>
      </c>
      <c r="P122" s="7" t="s">
        <v>30</v>
      </c>
      <c r="Q122" s="3" t="s">
        <v>50</v>
      </c>
      <c r="R122" s="7" t="s">
        <v>17</v>
      </c>
      <c r="S122" s="7"/>
      <c r="T122" s="7"/>
      <c r="U122" s="7"/>
      <c r="V122" s="7"/>
      <c r="W122" s="7"/>
      <c r="X122" s="7"/>
      <c r="Y122" s="7"/>
      <c r="Z122" s="7"/>
    </row>
    <row r="123" spans="1:26" x14ac:dyDescent="0.3">
      <c r="A123" s="12">
        <v>43635</v>
      </c>
      <c r="B123" s="1" t="s">
        <v>4</v>
      </c>
      <c r="C123" s="50" t="str">
        <f>'[1]Daily Roster'!$V123</f>
        <v>Sam</v>
      </c>
      <c r="D123" s="50">
        <f>'[2]Daily Roster'!$X123</f>
        <v>0</v>
      </c>
      <c r="E123" s="31">
        <f>'[3]Daily Roster'!$T139</f>
        <v>0</v>
      </c>
      <c r="F123" s="31">
        <f>'[2]Daily Roster'!$Y123</f>
        <v>0</v>
      </c>
      <c r="G123" s="31" t="str">
        <f>'[4]Daily Roster'!$V125</f>
        <v>V.Mai</v>
      </c>
      <c r="H123" s="31">
        <f>'[5]Daily Roster'!$V123</f>
        <v>0</v>
      </c>
      <c r="I123" s="31">
        <f>'[6]Daily Roster'!$V123</f>
        <v>0</v>
      </c>
      <c r="J123" s="31">
        <f>'[6]Daily Roster'!$AF123</f>
        <v>0</v>
      </c>
      <c r="K123" s="31">
        <f>'[7]Daily Roster'!$V125</f>
        <v>0</v>
      </c>
      <c r="L123" s="31">
        <f>'[8]Daily Roster'!$U123</f>
        <v>0</v>
      </c>
      <c r="M123" s="3" t="s">
        <v>48</v>
      </c>
      <c r="N123" s="7" t="s">
        <v>17</v>
      </c>
      <c r="O123" s="7" t="s">
        <v>34</v>
      </c>
      <c r="P123" s="7" t="s">
        <v>30</v>
      </c>
      <c r="Q123" s="3" t="s">
        <v>50</v>
      </c>
      <c r="R123" s="7" t="s">
        <v>41</v>
      </c>
      <c r="S123" s="7"/>
      <c r="T123" s="7"/>
      <c r="U123" s="7"/>
      <c r="V123" s="7"/>
      <c r="W123" s="7"/>
      <c r="X123" s="7"/>
      <c r="Y123" s="7"/>
      <c r="Z123" s="7"/>
    </row>
    <row r="124" spans="1:26" x14ac:dyDescent="0.3">
      <c r="A124" s="12">
        <v>43636</v>
      </c>
      <c r="B124" s="1" t="s">
        <v>5</v>
      </c>
      <c r="C124" s="50" t="str">
        <f>'[1]Daily Roster'!$V124</f>
        <v>Sam</v>
      </c>
      <c r="D124" s="50">
        <f>'[2]Daily Roster'!$X124</f>
        <v>0</v>
      </c>
      <c r="E124" s="31">
        <f>'[3]Daily Roster'!$T140</f>
        <v>0</v>
      </c>
      <c r="F124" s="31">
        <f>'[2]Daily Roster'!$Y124</f>
        <v>0</v>
      </c>
      <c r="G124" s="31" t="str">
        <f>'[4]Daily Roster'!$V126</f>
        <v>V.Mai</v>
      </c>
      <c r="H124" s="31">
        <f>'[5]Daily Roster'!$V124</f>
        <v>0</v>
      </c>
      <c r="I124" s="31">
        <f>'[6]Daily Roster'!$V124</f>
        <v>0</v>
      </c>
      <c r="J124" s="31">
        <f>'[6]Daily Roster'!$AF124</f>
        <v>0</v>
      </c>
      <c r="K124" s="31">
        <f>'[7]Daily Roster'!$V126</f>
        <v>0</v>
      </c>
      <c r="L124" s="31">
        <f>'[8]Daily Roster'!$U124</f>
        <v>0</v>
      </c>
      <c r="M124" s="3" t="s">
        <v>48</v>
      </c>
      <c r="N124" s="7" t="s">
        <v>17</v>
      </c>
      <c r="O124" s="7" t="s">
        <v>34</v>
      </c>
      <c r="P124" s="7" t="s">
        <v>30</v>
      </c>
      <c r="Q124" s="3" t="s">
        <v>50</v>
      </c>
      <c r="R124" s="7" t="s">
        <v>41</v>
      </c>
      <c r="S124" s="7"/>
      <c r="T124" s="7"/>
      <c r="U124" s="7" t="s">
        <v>42</v>
      </c>
      <c r="V124" s="7"/>
      <c r="W124" s="7"/>
      <c r="X124" s="7"/>
      <c r="Y124" s="7"/>
      <c r="Z124" s="7"/>
    </row>
    <row r="125" spans="1:26" x14ac:dyDescent="0.3">
      <c r="A125" s="12">
        <v>43637</v>
      </c>
      <c r="B125" s="1" t="s">
        <v>6</v>
      </c>
      <c r="C125" s="50" t="str">
        <f>'[1]Daily Roster'!$V125</f>
        <v>Sam</v>
      </c>
      <c r="D125" s="50">
        <f>'[2]Daily Roster'!$X125</f>
        <v>0</v>
      </c>
      <c r="E125" s="31">
        <f>'[3]Daily Roster'!$T141</f>
        <v>0</v>
      </c>
      <c r="F125" s="31">
        <f>'[2]Daily Roster'!$Y125</f>
        <v>0</v>
      </c>
      <c r="G125" s="31" t="str">
        <f>'[4]Daily Roster'!$V127</f>
        <v>V.Mai</v>
      </c>
      <c r="H125" s="31">
        <f>'[5]Daily Roster'!$V125</f>
        <v>0</v>
      </c>
      <c r="I125" s="31">
        <f>'[6]Daily Roster'!$V125</f>
        <v>0</v>
      </c>
      <c r="J125" s="31">
        <f>'[6]Daily Roster'!$AF125</f>
        <v>0</v>
      </c>
      <c r="K125" s="31">
        <f>'[7]Daily Roster'!$V127</f>
        <v>0</v>
      </c>
      <c r="L125" s="31">
        <f>'[8]Daily Roster'!$U125</f>
        <v>0</v>
      </c>
      <c r="M125" s="3" t="s">
        <v>48</v>
      </c>
      <c r="N125" s="7" t="s">
        <v>17</v>
      </c>
      <c r="O125" s="7" t="s">
        <v>34</v>
      </c>
      <c r="P125" s="7" t="s">
        <v>30</v>
      </c>
      <c r="Q125" s="3" t="s">
        <v>50</v>
      </c>
      <c r="R125" s="7" t="s">
        <v>41</v>
      </c>
      <c r="S125" s="7"/>
      <c r="T125" s="7" t="s">
        <v>36</v>
      </c>
      <c r="U125" s="7"/>
      <c r="V125" s="7"/>
      <c r="W125" s="7"/>
      <c r="X125" s="7"/>
      <c r="Y125" s="7"/>
      <c r="Z125" s="7"/>
    </row>
    <row r="126" spans="1:26" x14ac:dyDescent="0.3">
      <c r="A126" s="12">
        <v>43640</v>
      </c>
      <c r="B126" s="1" t="s">
        <v>2</v>
      </c>
      <c r="C126" s="50" t="str">
        <f>'[1]Daily Roster'!$V126</f>
        <v>Phil</v>
      </c>
      <c r="D126" s="50">
        <f>'[2]Daily Roster'!$X126</f>
        <v>0</v>
      </c>
      <c r="E126" s="31">
        <f>'[3]Daily Roster'!$T142</f>
        <v>0</v>
      </c>
      <c r="F126" s="31">
        <f>'[2]Daily Roster'!$Y126</f>
        <v>0</v>
      </c>
      <c r="G126" s="31" t="str">
        <f>'[4]Daily Roster'!$V128</f>
        <v>Meng</v>
      </c>
      <c r="H126" s="31">
        <f>'[5]Daily Roster'!$V126</f>
        <v>0</v>
      </c>
      <c r="I126" s="31">
        <f>'[6]Daily Roster'!$V126</f>
        <v>0</v>
      </c>
      <c r="J126" s="31">
        <f>'[6]Daily Roster'!$AF126</f>
        <v>0</v>
      </c>
      <c r="K126" s="31">
        <f>'[7]Daily Roster'!$V128</f>
        <v>0</v>
      </c>
      <c r="L126" s="31">
        <f>'[8]Daily Roster'!$U126</f>
        <v>0</v>
      </c>
      <c r="M126" s="3" t="s">
        <v>48</v>
      </c>
      <c r="N126" s="7" t="s">
        <v>17</v>
      </c>
      <c r="O126" s="7" t="s">
        <v>34</v>
      </c>
      <c r="P126" s="7" t="s">
        <v>30</v>
      </c>
      <c r="Q126" s="3" t="s">
        <v>50</v>
      </c>
      <c r="R126" s="7" t="s">
        <v>17</v>
      </c>
      <c r="S126" s="7"/>
      <c r="T126" s="7" t="s">
        <v>36</v>
      </c>
      <c r="U126" s="7"/>
      <c r="V126" s="7"/>
      <c r="W126" s="7"/>
      <c r="X126" s="7"/>
      <c r="Y126" s="7"/>
      <c r="Z126" s="7"/>
    </row>
    <row r="127" spans="1:26" x14ac:dyDescent="0.3">
      <c r="A127" s="12">
        <v>43641</v>
      </c>
      <c r="B127" s="1" t="s">
        <v>3</v>
      </c>
      <c r="C127" s="50" t="str">
        <f>'[1]Daily Roster'!$V127</f>
        <v>Sam</v>
      </c>
      <c r="D127" s="50">
        <f>'[2]Daily Roster'!$X127</f>
        <v>0</v>
      </c>
      <c r="E127" s="31">
        <f>'[3]Daily Roster'!$T143</f>
        <v>0</v>
      </c>
      <c r="F127" s="31">
        <f>'[2]Daily Roster'!$Y127</f>
        <v>0</v>
      </c>
      <c r="G127" s="31" t="str">
        <f>'[4]Daily Roster'!$V129</f>
        <v>Meng</v>
      </c>
      <c r="H127" s="31">
        <f>'[5]Daily Roster'!$V127</f>
        <v>0</v>
      </c>
      <c r="I127" s="31">
        <f>'[6]Daily Roster'!$V127</f>
        <v>0</v>
      </c>
      <c r="J127" s="31">
        <f>'[6]Daily Roster'!$AF127</f>
        <v>0</v>
      </c>
      <c r="K127" s="31">
        <f>'[7]Daily Roster'!$V129</f>
        <v>0</v>
      </c>
      <c r="L127" s="31">
        <f>'[8]Daily Roster'!$U127</f>
        <v>0</v>
      </c>
      <c r="M127" s="3" t="s">
        <v>48</v>
      </c>
      <c r="N127" s="7" t="s">
        <v>17</v>
      </c>
      <c r="O127" s="7" t="s">
        <v>34</v>
      </c>
      <c r="P127" s="7" t="s">
        <v>30</v>
      </c>
      <c r="Q127" s="3" t="s">
        <v>50</v>
      </c>
      <c r="R127" s="7" t="s">
        <v>17</v>
      </c>
      <c r="S127" s="7"/>
      <c r="T127" s="7"/>
      <c r="U127" s="7"/>
      <c r="V127" s="7"/>
      <c r="W127" s="7"/>
      <c r="X127" s="7"/>
      <c r="Y127" s="7"/>
      <c r="Z127" s="7"/>
    </row>
    <row r="128" spans="1:26" x14ac:dyDescent="0.3">
      <c r="A128" s="12">
        <v>43642</v>
      </c>
      <c r="B128" s="1" t="s">
        <v>4</v>
      </c>
      <c r="C128" s="50" t="str">
        <f>'[1]Daily Roster'!$V128</f>
        <v>Sam</v>
      </c>
      <c r="D128" s="50">
        <f>'[2]Daily Roster'!$X128</f>
        <v>0</v>
      </c>
      <c r="E128" s="31">
        <f>'[3]Daily Roster'!$T144</f>
        <v>0</v>
      </c>
      <c r="F128" s="31">
        <f>'[2]Daily Roster'!$Y128</f>
        <v>0</v>
      </c>
      <c r="G128" s="31" t="str">
        <f>'[4]Daily Roster'!$V130</f>
        <v>V.Mai</v>
      </c>
      <c r="H128" s="31">
        <f>'[5]Daily Roster'!$V128</f>
        <v>0</v>
      </c>
      <c r="I128" s="31">
        <f>'[6]Daily Roster'!$V128</f>
        <v>0</v>
      </c>
      <c r="J128" s="31">
        <f>'[6]Daily Roster'!$AF128</f>
        <v>0</v>
      </c>
      <c r="K128" s="31">
        <f>'[7]Daily Roster'!$V130</f>
        <v>0</v>
      </c>
      <c r="L128" s="31">
        <f>'[8]Daily Roster'!$U128</f>
        <v>0</v>
      </c>
      <c r="M128" s="3" t="s">
        <v>48</v>
      </c>
      <c r="N128" s="7" t="s">
        <v>17</v>
      </c>
      <c r="O128" s="7" t="s">
        <v>34</v>
      </c>
      <c r="P128" s="7" t="s">
        <v>30</v>
      </c>
      <c r="Q128" s="3" t="s">
        <v>50</v>
      </c>
      <c r="R128" s="7" t="s">
        <v>41</v>
      </c>
      <c r="S128" s="7"/>
      <c r="T128" s="7"/>
      <c r="U128" s="7"/>
      <c r="V128" s="7"/>
      <c r="W128" s="7"/>
      <c r="X128" s="7"/>
      <c r="Y128" s="7"/>
      <c r="Z128" s="7"/>
    </row>
    <row r="129" spans="1:26" x14ac:dyDescent="0.3">
      <c r="A129" s="12">
        <v>43643</v>
      </c>
      <c r="B129" s="1" t="s">
        <v>5</v>
      </c>
      <c r="C129" s="50" t="str">
        <f>'[1]Daily Roster'!$V129</f>
        <v>Sam</v>
      </c>
      <c r="D129" s="50">
        <f>'[2]Daily Roster'!$X129</f>
        <v>0</v>
      </c>
      <c r="E129" s="31">
        <f>'[3]Daily Roster'!$T145</f>
        <v>0</v>
      </c>
      <c r="F129" s="31">
        <f>'[2]Daily Roster'!$Y129</f>
        <v>0</v>
      </c>
      <c r="G129" s="31" t="str">
        <f>'[4]Daily Roster'!$V131</f>
        <v>V.Mai</v>
      </c>
      <c r="H129" s="31">
        <f>'[5]Daily Roster'!$V129</f>
        <v>0</v>
      </c>
      <c r="I129" s="31">
        <f>'[6]Daily Roster'!$V129</f>
        <v>0</v>
      </c>
      <c r="J129" s="31">
        <f>'[6]Daily Roster'!$AF129</f>
        <v>0</v>
      </c>
      <c r="K129" s="31">
        <f>'[7]Daily Roster'!$V131</f>
        <v>0</v>
      </c>
      <c r="L129" s="31">
        <f>'[8]Daily Roster'!$U129</f>
        <v>0</v>
      </c>
      <c r="M129" s="3" t="s">
        <v>48</v>
      </c>
      <c r="N129" s="7" t="s">
        <v>17</v>
      </c>
      <c r="O129" s="7" t="s">
        <v>34</v>
      </c>
      <c r="P129" s="7" t="s">
        <v>30</v>
      </c>
      <c r="Q129" s="3" t="s">
        <v>50</v>
      </c>
      <c r="R129" s="7" t="s">
        <v>41</v>
      </c>
      <c r="S129" s="7"/>
      <c r="T129" s="7" t="s">
        <v>36</v>
      </c>
      <c r="U129" s="7" t="s">
        <v>42</v>
      </c>
      <c r="V129" s="7"/>
      <c r="W129" s="7"/>
      <c r="X129" s="7"/>
      <c r="Y129" s="7"/>
      <c r="Z129" s="7"/>
    </row>
    <row r="130" spans="1:26" x14ac:dyDescent="0.3">
      <c r="A130" s="12">
        <v>43644</v>
      </c>
      <c r="B130" s="1" t="s">
        <v>6</v>
      </c>
      <c r="C130" s="50" t="str">
        <f>'[1]Daily Roster'!$V130</f>
        <v>Sam</v>
      </c>
      <c r="D130" s="50">
        <f>'[2]Daily Roster'!$X130</f>
        <v>0</v>
      </c>
      <c r="E130" s="31">
        <f>'[3]Daily Roster'!$T146</f>
        <v>0</v>
      </c>
      <c r="F130" s="31">
        <f>'[2]Daily Roster'!$Y130</f>
        <v>0</v>
      </c>
      <c r="G130" s="31" t="str">
        <f>'[4]Daily Roster'!$V132</f>
        <v>V.Mai</v>
      </c>
      <c r="H130" s="31">
        <f>'[5]Daily Roster'!$V130</f>
        <v>0</v>
      </c>
      <c r="I130" s="31">
        <f>'[6]Daily Roster'!$V130</f>
        <v>0</v>
      </c>
      <c r="J130" s="31">
        <f>'[6]Daily Roster'!$AF130</f>
        <v>0</v>
      </c>
      <c r="K130" s="31">
        <f>'[7]Daily Roster'!$V132</f>
        <v>0</v>
      </c>
      <c r="L130" s="31">
        <f>'[8]Daily Roster'!$U130</f>
        <v>0</v>
      </c>
      <c r="M130" s="3" t="s">
        <v>48</v>
      </c>
      <c r="N130" s="7" t="s">
        <v>17</v>
      </c>
      <c r="O130" s="7" t="s">
        <v>34</v>
      </c>
      <c r="P130" s="7" t="s">
        <v>30</v>
      </c>
      <c r="Q130" s="3" t="s">
        <v>50</v>
      </c>
      <c r="R130" s="7" t="s">
        <v>41</v>
      </c>
      <c r="S130" s="7"/>
      <c r="T130" s="7" t="s">
        <v>36</v>
      </c>
      <c r="U130" s="7" t="s">
        <v>40</v>
      </c>
      <c r="V130" s="7"/>
      <c r="W130" s="7"/>
      <c r="X130" s="7"/>
      <c r="Y130" s="7"/>
      <c r="Z130" s="7"/>
    </row>
    <row r="131" spans="1:26" x14ac:dyDescent="0.3">
      <c r="A131" s="12">
        <v>43647</v>
      </c>
      <c r="B131" s="1" t="s">
        <v>2</v>
      </c>
      <c r="C131" s="50">
        <f>'[1]Daily Roster'!$V131</f>
        <v>0</v>
      </c>
      <c r="D131" s="50">
        <f>'[2]Daily Roster'!$X131</f>
        <v>0</v>
      </c>
      <c r="E131" s="31">
        <f>'[3]Daily Roster'!$T147</f>
        <v>0</v>
      </c>
      <c r="F131" s="31">
        <f>'[2]Daily Roster'!$Y131</f>
        <v>0</v>
      </c>
      <c r="G131" s="31">
        <f>'[4]Daily Roster'!$V133</f>
        <v>0</v>
      </c>
      <c r="H131" s="31">
        <f>'[5]Daily Roster'!$V131</f>
        <v>0</v>
      </c>
      <c r="I131" s="31">
        <f>'[6]Daily Roster'!$V131</f>
        <v>0</v>
      </c>
      <c r="J131" s="31">
        <f>'[6]Daily Roster'!$AF131</f>
        <v>0</v>
      </c>
      <c r="K131" s="31">
        <f>'[7]Daily Roster'!$V133</f>
        <v>0</v>
      </c>
      <c r="L131" s="31">
        <f>'[8]Daily Roster'!$U131</f>
        <v>0</v>
      </c>
      <c r="M131" s="3" t="s">
        <v>48</v>
      </c>
      <c r="N131" s="3"/>
      <c r="O131" s="7" t="s">
        <v>34</v>
      </c>
      <c r="P131" s="7" t="s">
        <v>30</v>
      </c>
      <c r="Q131" s="7"/>
      <c r="R131" s="7" t="s">
        <v>17</v>
      </c>
      <c r="S131" s="7"/>
      <c r="T131" s="7"/>
      <c r="U131" s="7"/>
      <c r="V131" s="7"/>
      <c r="W131" s="7"/>
      <c r="X131" s="7"/>
      <c r="Y131" s="7"/>
      <c r="Z131" s="7"/>
    </row>
    <row r="132" spans="1:26" x14ac:dyDescent="0.3">
      <c r="A132" s="12">
        <v>43648</v>
      </c>
      <c r="B132" s="1" t="s">
        <v>3</v>
      </c>
      <c r="C132" s="50">
        <f>'[1]Daily Roster'!$V132</f>
        <v>0</v>
      </c>
      <c r="D132" s="50">
        <f>'[2]Daily Roster'!$X132</f>
        <v>0</v>
      </c>
      <c r="E132" s="31">
        <f>'[3]Daily Roster'!$T148</f>
        <v>0</v>
      </c>
      <c r="F132" s="31">
        <f>'[2]Daily Roster'!$Y132</f>
        <v>0</v>
      </c>
      <c r="G132" s="31">
        <f>'[4]Daily Roster'!$V134</f>
        <v>0</v>
      </c>
      <c r="H132" s="31">
        <f>'[5]Daily Roster'!$V132</f>
        <v>0</v>
      </c>
      <c r="I132" s="31">
        <f>'[6]Daily Roster'!$V132</f>
        <v>0</v>
      </c>
      <c r="J132" s="31">
        <f>'[6]Daily Roster'!$AF132</f>
        <v>0</v>
      </c>
      <c r="K132" s="31">
        <f>'[7]Daily Roster'!$V134</f>
        <v>0</v>
      </c>
      <c r="L132" s="31">
        <f>'[8]Daily Roster'!$U132</f>
        <v>0</v>
      </c>
      <c r="M132" s="3"/>
      <c r="N132" s="7"/>
      <c r="O132" s="7" t="s">
        <v>34</v>
      </c>
      <c r="P132" s="7" t="s">
        <v>30</v>
      </c>
      <c r="Q132" s="7"/>
      <c r="R132" s="7" t="s">
        <v>17</v>
      </c>
      <c r="S132" s="7"/>
      <c r="T132" s="7"/>
      <c r="U132" s="7"/>
      <c r="V132" s="7"/>
      <c r="W132" s="7"/>
      <c r="X132" s="7"/>
      <c r="Y132" s="7"/>
      <c r="Z132" s="7"/>
    </row>
    <row r="133" spans="1:26" x14ac:dyDescent="0.3">
      <c r="A133" s="12">
        <v>43649</v>
      </c>
      <c r="B133" s="1" t="s">
        <v>4</v>
      </c>
      <c r="C133" s="50">
        <f>'[1]Daily Roster'!$V133</f>
        <v>0</v>
      </c>
      <c r="D133" s="50">
        <f>'[2]Daily Roster'!$X133</f>
        <v>0</v>
      </c>
      <c r="E133" s="31">
        <f>'[3]Daily Roster'!$T149</f>
        <v>0</v>
      </c>
      <c r="F133" s="31">
        <f>'[2]Daily Roster'!$Y133</f>
        <v>0</v>
      </c>
      <c r="G133" s="31">
        <f>'[4]Daily Roster'!$V135</f>
        <v>0</v>
      </c>
      <c r="H133" s="31">
        <f>'[5]Daily Roster'!$V133</f>
        <v>0</v>
      </c>
      <c r="I133" s="31">
        <f>'[6]Daily Roster'!$V133</f>
        <v>0</v>
      </c>
      <c r="J133" s="31">
        <f>'[6]Daily Roster'!$AF133</f>
        <v>0</v>
      </c>
      <c r="K133" s="31">
        <f>'[7]Daily Roster'!$V135</f>
        <v>0</v>
      </c>
      <c r="L133" s="31">
        <f>'[8]Daily Roster'!$U133</f>
        <v>0</v>
      </c>
      <c r="M133" s="7"/>
      <c r="N133" s="7"/>
      <c r="O133" s="7" t="s">
        <v>34</v>
      </c>
      <c r="P133" s="7" t="s">
        <v>30</v>
      </c>
      <c r="Q133" s="7"/>
      <c r="R133" s="7" t="s">
        <v>41</v>
      </c>
      <c r="S133" s="7"/>
      <c r="T133" s="7"/>
      <c r="U133" s="7"/>
      <c r="V133" s="7"/>
      <c r="W133" s="7"/>
      <c r="X133" s="7"/>
      <c r="Y133" s="7"/>
      <c r="Z133" s="7"/>
    </row>
    <row r="134" spans="1:26" x14ac:dyDescent="0.3">
      <c r="A134" s="12">
        <v>43650</v>
      </c>
      <c r="B134" s="1" t="s">
        <v>5</v>
      </c>
      <c r="C134" s="50">
        <f>'[1]Daily Roster'!$V134</f>
        <v>0</v>
      </c>
      <c r="D134" s="50">
        <f>'[2]Daily Roster'!$X134</f>
        <v>0</v>
      </c>
      <c r="E134" s="31">
        <f>'[3]Daily Roster'!$T150</f>
        <v>0</v>
      </c>
      <c r="F134" s="31">
        <f>'[2]Daily Roster'!$Y134</f>
        <v>0</v>
      </c>
      <c r="G134" s="31">
        <f>'[4]Daily Roster'!$V136</f>
        <v>0</v>
      </c>
      <c r="H134" s="31">
        <f>'[5]Daily Roster'!$V134</f>
        <v>0</v>
      </c>
      <c r="I134" s="31">
        <f>'[6]Daily Roster'!$V134</f>
        <v>0</v>
      </c>
      <c r="J134" s="31">
        <f>'[6]Daily Roster'!$AF134</f>
        <v>0</v>
      </c>
      <c r="K134" s="31">
        <f>'[7]Daily Roster'!$V136</f>
        <v>0</v>
      </c>
      <c r="L134" s="31">
        <f>'[8]Daily Roster'!$U134</f>
        <v>0</v>
      </c>
      <c r="M134" s="7"/>
      <c r="N134" s="7"/>
      <c r="O134" s="7" t="s">
        <v>34</v>
      </c>
      <c r="P134" s="7" t="s">
        <v>30</v>
      </c>
      <c r="Q134" s="7"/>
      <c r="R134" s="7" t="s">
        <v>41</v>
      </c>
      <c r="S134" s="7"/>
      <c r="T134" s="7"/>
      <c r="U134" s="7"/>
      <c r="V134" s="7"/>
      <c r="W134" s="7"/>
      <c r="X134" s="7"/>
      <c r="Y134" s="7"/>
      <c r="Z134" s="7"/>
    </row>
    <row r="135" spans="1:26" x14ac:dyDescent="0.3">
      <c r="A135" s="12">
        <v>43651</v>
      </c>
      <c r="B135" s="1" t="s">
        <v>6</v>
      </c>
      <c r="C135" s="50">
        <f>'[1]Daily Roster'!$V135</f>
        <v>0</v>
      </c>
      <c r="D135" s="50">
        <f>'[2]Daily Roster'!$X135</f>
        <v>0</v>
      </c>
      <c r="E135" s="31">
        <f>'[3]Daily Roster'!$T151</f>
        <v>0</v>
      </c>
      <c r="F135" s="31">
        <f>'[2]Daily Roster'!$Y135</f>
        <v>0</v>
      </c>
      <c r="G135" s="31">
        <f>'[4]Daily Roster'!$V137</f>
        <v>0</v>
      </c>
      <c r="H135" s="31">
        <f>'[5]Daily Roster'!$V135</f>
        <v>0</v>
      </c>
      <c r="I135" s="31">
        <f>'[6]Daily Roster'!$V135</f>
        <v>0</v>
      </c>
      <c r="J135" s="31">
        <f>'[6]Daily Roster'!$AF135</f>
        <v>0</v>
      </c>
      <c r="K135" s="31">
        <f>'[7]Daily Roster'!$V137</f>
        <v>0</v>
      </c>
      <c r="L135" s="31">
        <f>'[8]Daily Roster'!$U135</f>
        <v>0</v>
      </c>
      <c r="M135" s="3"/>
      <c r="N135" s="7"/>
      <c r="O135" s="7" t="s">
        <v>34</v>
      </c>
      <c r="P135" s="7" t="s">
        <v>30</v>
      </c>
      <c r="Q135" s="7"/>
      <c r="R135" s="7" t="s">
        <v>41</v>
      </c>
      <c r="S135" s="7"/>
      <c r="T135" s="7"/>
      <c r="U135" s="7"/>
      <c r="V135" s="7"/>
      <c r="W135" s="7"/>
      <c r="X135" s="7"/>
      <c r="Y135" s="7"/>
      <c r="Z135" s="7"/>
    </row>
    <row r="136" spans="1:26" x14ac:dyDescent="0.3">
      <c r="A136" s="12">
        <v>43654</v>
      </c>
      <c r="B136" s="1" t="s">
        <v>2</v>
      </c>
      <c r="C136" s="50">
        <f>'[1]Daily Roster'!$V136</f>
        <v>0</v>
      </c>
      <c r="D136" s="50">
        <f>'[2]Daily Roster'!$X136</f>
        <v>0</v>
      </c>
      <c r="E136" s="31">
        <f>'[3]Daily Roster'!$T152</f>
        <v>0</v>
      </c>
      <c r="F136" s="31">
        <f>'[2]Daily Roster'!$Y136</f>
        <v>0</v>
      </c>
      <c r="G136" s="31">
        <f>'[4]Daily Roster'!$V138</f>
        <v>0</v>
      </c>
      <c r="H136" s="31">
        <f>'[5]Daily Roster'!$V136</f>
        <v>0</v>
      </c>
      <c r="I136" s="31">
        <f>'[6]Daily Roster'!$V136</f>
        <v>0</v>
      </c>
      <c r="J136" s="31">
        <f>'[6]Daily Roster'!$AF136</f>
        <v>0</v>
      </c>
      <c r="K136" s="31">
        <f>'[7]Daily Roster'!$V138</f>
        <v>0</v>
      </c>
      <c r="L136" s="31">
        <f>'[8]Daily Roster'!$U136</f>
        <v>0</v>
      </c>
      <c r="M136" s="3"/>
      <c r="N136" s="3"/>
      <c r="O136" s="7" t="s">
        <v>34</v>
      </c>
      <c r="P136" s="7" t="s">
        <v>30</v>
      </c>
      <c r="Q136" s="7"/>
      <c r="R136" s="7" t="s">
        <v>17</v>
      </c>
      <c r="S136" s="7"/>
      <c r="T136" s="7"/>
      <c r="U136" s="7"/>
      <c r="V136" s="7"/>
      <c r="W136" s="7"/>
      <c r="X136" s="7"/>
      <c r="Y136" s="7"/>
      <c r="Z136" s="7"/>
    </row>
    <row r="137" spans="1:26" x14ac:dyDescent="0.3">
      <c r="A137" s="12">
        <v>43655</v>
      </c>
      <c r="B137" s="1" t="s">
        <v>3</v>
      </c>
      <c r="C137" s="50">
        <f>'[1]Daily Roster'!$V137</f>
        <v>0</v>
      </c>
      <c r="D137" s="50">
        <f>'[2]Daily Roster'!$X137</f>
        <v>0</v>
      </c>
      <c r="E137" s="31">
        <f>'[3]Daily Roster'!$T153</f>
        <v>0</v>
      </c>
      <c r="F137" s="31">
        <f>'[2]Daily Roster'!$Y137</f>
        <v>0</v>
      </c>
      <c r="G137" s="31">
        <f>'[4]Daily Roster'!$V139</f>
        <v>0</v>
      </c>
      <c r="H137" s="31">
        <f>'[5]Daily Roster'!$V137</f>
        <v>0</v>
      </c>
      <c r="I137" s="31">
        <f>'[6]Daily Roster'!$V137</f>
        <v>0</v>
      </c>
      <c r="J137" s="31">
        <f>'[6]Daily Roster'!$AF137</f>
        <v>0</v>
      </c>
      <c r="K137" s="31">
        <f>'[7]Daily Roster'!$V139</f>
        <v>0</v>
      </c>
      <c r="L137" s="31" t="str">
        <f>'[8]Daily Roster'!$U137</f>
        <v>qq</v>
      </c>
      <c r="M137" s="3"/>
      <c r="N137" s="7"/>
      <c r="O137" s="7" t="s">
        <v>34</v>
      </c>
      <c r="P137" s="7" t="s">
        <v>30</v>
      </c>
      <c r="Q137" s="7"/>
      <c r="R137" s="7" t="s">
        <v>17</v>
      </c>
      <c r="S137" s="7"/>
      <c r="T137" s="7"/>
      <c r="U137" s="7"/>
      <c r="V137" s="7"/>
      <c r="W137" s="7"/>
      <c r="X137" s="7"/>
      <c r="Y137" s="7"/>
      <c r="Z137" s="7"/>
    </row>
    <row r="138" spans="1:26" x14ac:dyDescent="0.3">
      <c r="A138" s="12">
        <v>43656</v>
      </c>
      <c r="B138" s="1" t="s">
        <v>4</v>
      </c>
      <c r="C138" s="50">
        <f>'[1]Daily Roster'!$V138</f>
        <v>0</v>
      </c>
      <c r="D138" s="50">
        <f>'[2]Daily Roster'!$X138</f>
        <v>0</v>
      </c>
      <c r="E138" s="31">
        <f>'[3]Daily Roster'!$T154</f>
        <v>0</v>
      </c>
      <c r="F138" s="31">
        <f>'[2]Daily Roster'!$Y138</f>
        <v>0</v>
      </c>
      <c r="G138" s="31">
        <f>'[4]Daily Roster'!$V140</f>
        <v>0</v>
      </c>
      <c r="H138" s="31">
        <f>'[5]Daily Roster'!$V138</f>
        <v>0</v>
      </c>
      <c r="I138" s="31">
        <f>'[6]Daily Roster'!$V138</f>
        <v>0</v>
      </c>
      <c r="J138" s="31">
        <f>'[6]Daily Roster'!$AF138</f>
        <v>0</v>
      </c>
      <c r="K138" s="31">
        <f>'[7]Daily Roster'!$V140</f>
        <v>0</v>
      </c>
      <c r="L138" s="31" t="str">
        <f>'[8]Daily Roster'!$U138</f>
        <v>qq</v>
      </c>
      <c r="M138" s="7"/>
      <c r="N138" s="7"/>
      <c r="O138" s="7" t="s">
        <v>34</v>
      </c>
      <c r="P138" s="7" t="s">
        <v>30</v>
      </c>
      <c r="Q138" s="7"/>
      <c r="R138" s="7" t="s">
        <v>41</v>
      </c>
      <c r="S138" s="7"/>
      <c r="T138" s="7"/>
      <c r="U138" s="7"/>
      <c r="V138" s="7"/>
      <c r="W138" s="7"/>
      <c r="X138" s="7"/>
      <c r="Y138" s="7"/>
      <c r="Z138" s="7"/>
    </row>
    <row r="139" spans="1:26" x14ac:dyDescent="0.3">
      <c r="A139" s="12">
        <v>43657</v>
      </c>
      <c r="B139" s="1" t="s">
        <v>5</v>
      </c>
      <c r="C139" s="50">
        <f>'[1]Daily Roster'!$V139</f>
        <v>0</v>
      </c>
      <c r="D139" s="50">
        <f>'[2]Daily Roster'!$X139</f>
        <v>0</v>
      </c>
      <c r="E139" s="31">
        <f>'[3]Daily Roster'!$T155</f>
        <v>0</v>
      </c>
      <c r="F139" s="31">
        <f>'[2]Daily Roster'!$Y139</f>
        <v>0</v>
      </c>
      <c r="G139" s="31">
        <f>'[4]Daily Roster'!$V141</f>
        <v>0</v>
      </c>
      <c r="H139" s="31">
        <f>'[5]Daily Roster'!$V139</f>
        <v>0</v>
      </c>
      <c r="I139" s="31">
        <f>'[6]Daily Roster'!$V139</f>
        <v>0</v>
      </c>
      <c r="J139" s="31">
        <f>'[6]Daily Roster'!$AF139</f>
        <v>0</v>
      </c>
      <c r="K139" s="31">
        <f>'[7]Daily Roster'!$V141</f>
        <v>0</v>
      </c>
      <c r="L139" s="31" t="str">
        <f>'[8]Daily Roster'!$U139</f>
        <v>qq</v>
      </c>
      <c r="M139" s="7"/>
      <c r="N139" s="7"/>
      <c r="O139" s="7" t="s">
        <v>34</v>
      </c>
      <c r="P139" s="7" t="s">
        <v>30</v>
      </c>
      <c r="Q139" s="7"/>
      <c r="R139" s="7" t="s">
        <v>41</v>
      </c>
      <c r="S139" s="7"/>
      <c r="T139" s="7"/>
      <c r="U139" s="7"/>
      <c r="V139" s="7"/>
      <c r="W139" s="7"/>
      <c r="X139" s="7"/>
      <c r="Y139" s="7"/>
      <c r="Z139" s="7"/>
    </row>
    <row r="140" spans="1:26" x14ac:dyDescent="0.3">
      <c r="A140" s="12">
        <v>43658</v>
      </c>
      <c r="B140" s="1" t="s">
        <v>6</v>
      </c>
      <c r="C140" s="50">
        <f>'[1]Daily Roster'!$V140</f>
        <v>0</v>
      </c>
      <c r="D140" s="50">
        <f>'[2]Daily Roster'!$X140</f>
        <v>0</v>
      </c>
      <c r="E140" s="31">
        <f>'[3]Daily Roster'!$T156</f>
        <v>0</v>
      </c>
      <c r="F140" s="31">
        <f>'[2]Daily Roster'!$Y140</f>
        <v>0</v>
      </c>
      <c r="G140" s="31">
        <f>'[4]Daily Roster'!$V142</f>
        <v>0</v>
      </c>
      <c r="H140" s="31">
        <f>'[5]Daily Roster'!$V140</f>
        <v>0</v>
      </c>
      <c r="I140" s="31">
        <f>'[6]Daily Roster'!$V140</f>
        <v>0</v>
      </c>
      <c r="J140" s="31">
        <f>'[6]Daily Roster'!$AF140</f>
        <v>0</v>
      </c>
      <c r="K140" s="31">
        <f>'[7]Daily Roster'!$V142</f>
        <v>0</v>
      </c>
      <c r="L140" s="31" t="str">
        <f>'[8]Daily Roster'!$U140</f>
        <v>qq</v>
      </c>
      <c r="M140" s="3"/>
      <c r="N140" s="7"/>
      <c r="O140" s="7" t="s">
        <v>34</v>
      </c>
      <c r="P140" s="7" t="s">
        <v>30</v>
      </c>
      <c r="Q140" s="7"/>
      <c r="R140" s="7" t="s">
        <v>41</v>
      </c>
      <c r="S140" s="7"/>
      <c r="T140" s="7"/>
      <c r="U140" s="7"/>
      <c r="V140" s="7"/>
      <c r="W140" s="7"/>
      <c r="X140" s="7"/>
      <c r="Y140" s="7"/>
      <c r="Z140" s="7"/>
    </row>
    <row r="141" spans="1:26" ht="17.25" customHeight="1" x14ac:dyDescent="0.3">
      <c r="A141" s="12">
        <v>43661</v>
      </c>
      <c r="B141" s="1" t="s">
        <v>2</v>
      </c>
      <c r="C141" s="50">
        <f>'[1]Daily Roster'!$V141</f>
        <v>0</v>
      </c>
      <c r="D141" s="50">
        <f>'[2]Daily Roster'!$X141</f>
        <v>0</v>
      </c>
      <c r="E141" s="31">
        <f>'[3]Daily Roster'!$T157</f>
        <v>0</v>
      </c>
      <c r="F141" s="31">
        <f>'[2]Daily Roster'!$Y141</f>
        <v>0</v>
      </c>
      <c r="G141" s="31">
        <f>'[4]Daily Roster'!$V143</f>
        <v>0</v>
      </c>
      <c r="H141" s="31">
        <f>'[5]Daily Roster'!$V141</f>
        <v>0</v>
      </c>
      <c r="I141" s="31">
        <f>'[6]Daily Roster'!$V141</f>
        <v>0</v>
      </c>
      <c r="J141" s="31">
        <f>'[6]Daily Roster'!$AF141</f>
        <v>0</v>
      </c>
      <c r="K141" s="31">
        <f>'[7]Daily Roster'!$V143</f>
        <v>0</v>
      </c>
      <c r="L141" s="31" t="str">
        <f>'[8]Daily Roster'!$U141</f>
        <v>qq</v>
      </c>
      <c r="M141" s="3"/>
      <c r="N141" s="3"/>
      <c r="O141" s="7" t="s">
        <v>34</v>
      </c>
      <c r="P141" s="7" t="s">
        <v>30</v>
      </c>
      <c r="Q141" s="7"/>
      <c r="R141" s="7" t="s">
        <v>17</v>
      </c>
      <c r="S141" s="7"/>
      <c r="T141" s="7"/>
      <c r="U141" s="7"/>
      <c r="V141" s="7"/>
      <c r="W141" s="7"/>
      <c r="X141" s="7"/>
      <c r="Y141" s="7"/>
      <c r="Z141" s="7"/>
    </row>
    <row r="142" spans="1:26" x14ac:dyDescent="0.3">
      <c r="A142" s="12">
        <v>43662</v>
      </c>
      <c r="B142" s="1" t="s">
        <v>3</v>
      </c>
      <c r="C142" s="50">
        <f>'[1]Daily Roster'!$V142</f>
        <v>0</v>
      </c>
      <c r="D142" s="50">
        <f>'[2]Daily Roster'!$X142</f>
        <v>0</v>
      </c>
      <c r="E142" s="31">
        <f>'[3]Daily Roster'!$T158</f>
        <v>0</v>
      </c>
      <c r="F142" s="31">
        <f>'[2]Daily Roster'!$Y142</f>
        <v>0</v>
      </c>
      <c r="G142" s="31">
        <f>'[4]Daily Roster'!$V144</f>
        <v>0</v>
      </c>
      <c r="H142" s="31">
        <f>'[5]Daily Roster'!$V142</f>
        <v>0</v>
      </c>
      <c r="I142" s="31">
        <f>'[6]Daily Roster'!$V142</f>
        <v>0</v>
      </c>
      <c r="J142" s="31">
        <f>'[6]Daily Roster'!$AF142</f>
        <v>0</v>
      </c>
      <c r="K142" s="31">
        <f>'[7]Daily Roster'!$V144</f>
        <v>0</v>
      </c>
      <c r="L142" s="31" t="str">
        <f>'[8]Daily Roster'!$U142</f>
        <v>qq</v>
      </c>
      <c r="M142" s="3"/>
      <c r="N142" s="7"/>
      <c r="O142" s="7" t="s">
        <v>34</v>
      </c>
      <c r="P142" s="7" t="s">
        <v>30</v>
      </c>
      <c r="Q142" s="7"/>
      <c r="R142" s="7" t="s">
        <v>17</v>
      </c>
      <c r="S142" s="7"/>
      <c r="T142" s="7"/>
      <c r="U142" s="7"/>
      <c r="V142" s="7"/>
      <c r="W142" s="7"/>
      <c r="X142" s="7"/>
      <c r="Y142" s="7"/>
      <c r="Z142" s="7"/>
    </row>
    <row r="143" spans="1:26" x14ac:dyDescent="0.3">
      <c r="A143" s="12">
        <v>43663</v>
      </c>
      <c r="B143" s="1" t="s">
        <v>4</v>
      </c>
      <c r="C143" s="50">
        <f>'[1]Daily Roster'!$V143</f>
        <v>0</v>
      </c>
      <c r="D143" s="50">
        <f>'[2]Daily Roster'!$X143</f>
        <v>0</v>
      </c>
      <c r="E143" s="31">
        <f>'[3]Daily Roster'!$T159</f>
        <v>0</v>
      </c>
      <c r="F143" s="31">
        <f>'[2]Daily Roster'!$Y143</f>
        <v>0</v>
      </c>
      <c r="G143" s="31">
        <f>'[4]Daily Roster'!$V145</f>
        <v>0</v>
      </c>
      <c r="H143" s="31">
        <f>'[5]Daily Roster'!$V143</f>
        <v>0</v>
      </c>
      <c r="I143" s="31">
        <f>'[6]Daily Roster'!$V143</f>
        <v>0</v>
      </c>
      <c r="J143" s="31">
        <f>'[6]Daily Roster'!$AF143</f>
        <v>0</v>
      </c>
      <c r="K143" s="31">
        <f>'[7]Daily Roster'!$V145</f>
        <v>0</v>
      </c>
      <c r="L143" s="31" t="str">
        <f>'[8]Daily Roster'!$U143</f>
        <v>qq</v>
      </c>
      <c r="M143" s="3"/>
      <c r="N143" s="7"/>
      <c r="O143" s="7" t="s">
        <v>34</v>
      </c>
      <c r="P143" s="7" t="s">
        <v>30</v>
      </c>
      <c r="Q143" s="7"/>
      <c r="R143" s="7" t="s">
        <v>41</v>
      </c>
      <c r="S143" s="7"/>
      <c r="T143" s="7"/>
      <c r="U143" s="7"/>
      <c r="V143" s="7"/>
      <c r="W143" s="7"/>
      <c r="X143" s="7"/>
      <c r="Y143" s="7"/>
      <c r="Z143" s="7"/>
    </row>
    <row r="144" spans="1:26" x14ac:dyDescent="0.3">
      <c r="A144" s="12">
        <v>43664</v>
      </c>
      <c r="B144" s="1" t="s">
        <v>5</v>
      </c>
      <c r="C144" s="50">
        <f>'[1]Daily Roster'!$V144</f>
        <v>0</v>
      </c>
      <c r="D144" s="50">
        <f>'[2]Daily Roster'!$X144</f>
        <v>0</v>
      </c>
      <c r="E144" s="31">
        <f>'[3]Daily Roster'!$T160</f>
        <v>0</v>
      </c>
      <c r="F144" s="31">
        <f>'[2]Daily Roster'!$Y144</f>
        <v>0</v>
      </c>
      <c r="G144" s="31">
        <f>'[4]Daily Roster'!$V146</f>
        <v>0</v>
      </c>
      <c r="H144" s="31">
        <f>'[5]Daily Roster'!$V144</f>
        <v>0</v>
      </c>
      <c r="I144" s="31">
        <f>'[6]Daily Roster'!$V144</f>
        <v>0</v>
      </c>
      <c r="J144" s="31">
        <f>'[6]Daily Roster'!$AF144</f>
        <v>0</v>
      </c>
      <c r="K144" s="31">
        <f>'[7]Daily Roster'!$V146</f>
        <v>0</v>
      </c>
      <c r="L144" s="31" t="str">
        <f>'[8]Daily Roster'!$U144</f>
        <v>qq</v>
      </c>
      <c r="M144" s="3"/>
      <c r="N144" s="7"/>
      <c r="O144" s="7" t="s">
        <v>34</v>
      </c>
      <c r="P144" s="7" t="s">
        <v>30</v>
      </c>
      <c r="Q144" s="7"/>
      <c r="R144" s="7" t="s">
        <v>41</v>
      </c>
      <c r="S144" s="7"/>
      <c r="T144" s="7"/>
      <c r="U144" s="7"/>
      <c r="V144" s="7"/>
      <c r="W144" s="7"/>
      <c r="X144" s="7"/>
      <c r="Y144" s="7"/>
      <c r="Z144" s="7"/>
    </row>
    <row r="145" spans="1:26" x14ac:dyDescent="0.3">
      <c r="A145" s="12">
        <v>43665</v>
      </c>
      <c r="B145" s="1" t="s">
        <v>6</v>
      </c>
      <c r="C145" s="50">
        <f>'[1]Daily Roster'!$V145</f>
        <v>0</v>
      </c>
      <c r="D145" s="50">
        <f>'[2]Daily Roster'!$X145</f>
        <v>0</v>
      </c>
      <c r="E145" s="31">
        <f>'[3]Daily Roster'!$T161</f>
        <v>0</v>
      </c>
      <c r="F145" s="31">
        <f>'[2]Daily Roster'!$Y145</f>
        <v>0</v>
      </c>
      <c r="G145" s="31">
        <f>'[4]Daily Roster'!$V147</f>
        <v>0</v>
      </c>
      <c r="H145" s="31">
        <f>'[5]Daily Roster'!$V145</f>
        <v>0</v>
      </c>
      <c r="I145" s="31">
        <f>'[6]Daily Roster'!$V145</f>
        <v>0</v>
      </c>
      <c r="J145" s="31">
        <f>'[6]Daily Roster'!$AF145</f>
        <v>0</v>
      </c>
      <c r="K145" s="31">
        <f>'[7]Daily Roster'!$V147</f>
        <v>0</v>
      </c>
      <c r="L145" s="31" t="str">
        <f>'[8]Daily Roster'!$U145</f>
        <v>qq</v>
      </c>
      <c r="M145" s="3"/>
      <c r="N145" s="7"/>
      <c r="O145" s="7" t="s">
        <v>34</v>
      </c>
      <c r="P145" s="7" t="s">
        <v>30</v>
      </c>
      <c r="Q145" s="7"/>
      <c r="R145" s="7" t="s">
        <v>41</v>
      </c>
      <c r="S145" s="7"/>
      <c r="T145" s="7"/>
      <c r="U145" s="7"/>
      <c r="V145" s="7"/>
      <c r="W145" s="7"/>
      <c r="X145" s="7"/>
      <c r="Y145" s="7"/>
      <c r="Z145" s="7"/>
    </row>
    <row r="146" spans="1:26" x14ac:dyDescent="0.3">
      <c r="A146" s="12">
        <v>43668</v>
      </c>
      <c r="B146" s="1" t="s">
        <v>2</v>
      </c>
      <c r="C146" s="50">
        <f>'[1]Daily Roster'!$V146</f>
        <v>0</v>
      </c>
      <c r="D146" s="50">
        <f>'[2]Daily Roster'!$X146</f>
        <v>0</v>
      </c>
      <c r="E146" s="31">
        <f>'[3]Daily Roster'!$T162</f>
        <v>0</v>
      </c>
      <c r="F146" s="31">
        <f>'[2]Daily Roster'!$Y146</f>
        <v>0</v>
      </c>
      <c r="G146" s="31" t="str">
        <f>'[4]Daily Roster'!$V148</f>
        <v>qq</v>
      </c>
      <c r="H146" s="31">
        <f>'[5]Daily Roster'!$V146</f>
        <v>0</v>
      </c>
      <c r="I146" s="31">
        <f>'[6]Daily Roster'!$V146</f>
        <v>0</v>
      </c>
      <c r="J146" s="31">
        <f>'[6]Daily Roster'!$AF146</f>
        <v>0</v>
      </c>
      <c r="K146" s="31">
        <f>'[7]Daily Roster'!$V148</f>
        <v>0</v>
      </c>
      <c r="L146" s="31" t="str">
        <f>'[8]Daily Roster'!$U146</f>
        <v>qq</v>
      </c>
      <c r="M146" s="3"/>
      <c r="N146" s="3"/>
      <c r="O146" s="7" t="s">
        <v>34</v>
      </c>
      <c r="P146" s="7" t="s">
        <v>30</v>
      </c>
      <c r="Q146" s="7"/>
      <c r="R146" s="7" t="s">
        <v>17</v>
      </c>
      <c r="S146" s="7"/>
      <c r="T146" s="7"/>
      <c r="U146" s="7"/>
      <c r="V146" s="7"/>
      <c r="W146" s="7"/>
      <c r="X146" s="7"/>
      <c r="Y146" s="7"/>
      <c r="Z146" s="7"/>
    </row>
    <row r="147" spans="1:26" x14ac:dyDescent="0.3">
      <c r="A147" s="12">
        <v>43669</v>
      </c>
      <c r="B147" s="1" t="s">
        <v>3</v>
      </c>
      <c r="C147" s="50">
        <f>'[1]Daily Roster'!$V147</f>
        <v>0</v>
      </c>
      <c r="D147" s="50">
        <f>'[2]Daily Roster'!$X147</f>
        <v>0</v>
      </c>
      <c r="E147" s="31">
        <f>'[3]Daily Roster'!$T163</f>
        <v>0</v>
      </c>
      <c r="F147" s="31">
        <f>'[2]Daily Roster'!$Y147</f>
        <v>0</v>
      </c>
      <c r="G147" s="31" t="str">
        <f>'[4]Daily Roster'!$V149</f>
        <v>qq</v>
      </c>
      <c r="H147" s="31">
        <f>'[5]Daily Roster'!$V147</f>
        <v>0</v>
      </c>
      <c r="I147" s="31">
        <f>'[6]Daily Roster'!$V147</f>
        <v>0</v>
      </c>
      <c r="J147" s="31">
        <f>'[6]Daily Roster'!$AF147</f>
        <v>0</v>
      </c>
      <c r="K147" s="31">
        <f>'[7]Daily Roster'!$V149</f>
        <v>0</v>
      </c>
      <c r="L147" s="31" t="str">
        <f>'[8]Daily Roster'!$U147</f>
        <v>qq</v>
      </c>
      <c r="M147" s="3"/>
      <c r="N147" s="7"/>
      <c r="O147" s="7" t="s">
        <v>34</v>
      </c>
      <c r="P147" s="7" t="s">
        <v>30</v>
      </c>
      <c r="Q147" s="7"/>
      <c r="R147" s="7" t="s">
        <v>17</v>
      </c>
      <c r="S147" s="7"/>
      <c r="T147" s="7"/>
      <c r="U147" s="7"/>
      <c r="V147" s="7"/>
      <c r="W147" s="7"/>
      <c r="X147" s="7"/>
      <c r="Y147" s="7"/>
      <c r="Z147" s="7"/>
    </row>
    <row r="148" spans="1:26" x14ac:dyDescent="0.3">
      <c r="A148" s="12">
        <v>43670</v>
      </c>
      <c r="B148" s="1" t="s">
        <v>4</v>
      </c>
      <c r="C148" s="50">
        <f>'[1]Daily Roster'!$V148</f>
        <v>0</v>
      </c>
      <c r="D148" s="50">
        <f>'[2]Daily Roster'!$X148</f>
        <v>0</v>
      </c>
      <c r="E148" s="31">
        <f>'[3]Daily Roster'!$T164</f>
        <v>0</v>
      </c>
      <c r="F148" s="31">
        <f>'[2]Daily Roster'!$Y148</f>
        <v>0</v>
      </c>
      <c r="G148" s="31" t="str">
        <f>'[4]Daily Roster'!$V150</f>
        <v>qq</v>
      </c>
      <c r="H148" s="31">
        <f>'[5]Daily Roster'!$V148</f>
        <v>0</v>
      </c>
      <c r="I148" s="31">
        <f>'[6]Daily Roster'!$V148</f>
        <v>0</v>
      </c>
      <c r="J148" s="31">
        <f>'[6]Daily Roster'!$AF148</f>
        <v>0</v>
      </c>
      <c r="K148" s="31">
        <f>'[7]Daily Roster'!$V150</f>
        <v>0</v>
      </c>
      <c r="L148" s="31" t="str">
        <f>'[8]Daily Roster'!$U148</f>
        <v>qq</v>
      </c>
      <c r="M148" s="3"/>
      <c r="N148" s="7"/>
      <c r="O148" s="7" t="s">
        <v>34</v>
      </c>
      <c r="P148" s="7" t="s">
        <v>30</v>
      </c>
      <c r="Q148" s="7"/>
      <c r="R148" s="7" t="s">
        <v>41</v>
      </c>
      <c r="S148" s="7"/>
      <c r="T148" s="7"/>
      <c r="U148" s="7"/>
      <c r="V148" s="7"/>
      <c r="W148" s="7"/>
      <c r="X148" s="7"/>
      <c r="Y148" s="7"/>
      <c r="Z148" s="7"/>
    </row>
    <row r="149" spans="1:26" x14ac:dyDescent="0.3">
      <c r="A149" s="12">
        <v>43671</v>
      </c>
      <c r="B149" s="1" t="s">
        <v>5</v>
      </c>
      <c r="C149" s="50">
        <f>'[1]Daily Roster'!$V149</f>
        <v>0</v>
      </c>
      <c r="D149" s="50">
        <f>'[2]Daily Roster'!$X149</f>
        <v>0</v>
      </c>
      <c r="E149" s="31">
        <f>'[3]Daily Roster'!$T165</f>
        <v>0</v>
      </c>
      <c r="F149" s="31">
        <f>'[2]Daily Roster'!$Y149</f>
        <v>0</v>
      </c>
      <c r="G149" s="31" t="str">
        <f>'[4]Daily Roster'!$V151</f>
        <v>qq</v>
      </c>
      <c r="H149" s="31">
        <f>'[5]Daily Roster'!$V149</f>
        <v>0</v>
      </c>
      <c r="I149" s="31">
        <f>'[6]Daily Roster'!$V149</f>
        <v>0</v>
      </c>
      <c r="J149" s="31">
        <f>'[6]Daily Roster'!$AF149</f>
        <v>0</v>
      </c>
      <c r="K149" s="31">
        <f>'[7]Daily Roster'!$V151</f>
        <v>0</v>
      </c>
      <c r="L149" s="31" t="str">
        <f>'[8]Daily Roster'!$U149</f>
        <v>qq</v>
      </c>
      <c r="M149" s="3"/>
      <c r="N149" s="7"/>
      <c r="O149" s="7" t="s">
        <v>34</v>
      </c>
      <c r="P149" s="7" t="s">
        <v>30</v>
      </c>
      <c r="Q149" s="7"/>
      <c r="R149" s="7" t="s">
        <v>41</v>
      </c>
      <c r="S149" s="7"/>
      <c r="T149" s="7"/>
      <c r="U149" s="7"/>
      <c r="V149" s="7"/>
      <c r="W149" s="7"/>
      <c r="X149" s="7"/>
      <c r="Y149" s="7"/>
      <c r="Z149" s="7"/>
    </row>
    <row r="150" spans="1:26" x14ac:dyDescent="0.3">
      <c r="A150" s="12">
        <v>43672</v>
      </c>
      <c r="B150" s="1" t="s">
        <v>6</v>
      </c>
      <c r="C150" s="50">
        <f>'[1]Daily Roster'!$V150</f>
        <v>0</v>
      </c>
      <c r="D150" s="50">
        <f>'[2]Daily Roster'!$X150</f>
        <v>0</v>
      </c>
      <c r="E150" s="31">
        <f>'[3]Daily Roster'!$T166</f>
        <v>0</v>
      </c>
      <c r="F150" s="31">
        <f>'[2]Daily Roster'!$Y150</f>
        <v>0</v>
      </c>
      <c r="G150" s="31" t="str">
        <f>'[4]Daily Roster'!$V152</f>
        <v>qq</v>
      </c>
      <c r="H150" s="31">
        <f>'[5]Daily Roster'!$V150</f>
        <v>0</v>
      </c>
      <c r="I150" s="31">
        <f>'[6]Daily Roster'!$V150</f>
        <v>0</v>
      </c>
      <c r="J150" s="31">
        <f>'[6]Daily Roster'!$AF150</f>
        <v>0</v>
      </c>
      <c r="K150" s="31">
        <f>'[7]Daily Roster'!$V152</f>
        <v>0</v>
      </c>
      <c r="L150" s="31" t="str">
        <f>'[8]Daily Roster'!$U150</f>
        <v>qq</v>
      </c>
      <c r="M150" s="3"/>
      <c r="N150" s="7"/>
      <c r="O150" s="7" t="s">
        <v>34</v>
      </c>
      <c r="P150" s="7" t="s">
        <v>30</v>
      </c>
      <c r="Q150" s="7"/>
      <c r="R150" s="7" t="s">
        <v>41</v>
      </c>
      <c r="S150" s="7"/>
      <c r="T150" s="7"/>
      <c r="U150" s="7"/>
      <c r="V150" s="7"/>
      <c r="W150" s="7"/>
      <c r="X150" s="7"/>
      <c r="Y150" s="7"/>
      <c r="Z150" s="7"/>
    </row>
    <row r="151" spans="1:26" x14ac:dyDescent="0.3">
      <c r="A151" s="12">
        <v>43675</v>
      </c>
      <c r="B151" s="1" t="s">
        <v>2</v>
      </c>
      <c r="C151" s="50">
        <f>'[1]Daily Roster'!$V151</f>
        <v>0</v>
      </c>
      <c r="D151" s="50">
        <f>'[2]Daily Roster'!$X151</f>
        <v>0</v>
      </c>
      <c r="E151" s="31">
        <f>'[3]Daily Roster'!$T167</f>
        <v>0</v>
      </c>
      <c r="F151" s="31">
        <f>'[2]Daily Roster'!$Y151</f>
        <v>0</v>
      </c>
      <c r="G151" s="31" t="str">
        <f>'[4]Daily Roster'!$V153</f>
        <v>qq</v>
      </c>
      <c r="H151" s="31">
        <f>'[5]Daily Roster'!$V151</f>
        <v>0</v>
      </c>
      <c r="I151" s="31">
        <f>'[6]Daily Roster'!$V151</f>
        <v>0</v>
      </c>
      <c r="J151" s="31">
        <f>'[6]Daily Roster'!$AF151</f>
        <v>0</v>
      </c>
      <c r="K151" s="31">
        <f>'[7]Daily Roster'!$V153</f>
        <v>0</v>
      </c>
      <c r="L151" s="31" t="str">
        <f>'[8]Daily Roster'!$U151</f>
        <v>qq</v>
      </c>
      <c r="M151" s="3"/>
      <c r="N151" s="7"/>
      <c r="O151" s="7" t="s">
        <v>34</v>
      </c>
      <c r="P151" s="7" t="s">
        <v>30</v>
      </c>
      <c r="Q151" s="7"/>
      <c r="R151" s="7" t="s">
        <v>17</v>
      </c>
      <c r="S151" s="7"/>
      <c r="T151" s="7"/>
      <c r="U151" s="7"/>
      <c r="V151" s="7"/>
      <c r="W151" s="7"/>
      <c r="X151" s="7"/>
      <c r="Y151" s="7"/>
      <c r="Z151" s="7"/>
    </row>
    <row r="152" spans="1:26" x14ac:dyDescent="0.3">
      <c r="A152" s="12">
        <v>43676</v>
      </c>
      <c r="B152" s="1" t="s">
        <v>3</v>
      </c>
      <c r="C152" s="50">
        <f>'[1]Daily Roster'!$V152</f>
        <v>0</v>
      </c>
      <c r="D152" s="50">
        <f>'[2]Daily Roster'!$X152</f>
        <v>0</v>
      </c>
      <c r="E152" s="31">
        <f>'[3]Daily Roster'!$T168</f>
        <v>0</v>
      </c>
      <c r="F152" s="31">
        <f>'[2]Daily Roster'!$Y152</f>
        <v>0</v>
      </c>
      <c r="G152" s="31" t="str">
        <f>'[4]Daily Roster'!$V154</f>
        <v>qq</v>
      </c>
      <c r="H152" s="31">
        <f>'[5]Daily Roster'!$V152</f>
        <v>0</v>
      </c>
      <c r="I152" s="31">
        <f>'[6]Daily Roster'!$V152</f>
        <v>0</v>
      </c>
      <c r="J152" s="31">
        <f>'[6]Daily Roster'!$AF152</f>
        <v>0</v>
      </c>
      <c r="K152" s="31">
        <f>'[7]Daily Roster'!$V154</f>
        <v>0</v>
      </c>
      <c r="L152" s="31" t="str">
        <f>'[8]Daily Roster'!$U152</f>
        <v>qq</v>
      </c>
      <c r="M152" s="3"/>
      <c r="N152" s="7"/>
      <c r="O152" s="7" t="s">
        <v>34</v>
      </c>
      <c r="P152" s="7" t="s">
        <v>30</v>
      </c>
      <c r="Q152" s="7"/>
      <c r="R152" s="7" t="s">
        <v>17</v>
      </c>
      <c r="S152" s="7"/>
      <c r="T152" s="7"/>
      <c r="U152" s="7"/>
      <c r="V152" s="7"/>
      <c r="W152" s="7"/>
      <c r="X152" s="7"/>
      <c r="Y152" s="7"/>
      <c r="Z152" s="7"/>
    </row>
    <row r="153" spans="1:26" x14ac:dyDescent="0.3">
      <c r="A153" s="12">
        <v>43677</v>
      </c>
      <c r="B153" s="1" t="s">
        <v>4</v>
      </c>
      <c r="C153" s="50">
        <f>'[1]Daily Roster'!$V153</f>
        <v>0</v>
      </c>
      <c r="D153" s="50">
        <f>'[2]Daily Roster'!$X153</f>
        <v>0</v>
      </c>
      <c r="E153" s="31">
        <f>'[3]Daily Roster'!$T169</f>
        <v>0</v>
      </c>
      <c r="F153" s="31">
        <f>'[2]Daily Roster'!$Y153</f>
        <v>0</v>
      </c>
      <c r="G153" s="31" t="str">
        <f>'[4]Daily Roster'!$V155</f>
        <v>qq</v>
      </c>
      <c r="H153" s="31">
        <f>'[5]Daily Roster'!$V153</f>
        <v>0</v>
      </c>
      <c r="I153" s="31">
        <f>'[6]Daily Roster'!$V153</f>
        <v>0</v>
      </c>
      <c r="J153" s="31">
        <f>'[6]Daily Roster'!$AF153</f>
        <v>0</v>
      </c>
      <c r="K153" s="31">
        <f>'[7]Daily Roster'!$V155</f>
        <v>0</v>
      </c>
      <c r="L153" s="31" t="str">
        <f>'[8]Daily Roster'!$U153</f>
        <v>qq</v>
      </c>
      <c r="M153" s="7"/>
      <c r="N153" s="7"/>
      <c r="O153" s="7" t="s">
        <v>34</v>
      </c>
      <c r="P153" s="7" t="s">
        <v>30</v>
      </c>
      <c r="Q153" s="7"/>
      <c r="R153" s="7" t="s">
        <v>41</v>
      </c>
      <c r="S153" s="7"/>
      <c r="T153" s="7"/>
      <c r="U153" s="7"/>
      <c r="V153" s="7"/>
      <c r="W153" s="7"/>
      <c r="X153" s="7"/>
      <c r="Y153" s="7"/>
      <c r="Z153" s="7"/>
    </row>
    <row r="154" spans="1:26" x14ac:dyDescent="0.3">
      <c r="A154" s="12">
        <v>43678</v>
      </c>
      <c r="B154" s="1" t="s">
        <v>5</v>
      </c>
      <c r="C154" s="50">
        <f>'[1]Daily Roster'!$V154</f>
        <v>0</v>
      </c>
      <c r="D154" s="50">
        <f>'[2]Daily Roster'!$X154</f>
        <v>0</v>
      </c>
      <c r="E154" s="31">
        <f>'[3]Daily Roster'!$T170</f>
        <v>0</v>
      </c>
      <c r="F154" s="31">
        <f>'[2]Daily Roster'!$Y154</f>
        <v>0</v>
      </c>
      <c r="G154" s="31" t="str">
        <f>'[4]Daily Roster'!$V156</f>
        <v>qq</v>
      </c>
      <c r="H154" s="31">
        <f>'[5]Daily Roster'!$V154</f>
        <v>0</v>
      </c>
      <c r="I154" s="31">
        <f>'[6]Daily Roster'!$V154</f>
        <v>0</v>
      </c>
      <c r="J154" s="31">
        <f>'[6]Daily Roster'!$AF154</f>
        <v>0</v>
      </c>
      <c r="K154" s="31">
        <f>'[7]Daily Roster'!$V156</f>
        <v>0</v>
      </c>
      <c r="L154" s="31" t="str">
        <f>'[8]Daily Roster'!$U154</f>
        <v>qq</v>
      </c>
      <c r="M154" s="7"/>
      <c r="N154" s="7"/>
      <c r="O154" s="7" t="s">
        <v>34</v>
      </c>
      <c r="P154" s="7" t="s">
        <v>30</v>
      </c>
      <c r="Q154" s="7"/>
      <c r="R154" s="7" t="s">
        <v>41</v>
      </c>
      <c r="S154" s="7"/>
      <c r="T154" s="7"/>
      <c r="U154" s="7"/>
      <c r="V154" s="7"/>
      <c r="W154" s="7"/>
      <c r="X154" s="7"/>
      <c r="Y154" s="7"/>
      <c r="Z154" s="7"/>
    </row>
    <row r="155" spans="1:26" x14ac:dyDescent="0.3">
      <c r="A155" s="12">
        <v>43679</v>
      </c>
      <c r="B155" s="1" t="s">
        <v>6</v>
      </c>
      <c r="C155" s="50">
        <f>'[1]Daily Roster'!$V155</f>
        <v>0</v>
      </c>
      <c r="D155" s="50">
        <f>'[2]Daily Roster'!$X155</f>
        <v>0</v>
      </c>
      <c r="E155" s="31">
        <f>'[3]Daily Roster'!$T171</f>
        <v>0</v>
      </c>
      <c r="F155" s="31">
        <f>'[2]Daily Roster'!$Y155</f>
        <v>0</v>
      </c>
      <c r="G155" s="31" t="str">
        <f>'[4]Daily Roster'!$V157</f>
        <v>qq</v>
      </c>
      <c r="H155" s="31">
        <f>'[5]Daily Roster'!$V155</f>
        <v>0</v>
      </c>
      <c r="I155" s="31">
        <f>'[6]Daily Roster'!$V155</f>
        <v>0</v>
      </c>
      <c r="J155" s="31">
        <f>'[6]Daily Roster'!$AF155</f>
        <v>0</v>
      </c>
      <c r="K155" s="31">
        <f>'[7]Daily Roster'!$V157</f>
        <v>0</v>
      </c>
      <c r="L155" s="31" t="str">
        <f>'[8]Daily Roster'!$U155</f>
        <v>qq</v>
      </c>
      <c r="M155" s="3"/>
      <c r="N155" s="7"/>
      <c r="O155" s="7" t="s">
        <v>34</v>
      </c>
      <c r="P155" s="7" t="s">
        <v>30</v>
      </c>
      <c r="Q155" s="7"/>
      <c r="R155" s="7" t="s">
        <v>41</v>
      </c>
      <c r="S155" s="7"/>
      <c r="T155" s="7"/>
      <c r="U155" s="7"/>
      <c r="V155" s="7"/>
      <c r="W155" s="7"/>
      <c r="X155" s="7"/>
      <c r="Y155" s="7"/>
      <c r="Z155" s="7"/>
    </row>
    <row r="156" spans="1:26" x14ac:dyDescent="0.3">
      <c r="A156" s="12">
        <v>43682</v>
      </c>
      <c r="B156" s="1" t="s">
        <v>2</v>
      </c>
      <c r="C156" s="50">
        <f>'[1]Daily Roster'!$V156</f>
        <v>0</v>
      </c>
      <c r="D156" s="50">
        <f>'[2]Daily Roster'!$X156</f>
        <v>0</v>
      </c>
      <c r="E156" s="31">
        <f>'[3]Daily Roster'!$T172</f>
        <v>0</v>
      </c>
      <c r="F156" s="31">
        <f>'[2]Daily Roster'!$Y156</f>
        <v>0</v>
      </c>
      <c r="G156" s="31" t="str">
        <f>'[4]Daily Roster'!$V158</f>
        <v>qq</v>
      </c>
      <c r="H156" s="31">
        <f>'[5]Daily Roster'!$V156</f>
        <v>0</v>
      </c>
      <c r="I156" s="31">
        <f>'[6]Daily Roster'!$V156</f>
        <v>0</v>
      </c>
      <c r="J156" s="31">
        <f>'[6]Daily Roster'!$AF156</f>
        <v>0</v>
      </c>
      <c r="K156" s="31">
        <f>'[7]Daily Roster'!$V158</f>
        <v>0</v>
      </c>
      <c r="L156" s="31" t="str">
        <f>'[8]Daily Roster'!$U156</f>
        <v>qq</v>
      </c>
      <c r="M156" s="3"/>
      <c r="N156" s="3"/>
      <c r="O156" s="7" t="s">
        <v>34</v>
      </c>
      <c r="P156" s="7" t="s">
        <v>30</v>
      </c>
      <c r="Q156" s="7"/>
      <c r="R156" s="7" t="s">
        <v>17</v>
      </c>
      <c r="S156" s="7"/>
      <c r="T156" s="7"/>
      <c r="U156" s="7"/>
      <c r="V156" s="7"/>
      <c r="W156" s="7"/>
      <c r="X156" s="7"/>
      <c r="Y156" s="7"/>
      <c r="Z156" s="7"/>
    </row>
    <row r="157" spans="1:26" x14ac:dyDescent="0.3">
      <c r="A157" s="12">
        <v>43683</v>
      </c>
      <c r="B157" s="1" t="s">
        <v>3</v>
      </c>
      <c r="C157" s="50">
        <f>'[1]Daily Roster'!$V157</f>
        <v>0</v>
      </c>
      <c r="D157" s="50">
        <f>'[2]Daily Roster'!$X157</f>
        <v>0</v>
      </c>
      <c r="E157" s="31">
        <f>'[3]Daily Roster'!$T173</f>
        <v>0</v>
      </c>
      <c r="F157" s="31">
        <f>'[2]Daily Roster'!$Y157</f>
        <v>0</v>
      </c>
      <c r="G157" s="31" t="str">
        <f>'[4]Daily Roster'!$V159</f>
        <v>qq</v>
      </c>
      <c r="H157" s="31">
        <f>'[5]Daily Roster'!$V157</f>
        <v>0</v>
      </c>
      <c r="I157" s="31">
        <f>'[6]Daily Roster'!$V157</f>
        <v>0</v>
      </c>
      <c r="J157" s="31">
        <f>'[6]Daily Roster'!$AF157</f>
        <v>0</v>
      </c>
      <c r="K157" s="31">
        <f>'[7]Daily Roster'!$V159</f>
        <v>0</v>
      </c>
      <c r="L157" s="31" t="str">
        <f>'[8]Daily Roster'!$U157</f>
        <v>qq</v>
      </c>
      <c r="M157" s="3"/>
      <c r="N157" s="7"/>
      <c r="O157" s="7" t="s">
        <v>34</v>
      </c>
      <c r="P157" s="7" t="s">
        <v>30</v>
      </c>
      <c r="Q157" s="7"/>
      <c r="R157" s="7" t="s">
        <v>17</v>
      </c>
      <c r="S157" s="7"/>
      <c r="T157" s="7"/>
      <c r="U157" s="7"/>
      <c r="V157" s="7"/>
      <c r="W157" s="7"/>
      <c r="X157" s="7"/>
      <c r="Y157" s="7"/>
      <c r="Z157" s="7"/>
    </row>
    <row r="158" spans="1:26" x14ac:dyDescent="0.3">
      <c r="A158" s="12">
        <v>43684</v>
      </c>
      <c r="B158" s="1" t="s">
        <v>4</v>
      </c>
      <c r="C158" s="50">
        <f>'[1]Daily Roster'!$V158</f>
        <v>0</v>
      </c>
      <c r="D158" s="50">
        <f>'[2]Daily Roster'!$X158</f>
        <v>0</v>
      </c>
      <c r="E158" s="31">
        <f>'[3]Daily Roster'!$T174</f>
        <v>0</v>
      </c>
      <c r="F158" s="31">
        <f>'[2]Daily Roster'!$Y158</f>
        <v>0</v>
      </c>
      <c r="G158" s="31" t="str">
        <f>'[4]Daily Roster'!$V160</f>
        <v>qq</v>
      </c>
      <c r="H158" s="31">
        <f>'[5]Daily Roster'!$V158</f>
        <v>0</v>
      </c>
      <c r="I158" s="31">
        <f>'[6]Daily Roster'!$V158</f>
        <v>0</v>
      </c>
      <c r="J158" s="31">
        <f>'[6]Daily Roster'!$AF158</f>
        <v>0</v>
      </c>
      <c r="K158" s="31">
        <f>'[7]Daily Roster'!$V160</f>
        <v>0</v>
      </c>
      <c r="L158" s="31" t="str">
        <f>'[8]Daily Roster'!$U158</f>
        <v>qq</v>
      </c>
      <c r="M158" s="7"/>
      <c r="N158" s="7"/>
      <c r="O158" s="7" t="s">
        <v>34</v>
      </c>
      <c r="P158" s="7" t="s">
        <v>30</v>
      </c>
      <c r="Q158" s="7"/>
      <c r="R158" s="7" t="s">
        <v>41</v>
      </c>
      <c r="S158" s="7"/>
      <c r="T158" s="7"/>
      <c r="U158" s="7"/>
      <c r="V158" s="7"/>
      <c r="W158" s="7"/>
      <c r="X158" s="7"/>
      <c r="Y158" s="7"/>
      <c r="Z158" s="7"/>
    </row>
    <row r="159" spans="1:26" x14ac:dyDescent="0.3">
      <c r="A159" s="12">
        <v>43685</v>
      </c>
      <c r="B159" s="1" t="s">
        <v>5</v>
      </c>
      <c r="C159" s="50">
        <f>'[1]Daily Roster'!$V159</f>
        <v>0</v>
      </c>
      <c r="D159" s="50">
        <f>'[2]Daily Roster'!$X159</f>
        <v>0</v>
      </c>
      <c r="E159" s="31">
        <f>'[3]Daily Roster'!$T175</f>
        <v>0</v>
      </c>
      <c r="F159" s="31">
        <f>'[2]Daily Roster'!$Y159</f>
        <v>0</v>
      </c>
      <c r="G159" s="31" t="str">
        <f>'[4]Daily Roster'!$V161</f>
        <v>qq</v>
      </c>
      <c r="H159" s="31">
        <f>'[5]Daily Roster'!$V159</f>
        <v>0</v>
      </c>
      <c r="I159" s="31">
        <f>'[6]Daily Roster'!$V159</f>
        <v>0</v>
      </c>
      <c r="J159" s="31">
        <f>'[6]Daily Roster'!$AF159</f>
        <v>0</v>
      </c>
      <c r="K159" s="31">
        <f>'[7]Daily Roster'!$V161</f>
        <v>0</v>
      </c>
      <c r="L159" s="31" t="str">
        <f>'[8]Daily Roster'!$U159</f>
        <v>qq</v>
      </c>
      <c r="M159" s="7"/>
      <c r="N159" s="7"/>
      <c r="O159" s="7" t="s">
        <v>34</v>
      </c>
      <c r="P159" s="7" t="s">
        <v>30</v>
      </c>
      <c r="Q159" s="7"/>
      <c r="R159" s="7" t="s">
        <v>41</v>
      </c>
      <c r="S159" s="7"/>
      <c r="T159" s="7"/>
      <c r="U159" s="7"/>
      <c r="V159" s="7"/>
      <c r="W159" s="7"/>
      <c r="X159" s="7"/>
      <c r="Y159" s="7"/>
      <c r="Z159" s="7"/>
    </row>
    <row r="160" spans="1:26" x14ac:dyDescent="0.3">
      <c r="A160" s="12">
        <v>43686</v>
      </c>
      <c r="B160" s="1" t="s">
        <v>6</v>
      </c>
      <c r="C160" s="50">
        <f>'[1]Daily Roster'!$V160</f>
        <v>0</v>
      </c>
      <c r="D160" s="50">
        <f>'[2]Daily Roster'!$X160</f>
        <v>0</v>
      </c>
      <c r="E160" s="31">
        <f>'[3]Daily Roster'!$T176</f>
        <v>0</v>
      </c>
      <c r="F160" s="31">
        <f>'[2]Daily Roster'!$Y160</f>
        <v>0</v>
      </c>
      <c r="G160" s="31" t="str">
        <f>'[4]Daily Roster'!$V162</f>
        <v>qq</v>
      </c>
      <c r="H160" s="31">
        <f>'[5]Daily Roster'!$V160</f>
        <v>0</v>
      </c>
      <c r="I160" s="31">
        <f>'[6]Daily Roster'!$V160</f>
        <v>0</v>
      </c>
      <c r="J160" s="31">
        <f>'[6]Daily Roster'!$AF160</f>
        <v>0</v>
      </c>
      <c r="K160" s="31">
        <f>'[7]Daily Roster'!$V162</f>
        <v>0</v>
      </c>
      <c r="L160" s="31" t="str">
        <f>'[8]Daily Roster'!$U160</f>
        <v>qq</v>
      </c>
      <c r="M160" s="3"/>
      <c r="N160" s="7"/>
      <c r="O160" s="7" t="s">
        <v>34</v>
      </c>
      <c r="P160" s="7" t="s">
        <v>30</v>
      </c>
      <c r="Q160" s="7"/>
      <c r="R160" s="7" t="s">
        <v>41</v>
      </c>
      <c r="S160" s="7"/>
      <c r="T160" s="7"/>
      <c r="U160" s="7"/>
      <c r="V160" s="7"/>
      <c r="W160" s="7"/>
      <c r="X160" s="7"/>
      <c r="Y160" s="7"/>
      <c r="Z160" s="7"/>
    </row>
    <row r="161" spans="1:26" x14ac:dyDescent="0.3">
      <c r="A161" s="12">
        <v>43689</v>
      </c>
      <c r="B161" s="1" t="s">
        <v>2</v>
      </c>
      <c r="C161" s="50">
        <f>'[1]Daily Roster'!$V161</f>
        <v>0</v>
      </c>
      <c r="D161" s="50">
        <f>'[2]Daily Roster'!$X161</f>
        <v>0</v>
      </c>
      <c r="E161" s="31">
        <f>'[3]Daily Roster'!$T177</f>
        <v>0</v>
      </c>
      <c r="F161" s="31">
        <f>'[2]Daily Roster'!$Y161</f>
        <v>0</v>
      </c>
      <c r="G161" s="31" t="str">
        <f>'[4]Daily Roster'!$V163</f>
        <v>qq</v>
      </c>
      <c r="H161" s="31">
        <f>'[5]Daily Roster'!$V161</f>
        <v>0</v>
      </c>
      <c r="I161" s="31">
        <f>'[6]Daily Roster'!$V161</f>
        <v>0</v>
      </c>
      <c r="J161" s="31">
        <f>'[6]Daily Roster'!$AF161</f>
        <v>0</v>
      </c>
      <c r="K161" s="31">
        <f>'[7]Daily Roster'!$V163</f>
        <v>0</v>
      </c>
      <c r="L161" s="31" t="str">
        <f>'[8]Daily Roster'!$U161</f>
        <v>qq</v>
      </c>
      <c r="M161" s="3"/>
      <c r="N161" s="3"/>
      <c r="O161" s="7" t="s">
        <v>34</v>
      </c>
      <c r="P161" s="7" t="s">
        <v>30</v>
      </c>
      <c r="Q161" s="7"/>
      <c r="R161" s="7" t="s">
        <v>17</v>
      </c>
      <c r="S161" s="7"/>
      <c r="T161" s="7"/>
      <c r="U161" s="7"/>
      <c r="V161" s="7"/>
      <c r="W161" s="7"/>
      <c r="X161" s="7"/>
      <c r="Y161" s="7"/>
      <c r="Z161" s="7"/>
    </row>
    <row r="162" spans="1:26" x14ac:dyDescent="0.3">
      <c r="A162" s="12">
        <v>43690</v>
      </c>
      <c r="B162" s="1" t="s">
        <v>3</v>
      </c>
      <c r="C162" s="50">
        <f>'[1]Daily Roster'!$V162</f>
        <v>0</v>
      </c>
      <c r="D162" s="50">
        <f>'[2]Daily Roster'!$X162</f>
        <v>0</v>
      </c>
      <c r="E162" s="31">
        <f>'[3]Daily Roster'!$T178</f>
        <v>0</v>
      </c>
      <c r="F162" s="31">
        <f>'[2]Daily Roster'!$Y162</f>
        <v>0</v>
      </c>
      <c r="G162" s="31" t="str">
        <f>'[4]Daily Roster'!$V164</f>
        <v>qq</v>
      </c>
      <c r="H162" s="31">
        <f>'[5]Daily Roster'!$V162</f>
        <v>0</v>
      </c>
      <c r="I162" s="31">
        <f>'[6]Daily Roster'!$V162</f>
        <v>0</v>
      </c>
      <c r="J162" s="31">
        <f>'[6]Daily Roster'!$AF162</f>
        <v>0</v>
      </c>
      <c r="K162" s="31">
        <f>'[7]Daily Roster'!$V164</f>
        <v>0</v>
      </c>
      <c r="L162" s="31" t="str">
        <f>'[8]Daily Roster'!$U162</f>
        <v>qq</v>
      </c>
      <c r="M162" s="3"/>
      <c r="N162" s="7"/>
      <c r="O162" s="7" t="s">
        <v>34</v>
      </c>
      <c r="P162" s="7" t="s">
        <v>30</v>
      </c>
      <c r="Q162" s="7"/>
      <c r="R162" s="7" t="s">
        <v>17</v>
      </c>
      <c r="S162" s="7"/>
      <c r="T162" s="7"/>
      <c r="U162" s="7"/>
      <c r="V162" s="7"/>
      <c r="W162" s="7"/>
      <c r="X162" s="7"/>
      <c r="Y162" s="7"/>
      <c r="Z162" s="7"/>
    </row>
    <row r="163" spans="1:26" x14ac:dyDescent="0.3">
      <c r="A163" s="12">
        <v>43691</v>
      </c>
      <c r="B163" s="1" t="s">
        <v>4</v>
      </c>
      <c r="C163" s="50">
        <f>'[1]Daily Roster'!$V163</f>
        <v>0</v>
      </c>
      <c r="D163" s="50">
        <f>'[2]Daily Roster'!$X163</f>
        <v>0</v>
      </c>
      <c r="E163" s="31">
        <f>'[3]Daily Roster'!$T179</f>
        <v>0</v>
      </c>
      <c r="F163" s="31">
        <f>'[2]Daily Roster'!$Y163</f>
        <v>0</v>
      </c>
      <c r="G163" s="31" t="str">
        <f>'[4]Daily Roster'!$V165</f>
        <v>qq</v>
      </c>
      <c r="H163" s="31">
        <f>'[5]Daily Roster'!$V163</f>
        <v>0</v>
      </c>
      <c r="I163" s="31">
        <f>'[6]Daily Roster'!$V163</f>
        <v>0</v>
      </c>
      <c r="J163" s="31">
        <f>'[6]Daily Roster'!$AF163</f>
        <v>0</v>
      </c>
      <c r="K163" s="31">
        <f>'[7]Daily Roster'!$V165</f>
        <v>0</v>
      </c>
      <c r="L163" s="31" t="str">
        <f>'[8]Daily Roster'!$U163</f>
        <v>qq</v>
      </c>
      <c r="M163" s="7"/>
      <c r="N163" s="7"/>
      <c r="O163" s="7" t="s">
        <v>34</v>
      </c>
      <c r="P163" s="7" t="s">
        <v>30</v>
      </c>
      <c r="Q163" s="7"/>
      <c r="R163" s="7" t="s">
        <v>41</v>
      </c>
      <c r="S163" s="7"/>
      <c r="T163" s="7"/>
      <c r="U163" s="7"/>
      <c r="V163" s="7"/>
      <c r="W163" s="7"/>
      <c r="X163" s="7"/>
      <c r="Y163" s="7"/>
      <c r="Z163" s="7"/>
    </row>
    <row r="164" spans="1:26" x14ac:dyDescent="0.3">
      <c r="A164" s="12">
        <v>43692</v>
      </c>
      <c r="B164" s="1" t="s">
        <v>5</v>
      </c>
      <c r="C164" s="50">
        <f>'[1]Daily Roster'!$V164</f>
        <v>0</v>
      </c>
      <c r="D164" s="50">
        <f>'[2]Daily Roster'!$X164</f>
        <v>0</v>
      </c>
      <c r="E164" s="31">
        <f>'[3]Daily Roster'!$T180</f>
        <v>0</v>
      </c>
      <c r="F164" s="31">
        <f>'[2]Daily Roster'!$Y164</f>
        <v>0</v>
      </c>
      <c r="G164" s="31" t="str">
        <f>'[4]Daily Roster'!$V166</f>
        <v>qq</v>
      </c>
      <c r="H164" s="31">
        <f>'[5]Daily Roster'!$V164</f>
        <v>0</v>
      </c>
      <c r="I164" s="31">
        <f>'[6]Daily Roster'!$V164</f>
        <v>0</v>
      </c>
      <c r="J164" s="31">
        <f>'[6]Daily Roster'!$AF164</f>
        <v>0</v>
      </c>
      <c r="K164" s="31">
        <f>'[7]Daily Roster'!$V166</f>
        <v>0</v>
      </c>
      <c r="L164" s="31" t="str">
        <f>'[8]Daily Roster'!$U164</f>
        <v>qq</v>
      </c>
      <c r="M164" s="7"/>
      <c r="N164" s="7"/>
      <c r="O164" s="7" t="s">
        <v>34</v>
      </c>
      <c r="P164" s="7" t="s">
        <v>30</v>
      </c>
      <c r="Q164" s="7"/>
      <c r="R164" s="7" t="s">
        <v>41</v>
      </c>
      <c r="S164" s="7"/>
      <c r="T164" s="7"/>
      <c r="U164" s="7"/>
      <c r="V164" s="7"/>
      <c r="W164" s="7"/>
      <c r="X164" s="7"/>
      <c r="Y164" s="7"/>
      <c r="Z164" s="7"/>
    </row>
    <row r="165" spans="1:26" x14ac:dyDescent="0.3">
      <c r="A165" s="12">
        <v>43693</v>
      </c>
      <c r="B165" s="1" t="s">
        <v>6</v>
      </c>
      <c r="C165" s="50">
        <f>'[1]Daily Roster'!$V165</f>
        <v>0</v>
      </c>
      <c r="D165" s="50">
        <f>'[2]Daily Roster'!$X165</f>
        <v>0</v>
      </c>
      <c r="E165" s="31">
        <f>'[3]Daily Roster'!$T181</f>
        <v>0</v>
      </c>
      <c r="F165" s="31">
        <f>'[2]Daily Roster'!$Y165</f>
        <v>0</v>
      </c>
      <c r="G165" s="31" t="str">
        <f>'[4]Daily Roster'!$V167</f>
        <v>qq</v>
      </c>
      <c r="H165" s="31">
        <f>'[5]Daily Roster'!$V165</f>
        <v>0</v>
      </c>
      <c r="I165" s="31">
        <f>'[6]Daily Roster'!$V165</f>
        <v>0</v>
      </c>
      <c r="J165" s="31">
        <f>'[6]Daily Roster'!$AF165</f>
        <v>0</v>
      </c>
      <c r="K165" s="31">
        <f>'[7]Daily Roster'!$V167</f>
        <v>0</v>
      </c>
      <c r="L165" s="31" t="str">
        <f>'[8]Daily Roster'!$U165</f>
        <v>qq</v>
      </c>
      <c r="M165" s="3"/>
      <c r="N165" s="7"/>
      <c r="O165" s="7" t="s">
        <v>34</v>
      </c>
      <c r="P165" s="7" t="s">
        <v>30</v>
      </c>
      <c r="Q165" s="7"/>
      <c r="R165" s="7" t="s">
        <v>41</v>
      </c>
      <c r="S165" s="7"/>
      <c r="T165" s="7"/>
      <c r="U165" s="7"/>
      <c r="V165" s="7"/>
      <c r="W165" s="7"/>
      <c r="X165" s="7"/>
      <c r="Y165" s="7"/>
      <c r="Z165" s="7"/>
    </row>
    <row r="166" spans="1:26" x14ac:dyDescent="0.3">
      <c r="A166" s="12">
        <v>43696</v>
      </c>
      <c r="B166" s="1" t="s">
        <v>2</v>
      </c>
      <c r="C166" s="50">
        <f>'[1]Daily Roster'!$V166</f>
        <v>0</v>
      </c>
      <c r="D166" s="50">
        <f>'[2]Daily Roster'!$X166</f>
        <v>0</v>
      </c>
      <c r="E166" s="31">
        <f>'[3]Daily Roster'!$T182</f>
        <v>0</v>
      </c>
      <c r="F166" s="31">
        <f>'[2]Daily Roster'!$Y166</f>
        <v>0</v>
      </c>
      <c r="G166" s="31" t="str">
        <f>'[4]Daily Roster'!$V168</f>
        <v>qq</v>
      </c>
      <c r="H166" s="31">
        <f>'[5]Daily Roster'!$V166</f>
        <v>0</v>
      </c>
      <c r="I166" s="31">
        <f>'[6]Daily Roster'!$V166</f>
        <v>0</v>
      </c>
      <c r="J166" s="31">
        <f>'[6]Daily Roster'!$AF166</f>
        <v>0</v>
      </c>
      <c r="K166" s="31">
        <f>'[7]Daily Roster'!$V168</f>
        <v>0</v>
      </c>
      <c r="L166" s="31" t="str">
        <f>'[8]Daily Roster'!$U166</f>
        <v>qq</v>
      </c>
      <c r="M166" s="3"/>
      <c r="N166" s="3"/>
      <c r="O166" s="7" t="s">
        <v>34</v>
      </c>
      <c r="P166" s="7" t="s">
        <v>30</v>
      </c>
      <c r="Q166" s="7"/>
      <c r="R166" s="7" t="s">
        <v>17</v>
      </c>
      <c r="S166" s="7"/>
      <c r="T166" s="7"/>
      <c r="U166" s="7"/>
      <c r="V166" s="7"/>
      <c r="W166" s="7"/>
      <c r="X166" s="7"/>
      <c r="Y166" s="7"/>
      <c r="Z166" s="7"/>
    </row>
    <row r="167" spans="1:26" x14ac:dyDescent="0.3">
      <c r="A167" s="12">
        <v>43697</v>
      </c>
      <c r="B167" s="1" t="s">
        <v>3</v>
      </c>
      <c r="C167" s="50">
        <f>'[1]Daily Roster'!$V167</f>
        <v>0</v>
      </c>
      <c r="D167" s="50">
        <f>'[2]Daily Roster'!$X167</f>
        <v>0</v>
      </c>
      <c r="E167" s="31">
        <f>'[3]Daily Roster'!$T183</f>
        <v>0</v>
      </c>
      <c r="F167" s="31">
        <f>'[2]Daily Roster'!$Y167</f>
        <v>0</v>
      </c>
      <c r="G167" s="31" t="str">
        <f>'[4]Daily Roster'!$V169</f>
        <v>qq</v>
      </c>
      <c r="H167" s="31">
        <f>'[5]Daily Roster'!$V167</f>
        <v>0</v>
      </c>
      <c r="I167" s="31">
        <f>'[6]Daily Roster'!$V167</f>
        <v>0</v>
      </c>
      <c r="J167" s="31">
        <f>'[6]Daily Roster'!$AF167</f>
        <v>0</v>
      </c>
      <c r="K167" s="31">
        <f>'[7]Daily Roster'!$V169</f>
        <v>0</v>
      </c>
      <c r="L167" s="31" t="str">
        <f>'[8]Daily Roster'!$U167</f>
        <v>qq</v>
      </c>
      <c r="M167" s="3"/>
      <c r="N167" s="7"/>
      <c r="O167" s="7" t="s">
        <v>34</v>
      </c>
      <c r="P167" s="7" t="s">
        <v>30</v>
      </c>
      <c r="Q167" s="7"/>
      <c r="R167" s="7" t="s">
        <v>17</v>
      </c>
      <c r="S167" s="7"/>
      <c r="T167" s="7"/>
      <c r="U167" s="7"/>
      <c r="V167" s="7"/>
      <c r="W167" s="7"/>
      <c r="X167" s="7"/>
      <c r="Y167" s="7"/>
      <c r="Z167" s="7"/>
    </row>
    <row r="168" spans="1:26" x14ac:dyDescent="0.3">
      <c r="A168" s="12">
        <v>43698</v>
      </c>
      <c r="B168" s="1" t="s">
        <v>4</v>
      </c>
      <c r="C168" s="50">
        <f>'[1]Daily Roster'!$V168</f>
        <v>0</v>
      </c>
      <c r="D168" s="50">
        <f>'[2]Daily Roster'!$X168</f>
        <v>0</v>
      </c>
      <c r="E168" s="31">
        <f>'[3]Daily Roster'!$T184</f>
        <v>0</v>
      </c>
      <c r="F168" s="31">
        <f>'[2]Daily Roster'!$Y168</f>
        <v>0</v>
      </c>
      <c r="G168" s="31" t="str">
        <f>'[4]Daily Roster'!$V170</f>
        <v>qq</v>
      </c>
      <c r="H168" s="31">
        <f>'[5]Daily Roster'!$V168</f>
        <v>0</v>
      </c>
      <c r="I168" s="31">
        <f>'[6]Daily Roster'!$V168</f>
        <v>0</v>
      </c>
      <c r="J168" s="31">
        <f>'[6]Daily Roster'!$AF168</f>
        <v>0</v>
      </c>
      <c r="K168" s="31">
        <f>'[7]Daily Roster'!$V170</f>
        <v>0</v>
      </c>
      <c r="L168" s="31" t="str">
        <f>'[8]Daily Roster'!$U168</f>
        <v>qq</v>
      </c>
      <c r="M168" s="7"/>
      <c r="N168" s="7"/>
      <c r="O168" s="7" t="s">
        <v>34</v>
      </c>
      <c r="P168" s="7" t="s">
        <v>30</v>
      </c>
      <c r="Q168" s="7"/>
      <c r="R168" s="7" t="s">
        <v>41</v>
      </c>
      <c r="S168" s="7"/>
      <c r="T168" s="7"/>
      <c r="U168" s="7"/>
      <c r="V168" s="7"/>
      <c r="W168" s="7"/>
      <c r="X168" s="7"/>
      <c r="Y168" s="7"/>
      <c r="Z168" s="7"/>
    </row>
    <row r="169" spans="1:26" x14ac:dyDescent="0.3">
      <c r="A169" s="12">
        <v>43699</v>
      </c>
      <c r="B169" s="1" t="s">
        <v>5</v>
      </c>
      <c r="C169" s="50">
        <f>'[1]Daily Roster'!$V169</f>
        <v>0</v>
      </c>
      <c r="D169" s="50">
        <f>'[2]Daily Roster'!$X169</f>
        <v>0</v>
      </c>
      <c r="E169" s="31">
        <f>'[3]Daily Roster'!$T185</f>
        <v>0</v>
      </c>
      <c r="F169" s="31">
        <f>'[2]Daily Roster'!$Y169</f>
        <v>0</v>
      </c>
      <c r="G169" s="31" t="str">
        <f>'[4]Daily Roster'!$V171</f>
        <v>qq</v>
      </c>
      <c r="H169" s="31">
        <f>'[5]Daily Roster'!$V169</f>
        <v>0</v>
      </c>
      <c r="I169" s="31">
        <f>'[6]Daily Roster'!$V169</f>
        <v>0</v>
      </c>
      <c r="J169" s="31">
        <f>'[6]Daily Roster'!$AF169</f>
        <v>0</v>
      </c>
      <c r="K169" s="31">
        <f>'[7]Daily Roster'!$V171</f>
        <v>0</v>
      </c>
      <c r="L169" s="31" t="str">
        <f>'[8]Daily Roster'!$U169</f>
        <v>qq</v>
      </c>
      <c r="M169" s="7"/>
      <c r="N169" s="7"/>
      <c r="O169" s="7" t="s">
        <v>34</v>
      </c>
      <c r="P169" s="7" t="s">
        <v>30</v>
      </c>
      <c r="Q169" s="7"/>
      <c r="R169" s="7" t="s">
        <v>41</v>
      </c>
      <c r="S169" s="7"/>
      <c r="T169" s="7"/>
      <c r="U169" s="7"/>
      <c r="V169" s="7"/>
      <c r="W169" s="7"/>
      <c r="X169" s="7"/>
      <c r="Y169" s="7"/>
      <c r="Z169" s="7"/>
    </row>
    <row r="170" spans="1:26" x14ac:dyDescent="0.3">
      <c r="A170" s="12">
        <v>43700</v>
      </c>
      <c r="B170" s="1" t="s">
        <v>6</v>
      </c>
      <c r="C170" s="50">
        <f>'[1]Daily Roster'!$V170</f>
        <v>0</v>
      </c>
      <c r="D170" s="50">
        <f>'[2]Daily Roster'!$X170</f>
        <v>0</v>
      </c>
      <c r="E170" s="31">
        <f>'[3]Daily Roster'!$T186</f>
        <v>0</v>
      </c>
      <c r="F170" s="31">
        <f>'[2]Daily Roster'!$Y170</f>
        <v>0</v>
      </c>
      <c r="G170" s="31" t="str">
        <f>'[4]Daily Roster'!$V172</f>
        <v>qq</v>
      </c>
      <c r="H170" s="31">
        <f>'[5]Daily Roster'!$V170</f>
        <v>0</v>
      </c>
      <c r="I170" s="31">
        <f>'[6]Daily Roster'!$V170</f>
        <v>0</v>
      </c>
      <c r="J170" s="31">
        <f>'[6]Daily Roster'!$AF170</f>
        <v>0</v>
      </c>
      <c r="K170" s="31">
        <f>'[7]Daily Roster'!$V172</f>
        <v>0</v>
      </c>
      <c r="L170" s="31" t="str">
        <f>'[8]Daily Roster'!$U170</f>
        <v>qq</v>
      </c>
      <c r="M170" s="3"/>
      <c r="N170" s="7"/>
      <c r="O170" s="7" t="s">
        <v>34</v>
      </c>
      <c r="P170" s="7" t="s">
        <v>30</v>
      </c>
      <c r="Q170" s="7"/>
      <c r="R170" s="7" t="s">
        <v>41</v>
      </c>
      <c r="S170" s="7"/>
      <c r="T170" s="7"/>
      <c r="U170" s="7"/>
      <c r="V170" s="7"/>
      <c r="W170" s="7"/>
      <c r="X170" s="7"/>
      <c r="Y170" s="7"/>
      <c r="Z170" s="7"/>
    </row>
    <row r="171" spans="1:26" x14ac:dyDescent="0.3">
      <c r="A171" s="12">
        <v>43703</v>
      </c>
      <c r="B171" s="1" t="s">
        <v>2</v>
      </c>
      <c r="C171" s="50">
        <f>'[1]Daily Roster'!$V171</f>
        <v>0</v>
      </c>
      <c r="D171" s="50">
        <f>'[2]Daily Roster'!$X171</f>
        <v>0</v>
      </c>
      <c r="E171" s="31">
        <f>'[3]Daily Roster'!$T187</f>
        <v>0</v>
      </c>
      <c r="F171" s="31">
        <f>'[2]Daily Roster'!$Y171</f>
        <v>0</v>
      </c>
      <c r="G171" s="31" t="str">
        <f>'[4]Daily Roster'!$V173</f>
        <v>qq</v>
      </c>
      <c r="H171" s="31">
        <f>'[5]Daily Roster'!$V171</f>
        <v>0</v>
      </c>
      <c r="I171" s="31">
        <f>'[6]Daily Roster'!$V171</f>
        <v>0</v>
      </c>
      <c r="J171" s="31">
        <f>'[6]Daily Roster'!$AF171</f>
        <v>0</v>
      </c>
      <c r="K171" s="31">
        <f>'[7]Daily Roster'!$V173</f>
        <v>0</v>
      </c>
      <c r="L171" s="31" t="str">
        <f>'[8]Daily Roster'!$U171</f>
        <v>qq</v>
      </c>
      <c r="M171" s="3"/>
      <c r="N171" s="3"/>
      <c r="O171" s="7" t="s">
        <v>34</v>
      </c>
      <c r="P171" s="7" t="s">
        <v>30</v>
      </c>
      <c r="Q171" s="7"/>
      <c r="R171" s="7" t="s">
        <v>17</v>
      </c>
      <c r="S171" s="7"/>
      <c r="T171" s="7"/>
      <c r="U171" s="7"/>
      <c r="V171" s="7"/>
      <c r="W171" s="7"/>
      <c r="X171" s="7"/>
      <c r="Y171" s="7"/>
      <c r="Z171" s="7"/>
    </row>
    <row r="172" spans="1:26" x14ac:dyDescent="0.3">
      <c r="A172" s="12">
        <v>43704</v>
      </c>
      <c r="B172" s="1" t="s">
        <v>3</v>
      </c>
      <c r="C172" s="50">
        <f>'[1]Daily Roster'!$V172</f>
        <v>0</v>
      </c>
      <c r="D172" s="50">
        <f>'[2]Daily Roster'!$X172</f>
        <v>0</v>
      </c>
      <c r="E172" s="31">
        <f>'[3]Daily Roster'!$T188</f>
        <v>0</v>
      </c>
      <c r="F172" s="31">
        <f>'[2]Daily Roster'!$Y172</f>
        <v>0</v>
      </c>
      <c r="G172" s="31" t="str">
        <f>'[4]Daily Roster'!$V174</f>
        <v>qq</v>
      </c>
      <c r="H172" s="31">
        <f>'[5]Daily Roster'!$V172</f>
        <v>0</v>
      </c>
      <c r="I172" s="31">
        <f>'[6]Daily Roster'!$V172</f>
        <v>0</v>
      </c>
      <c r="J172" s="31">
        <f>'[6]Daily Roster'!$AF172</f>
        <v>0</v>
      </c>
      <c r="K172" s="31">
        <f>'[7]Daily Roster'!$V174</f>
        <v>0</v>
      </c>
      <c r="L172" s="31" t="str">
        <f>'[8]Daily Roster'!$U172</f>
        <v>qq</v>
      </c>
      <c r="M172" s="3"/>
      <c r="N172" s="7"/>
      <c r="O172" s="7" t="s">
        <v>34</v>
      </c>
      <c r="P172" s="7" t="s">
        <v>30</v>
      </c>
      <c r="Q172" s="7"/>
      <c r="R172" s="7" t="s">
        <v>17</v>
      </c>
      <c r="S172" s="7"/>
      <c r="T172" s="7"/>
      <c r="U172" s="7"/>
      <c r="V172" s="7"/>
      <c r="W172" s="7"/>
      <c r="X172" s="7"/>
      <c r="Y172" s="7"/>
      <c r="Z172" s="7"/>
    </row>
    <row r="173" spans="1:26" x14ac:dyDescent="0.3">
      <c r="A173" s="12">
        <v>43705</v>
      </c>
      <c r="B173" s="1" t="s">
        <v>4</v>
      </c>
      <c r="C173" s="50">
        <f>'[1]Daily Roster'!$V173</f>
        <v>0</v>
      </c>
      <c r="D173" s="50">
        <f>'[2]Daily Roster'!$X173</f>
        <v>0</v>
      </c>
      <c r="E173" s="31">
        <f>'[3]Daily Roster'!$T189</f>
        <v>0</v>
      </c>
      <c r="F173" s="31">
        <f>'[2]Daily Roster'!$Y173</f>
        <v>0</v>
      </c>
      <c r="G173" s="31" t="str">
        <f>'[4]Daily Roster'!$V175</f>
        <v>qq</v>
      </c>
      <c r="H173" s="31">
        <f>'[5]Daily Roster'!$V173</f>
        <v>0</v>
      </c>
      <c r="I173" s="31">
        <f>'[6]Daily Roster'!$V173</f>
        <v>0</v>
      </c>
      <c r="J173" s="31">
        <f>'[6]Daily Roster'!$AF173</f>
        <v>0</v>
      </c>
      <c r="K173" s="31">
        <f>'[7]Daily Roster'!$V175</f>
        <v>0</v>
      </c>
      <c r="L173" s="31" t="str">
        <f>'[8]Daily Roster'!$U173</f>
        <v>qq</v>
      </c>
      <c r="M173" s="7"/>
      <c r="N173" s="7"/>
      <c r="O173" s="7" t="s">
        <v>34</v>
      </c>
      <c r="P173" s="7" t="s">
        <v>30</v>
      </c>
      <c r="Q173" s="7"/>
      <c r="R173" s="7" t="s">
        <v>41</v>
      </c>
      <c r="S173" s="7"/>
      <c r="T173" s="7"/>
      <c r="U173" s="7"/>
      <c r="V173" s="7"/>
      <c r="W173" s="7"/>
      <c r="X173" s="7"/>
      <c r="Y173" s="7"/>
      <c r="Z173" s="7"/>
    </row>
    <row r="174" spans="1:26" x14ac:dyDescent="0.3">
      <c r="A174" s="12">
        <v>43706</v>
      </c>
      <c r="B174" s="1" t="s">
        <v>5</v>
      </c>
      <c r="C174" s="50">
        <f>'[1]Daily Roster'!$V174</f>
        <v>0</v>
      </c>
      <c r="D174" s="50">
        <f>'[2]Daily Roster'!$X174</f>
        <v>0</v>
      </c>
      <c r="E174" s="31">
        <f>'[3]Daily Roster'!$T190</f>
        <v>0</v>
      </c>
      <c r="F174" s="31">
        <f>'[2]Daily Roster'!$Y174</f>
        <v>0</v>
      </c>
      <c r="G174" s="31" t="str">
        <f>'[4]Daily Roster'!$V176</f>
        <v>qq</v>
      </c>
      <c r="H174" s="31">
        <f>'[5]Daily Roster'!$V174</f>
        <v>0</v>
      </c>
      <c r="I174" s="31">
        <f>'[6]Daily Roster'!$V174</f>
        <v>0</v>
      </c>
      <c r="J174" s="31">
        <f>'[6]Daily Roster'!$AF174</f>
        <v>0</v>
      </c>
      <c r="K174" s="31">
        <f>'[7]Daily Roster'!$V176</f>
        <v>0</v>
      </c>
      <c r="L174" s="31" t="str">
        <f>'[8]Daily Roster'!$U174</f>
        <v>qq</v>
      </c>
      <c r="M174" s="7"/>
      <c r="N174" s="7"/>
      <c r="O174" s="7" t="s">
        <v>34</v>
      </c>
      <c r="P174" s="7" t="s">
        <v>30</v>
      </c>
      <c r="Q174" s="7"/>
      <c r="R174" s="7" t="s">
        <v>41</v>
      </c>
      <c r="S174" s="7"/>
      <c r="T174" s="7"/>
      <c r="U174" s="7"/>
      <c r="V174" s="7"/>
      <c r="W174" s="7"/>
      <c r="X174" s="7"/>
      <c r="Y174" s="7"/>
      <c r="Z174" s="7"/>
    </row>
    <row r="175" spans="1:26" x14ac:dyDescent="0.3">
      <c r="A175" s="12">
        <v>43707</v>
      </c>
      <c r="B175" s="1" t="s">
        <v>6</v>
      </c>
      <c r="C175" s="50">
        <f>'[1]Daily Roster'!$V175</f>
        <v>0</v>
      </c>
      <c r="D175" s="50">
        <f>'[2]Daily Roster'!$X175</f>
        <v>0</v>
      </c>
      <c r="E175" s="31">
        <f>'[3]Daily Roster'!$T191</f>
        <v>0</v>
      </c>
      <c r="F175" s="31">
        <f>'[2]Daily Roster'!$Y175</f>
        <v>0</v>
      </c>
      <c r="G175" s="31" t="str">
        <f>'[4]Daily Roster'!$V177</f>
        <v>qq</v>
      </c>
      <c r="H175" s="31">
        <f>'[5]Daily Roster'!$V175</f>
        <v>0</v>
      </c>
      <c r="I175" s="31">
        <f>'[6]Daily Roster'!$V175</f>
        <v>0</v>
      </c>
      <c r="J175" s="31">
        <f>'[6]Daily Roster'!$AF175</f>
        <v>0</v>
      </c>
      <c r="K175" s="31">
        <f>'[7]Daily Roster'!$V177</f>
        <v>0</v>
      </c>
      <c r="L175" s="31" t="str">
        <f>'[8]Daily Roster'!$U175</f>
        <v>qq</v>
      </c>
      <c r="M175" s="3"/>
      <c r="N175" s="7"/>
      <c r="O175" s="7" t="s">
        <v>34</v>
      </c>
      <c r="P175" s="7" t="s">
        <v>30</v>
      </c>
      <c r="Q175" s="7"/>
      <c r="R175" s="7" t="s">
        <v>41</v>
      </c>
      <c r="S175" s="7"/>
      <c r="T175" s="7"/>
      <c r="U175" s="7"/>
      <c r="V175" s="7"/>
      <c r="W175" s="7"/>
      <c r="X175" s="7"/>
      <c r="Y175" s="7"/>
      <c r="Z175" s="7"/>
    </row>
    <row r="176" spans="1:26" x14ac:dyDescent="0.3">
      <c r="A176" s="12">
        <v>43710</v>
      </c>
      <c r="B176" s="1" t="s">
        <v>2</v>
      </c>
      <c r="C176" s="50">
        <f>'[1]Daily Roster'!$V176</f>
        <v>0</v>
      </c>
      <c r="D176" s="50">
        <f>'[2]Daily Roster'!$X176</f>
        <v>0</v>
      </c>
      <c r="E176" s="31">
        <f>'[3]Daily Roster'!$T192</f>
        <v>0</v>
      </c>
      <c r="F176" s="31">
        <f>'[2]Daily Roster'!$Y176</f>
        <v>0</v>
      </c>
      <c r="G176" s="31" t="str">
        <f>'[4]Daily Roster'!$V178</f>
        <v>qq</v>
      </c>
      <c r="H176" s="31">
        <f>'[5]Daily Roster'!$V176</f>
        <v>0</v>
      </c>
      <c r="I176" s="31">
        <f>'[6]Daily Roster'!$V176</f>
        <v>0</v>
      </c>
      <c r="J176" s="31">
        <f>'[6]Daily Roster'!$AF176</f>
        <v>0</v>
      </c>
      <c r="K176" s="31">
        <f>'[7]Daily Roster'!$V178</f>
        <v>0</v>
      </c>
      <c r="L176" s="31" t="str">
        <f>'[8]Daily Roster'!$U176</f>
        <v>qq</v>
      </c>
      <c r="M176" s="3"/>
      <c r="N176" s="3"/>
      <c r="O176" s="7" t="s">
        <v>34</v>
      </c>
      <c r="P176" s="7" t="s">
        <v>30</v>
      </c>
      <c r="Q176" s="7"/>
      <c r="R176" s="7" t="s">
        <v>17</v>
      </c>
      <c r="S176" s="7"/>
      <c r="T176" s="7"/>
      <c r="U176" s="7"/>
      <c r="V176" s="7"/>
      <c r="W176" s="7"/>
      <c r="X176" s="7"/>
      <c r="Y176" s="7"/>
      <c r="Z176" s="7"/>
    </row>
    <row r="177" spans="1:26" x14ac:dyDescent="0.3">
      <c r="A177" s="12">
        <v>43711</v>
      </c>
      <c r="B177" s="1" t="s">
        <v>3</v>
      </c>
      <c r="C177" s="50">
        <f>'[1]Daily Roster'!$V177</f>
        <v>0</v>
      </c>
      <c r="D177" s="50">
        <f>'[2]Daily Roster'!$X177</f>
        <v>0</v>
      </c>
      <c r="E177" s="31">
        <f>'[3]Daily Roster'!$T193</f>
        <v>0</v>
      </c>
      <c r="F177" s="31">
        <f>'[2]Daily Roster'!$Y177</f>
        <v>0</v>
      </c>
      <c r="G177" s="31" t="str">
        <f>'[4]Daily Roster'!$V179</f>
        <v>qq</v>
      </c>
      <c r="H177" s="31">
        <f>'[5]Daily Roster'!$V177</f>
        <v>0</v>
      </c>
      <c r="I177" s="31">
        <f>'[6]Daily Roster'!$V177</f>
        <v>0</v>
      </c>
      <c r="J177" s="31">
        <f>'[6]Daily Roster'!$AF177</f>
        <v>0</v>
      </c>
      <c r="K177" s="31">
        <f>'[7]Daily Roster'!$V179</f>
        <v>0</v>
      </c>
      <c r="L177" s="31" t="str">
        <f>'[8]Daily Roster'!$U177</f>
        <v>qq</v>
      </c>
      <c r="M177" s="3"/>
      <c r="N177" s="7"/>
      <c r="O177" s="7" t="s">
        <v>34</v>
      </c>
      <c r="P177" s="7" t="s">
        <v>30</v>
      </c>
      <c r="Q177" s="7"/>
      <c r="R177" s="7" t="s">
        <v>17</v>
      </c>
      <c r="S177" s="7"/>
      <c r="T177" s="7"/>
      <c r="U177" s="7"/>
      <c r="V177" s="7"/>
      <c r="W177" s="7"/>
      <c r="X177" s="7"/>
      <c r="Y177" s="7"/>
      <c r="Z177" s="7"/>
    </row>
    <row r="178" spans="1:26" x14ac:dyDescent="0.3">
      <c r="A178" s="12">
        <v>43712</v>
      </c>
      <c r="B178" s="1" t="s">
        <v>4</v>
      </c>
      <c r="C178" s="50">
        <f>'[1]Daily Roster'!$V178</f>
        <v>0</v>
      </c>
      <c r="D178" s="50">
        <f>'[2]Daily Roster'!$X178</f>
        <v>0</v>
      </c>
      <c r="E178" s="31">
        <f>'[3]Daily Roster'!$T194</f>
        <v>0</v>
      </c>
      <c r="F178" s="31">
        <f>'[2]Daily Roster'!$Y178</f>
        <v>0</v>
      </c>
      <c r="G178" s="31" t="str">
        <f>'[4]Daily Roster'!$V180</f>
        <v>qq</v>
      </c>
      <c r="H178" s="31">
        <f>'[5]Daily Roster'!$V178</f>
        <v>0</v>
      </c>
      <c r="I178" s="31">
        <f>'[6]Daily Roster'!$V178</f>
        <v>0</v>
      </c>
      <c r="J178" s="31">
        <f>'[6]Daily Roster'!$AF178</f>
        <v>0</v>
      </c>
      <c r="K178" s="31">
        <f>'[7]Daily Roster'!$V180</f>
        <v>0</v>
      </c>
      <c r="L178" s="31" t="str">
        <f>'[8]Daily Roster'!$U178</f>
        <v>qq</v>
      </c>
      <c r="M178" s="7"/>
      <c r="N178" s="7"/>
      <c r="O178" s="7" t="s">
        <v>34</v>
      </c>
      <c r="P178" s="7" t="s">
        <v>30</v>
      </c>
      <c r="Q178" s="7"/>
      <c r="R178" s="7" t="s">
        <v>41</v>
      </c>
      <c r="S178" s="7"/>
      <c r="T178" s="7"/>
      <c r="U178" s="7"/>
      <c r="V178" s="7"/>
      <c r="W178" s="7"/>
      <c r="X178" s="7"/>
      <c r="Y178" s="7"/>
      <c r="Z178" s="7"/>
    </row>
    <row r="179" spans="1:26" x14ac:dyDescent="0.3">
      <c r="A179" s="12">
        <v>43713</v>
      </c>
      <c r="B179" s="1" t="s">
        <v>5</v>
      </c>
      <c r="C179" s="50">
        <f>'[1]Daily Roster'!$V179</f>
        <v>0</v>
      </c>
      <c r="D179" s="50">
        <f>'[2]Daily Roster'!$X179</f>
        <v>0</v>
      </c>
      <c r="E179" s="31">
        <f>'[3]Daily Roster'!$T195</f>
        <v>0</v>
      </c>
      <c r="F179" s="31">
        <f>'[2]Daily Roster'!$Y179</f>
        <v>0</v>
      </c>
      <c r="G179" s="31" t="str">
        <f>'[4]Daily Roster'!$V181</f>
        <v>qq</v>
      </c>
      <c r="H179" s="31">
        <f>'[5]Daily Roster'!$V179</f>
        <v>0</v>
      </c>
      <c r="I179" s="31">
        <f>'[6]Daily Roster'!$V179</f>
        <v>0</v>
      </c>
      <c r="J179" s="31">
        <f>'[6]Daily Roster'!$AF179</f>
        <v>0</v>
      </c>
      <c r="K179" s="31">
        <f>'[7]Daily Roster'!$V181</f>
        <v>0</v>
      </c>
      <c r="L179" s="31" t="str">
        <f>'[8]Daily Roster'!$U179</f>
        <v>qq</v>
      </c>
      <c r="M179" s="7"/>
      <c r="N179" s="7"/>
      <c r="O179" s="7" t="s">
        <v>34</v>
      </c>
      <c r="P179" s="7" t="s">
        <v>30</v>
      </c>
      <c r="Q179" s="7"/>
      <c r="R179" s="7" t="s">
        <v>41</v>
      </c>
      <c r="S179" s="7"/>
      <c r="T179" s="7"/>
      <c r="U179" s="7"/>
      <c r="V179" s="7"/>
      <c r="W179" s="7"/>
      <c r="X179" s="7"/>
      <c r="Y179" s="7"/>
      <c r="Z179" s="7"/>
    </row>
    <row r="180" spans="1:26" x14ac:dyDescent="0.3">
      <c r="A180" s="12">
        <v>43714</v>
      </c>
      <c r="B180" s="1" t="s">
        <v>6</v>
      </c>
      <c r="C180" s="50">
        <f>'[1]Daily Roster'!$V180</f>
        <v>0</v>
      </c>
      <c r="D180" s="50">
        <f>'[2]Daily Roster'!$X180</f>
        <v>0</v>
      </c>
      <c r="E180" s="31">
        <f>'[3]Daily Roster'!$T196</f>
        <v>0</v>
      </c>
      <c r="F180" s="31">
        <f>'[2]Daily Roster'!$Y180</f>
        <v>0</v>
      </c>
      <c r="G180" s="31" t="str">
        <f>'[4]Daily Roster'!$V182</f>
        <v>qq</v>
      </c>
      <c r="H180" s="31">
        <f>'[5]Daily Roster'!$V180</f>
        <v>0</v>
      </c>
      <c r="I180" s="31">
        <f>'[6]Daily Roster'!$V180</f>
        <v>0</v>
      </c>
      <c r="J180" s="31">
        <f>'[6]Daily Roster'!$AF180</f>
        <v>0</v>
      </c>
      <c r="K180" s="31">
        <f>'[7]Daily Roster'!$V182</f>
        <v>0</v>
      </c>
      <c r="L180" s="31" t="str">
        <f>'[8]Daily Roster'!$U180</f>
        <v>qq</v>
      </c>
      <c r="M180" s="3"/>
      <c r="N180" s="7"/>
      <c r="O180" s="7" t="s">
        <v>34</v>
      </c>
      <c r="P180" s="7" t="s">
        <v>30</v>
      </c>
      <c r="Q180" s="7"/>
      <c r="R180" s="7" t="s">
        <v>41</v>
      </c>
      <c r="S180" s="7"/>
      <c r="T180" s="7"/>
      <c r="U180" s="7"/>
      <c r="V180" s="7"/>
      <c r="W180" s="7"/>
      <c r="X180" s="7"/>
      <c r="Y180" s="7"/>
      <c r="Z180" s="7"/>
    </row>
    <row r="181" spans="1:26" x14ac:dyDescent="0.3">
      <c r="A181" s="12">
        <v>43717</v>
      </c>
      <c r="B181" s="1" t="s">
        <v>2</v>
      </c>
      <c r="C181" s="50">
        <f>'[1]Daily Roster'!$V181</f>
        <v>0</v>
      </c>
      <c r="D181" s="50">
        <f>'[2]Daily Roster'!$X181</f>
        <v>0</v>
      </c>
      <c r="E181" s="31">
        <f>'[3]Daily Roster'!$T197</f>
        <v>0</v>
      </c>
      <c r="F181" s="31">
        <f>'[2]Daily Roster'!$Y181</f>
        <v>0</v>
      </c>
      <c r="G181" s="31" t="str">
        <f>'[4]Daily Roster'!$V183</f>
        <v>qq</v>
      </c>
      <c r="H181" s="31">
        <f>'[5]Daily Roster'!$V181</f>
        <v>0</v>
      </c>
      <c r="I181" s="31">
        <f>'[6]Daily Roster'!$V181</f>
        <v>0</v>
      </c>
      <c r="J181" s="31">
        <f>'[6]Daily Roster'!$AF181</f>
        <v>0</v>
      </c>
      <c r="K181" s="31">
        <f>'[7]Daily Roster'!$V183</f>
        <v>0</v>
      </c>
      <c r="L181" s="31" t="str">
        <f>'[8]Daily Roster'!$U181</f>
        <v>qq</v>
      </c>
      <c r="M181" s="3"/>
      <c r="N181" s="3"/>
      <c r="O181" s="7" t="s">
        <v>34</v>
      </c>
      <c r="P181" s="7" t="s">
        <v>30</v>
      </c>
      <c r="Q181" s="7"/>
      <c r="R181" s="7" t="s">
        <v>17</v>
      </c>
      <c r="S181" s="7"/>
      <c r="T181" s="7"/>
      <c r="U181" s="7"/>
      <c r="V181" s="7"/>
      <c r="W181" s="7"/>
      <c r="X181" s="7"/>
      <c r="Y181" s="7"/>
      <c r="Z181" s="7"/>
    </row>
    <row r="182" spans="1:26" x14ac:dyDescent="0.3">
      <c r="A182" s="12">
        <v>43718</v>
      </c>
      <c r="B182" s="1" t="s">
        <v>3</v>
      </c>
      <c r="C182" s="50">
        <f>'[1]Daily Roster'!$V182</f>
        <v>0</v>
      </c>
      <c r="D182" s="50">
        <f>'[2]Daily Roster'!$X182</f>
        <v>0</v>
      </c>
      <c r="E182" s="31">
        <f>'[3]Daily Roster'!$T198</f>
        <v>0</v>
      </c>
      <c r="F182" s="31">
        <f>'[2]Daily Roster'!$Y182</f>
        <v>0</v>
      </c>
      <c r="G182" s="31" t="str">
        <f>'[4]Daily Roster'!$V184</f>
        <v>qq</v>
      </c>
      <c r="H182" s="31">
        <f>'[5]Daily Roster'!$V182</f>
        <v>0</v>
      </c>
      <c r="I182" s="31">
        <f>'[6]Daily Roster'!$V182</f>
        <v>0</v>
      </c>
      <c r="J182" s="31">
        <f>'[6]Daily Roster'!$AF182</f>
        <v>0</v>
      </c>
      <c r="K182" s="31">
        <f>'[7]Daily Roster'!$V184</f>
        <v>0</v>
      </c>
      <c r="L182" s="31" t="str">
        <f>'[8]Daily Roster'!$U182</f>
        <v>qq</v>
      </c>
      <c r="M182" s="3"/>
      <c r="N182" s="7"/>
      <c r="O182" s="7" t="s">
        <v>34</v>
      </c>
      <c r="P182" s="7" t="s">
        <v>30</v>
      </c>
      <c r="Q182" s="7"/>
      <c r="R182" s="7" t="s">
        <v>17</v>
      </c>
      <c r="S182" s="7"/>
      <c r="T182" s="7"/>
      <c r="U182" s="7"/>
      <c r="V182" s="7"/>
      <c r="W182" s="7"/>
      <c r="X182" s="7"/>
      <c r="Y182" s="7"/>
      <c r="Z182" s="7"/>
    </row>
    <row r="183" spans="1:26" x14ac:dyDescent="0.3">
      <c r="A183" s="12">
        <v>43719</v>
      </c>
      <c r="B183" s="1" t="s">
        <v>4</v>
      </c>
      <c r="C183" s="50">
        <f>'[1]Daily Roster'!$V183</f>
        <v>0</v>
      </c>
      <c r="D183" s="50">
        <f>'[2]Daily Roster'!$X183</f>
        <v>0</v>
      </c>
      <c r="E183" s="31">
        <f>'[3]Daily Roster'!$T199</f>
        <v>0</v>
      </c>
      <c r="F183" s="31">
        <f>'[2]Daily Roster'!$Y183</f>
        <v>0</v>
      </c>
      <c r="G183" s="31" t="str">
        <f>'[4]Daily Roster'!$V185</f>
        <v>qq</v>
      </c>
      <c r="H183" s="31">
        <f>'[5]Daily Roster'!$V183</f>
        <v>0</v>
      </c>
      <c r="I183" s="31">
        <f>'[6]Daily Roster'!$V183</f>
        <v>0</v>
      </c>
      <c r="J183" s="31">
        <f>'[6]Daily Roster'!$AF183</f>
        <v>0</v>
      </c>
      <c r="K183" s="31">
        <f>'[7]Daily Roster'!$V185</f>
        <v>0</v>
      </c>
      <c r="L183" s="31" t="str">
        <f>'[8]Daily Roster'!$U183</f>
        <v>qq</v>
      </c>
      <c r="M183" s="7"/>
      <c r="N183" s="7"/>
      <c r="O183" s="7" t="s">
        <v>34</v>
      </c>
      <c r="P183" s="7" t="s">
        <v>30</v>
      </c>
      <c r="Q183" s="7"/>
      <c r="R183" s="7" t="s">
        <v>41</v>
      </c>
      <c r="S183" s="7"/>
      <c r="T183" s="7"/>
      <c r="U183" s="7"/>
      <c r="V183" s="7"/>
      <c r="W183" s="7"/>
      <c r="X183" s="7"/>
      <c r="Y183" s="7"/>
      <c r="Z183" s="7"/>
    </row>
    <row r="184" spans="1:26" x14ac:dyDescent="0.3">
      <c r="A184" s="12">
        <v>43720</v>
      </c>
      <c r="B184" s="1" t="s">
        <v>5</v>
      </c>
      <c r="C184" s="50">
        <f>'[1]Daily Roster'!$V184</f>
        <v>0</v>
      </c>
      <c r="D184" s="50">
        <f>'[2]Daily Roster'!$X184</f>
        <v>0</v>
      </c>
      <c r="E184" s="31">
        <f>'[3]Daily Roster'!$T200</f>
        <v>0</v>
      </c>
      <c r="F184" s="31">
        <f>'[2]Daily Roster'!$Y184</f>
        <v>0</v>
      </c>
      <c r="G184" s="31" t="str">
        <f>'[4]Daily Roster'!$V186</f>
        <v>qq</v>
      </c>
      <c r="H184" s="31">
        <f>'[5]Daily Roster'!$V184</f>
        <v>0</v>
      </c>
      <c r="I184" s="31">
        <f>'[6]Daily Roster'!$V184</f>
        <v>0</v>
      </c>
      <c r="J184" s="31">
        <f>'[6]Daily Roster'!$AF184</f>
        <v>0</v>
      </c>
      <c r="K184" s="31">
        <f>'[7]Daily Roster'!$V186</f>
        <v>0</v>
      </c>
      <c r="L184" s="31" t="str">
        <f>'[8]Daily Roster'!$U184</f>
        <v>qq</v>
      </c>
      <c r="M184" s="7"/>
      <c r="N184" s="7"/>
      <c r="O184" s="7" t="s">
        <v>34</v>
      </c>
      <c r="P184" s="7" t="s">
        <v>30</v>
      </c>
      <c r="Q184" s="7"/>
      <c r="R184" s="7" t="s">
        <v>41</v>
      </c>
      <c r="S184" s="7"/>
      <c r="T184" s="7"/>
      <c r="U184" s="7"/>
      <c r="V184" s="7"/>
      <c r="W184" s="7"/>
      <c r="X184" s="7"/>
      <c r="Y184" s="7"/>
      <c r="Z184" s="7"/>
    </row>
    <row r="185" spans="1:26" x14ac:dyDescent="0.3">
      <c r="A185" s="12">
        <v>43721</v>
      </c>
      <c r="B185" s="1" t="s">
        <v>6</v>
      </c>
      <c r="C185" s="50">
        <f>'[1]Daily Roster'!$V185</f>
        <v>0</v>
      </c>
      <c r="D185" s="50">
        <f>'[2]Daily Roster'!$X185</f>
        <v>0</v>
      </c>
      <c r="E185" s="31">
        <f>'[3]Daily Roster'!$T201</f>
        <v>0</v>
      </c>
      <c r="F185" s="31">
        <f>'[2]Daily Roster'!$Y185</f>
        <v>0</v>
      </c>
      <c r="G185" s="31" t="str">
        <f>'[4]Daily Roster'!$V187</f>
        <v>qq</v>
      </c>
      <c r="H185" s="31">
        <f>'[5]Daily Roster'!$V185</f>
        <v>0</v>
      </c>
      <c r="I185" s="31">
        <f>'[6]Daily Roster'!$V185</f>
        <v>0</v>
      </c>
      <c r="J185" s="31">
        <f>'[6]Daily Roster'!$AF185</f>
        <v>0</v>
      </c>
      <c r="K185" s="31">
        <f>'[7]Daily Roster'!$V187</f>
        <v>0</v>
      </c>
      <c r="L185" s="31" t="str">
        <f>'[8]Daily Roster'!$U185</f>
        <v>qq</v>
      </c>
      <c r="M185" s="3"/>
      <c r="N185" s="7"/>
      <c r="O185" s="7" t="s">
        <v>34</v>
      </c>
      <c r="P185" s="7" t="s">
        <v>30</v>
      </c>
      <c r="Q185" s="7"/>
      <c r="R185" s="7" t="s">
        <v>41</v>
      </c>
      <c r="S185" s="7"/>
      <c r="T185" s="7"/>
      <c r="U185" s="7"/>
      <c r="V185" s="7"/>
      <c r="W185" s="7"/>
      <c r="X185" s="7"/>
      <c r="Y185" s="7"/>
      <c r="Z185" s="7"/>
    </row>
    <row r="186" spans="1:26" x14ac:dyDescent="0.3">
      <c r="A186" s="12">
        <v>43724</v>
      </c>
      <c r="B186" s="1" t="s">
        <v>2</v>
      </c>
      <c r="C186" s="50">
        <f>'[1]Daily Roster'!$V186</f>
        <v>0</v>
      </c>
      <c r="D186" s="50">
        <f>'[2]Daily Roster'!$X186</f>
        <v>0</v>
      </c>
      <c r="E186" s="31">
        <f>'[3]Daily Roster'!$T202</f>
        <v>0</v>
      </c>
      <c r="F186" s="31">
        <f>'[2]Daily Roster'!$Y186</f>
        <v>0</v>
      </c>
      <c r="G186" s="31" t="str">
        <f>'[4]Daily Roster'!$V188</f>
        <v>qq</v>
      </c>
      <c r="H186" s="31">
        <f>'[5]Daily Roster'!$V186</f>
        <v>0</v>
      </c>
      <c r="I186" s="31">
        <f>'[6]Daily Roster'!$V186</f>
        <v>0</v>
      </c>
      <c r="J186" s="31">
        <f>'[6]Daily Roster'!$AF186</f>
        <v>0</v>
      </c>
      <c r="K186" s="31">
        <f>'[7]Daily Roster'!$V188</f>
        <v>0</v>
      </c>
      <c r="L186" s="31" t="str">
        <f>'[8]Daily Roster'!$U186</f>
        <v>qq</v>
      </c>
      <c r="M186" s="3"/>
      <c r="N186" s="3"/>
      <c r="O186" s="7" t="s">
        <v>34</v>
      </c>
      <c r="P186" s="7" t="s">
        <v>30</v>
      </c>
      <c r="Q186" s="7"/>
      <c r="R186" s="7" t="s">
        <v>17</v>
      </c>
      <c r="S186" s="7"/>
      <c r="T186" s="7"/>
      <c r="U186" s="7"/>
      <c r="V186" s="7"/>
      <c r="W186" s="7"/>
      <c r="X186" s="7"/>
      <c r="Y186" s="7"/>
      <c r="Z186" s="7"/>
    </row>
    <row r="187" spans="1:26" x14ac:dyDescent="0.3">
      <c r="A187" s="12">
        <v>43725</v>
      </c>
      <c r="B187" s="1" t="s">
        <v>3</v>
      </c>
      <c r="C187" s="50">
        <f>'[1]Daily Roster'!$V187</f>
        <v>0</v>
      </c>
      <c r="D187" s="50">
        <f>'[2]Daily Roster'!$X187</f>
        <v>0</v>
      </c>
      <c r="E187" s="31">
        <f>'[3]Daily Roster'!$T203</f>
        <v>0</v>
      </c>
      <c r="F187" s="31">
        <f>'[2]Daily Roster'!$Y187</f>
        <v>0</v>
      </c>
      <c r="G187" s="31" t="str">
        <f>'[4]Daily Roster'!$V189</f>
        <v>qq</v>
      </c>
      <c r="H187" s="31">
        <f>'[5]Daily Roster'!$V187</f>
        <v>0</v>
      </c>
      <c r="I187" s="31">
        <f>'[6]Daily Roster'!$V187</f>
        <v>0</v>
      </c>
      <c r="J187" s="31">
        <f>'[6]Daily Roster'!$AF187</f>
        <v>0</v>
      </c>
      <c r="K187" s="31">
        <f>'[7]Daily Roster'!$V189</f>
        <v>0</v>
      </c>
      <c r="L187" s="31" t="str">
        <f>'[8]Daily Roster'!$U187</f>
        <v>qq</v>
      </c>
      <c r="M187" s="3"/>
      <c r="N187" s="7"/>
      <c r="O187" s="7" t="s">
        <v>34</v>
      </c>
      <c r="P187" s="7" t="s">
        <v>30</v>
      </c>
      <c r="Q187" s="7"/>
      <c r="R187" s="7" t="s">
        <v>17</v>
      </c>
      <c r="S187" s="7"/>
      <c r="T187" s="7"/>
      <c r="U187" s="7"/>
      <c r="V187" s="7"/>
      <c r="W187" s="7"/>
      <c r="X187" s="7"/>
      <c r="Y187" s="7"/>
      <c r="Z187" s="7"/>
    </row>
    <row r="188" spans="1:26" x14ac:dyDescent="0.3">
      <c r="A188" s="12">
        <v>43726</v>
      </c>
      <c r="B188" s="1" t="s">
        <v>4</v>
      </c>
      <c r="C188" s="50">
        <f>'[1]Daily Roster'!$V188</f>
        <v>0</v>
      </c>
      <c r="D188" s="50">
        <f>'[2]Daily Roster'!$X188</f>
        <v>0</v>
      </c>
      <c r="E188" s="31">
        <f>'[3]Daily Roster'!$T204</f>
        <v>0</v>
      </c>
      <c r="F188" s="31">
        <f>'[2]Daily Roster'!$Y188</f>
        <v>0</v>
      </c>
      <c r="G188" s="31" t="str">
        <f>'[4]Daily Roster'!$V190</f>
        <v>qq</v>
      </c>
      <c r="H188" s="31">
        <f>'[5]Daily Roster'!$V188</f>
        <v>0</v>
      </c>
      <c r="I188" s="31">
        <f>'[6]Daily Roster'!$V188</f>
        <v>0</v>
      </c>
      <c r="J188" s="31">
        <f>'[6]Daily Roster'!$AF188</f>
        <v>0</v>
      </c>
      <c r="K188" s="31">
        <f>'[7]Daily Roster'!$V190</f>
        <v>0</v>
      </c>
      <c r="L188" s="31" t="str">
        <f>'[8]Daily Roster'!$U188</f>
        <v>qq</v>
      </c>
      <c r="M188" s="7"/>
      <c r="N188" s="7"/>
      <c r="O188" s="7" t="s">
        <v>34</v>
      </c>
      <c r="P188" s="7" t="s">
        <v>30</v>
      </c>
      <c r="Q188" s="7"/>
      <c r="R188" s="7" t="s">
        <v>41</v>
      </c>
      <c r="S188" s="7"/>
      <c r="T188" s="7"/>
      <c r="U188" s="7"/>
      <c r="V188" s="7"/>
      <c r="W188" s="7"/>
      <c r="X188" s="7"/>
      <c r="Y188" s="7"/>
      <c r="Z188" s="7"/>
    </row>
    <row r="189" spans="1:26" x14ac:dyDescent="0.3">
      <c r="A189" s="12">
        <v>43727</v>
      </c>
      <c r="B189" s="1" t="s">
        <v>5</v>
      </c>
      <c r="C189" s="50">
        <f>'[1]Daily Roster'!$V189</f>
        <v>0</v>
      </c>
      <c r="D189" s="50">
        <f>'[2]Daily Roster'!$X189</f>
        <v>0</v>
      </c>
      <c r="E189" s="31">
        <f>'[3]Daily Roster'!$T205</f>
        <v>0</v>
      </c>
      <c r="F189" s="31">
        <f>'[2]Daily Roster'!$Y189</f>
        <v>0</v>
      </c>
      <c r="G189" s="31" t="str">
        <f>'[4]Daily Roster'!$V191</f>
        <v>qq</v>
      </c>
      <c r="H189" s="31">
        <f>'[5]Daily Roster'!$V189</f>
        <v>0</v>
      </c>
      <c r="I189" s="31">
        <f>'[6]Daily Roster'!$V189</f>
        <v>0</v>
      </c>
      <c r="J189" s="31">
        <f>'[6]Daily Roster'!$AF189</f>
        <v>0</v>
      </c>
      <c r="K189" s="31">
        <f>'[7]Daily Roster'!$V191</f>
        <v>0</v>
      </c>
      <c r="L189" s="31" t="str">
        <f>'[8]Daily Roster'!$U189</f>
        <v>qq</v>
      </c>
      <c r="M189" s="7"/>
      <c r="N189" s="7"/>
      <c r="O189" s="7" t="s">
        <v>34</v>
      </c>
      <c r="P189" s="7" t="s">
        <v>30</v>
      </c>
      <c r="Q189" s="7"/>
      <c r="R189" s="7" t="s">
        <v>41</v>
      </c>
      <c r="S189" s="7"/>
      <c r="T189" s="7"/>
      <c r="U189" s="7"/>
      <c r="V189" s="7"/>
      <c r="W189" s="7"/>
      <c r="X189" s="7"/>
      <c r="Y189" s="7"/>
      <c r="Z189" s="7"/>
    </row>
    <row r="190" spans="1:26" x14ac:dyDescent="0.3">
      <c r="A190" s="12">
        <v>43728</v>
      </c>
      <c r="B190" s="1" t="s">
        <v>6</v>
      </c>
      <c r="C190" s="50">
        <f>'[1]Daily Roster'!$V190</f>
        <v>0</v>
      </c>
      <c r="D190" s="50">
        <f>'[2]Daily Roster'!$X190</f>
        <v>0</v>
      </c>
      <c r="E190" s="31">
        <f>'[3]Daily Roster'!$T206</f>
        <v>0</v>
      </c>
      <c r="F190" s="31">
        <f>'[2]Daily Roster'!$Y190</f>
        <v>0</v>
      </c>
      <c r="G190" s="31" t="str">
        <f>'[4]Daily Roster'!$V192</f>
        <v>qq</v>
      </c>
      <c r="H190" s="31">
        <f>'[5]Daily Roster'!$V190</f>
        <v>0</v>
      </c>
      <c r="I190" s="31">
        <f>'[6]Daily Roster'!$V190</f>
        <v>0</v>
      </c>
      <c r="J190" s="31">
        <f>'[6]Daily Roster'!$AF190</f>
        <v>0</v>
      </c>
      <c r="K190" s="31">
        <f>'[7]Daily Roster'!$V192</f>
        <v>0</v>
      </c>
      <c r="L190" s="31" t="str">
        <f>'[8]Daily Roster'!$U190</f>
        <v>qq</v>
      </c>
      <c r="M190" s="3"/>
      <c r="N190" s="7"/>
      <c r="O190" s="7" t="s">
        <v>34</v>
      </c>
      <c r="P190" s="7" t="s">
        <v>30</v>
      </c>
      <c r="Q190" s="7"/>
      <c r="R190" s="7" t="s">
        <v>41</v>
      </c>
      <c r="S190" s="7"/>
      <c r="T190" s="7"/>
      <c r="U190" s="7"/>
      <c r="V190" s="7"/>
      <c r="W190" s="7"/>
      <c r="X190" s="7"/>
      <c r="Y190" s="7"/>
      <c r="Z190" s="7"/>
    </row>
    <row r="191" spans="1:26" x14ac:dyDescent="0.3">
      <c r="A191" s="12">
        <v>43731</v>
      </c>
      <c r="B191" s="1" t="s">
        <v>2</v>
      </c>
      <c r="C191" s="50">
        <f>'[1]Daily Roster'!$V191</f>
        <v>0</v>
      </c>
      <c r="D191" s="50">
        <f>'[2]Daily Roster'!$X191</f>
        <v>0</v>
      </c>
      <c r="E191" s="31">
        <f>'[3]Daily Roster'!$T207</f>
        <v>0</v>
      </c>
      <c r="F191" s="31">
        <f>'[2]Daily Roster'!$Y191</f>
        <v>0</v>
      </c>
      <c r="G191" s="31" t="str">
        <f>'[4]Daily Roster'!$V193</f>
        <v>M.Phung</v>
      </c>
      <c r="H191" s="31">
        <f>'[5]Daily Roster'!$V191</f>
        <v>0</v>
      </c>
      <c r="I191" s="31">
        <f>'[6]Daily Roster'!$V191</f>
        <v>0</v>
      </c>
      <c r="J191" s="31">
        <f>'[6]Daily Roster'!$AF191</f>
        <v>0</v>
      </c>
      <c r="K191" s="31">
        <f>'[7]Daily Roster'!$V193</f>
        <v>0</v>
      </c>
      <c r="L191" s="31" t="str">
        <f>'[8]Daily Roster'!$U191</f>
        <v>qq</v>
      </c>
      <c r="M191" s="3"/>
      <c r="N191" s="3"/>
      <c r="O191" s="7" t="s">
        <v>34</v>
      </c>
      <c r="P191" s="7" t="s">
        <v>30</v>
      </c>
      <c r="Q191" s="7"/>
      <c r="R191" s="7" t="s">
        <v>17</v>
      </c>
      <c r="S191" s="7"/>
      <c r="T191" s="7"/>
      <c r="U191" s="7"/>
      <c r="V191" s="7"/>
      <c r="W191" s="7"/>
      <c r="X191" s="7"/>
      <c r="Y191" s="7"/>
      <c r="Z191" s="7"/>
    </row>
    <row r="192" spans="1:26" x14ac:dyDescent="0.3">
      <c r="A192" s="12">
        <v>43732</v>
      </c>
      <c r="B192" s="1" t="s">
        <v>3</v>
      </c>
      <c r="C192" s="50">
        <f>'[1]Daily Roster'!$V192</f>
        <v>0</v>
      </c>
      <c r="D192" s="50">
        <f>'[2]Daily Roster'!$X192</f>
        <v>0</v>
      </c>
      <c r="E192" s="31">
        <f>'[3]Daily Roster'!$T208</f>
        <v>0</v>
      </c>
      <c r="F192" s="31">
        <f>'[2]Daily Roster'!$Y192</f>
        <v>0</v>
      </c>
      <c r="G192" s="31" t="str">
        <f>'[4]Daily Roster'!$V194</f>
        <v>qq</v>
      </c>
      <c r="H192" s="31">
        <f>'[5]Daily Roster'!$V192</f>
        <v>0</v>
      </c>
      <c r="I192" s="31">
        <f>'[6]Daily Roster'!$V192</f>
        <v>0</v>
      </c>
      <c r="J192" s="31">
        <f>'[6]Daily Roster'!$AF192</f>
        <v>0</v>
      </c>
      <c r="K192" s="31">
        <f>'[7]Daily Roster'!$V194</f>
        <v>0</v>
      </c>
      <c r="L192" s="31" t="str">
        <f>'[8]Daily Roster'!$U192</f>
        <v>qq</v>
      </c>
      <c r="M192" s="3"/>
      <c r="N192" s="7"/>
      <c r="O192" s="7" t="s">
        <v>34</v>
      </c>
      <c r="P192" s="7" t="s">
        <v>30</v>
      </c>
      <c r="Q192" s="7"/>
      <c r="R192" s="7" t="s">
        <v>17</v>
      </c>
      <c r="S192" s="7"/>
      <c r="T192" s="7"/>
      <c r="U192" s="7"/>
      <c r="V192" s="7"/>
      <c r="W192" s="7"/>
      <c r="X192" s="7"/>
      <c r="Y192" s="7"/>
      <c r="Z192" s="7"/>
    </row>
    <row r="193" spans="1:26" x14ac:dyDescent="0.3">
      <c r="A193" s="12">
        <v>43733</v>
      </c>
      <c r="B193" s="1" t="s">
        <v>4</v>
      </c>
      <c r="C193" s="50">
        <f>'[1]Daily Roster'!$V193</f>
        <v>0</v>
      </c>
      <c r="D193" s="50">
        <f>'[2]Daily Roster'!$X193</f>
        <v>0</v>
      </c>
      <c r="E193" s="31">
        <f>'[3]Daily Roster'!$T209</f>
        <v>0</v>
      </c>
      <c r="F193" s="31">
        <f>'[2]Daily Roster'!$Y193</f>
        <v>0</v>
      </c>
      <c r="G193" s="31" t="str">
        <f>'[4]Daily Roster'!$V195</f>
        <v>qq</v>
      </c>
      <c r="H193" s="31">
        <f>'[5]Daily Roster'!$V193</f>
        <v>0</v>
      </c>
      <c r="I193" s="31">
        <f>'[6]Daily Roster'!$V193</f>
        <v>0</v>
      </c>
      <c r="J193" s="31">
        <f>'[6]Daily Roster'!$AF193</f>
        <v>0</v>
      </c>
      <c r="K193" s="31">
        <f>'[7]Daily Roster'!$V195</f>
        <v>0</v>
      </c>
      <c r="L193" s="31" t="str">
        <f>'[8]Daily Roster'!$U193</f>
        <v>J.Do</v>
      </c>
      <c r="M193" s="7"/>
      <c r="N193" s="7"/>
      <c r="O193" s="7" t="s">
        <v>34</v>
      </c>
      <c r="P193" s="7" t="s">
        <v>30</v>
      </c>
      <c r="Q193" s="7"/>
      <c r="R193" s="7" t="s">
        <v>41</v>
      </c>
      <c r="S193" s="7"/>
      <c r="T193" s="7"/>
      <c r="U193" s="7"/>
      <c r="V193" s="7"/>
      <c r="W193" s="7"/>
      <c r="X193" s="7"/>
      <c r="Y193" s="7"/>
      <c r="Z193" s="7"/>
    </row>
    <row r="194" spans="1:26" x14ac:dyDescent="0.3">
      <c r="A194" s="12">
        <v>43734</v>
      </c>
      <c r="B194" s="1" t="s">
        <v>5</v>
      </c>
      <c r="C194" s="50">
        <f>'[1]Daily Roster'!$V194</f>
        <v>0</v>
      </c>
      <c r="D194" s="50">
        <f>'[2]Daily Roster'!$X194</f>
        <v>0</v>
      </c>
      <c r="E194" s="31">
        <f>'[3]Daily Roster'!$T210</f>
        <v>0</v>
      </c>
      <c r="F194" s="31">
        <f>'[2]Daily Roster'!$Y194</f>
        <v>0</v>
      </c>
      <c r="G194" s="31" t="str">
        <f>'[4]Daily Roster'!$V196</f>
        <v>qq</v>
      </c>
      <c r="H194" s="31">
        <f>'[5]Daily Roster'!$V194</f>
        <v>0</v>
      </c>
      <c r="I194" s="31">
        <f>'[6]Daily Roster'!$V194</f>
        <v>0</v>
      </c>
      <c r="J194" s="31">
        <f>'[6]Daily Roster'!$AF194</f>
        <v>0</v>
      </c>
      <c r="K194" s="31">
        <f>'[7]Daily Roster'!$V196</f>
        <v>0</v>
      </c>
      <c r="L194" s="31" t="str">
        <f>'[8]Daily Roster'!$U194</f>
        <v>qq</v>
      </c>
      <c r="M194" s="7"/>
      <c r="N194" s="7"/>
      <c r="O194" s="7" t="s">
        <v>34</v>
      </c>
      <c r="P194" s="7" t="s">
        <v>30</v>
      </c>
      <c r="Q194" s="7"/>
      <c r="R194" s="7" t="s">
        <v>41</v>
      </c>
      <c r="S194" s="7"/>
      <c r="T194" s="7"/>
      <c r="U194" s="7"/>
      <c r="V194" s="7"/>
      <c r="W194" s="7"/>
      <c r="X194" s="7"/>
      <c r="Y194" s="7"/>
      <c r="Z194" s="7"/>
    </row>
    <row r="195" spans="1:26" x14ac:dyDescent="0.3">
      <c r="A195" s="12">
        <v>43735</v>
      </c>
      <c r="B195" s="1" t="s">
        <v>6</v>
      </c>
      <c r="C195" s="50">
        <f>'[1]Daily Roster'!$V195</f>
        <v>0</v>
      </c>
      <c r="D195" s="50">
        <f>'[2]Daily Roster'!$X195</f>
        <v>0</v>
      </c>
      <c r="E195" s="31">
        <f>'[3]Daily Roster'!$T211</f>
        <v>0</v>
      </c>
      <c r="F195" s="31">
        <f>'[2]Daily Roster'!$Y195</f>
        <v>0</v>
      </c>
      <c r="G195" s="31" t="str">
        <f>'[4]Daily Roster'!$V197</f>
        <v>qq</v>
      </c>
      <c r="H195" s="31">
        <f>'[5]Daily Roster'!$V195</f>
        <v>0</v>
      </c>
      <c r="I195" s="31">
        <f>'[6]Daily Roster'!$V195</f>
        <v>0</v>
      </c>
      <c r="J195" s="31">
        <f>'[6]Daily Roster'!$AF195</f>
        <v>0</v>
      </c>
      <c r="K195" s="31">
        <f>'[7]Daily Roster'!$V197</f>
        <v>0</v>
      </c>
      <c r="L195" s="31" t="str">
        <f>'[8]Daily Roster'!$U195</f>
        <v>J.Do</v>
      </c>
      <c r="M195" s="3"/>
      <c r="N195" s="7"/>
      <c r="O195" s="7" t="s">
        <v>34</v>
      </c>
      <c r="P195" s="7" t="s">
        <v>30</v>
      </c>
      <c r="Q195" s="7"/>
      <c r="R195" s="7" t="s">
        <v>41</v>
      </c>
      <c r="S195" s="7"/>
      <c r="T195" s="7"/>
      <c r="U195" s="7"/>
      <c r="V195" s="7"/>
      <c r="W195" s="7"/>
      <c r="X195" s="7"/>
      <c r="Y195" s="7"/>
      <c r="Z195" s="7"/>
    </row>
    <row r="196" spans="1:26" x14ac:dyDescent="0.3">
      <c r="A196" s="12">
        <v>43738</v>
      </c>
      <c r="B196" s="1" t="s">
        <v>2</v>
      </c>
      <c r="C196" s="50">
        <f>'[1]Daily Roster'!$V196</f>
        <v>0</v>
      </c>
      <c r="D196" s="50">
        <f>'[2]Daily Roster'!$X196</f>
        <v>0</v>
      </c>
      <c r="E196" s="31">
        <f>'[3]Daily Roster'!$T212</f>
        <v>0</v>
      </c>
      <c r="F196" s="31">
        <f>'[2]Daily Roster'!$Y196</f>
        <v>0</v>
      </c>
      <c r="G196" s="31" t="str">
        <f>'[4]Daily Roster'!$V198</f>
        <v>public holiday</v>
      </c>
      <c r="H196" s="31">
        <f>'[5]Daily Roster'!$V196</f>
        <v>0</v>
      </c>
      <c r="I196" s="31">
        <f>'[6]Daily Roster'!$V196</f>
        <v>0</v>
      </c>
      <c r="J196" s="31">
        <f>'[6]Daily Roster'!$AF196</f>
        <v>0</v>
      </c>
      <c r="K196" s="31">
        <f>'[7]Daily Roster'!$V198</f>
        <v>0</v>
      </c>
      <c r="L196" s="31" t="str">
        <f>'[8]Daily Roster'!$U196</f>
        <v>qq</v>
      </c>
      <c r="M196" s="3"/>
      <c r="N196" s="3"/>
      <c r="O196" s="7" t="s">
        <v>34</v>
      </c>
      <c r="P196" s="7" t="s">
        <v>30</v>
      </c>
      <c r="Q196" s="3"/>
      <c r="R196" s="7" t="s">
        <v>17</v>
      </c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12">
        <v>43739</v>
      </c>
      <c r="B197" s="1" t="s">
        <v>3</v>
      </c>
      <c r="C197" s="50">
        <f>'[1]Daily Roster'!$V197</f>
        <v>0</v>
      </c>
      <c r="D197" s="50">
        <f>'[2]Daily Roster'!$X197</f>
        <v>0</v>
      </c>
      <c r="E197" s="31">
        <f>'[3]Daily Roster'!$T213</f>
        <v>0</v>
      </c>
      <c r="F197" s="31">
        <f>'[2]Daily Roster'!$Y197</f>
        <v>0</v>
      </c>
      <c r="G197" s="31" t="str">
        <f>'[4]Daily Roster'!$V199</f>
        <v>qq</v>
      </c>
      <c r="H197" s="31">
        <f>'[5]Daily Roster'!$V197</f>
        <v>0</v>
      </c>
      <c r="I197" s="31">
        <f>'[6]Daily Roster'!$V197</f>
        <v>0</v>
      </c>
      <c r="J197" s="31">
        <f>'[6]Daily Roster'!$AF197</f>
        <v>0</v>
      </c>
      <c r="K197" s="31">
        <f>'[7]Daily Roster'!$V199</f>
        <v>0</v>
      </c>
      <c r="L197" s="31" t="str">
        <f>'[8]Daily Roster'!$U197</f>
        <v>qq</v>
      </c>
      <c r="M197" s="3"/>
      <c r="N197" s="7"/>
      <c r="O197" s="7" t="s">
        <v>34</v>
      </c>
      <c r="P197" s="7" t="s">
        <v>30</v>
      </c>
      <c r="Q197" s="7"/>
      <c r="R197" s="7" t="s">
        <v>17</v>
      </c>
      <c r="S197" s="7"/>
      <c r="T197" s="7"/>
      <c r="U197" s="7"/>
      <c r="V197" s="7"/>
      <c r="W197" s="7"/>
      <c r="X197" s="7"/>
      <c r="Y197" s="7"/>
      <c r="Z197" s="7"/>
    </row>
    <row r="198" spans="1:26" x14ac:dyDescent="0.3">
      <c r="A198" s="12">
        <v>43740</v>
      </c>
      <c r="B198" s="1" t="s">
        <v>4</v>
      </c>
      <c r="C198" s="50">
        <f>'[1]Daily Roster'!$V198</f>
        <v>0</v>
      </c>
      <c r="D198" s="50">
        <f>'[2]Daily Roster'!$X198</f>
        <v>0</v>
      </c>
      <c r="E198" s="31">
        <f>'[3]Daily Roster'!$T214</f>
        <v>0</v>
      </c>
      <c r="F198" s="31">
        <f>'[2]Daily Roster'!$Y198</f>
        <v>0</v>
      </c>
      <c r="G198" s="31" t="str">
        <f>'[4]Daily Roster'!$V200</f>
        <v>qq</v>
      </c>
      <c r="H198" s="31">
        <f>'[5]Daily Roster'!$V198</f>
        <v>0</v>
      </c>
      <c r="I198" s="31">
        <f>'[6]Daily Roster'!$V198</f>
        <v>0</v>
      </c>
      <c r="J198" s="31">
        <f>'[6]Daily Roster'!$AF198</f>
        <v>0</v>
      </c>
      <c r="K198" s="31">
        <f>'[7]Daily Roster'!$V200</f>
        <v>0</v>
      </c>
      <c r="L198" s="31" t="str">
        <f>'[8]Daily Roster'!$U198</f>
        <v>qq</v>
      </c>
      <c r="M198" s="7"/>
      <c r="N198" s="7"/>
      <c r="O198" s="7" t="s">
        <v>34</v>
      </c>
      <c r="P198" s="7" t="s">
        <v>30</v>
      </c>
      <c r="Q198" s="7"/>
      <c r="R198" s="7" t="s">
        <v>41</v>
      </c>
      <c r="S198" s="7"/>
      <c r="T198" s="7"/>
      <c r="U198" s="7"/>
      <c r="V198" s="7"/>
      <c r="W198" s="7"/>
      <c r="X198" s="7"/>
      <c r="Y198" s="7"/>
      <c r="Z198" s="7"/>
    </row>
    <row r="199" spans="1:26" x14ac:dyDescent="0.3">
      <c r="A199" s="12">
        <v>43741</v>
      </c>
      <c r="B199" s="1" t="s">
        <v>5</v>
      </c>
      <c r="C199" s="50">
        <f>'[1]Daily Roster'!$V199</f>
        <v>0</v>
      </c>
      <c r="D199" s="50">
        <f>'[2]Daily Roster'!$X199</f>
        <v>0</v>
      </c>
      <c r="E199" s="31">
        <f>'[3]Daily Roster'!$T215</f>
        <v>0</v>
      </c>
      <c r="F199" s="31">
        <f>'[2]Daily Roster'!$Y199</f>
        <v>0</v>
      </c>
      <c r="G199" s="31" t="str">
        <f>'[4]Daily Roster'!$V201</f>
        <v>qq</v>
      </c>
      <c r="H199" s="31">
        <f>'[5]Daily Roster'!$V199</f>
        <v>0</v>
      </c>
      <c r="I199" s="31">
        <f>'[6]Daily Roster'!$V199</f>
        <v>0</v>
      </c>
      <c r="J199" s="31">
        <f>'[6]Daily Roster'!$AF199</f>
        <v>0</v>
      </c>
      <c r="K199" s="31">
        <f>'[7]Daily Roster'!$V201</f>
        <v>0</v>
      </c>
      <c r="L199" s="31" t="str">
        <f>'[8]Daily Roster'!$U199</f>
        <v>qq</v>
      </c>
      <c r="M199" s="7"/>
      <c r="N199" s="7"/>
      <c r="O199" s="7" t="s">
        <v>34</v>
      </c>
      <c r="P199" s="7" t="s">
        <v>30</v>
      </c>
      <c r="Q199" s="7"/>
      <c r="R199" s="7" t="s">
        <v>41</v>
      </c>
      <c r="S199" s="7"/>
      <c r="T199" s="7"/>
      <c r="U199" s="7"/>
      <c r="V199" s="7"/>
      <c r="W199" s="7"/>
      <c r="X199" s="7"/>
      <c r="Y199" s="7"/>
      <c r="Z199" s="7"/>
    </row>
    <row r="200" spans="1:26" x14ac:dyDescent="0.3">
      <c r="A200" s="12">
        <v>43742</v>
      </c>
      <c r="B200" s="1" t="s">
        <v>6</v>
      </c>
      <c r="C200" s="50">
        <f>'[1]Daily Roster'!$V200</f>
        <v>0</v>
      </c>
      <c r="D200" s="50">
        <f>'[2]Daily Roster'!$X200</f>
        <v>0</v>
      </c>
      <c r="E200" s="31">
        <f>'[3]Daily Roster'!$T216</f>
        <v>0</v>
      </c>
      <c r="F200" s="31">
        <f>'[2]Daily Roster'!$Y200</f>
        <v>0</v>
      </c>
      <c r="G200" s="31" t="str">
        <f>'[4]Daily Roster'!$V202</f>
        <v>qq</v>
      </c>
      <c r="H200" s="31">
        <f>'[5]Daily Roster'!$V200</f>
        <v>0</v>
      </c>
      <c r="I200" s="31">
        <f>'[6]Daily Roster'!$V200</f>
        <v>0</v>
      </c>
      <c r="J200" s="31">
        <f>'[6]Daily Roster'!$AF200</f>
        <v>0</v>
      </c>
      <c r="K200" s="31">
        <f>'[7]Daily Roster'!$V202</f>
        <v>0</v>
      </c>
      <c r="L200" s="31" t="str">
        <f>'[8]Daily Roster'!$U200</f>
        <v>qq</v>
      </c>
      <c r="M200" s="3"/>
      <c r="N200" s="7"/>
      <c r="O200" s="7" t="s">
        <v>34</v>
      </c>
      <c r="P200" s="7" t="s">
        <v>30</v>
      </c>
      <c r="Q200" s="7"/>
      <c r="R200" s="7" t="s">
        <v>41</v>
      </c>
      <c r="S200" s="7"/>
      <c r="T200" s="7"/>
      <c r="U200" s="7"/>
      <c r="V200" s="7"/>
      <c r="W200" s="7"/>
      <c r="X200" s="7"/>
      <c r="Y200" s="7"/>
      <c r="Z200" s="7"/>
    </row>
    <row r="201" spans="1:26" x14ac:dyDescent="0.3">
      <c r="A201" s="12">
        <v>43745</v>
      </c>
      <c r="B201" s="1" t="s">
        <v>2</v>
      </c>
      <c r="C201" s="50">
        <f>'[1]Daily Roster'!$V201</f>
        <v>0</v>
      </c>
      <c r="D201" s="50">
        <f>'[2]Daily Roster'!$X201</f>
        <v>0</v>
      </c>
      <c r="E201" s="31">
        <f>'[3]Daily Roster'!$T217</f>
        <v>0</v>
      </c>
      <c r="F201" s="31">
        <f>'[2]Daily Roster'!$Y201</f>
        <v>0</v>
      </c>
      <c r="G201" s="31" t="str">
        <f>'[4]Daily Roster'!$V203</f>
        <v>qq</v>
      </c>
      <c r="H201" s="31">
        <f>'[5]Daily Roster'!$V201</f>
        <v>0</v>
      </c>
      <c r="I201" s="31">
        <f>'[6]Daily Roster'!$V201</f>
        <v>0</v>
      </c>
      <c r="J201" s="31">
        <f>'[6]Daily Roster'!$AF201</f>
        <v>0</v>
      </c>
      <c r="K201" s="31">
        <f>'[7]Daily Roster'!$V203</f>
        <v>0</v>
      </c>
      <c r="L201" s="31" t="str">
        <f>'[8]Daily Roster'!$U201</f>
        <v>qq</v>
      </c>
      <c r="M201" s="3"/>
      <c r="N201" s="3"/>
      <c r="O201" s="7" t="s">
        <v>34</v>
      </c>
      <c r="P201" s="7" t="s">
        <v>30</v>
      </c>
      <c r="Q201" s="7"/>
      <c r="R201" s="7" t="s">
        <v>17</v>
      </c>
      <c r="S201" s="7"/>
      <c r="T201" s="7"/>
      <c r="U201" s="7"/>
      <c r="V201" s="7"/>
      <c r="W201" s="7"/>
      <c r="X201" s="7"/>
      <c r="Y201" s="7"/>
      <c r="Z201" s="7"/>
    </row>
    <row r="202" spans="1:26" x14ac:dyDescent="0.3">
      <c r="A202" s="12">
        <v>43746</v>
      </c>
      <c r="B202" s="1" t="s">
        <v>3</v>
      </c>
      <c r="C202" s="50">
        <f>'[1]Daily Roster'!$V202</f>
        <v>0</v>
      </c>
      <c r="D202" s="50">
        <f>'[2]Daily Roster'!$X202</f>
        <v>0</v>
      </c>
      <c r="E202" s="31">
        <f>'[3]Daily Roster'!$T218</f>
        <v>0</v>
      </c>
      <c r="F202" s="31">
        <f>'[2]Daily Roster'!$Y202</f>
        <v>0</v>
      </c>
      <c r="G202" s="31" t="str">
        <f>'[4]Daily Roster'!$V204</f>
        <v>qq</v>
      </c>
      <c r="H202" s="31">
        <f>'[5]Daily Roster'!$V202</f>
        <v>0</v>
      </c>
      <c r="I202" s="31">
        <f>'[6]Daily Roster'!$V202</f>
        <v>0</v>
      </c>
      <c r="J202" s="31">
        <f>'[6]Daily Roster'!$AF202</f>
        <v>0</v>
      </c>
      <c r="K202" s="31">
        <f>'[7]Daily Roster'!$V204</f>
        <v>0</v>
      </c>
      <c r="L202" s="31" t="str">
        <f>'[8]Daily Roster'!$U202</f>
        <v>qq</v>
      </c>
      <c r="M202" s="3"/>
      <c r="N202" s="7"/>
      <c r="O202" s="7" t="s">
        <v>34</v>
      </c>
      <c r="P202" s="7" t="s">
        <v>30</v>
      </c>
      <c r="Q202" s="7"/>
      <c r="R202" s="7" t="s">
        <v>17</v>
      </c>
      <c r="S202" s="7"/>
      <c r="T202" s="7"/>
      <c r="U202" s="7"/>
      <c r="V202" s="7"/>
      <c r="W202" s="7"/>
      <c r="X202" s="7"/>
      <c r="Y202" s="7"/>
      <c r="Z202" s="7"/>
    </row>
    <row r="203" spans="1:26" x14ac:dyDescent="0.3">
      <c r="A203" s="12">
        <v>43747</v>
      </c>
      <c r="B203" s="1" t="s">
        <v>4</v>
      </c>
      <c r="C203" s="50">
        <f>'[1]Daily Roster'!$V203</f>
        <v>0</v>
      </c>
      <c r="D203" s="50">
        <f>'[2]Daily Roster'!$X203</f>
        <v>0</v>
      </c>
      <c r="E203" s="31">
        <f>'[3]Daily Roster'!$T219</f>
        <v>0</v>
      </c>
      <c r="F203" s="31">
        <f>'[2]Daily Roster'!$Y203</f>
        <v>0</v>
      </c>
      <c r="G203" s="31" t="str">
        <f>'[4]Daily Roster'!$V205</f>
        <v>qq</v>
      </c>
      <c r="H203" s="31">
        <f>'[5]Daily Roster'!$V203</f>
        <v>0</v>
      </c>
      <c r="I203" s="31">
        <f>'[6]Daily Roster'!$V203</f>
        <v>0</v>
      </c>
      <c r="J203" s="31">
        <f>'[6]Daily Roster'!$AF203</f>
        <v>0</v>
      </c>
      <c r="K203" s="31">
        <f>'[7]Daily Roster'!$V205</f>
        <v>0</v>
      </c>
      <c r="L203" s="31" t="str">
        <f>'[8]Daily Roster'!$U203</f>
        <v>qq</v>
      </c>
      <c r="M203" s="7"/>
      <c r="N203" s="7"/>
      <c r="O203" s="7" t="s">
        <v>34</v>
      </c>
      <c r="P203" s="7" t="s">
        <v>30</v>
      </c>
      <c r="Q203" s="7"/>
      <c r="R203" s="7" t="s">
        <v>41</v>
      </c>
      <c r="S203" s="7"/>
      <c r="T203" s="7"/>
      <c r="U203" s="7"/>
      <c r="V203" s="7"/>
      <c r="W203" s="7"/>
      <c r="X203" s="7"/>
      <c r="Y203" s="7"/>
      <c r="Z203" s="7"/>
    </row>
    <row r="204" spans="1:26" x14ac:dyDescent="0.3">
      <c r="A204" s="12">
        <v>43748</v>
      </c>
      <c r="B204" s="1" t="s">
        <v>5</v>
      </c>
      <c r="C204" s="50">
        <f>'[1]Daily Roster'!$V204</f>
        <v>0</v>
      </c>
      <c r="D204" s="50">
        <f>'[2]Daily Roster'!$X204</f>
        <v>0</v>
      </c>
      <c r="E204" s="31">
        <f>'[3]Daily Roster'!$T220</f>
        <v>0</v>
      </c>
      <c r="F204" s="31">
        <f>'[2]Daily Roster'!$Y204</f>
        <v>0</v>
      </c>
      <c r="G204" s="31" t="str">
        <f>'[4]Daily Roster'!$V206</f>
        <v>qq</v>
      </c>
      <c r="H204" s="31">
        <f>'[5]Daily Roster'!$V204</f>
        <v>0</v>
      </c>
      <c r="I204" s="31">
        <f>'[6]Daily Roster'!$V204</f>
        <v>0</v>
      </c>
      <c r="J204" s="31">
        <f>'[6]Daily Roster'!$AF204</f>
        <v>0</v>
      </c>
      <c r="K204" s="31">
        <f>'[7]Daily Roster'!$V206</f>
        <v>0</v>
      </c>
      <c r="L204" s="31" t="str">
        <f>'[8]Daily Roster'!$U204</f>
        <v>qq</v>
      </c>
      <c r="M204" s="7"/>
      <c r="N204" s="7"/>
      <c r="O204" s="7" t="s">
        <v>34</v>
      </c>
      <c r="P204" s="7" t="s">
        <v>30</v>
      </c>
      <c r="Q204" s="7"/>
      <c r="R204" s="7" t="s">
        <v>41</v>
      </c>
      <c r="S204" s="7"/>
      <c r="T204" s="7"/>
      <c r="U204" s="7"/>
      <c r="V204" s="7"/>
      <c r="W204" s="7"/>
      <c r="X204" s="7"/>
      <c r="Y204" s="7"/>
      <c r="Z204" s="7"/>
    </row>
    <row r="205" spans="1:26" x14ac:dyDescent="0.3">
      <c r="A205" s="12">
        <v>43749</v>
      </c>
      <c r="B205" s="1" t="s">
        <v>6</v>
      </c>
      <c r="C205" s="50">
        <f>'[1]Daily Roster'!$V205</f>
        <v>0</v>
      </c>
      <c r="D205" s="50">
        <f>'[2]Daily Roster'!$X205</f>
        <v>0</v>
      </c>
      <c r="E205" s="31">
        <f>'[3]Daily Roster'!$T221</f>
        <v>0</v>
      </c>
      <c r="F205" s="31">
        <f>'[2]Daily Roster'!$Y205</f>
        <v>0</v>
      </c>
      <c r="G205" s="31" t="str">
        <f>'[4]Daily Roster'!$V207</f>
        <v>qq</v>
      </c>
      <c r="H205" s="31">
        <f>'[5]Daily Roster'!$V205</f>
        <v>0</v>
      </c>
      <c r="I205" s="31">
        <f>'[6]Daily Roster'!$V205</f>
        <v>0</v>
      </c>
      <c r="J205" s="31">
        <f>'[6]Daily Roster'!$AF205</f>
        <v>0</v>
      </c>
      <c r="K205" s="31">
        <f>'[7]Daily Roster'!$V207</f>
        <v>0</v>
      </c>
      <c r="L205" s="31" t="str">
        <f>'[8]Daily Roster'!$U205</f>
        <v>qq</v>
      </c>
      <c r="M205" s="3"/>
      <c r="N205" s="7"/>
      <c r="O205" s="7" t="s">
        <v>34</v>
      </c>
      <c r="P205" s="7" t="s">
        <v>30</v>
      </c>
      <c r="Q205" s="7"/>
      <c r="R205" s="7" t="s">
        <v>41</v>
      </c>
      <c r="S205" s="7"/>
      <c r="T205" s="7"/>
      <c r="U205" s="7"/>
      <c r="V205" s="7"/>
      <c r="W205" s="7"/>
      <c r="X205" s="7"/>
      <c r="Y205" s="7"/>
      <c r="Z205" s="7"/>
    </row>
    <row r="206" spans="1:26" x14ac:dyDescent="0.3">
      <c r="A206" s="12">
        <v>43752</v>
      </c>
      <c r="B206" s="1" t="s">
        <v>2</v>
      </c>
      <c r="C206" s="50">
        <f>'[1]Daily Roster'!$V206</f>
        <v>0</v>
      </c>
      <c r="D206" s="50">
        <f>'[2]Daily Roster'!$X206</f>
        <v>0</v>
      </c>
      <c r="E206" s="31">
        <f>'[3]Daily Roster'!$T222</f>
        <v>0</v>
      </c>
      <c r="F206" s="31">
        <f>'[2]Daily Roster'!$Y206</f>
        <v>0</v>
      </c>
      <c r="G206" s="31" t="str">
        <f>'[4]Daily Roster'!$V208</f>
        <v>qq</v>
      </c>
      <c r="H206" s="31">
        <f>'[5]Daily Roster'!$V206</f>
        <v>0</v>
      </c>
      <c r="I206" s="31">
        <f>'[6]Daily Roster'!$V206</f>
        <v>0</v>
      </c>
      <c r="J206" s="31">
        <f>'[6]Daily Roster'!$AF206</f>
        <v>0</v>
      </c>
      <c r="K206" s="31">
        <f>'[7]Daily Roster'!$V208</f>
        <v>0</v>
      </c>
      <c r="L206" s="31" t="str">
        <f>'[8]Daily Roster'!$U206</f>
        <v>qq</v>
      </c>
      <c r="M206" s="3"/>
      <c r="N206" s="3"/>
      <c r="O206" s="7" t="s">
        <v>34</v>
      </c>
      <c r="P206" s="7" t="s">
        <v>30</v>
      </c>
      <c r="Q206" s="7"/>
      <c r="R206" s="7" t="s">
        <v>17</v>
      </c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3">
      <c r="A207" s="12">
        <v>43753</v>
      </c>
      <c r="B207" s="1" t="s">
        <v>3</v>
      </c>
      <c r="C207" s="50">
        <f>'[1]Daily Roster'!$V207</f>
        <v>0</v>
      </c>
      <c r="D207" s="50">
        <f>'[2]Daily Roster'!$X207</f>
        <v>0</v>
      </c>
      <c r="E207" s="31">
        <f>'[3]Daily Roster'!$T223</f>
        <v>0</v>
      </c>
      <c r="F207" s="31">
        <f>'[2]Daily Roster'!$Y207</f>
        <v>0</v>
      </c>
      <c r="G207" s="31" t="str">
        <f>'[4]Daily Roster'!$V209</f>
        <v>qq</v>
      </c>
      <c r="H207" s="31">
        <f>'[5]Daily Roster'!$V207</f>
        <v>0</v>
      </c>
      <c r="I207" s="31">
        <f>'[6]Daily Roster'!$V207</f>
        <v>0</v>
      </c>
      <c r="J207" s="31">
        <f>'[6]Daily Roster'!$AF207</f>
        <v>0</v>
      </c>
      <c r="K207" s="31">
        <f>'[7]Daily Roster'!$V209</f>
        <v>0</v>
      </c>
      <c r="L207" s="31" t="str">
        <f>'[8]Daily Roster'!$U207</f>
        <v>qq</v>
      </c>
      <c r="M207" s="3"/>
      <c r="N207" s="7"/>
      <c r="O207" s="7" t="s">
        <v>34</v>
      </c>
      <c r="P207" s="7" t="s">
        <v>30</v>
      </c>
      <c r="Q207" s="7"/>
      <c r="R207" s="7" t="s">
        <v>17</v>
      </c>
      <c r="S207" s="7"/>
      <c r="T207" s="7"/>
      <c r="U207" s="7"/>
      <c r="V207" s="7"/>
      <c r="W207" s="7"/>
      <c r="X207" s="7"/>
      <c r="Y207" s="7"/>
      <c r="Z207" s="7"/>
    </row>
    <row r="208" spans="1:26" x14ac:dyDescent="0.3">
      <c r="A208" s="12">
        <v>43754</v>
      </c>
      <c r="B208" s="1" t="s">
        <v>4</v>
      </c>
      <c r="C208" s="50">
        <f>'[1]Daily Roster'!$V208</f>
        <v>0</v>
      </c>
      <c r="D208" s="50">
        <f>'[2]Daily Roster'!$X208</f>
        <v>0</v>
      </c>
      <c r="E208" s="31">
        <f>'[3]Daily Roster'!$T224</f>
        <v>0</v>
      </c>
      <c r="F208" s="31">
        <f>'[2]Daily Roster'!$Y208</f>
        <v>0</v>
      </c>
      <c r="G208" s="31" t="str">
        <f>'[4]Daily Roster'!$V210</f>
        <v>qq</v>
      </c>
      <c r="H208" s="31">
        <f>'[5]Daily Roster'!$V208</f>
        <v>0</v>
      </c>
      <c r="I208" s="31">
        <f>'[6]Daily Roster'!$V208</f>
        <v>0</v>
      </c>
      <c r="J208" s="31">
        <f>'[6]Daily Roster'!$AF208</f>
        <v>0</v>
      </c>
      <c r="K208" s="31">
        <f>'[7]Daily Roster'!$V210</f>
        <v>0</v>
      </c>
      <c r="L208" s="31" t="str">
        <f>'[8]Daily Roster'!$U208</f>
        <v>qq</v>
      </c>
      <c r="M208" s="7"/>
      <c r="N208" s="7"/>
      <c r="O208" s="7" t="s">
        <v>34</v>
      </c>
      <c r="P208" s="7" t="s">
        <v>30</v>
      </c>
      <c r="Q208" s="7"/>
      <c r="R208" s="7" t="s">
        <v>41</v>
      </c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3">
      <c r="A209" s="12">
        <v>43755</v>
      </c>
      <c r="B209" s="1" t="s">
        <v>5</v>
      </c>
      <c r="C209" s="50">
        <f>'[1]Daily Roster'!$V209</f>
        <v>0</v>
      </c>
      <c r="D209" s="50">
        <f>'[2]Daily Roster'!$X209</f>
        <v>0</v>
      </c>
      <c r="E209" s="31">
        <f>'[3]Daily Roster'!$T225</f>
        <v>0</v>
      </c>
      <c r="F209" s="31">
        <f>'[2]Daily Roster'!$Y209</f>
        <v>0</v>
      </c>
      <c r="G209" s="31" t="str">
        <f>'[4]Daily Roster'!$V211</f>
        <v>qq</v>
      </c>
      <c r="H209" s="31">
        <f>'[5]Daily Roster'!$V209</f>
        <v>0</v>
      </c>
      <c r="I209" s="31">
        <f>'[6]Daily Roster'!$V209</f>
        <v>0</v>
      </c>
      <c r="J209" s="31">
        <f>'[6]Daily Roster'!$AF209</f>
        <v>0</v>
      </c>
      <c r="K209" s="31">
        <f>'[7]Daily Roster'!$V211</f>
        <v>0</v>
      </c>
      <c r="L209" s="31" t="str">
        <f>'[8]Daily Roster'!$U209</f>
        <v>qq</v>
      </c>
      <c r="M209" s="7"/>
      <c r="N209" s="7"/>
      <c r="O209" s="7" t="s">
        <v>34</v>
      </c>
      <c r="P209" s="7" t="s">
        <v>30</v>
      </c>
      <c r="Q209" s="7"/>
      <c r="R209" s="7" t="s">
        <v>41</v>
      </c>
      <c r="S209" s="7"/>
      <c r="T209" s="7"/>
      <c r="U209" s="7"/>
      <c r="V209" s="7"/>
      <c r="W209" s="7"/>
      <c r="X209" s="7"/>
      <c r="Y209" s="7"/>
      <c r="Z209" s="7"/>
    </row>
    <row r="210" spans="1:26" x14ac:dyDescent="0.3">
      <c r="A210" s="12">
        <v>43756</v>
      </c>
      <c r="B210" s="1" t="s">
        <v>6</v>
      </c>
      <c r="C210" s="50">
        <f>'[1]Daily Roster'!$V210</f>
        <v>0</v>
      </c>
      <c r="D210" s="50">
        <f>'[2]Daily Roster'!$X210</f>
        <v>0</v>
      </c>
      <c r="E210" s="31">
        <f>'[3]Daily Roster'!$T226</f>
        <v>0</v>
      </c>
      <c r="F210" s="31">
        <f>'[2]Daily Roster'!$Y210</f>
        <v>0</v>
      </c>
      <c r="G210" s="31" t="str">
        <f>'[4]Daily Roster'!$V212</f>
        <v>qq</v>
      </c>
      <c r="H210" s="31">
        <f>'[5]Daily Roster'!$V210</f>
        <v>0</v>
      </c>
      <c r="I210" s="31">
        <f>'[6]Daily Roster'!$V210</f>
        <v>0</v>
      </c>
      <c r="J210" s="31">
        <f>'[6]Daily Roster'!$AF210</f>
        <v>0</v>
      </c>
      <c r="K210" s="31">
        <f>'[7]Daily Roster'!$V212</f>
        <v>0</v>
      </c>
      <c r="L210" s="31" t="str">
        <f>'[8]Daily Roster'!$U210</f>
        <v>J.Do</v>
      </c>
      <c r="M210" s="3"/>
      <c r="N210" s="7"/>
      <c r="O210" s="7" t="s">
        <v>34</v>
      </c>
      <c r="P210" s="7" t="s">
        <v>30</v>
      </c>
      <c r="Q210" s="7"/>
      <c r="R210" s="7" t="s">
        <v>41</v>
      </c>
      <c r="S210" s="7"/>
      <c r="T210" s="7"/>
      <c r="U210" s="7"/>
      <c r="V210" s="7"/>
      <c r="W210" s="7"/>
      <c r="X210" s="7"/>
      <c r="Y210" s="7"/>
      <c r="Z210" s="7"/>
    </row>
    <row r="211" spans="1:26" x14ac:dyDescent="0.3">
      <c r="A211" s="12">
        <v>43759</v>
      </c>
      <c r="B211" s="1" t="s">
        <v>2</v>
      </c>
      <c r="C211" s="50">
        <f>'[1]Daily Roster'!$V211</f>
        <v>0</v>
      </c>
      <c r="D211" s="50">
        <f>'[2]Daily Roster'!$X211</f>
        <v>0</v>
      </c>
      <c r="E211" s="31">
        <f>'[3]Daily Roster'!$T227</f>
        <v>0</v>
      </c>
      <c r="F211" s="31">
        <f>'[2]Daily Roster'!$Y211</f>
        <v>0</v>
      </c>
      <c r="G211" s="31" t="str">
        <f>'[4]Daily Roster'!$V213</f>
        <v>qq</v>
      </c>
      <c r="H211" s="31">
        <f>'[5]Daily Roster'!$V211</f>
        <v>0</v>
      </c>
      <c r="I211" s="31">
        <f>'[6]Daily Roster'!$V211</f>
        <v>0</v>
      </c>
      <c r="J211" s="31">
        <f>'[6]Daily Roster'!$AF211</f>
        <v>0</v>
      </c>
      <c r="K211" s="31">
        <f>'[7]Daily Roster'!$V213</f>
        <v>0</v>
      </c>
      <c r="L211" s="31" t="str">
        <f>'[8]Daily Roster'!$U211</f>
        <v>qq</v>
      </c>
      <c r="M211" s="3"/>
      <c r="N211" s="3"/>
      <c r="O211" s="7" t="s">
        <v>34</v>
      </c>
      <c r="P211" s="7" t="s">
        <v>30</v>
      </c>
      <c r="Q211" s="7"/>
      <c r="R211" s="7" t="s">
        <v>17</v>
      </c>
      <c r="S211" s="7"/>
      <c r="T211" s="7"/>
      <c r="U211" s="7"/>
      <c r="V211" s="7"/>
      <c r="W211" s="7"/>
      <c r="X211" s="7"/>
      <c r="Y211" s="7"/>
      <c r="Z211" s="7"/>
    </row>
    <row r="212" spans="1:26" x14ac:dyDescent="0.3">
      <c r="A212" s="12">
        <v>43760</v>
      </c>
      <c r="B212" s="1" t="s">
        <v>3</v>
      </c>
      <c r="C212" s="50">
        <f>'[1]Daily Roster'!$V212</f>
        <v>0</v>
      </c>
      <c r="D212" s="50">
        <f>'[2]Daily Roster'!$X212</f>
        <v>0</v>
      </c>
      <c r="E212" s="31">
        <f>'[3]Daily Roster'!$T228</f>
        <v>0</v>
      </c>
      <c r="F212" s="31">
        <f>'[2]Daily Roster'!$Y212</f>
        <v>0</v>
      </c>
      <c r="G212" s="31" t="str">
        <f>'[4]Daily Roster'!$V214</f>
        <v>qq</v>
      </c>
      <c r="H212" s="31">
        <f>'[5]Daily Roster'!$V212</f>
        <v>0</v>
      </c>
      <c r="I212" s="31">
        <f>'[6]Daily Roster'!$V212</f>
        <v>0</v>
      </c>
      <c r="J212" s="31">
        <f>'[6]Daily Roster'!$AF212</f>
        <v>0</v>
      </c>
      <c r="K212" s="31">
        <f>'[7]Daily Roster'!$V214</f>
        <v>0</v>
      </c>
      <c r="L212" s="31" t="str">
        <f>'[8]Daily Roster'!$U212</f>
        <v>qq</v>
      </c>
      <c r="M212" s="3"/>
      <c r="N212" s="7"/>
      <c r="O212" s="7" t="s">
        <v>34</v>
      </c>
      <c r="P212" s="7" t="s">
        <v>30</v>
      </c>
      <c r="Q212" s="7"/>
      <c r="R212" s="7" t="s">
        <v>17</v>
      </c>
      <c r="S212" s="7"/>
      <c r="T212" s="7"/>
      <c r="U212" s="7"/>
      <c r="V212" s="7"/>
      <c r="W212" s="7"/>
      <c r="X212" s="7"/>
      <c r="Y212" s="7"/>
      <c r="Z212" s="7"/>
    </row>
    <row r="213" spans="1:26" x14ac:dyDescent="0.3">
      <c r="A213" s="12">
        <v>43761</v>
      </c>
      <c r="B213" s="1" t="s">
        <v>4</v>
      </c>
      <c r="C213" s="50">
        <f>'[1]Daily Roster'!$V213</f>
        <v>0</v>
      </c>
      <c r="D213" s="50">
        <f>'[2]Daily Roster'!$X213</f>
        <v>0</v>
      </c>
      <c r="E213" s="31">
        <f>'[3]Daily Roster'!$T229</f>
        <v>0</v>
      </c>
      <c r="F213" s="31">
        <f>'[2]Daily Roster'!$Y213</f>
        <v>0</v>
      </c>
      <c r="G213" s="31" t="str">
        <f>'[4]Daily Roster'!$V215</f>
        <v>qq</v>
      </c>
      <c r="H213" s="31">
        <f>'[5]Daily Roster'!$V213</f>
        <v>0</v>
      </c>
      <c r="I213" s="31">
        <f>'[6]Daily Roster'!$V213</f>
        <v>0</v>
      </c>
      <c r="J213" s="31">
        <f>'[6]Daily Roster'!$AF213</f>
        <v>0</v>
      </c>
      <c r="K213" s="31">
        <f>'[7]Daily Roster'!$V215</f>
        <v>0</v>
      </c>
      <c r="L213" s="31" t="str">
        <f>'[8]Daily Roster'!$U213</f>
        <v>qq</v>
      </c>
      <c r="M213" s="7"/>
      <c r="N213" s="7"/>
      <c r="O213" s="7" t="s">
        <v>34</v>
      </c>
      <c r="P213" s="7" t="s">
        <v>30</v>
      </c>
      <c r="Q213" s="7"/>
      <c r="R213" s="7" t="s">
        <v>41</v>
      </c>
      <c r="S213" s="7"/>
      <c r="T213" s="7"/>
      <c r="U213" s="7"/>
      <c r="V213" s="7"/>
      <c r="W213" s="7"/>
      <c r="X213" s="7"/>
      <c r="Y213" s="7"/>
      <c r="Z213" s="7"/>
    </row>
    <row r="214" spans="1:26" x14ac:dyDescent="0.3">
      <c r="A214" s="12">
        <v>43762</v>
      </c>
      <c r="B214" s="1" t="s">
        <v>5</v>
      </c>
      <c r="C214" s="50">
        <f>'[1]Daily Roster'!$V214</f>
        <v>0</v>
      </c>
      <c r="D214" s="50">
        <f>'[2]Daily Roster'!$X214</f>
        <v>0</v>
      </c>
      <c r="E214" s="31">
        <f>'[3]Daily Roster'!$T230</f>
        <v>0</v>
      </c>
      <c r="F214" s="31">
        <f>'[2]Daily Roster'!$Y214</f>
        <v>0</v>
      </c>
      <c r="G214" s="31" t="str">
        <f>'[4]Daily Roster'!$V216</f>
        <v>qq</v>
      </c>
      <c r="H214" s="31">
        <f>'[5]Daily Roster'!$V214</f>
        <v>0</v>
      </c>
      <c r="I214" s="31">
        <f>'[6]Daily Roster'!$V214</f>
        <v>0</v>
      </c>
      <c r="J214" s="31">
        <f>'[6]Daily Roster'!$AF214</f>
        <v>0</v>
      </c>
      <c r="K214" s="31">
        <f>'[7]Daily Roster'!$V216</f>
        <v>0</v>
      </c>
      <c r="L214" s="31" t="str">
        <f>'[8]Daily Roster'!$U214</f>
        <v>qq</v>
      </c>
      <c r="M214" s="7"/>
      <c r="N214" s="7"/>
      <c r="O214" s="7" t="s">
        <v>34</v>
      </c>
      <c r="P214" s="7" t="s">
        <v>30</v>
      </c>
      <c r="Q214" s="7"/>
      <c r="R214" s="7" t="s">
        <v>41</v>
      </c>
      <c r="S214" s="7"/>
      <c r="T214" s="7"/>
      <c r="U214" s="7"/>
      <c r="V214" s="7"/>
      <c r="W214" s="7"/>
      <c r="X214" s="7"/>
      <c r="Y214" s="7"/>
      <c r="Z214" s="7"/>
    </row>
    <row r="215" spans="1:26" x14ac:dyDescent="0.3">
      <c r="A215" s="12">
        <v>43763</v>
      </c>
      <c r="B215" s="1" t="s">
        <v>6</v>
      </c>
      <c r="C215" s="50">
        <f>'[1]Daily Roster'!$V215</f>
        <v>0</v>
      </c>
      <c r="D215" s="50">
        <f>'[2]Daily Roster'!$X215</f>
        <v>0</v>
      </c>
      <c r="E215" s="31">
        <f>'[3]Daily Roster'!$T231</f>
        <v>0</v>
      </c>
      <c r="F215" s="31">
        <f>'[2]Daily Roster'!$Y215</f>
        <v>0</v>
      </c>
      <c r="G215" s="31" t="str">
        <f>'[4]Daily Roster'!$V217</f>
        <v>qq</v>
      </c>
      <c r="H215" s="31">
        <f>'[5]Daily Roster'!$V215</f>
        <v>0</v>
      </c>
      <c r="I215" s="31">
        <f>'[6]Daily Roster'!$V215</f>
        <v>0</v>
      </c>
      <c r="J215" s="31">
        <f>'[6]Daily Roster'!$AF215</f>
        <v>0</v>
      </c>
      <c r="K215" s="31">
        <f>'[7]Daily Roster'!$V217</f>
        <v>0</v>
      </c>
      <c r="L215" s="31" t="str">
        <f>'[8]Daily Roster'!$U215</f>
        <v>qq</v>
      </c>
      <c r="M215" s="3"/>
      <c r="N215" s="7"/>
      <c r="O215" s="7" t="s">
        <v>34</v>
      </c>
      <c r="P215" s="7" t="s">
        <v>30</v>
      </c>
      <c r="Q215" s="7"/>
      <c r="R215" s="7" t="s">
        <v>41</v>
      </c>
      <c r="S215" s="7"/>
      <c r="T215" s="7"/>
      <c r="U215" s="7"/>
      <c r="V215" s="7"/>
      <c r="W215" s="7"/>
      <c r="X215" s="7"/>
      <c r="Y215" s="7"/>
      <c r="Z215" s="7"/>
    </row>
    <row r="216" spans="1:26" x14ac:dyDescent="0.3">
      <c r="A216" s="12">
        <v>43766</v>
      </c>
      <c r="B216" s="1" t="s">
        <v>2</v>
      </c>
      <c r="C216" s="50">
        <f>'[1]Daily Roster'!$V216</f>
        <v>0</v>
      </c>
      <c r="D216" s="50">
        <f>'[2]Daily Roster'!$X216</f>
        <v>0</v>
      </c>
      <c r="E216" s="31">
        <f>'[3]Daily Roster'!$T232</f>
        <v>0</v>
      </c>
      <c r="F216" s="31">
        <f>'[2]Daily Roster'!$Y216</f>
        <v>0</v>
      </c>
      <c r="G216" s="31" t="str">
        <f>'[4]Daily Roster'!$V218</f>
        <v>qq</v>
      </c>
      <c r="H216" s="31">
        <f>'[5]Daily Roster'!$V216</f>
        <v>0</v>
      </c>
      <c r="I216" s="31">
        <f>'[6]Daily Roster'!$V216</f>
        <v>0</v>
      </c>
      <c r="J216" s="31">
        <f>'[6]Daily Roster'!$AF216</f>
        <v>0</v>
      </c>
      <c r="K216" s="31">
        <f>'[7]Daily Roster'!$V218</f>
        <v>0</v>
      </c>
      <c r="L216" s="31" t="str">
        <f>'[8]Daily Roster'!$U216</f>
        <v>qq</v>
      </c>
      <c r="M216" s="3"/>
      <c r="N216" s="3"/>
      <c r="O216" s="7" t="s">
        <v>34</v>
      </c>
      <c r="P216" s="7" t="s">
        <v>30</v>
      </c>
      <c r="Q216" s="7"/>
      <c r="R216" s="7" t="s">
        <v>17</v>
      </c>
      <c r="S216" s="7"/>
      <c r="T216" s="7"/>
      <c r="U216" s="7"/>
      <c r="V216" s="7"/>
      <c r="W216" s="7"/>
      <c r="X216" s="7"/>
      <c r="Y216" s="7"/>
      <c r="Z216" s="7"/>
    </row>
    <row r="217" spans="1:26" x14ac:dyDescent="0.3">
      <c r="A217" s="12">
        <v>43767</v>
      </c>
      <c r="B217" s="1" t="s">
        <v>3</v>
      </c>
      <c r="C217" s="50">
        <f>'[1]Daily Roster'!$V217</f>
        <v>0</v>
      </c>
      <c r="D217" s="50">
        <f>'[2]Daily Roster'!$X217</f>
        <v>0</v>
      </c>
      <c r="E217" s="31">
        <f>'[3]Daily Roster'!$T233</f>
        <v>0</v>
      </c>
      <c r="F217" s="31">
        <f>'[2]Daily Roster'!$Y217</f>
        <v>0</v>
      </c>
      <c r="G217" s="31" t="str">
        <f>'[4]Daily Roster'!$V219</f>
        <v>qq</v>
      </c>
      <c r="H217" s="31">
        <f>'[5]Daily Roster'!$V217</f>
        <v>0</v>
      </c>
      <c r="I217" s="31">
        <f>'[6]Daily Roster'!$V217</f>
        <v>0</v>
      </c>
      <c r="J217" s="31">
        <f>'[6]Daily Roster'!$AF217</f>
        <v>0</v>
      </c>
      <c r="K217" s="31">
        <f>'[7]Daily Roster'!$V219</f>
        <v>0</v>
      </c>
      <c r="L217" s="31" t="str">
        <f>'[8]Daily Roster'!$U217</f>
        <v>qq</v>
      </c>
      <c r="M217" s="3"/>
      <c r="N217" s="7"/>
      <c r="O217" s="7" t="s">
        <v>34</v>
      </c>
      <c r="P217" s="7" t="s">
        <v>30</v>
      </c>
      <c r="Q217" s="7"/>
      <c r="R217" s="7" t="s">
        <v>17</v>
      </c>
      <c r="S217" s="7"/>
      <c r="T217" s="7"/>
      <c r="U217" s="7"/>
      <c r="V217" s="7"/>
      <c r="W217" s="7"/>
      <c r="X217" s="7"/>
      <c r="Y217" s="7"/>
      <c r="Z217" s="7"/>
    </row>
    <row r="218" spans="1:26" x14ac:dyDescent="0.3">
      <c r="A218" s="12">
        <v>43768</v>
      </c>
      <c r="B218" s="1" t="s">
        <v>4</v>
      </c>
      <c r="C218" s="50">
        <f>'[1]Daily Roster'!$V218</f>
        <v>0</v>
      </c>
      <c r="D218" s="50">
        <f>'[2]Daily Roster'!$X218</f>
        <v>0</v>
      </c>
      <c r="E218" s="31">
        <f>'[3]Daily Roster'!$T234</f>
        <v>0</v>
      </c>
      <c r="F218" s="31">
        <f>'[2]Daily Roster'!$Y218</f>
        <v>0</v>
      </c>
      <c r="G218" s="31" t="str">
        <f>'[4]Daily Roster'!$V220</f>
        <v>qq</v>
      </c>
      <c r="H218" s="31">
        <f>'[5]Daily Roster'!$V218</f>
        <v>0</v>
      </c>
      <c r="I218" s="31">
        <f>'[6]Daily Roster'!$V218</f>
        <v>0</v>
      </c>
      <c r="J218" s="31">
        <f>'[6]Daily Roster'!$AF218</f>
        <v>0</v>
      </c>
      <c r="K218" s="31">
        <f>'[7]Daily Roster'!$V220</f>
        <v>0</v>
      </c>
      <c r="L218" s="31" t="str">
        <f>'[8]Daily Roster'!$U218</f>
        <v>qq</v>
      </c>
      <c r="M218" s="7"/>
      <c r="N218" s="7"/>
      <c r="O218" s="7" t="s">
        <v>34</v>
      </c>
      <c r="P218" s="7" t="s">
        <v>30</v>
      </c>
      <c r="Q218" s="7"/>
      <c r="R218" s="7" t="s">
        <v>41</v>
      </c>
      <c r="S218" s="7"/>
      <c r="T218" s="7"/>
      <c r="U218" s="7"/>
      <c r="V218" s="7"/>
      <c r="W218" s="7"/>
      <c r="X218" s="7"/>
      <c r="Y218" s="7"/>
      <c r="Z218" s="7"/>
    </row>
    <row r="219" spans="1:26" x14ac:dyDescent="0.3">
      <c r="A219" s="12">
        <v>43769</v>
      </c>
      <c r="B219" s="1" t="s">
        <v>5</v>
      </c>
      <c r="C219" s="50">
        <f>'[1]Daily Roster'!$V219</f>
        <v>0</v>
      </c>
      <c r="D219" s="50">
        <f>'[2]Daily Roster'!$X219</f>
        <v>0</v>
      </c>
      <c r="E219" s="31">
        <f>'[3]Daily Roster'!$T235</f>
        <v>0</v>
      </c>
      <c r="F219" s="31">
        <f>'[2]Daily Roster'!$Y219</f>
        <v>0</v>
      </c>
      <c r="G219" s="31" t="str">
        <f>'[4]Daily Roster'!$V221</f>
        <v>qq</v>
      </c>
      <c r="H219" s="31">
        <f>'[5]Daily Roster'!$V219</f>
        <v>0</v>
      </c>
      <c r="I219" s="31">
        <f>'[6]Daily Roster'!$V219</f>
        <v>0</v>
      </c>
      <c r="J219" s="31">
        <f>'[6]Daily Roster'!$AF219</f>
        <v>0</v>
      </c>
      <c r="K219" s="31">
        <f>'[7]Daily Roster'!$V221</f>
        <v>0</v>
      </c>
      <c r="L219" s="31" t="str">
        <f>'[8]Daily Roster'!$U219</f>
        <v>qq</v>
      </c>
      <c r="M219" s="7"/>
      <c r="N219" s="7"/>
      <c r="O219" s="7" t="s">
        <v>34</v>
      </c>
      <c r="P219" s="7" t="s">
        <v>30</v>
      </c>
      <c r="Q219" s="7"/>
      <c r="R219" s="7" t="s">
        <v>41</v>
      </c>
      <c r="S219" s="7"/>
      <c r="T219" s="7"/>
      <c r="U219" s="7"/>
      <c r="V219" s="7"/>
      <c r="W219" s="7"/>
      <c r="X219" s="7"/>
      <c r="Y219" s="7"/>
      <c r="Z219" s="7"/>
    </row>
    <row r="220" spans="1:26" x14ac:dyDescent="0.3">
      <c r="A220" s="12">
        <v>43770</v>
      </c>
      <c r="B220" s="1" t="s">
        <v>6</v>
      </c>
      <c r="C220" s="50">
        <f>'[1]Daily Roster'!$V220</f>
        <v>0</v>
      </c>
      <c r="D220" s="50">
        <f>'[2]Daily Roster'!$X220</f>
        <v>0</v>
      </c>
      <c r="E220" s="31">
        <f>'[3]Daily Roster'!$T236</f>
        <v>0</v>
      </c>
      <c r="F220" s="31">
        <f>'[2]Daily Roster'!$Y220</f>
        <v>0</v>
      </c>
      <c r="G220" s="31" t="str">
        <f>'[4]Daily Roster'!$V222</f>
        <v>qq</v>
      </c>
      <c r="H220" s="31">
        <f>'[5]Daily Roster'!$V220</f>
        <v>0</v>
      </c>
      <c r="I220" s="31">
        <f>'[6]Daily Roster'!$V220</f>
        <v>0</v>
      </c>
      <c r="J220" s="31">
        <f>'[6]Daily Roster'!$AF220</f>
        <v>0</v>
      </c>
      <c r="K220" s="31">
        <f>'[7]Daily Roster'!$V222</f>
        <v>0</v>
      </c>
      <c r="L220" s="31" t="str">
        <f>'[8]Daily Roster'!$U220</f>
        <v>J.Do</v>
      </c>
      <c r="M220" s="3"/>
      <c r="N220" s="7"/>
      <c r="O220" s="7" t="s">
        <v>34</v>
      </c>
      <c r="P220" s="7" t="s">
        <v>30</v>
      </c>
      <c r="Q220" s="7"/>
      <c r="R220" s="7" t="s">
        <v>41</v>
      </c>
      <c r="S220" s="7"/>
      <c r="T220" s="7"/>
      <c r="U220" s="7"/>
      <c r="V220" s="7"/>
      <c r="W220" s="7"/>
      <c r="X220" s="7"/>
      <c r="Y220" s="7"/>
      <c r="Z220" s="7"/>
    </row>
    <row r="221" spans="1:26" x14ac:dyDescent="0.3">
      <c r="A221" s="12">
        <v>43773</v>
      </c>
      <c r="B221" s="1" t="s">
        <v>2</v>
      </c>
      <c r="C221" s="50">
        <f>'[1]Daily Roster'!$V221</f>
        <v>0</v>
      </c>
      <c r="D221" s="50">
        <f>'[2]Daily Roster'!$X221</f>
        <v>0</v>
      </c>
      <c r="E221" s="31">
        <f>'[3]Daily Roster'!$T237</f>
        <v>0</v>
      </c>
      <c r="F221" s="31">
        <f>'[2]Daily Roster'!$Y221</f>
        <v>0</v>
      </c>
      <c r="G221" s="31" t="str">
        <f>'[4]Daily Roster'!$V223</f>
        <v>qq</v>
      </c>
      <c r="H221" s="31">
        <f>'[5]Daily Roster'!$V221</f>
        <v>0</v>
      </c>
      <c r="I221" s="31">
        <f>'[6]Daily Roster'!$V221</f>
        <v>0</v>
      </c>
      <c r="J221" s="31">
        <f>'[6]Daily Roster'!$AF221</f>
        <v>0</v>
      </c>
      <c r="K221" s="31">
        <f>'[7]Daily Roster'!$V223</f>
        <v>0</v>
      </c>
      <c r="L221" s="31" t="str">
        <f>'[8]Daily Roster'!$U221</f>
        <v>qq</v>
      </c>
      <c r="M221" s="3"/>
      <c r="N221" s="3"/>
      <c r="O221" s="7" t="s">
        <v>34</v>
      </c>
      <c r="P221" s="7" t="s">
        <v>30</v>
      </c>
      <c r="Q221" s="7"/>
      <c r="R221" s="7" t="s">
        <v>17</v>
      </c>
      <c r="S221" s="7"/>
      <c r="T221" s="7"/>
      <c r="U221" s="7"/>
      <c r="V221" s="7"/>
      <c r="W221" s="7"/>
      <c r="X221" s="7"/>
      <c r="Y221" s="7"/>
      <c r="Z221" s="7"/>
    </row>
    <row r="222" spans="1:26" x14ac:dyDescent="0.3">
      <c r="A222" s="12">
        <v>43774</v>
      </c>
      <c r="B222" s="1" t="s">
        <v>3</v>
      </c>
      <c r="C222" s="50">
        <f>'[1]Daily Roster'!$V222</f>
        <v>0</v>
      </c>
      <c r="D222" s="50">
        <f>'[2]Daily Roster'!$X222</f>
        <v>0</v>
      </c>
      <c r="E222" s="31">
        <f>'[3]Daily Roster'!$T238</f>
        <v>0</v>
      </c>
      <c r="F222" s="31">
        <f>'[2]Daily Roster'!$Y222</f>
        <v>0</v>
      </c>
      <c r="G222" s="31" t="str">
        <f>'[4]Daily Roster'!$V224</f>
        <v>qq</v>
      </c>
      <c r="H222" s="31">
        <f>'[5]Daily Roster'!$V222</f>
        <v>0</v>
      </c>
      <c r="I222" s="31">
        <f>'[6]Daily Roster'!$V222</f>
        <v>0</v>
      </c>
      <c r="J222" s="31">
        <f>'[6]Daily Roster'!$AF222</f>
        <v>0</v>
      </c>
      <c r="K222" s="31">
        <f>'[7]Daily Roster'!$V224</f>
        <v>0</v>
      </c>
      <c r="L222" s="31" t="str">
        <f>'[8]Daily Roster'!$U222</f>
        <v>qq</v>
      </c>
      <c r="M222" s="3"/>
      <c r="N222" s="7"/>
      <c r="O222" s="7" t="s">
        <v>34</v>
      </c>
      <c r="P222" s="7" t="s">
        <v>30</v>
      </c>
      <c r="Q222" s="7"/>
      <c r="R222" s="7" t="s">
        <v>17</v>
      </c>
      <c r="S222" s="7"/>
      <c r="T222" s="7"/>
      <c r="U222" s="7"/>
      <c r="V222" s="7"/>
      <c r="W222" s="7"/>
      <c r="X222" s="7"/>
      <c r="Y222" s="7"/>
      <c r="Z222" s="7"/>
    </row>
    <row r="223" spans="1:26" x14ac:dyDescent="0.3">
      <c r="A223" s="12">
        <v>43775</v>
      </c>
      <c r="B223" s="1" t="s">
        <v>4</v>
      </c>
      <c r="C223" s="50">
        <f>'[1]Daily Roster'!$V223</f>
        <v>0</v>
      </c>
      <c r="D223" s="50">
        <f>'[2]Daily Roster'!$X223</f>
        <v>0</v>
      </c>
      <c r="E223" s="31">
        <f>'[3]Daily Roster'!$T239</f>
        <v>0</v>
      </c>
      <c r="F223" s="31">
        <f>'[2]Daily Roster'!$Y223</f>
        <v>0</v>
      </c>
      <c r="G223" s="31" t="str">
        <f>'[4]Daily Roster'!$V225</f>
        <v>public holiday</v>
      </c>
      <c r="H223" s="31">
        <f>'[5]Daily Roster'!$V223</f>
        <v>0</v>
      </c>
      <c r="I223" s="31">
        <f>'[6]Daily Roster'!$V223</f>
        <v>0</v>
      </c>
      <c r="J223" s="31">
        <f>'[6]Daily Roster'!$AF223</f>
        <v>0</v>
      </c>
      <c r="K223" s="31">
        <f>'[7]Daily Roster'!$V225</f>
        <v>0</v>
      </c>
      <c r="L223" s="31" t="str">
        <f>'[8]Daily Roster'!$U223</f>
        <v>qq</v>
      </c>
      <c r="M223" s="7"/>
      <c r="N223" s="7"/>
      <c r="O223" s="7" t="s">
        <v>34</v>
      </c>
      <c r="P223" s="7" t="s">
        <v>30</v>
      </c>
      <c r="Q223" s="7"/>
      <c r="R223" s="7" t="s">
        <v>41</v>
      </c>
      <c r="S223" s="7"/>
      <c r="T223" s="7"/>
      <c r="U223" s="7"/>
      <c r="V223" s="7"/>
      <c r="W223" s="7"/>
      <c r="X223" s="7"/>
      <c r="Y223" s="7"/>
      <c r="Z223" s="7"/>
    </row>
    <row r="224" spans="1:26" x14ac:dyDescent="0.3">
      <c r="A224" s="12">
        <v>43776</v>
      </c>
      <c r="B224" s="1" t="s">
        <v>5</v>
      </c>
      <c r="C224" s="50">
        <f>'[1]Daily Roster'!$V224</f>
        <v>0</v>
      </c>
      <c r="D224" s="50">
        <f>'[2]Daily Roster'!$X224</f>
        <v>0</v>
      </c>
      <c r="E224" s="31">
        <f>'[3]Daily Roster'!$T240</f>
        <v>0</v>
      </c>
      <c r="F224" s="31">
        <f>'[2]Daily Roster'!$Y224</f>
        <v>0</v>
      </c>
      <c r="G224" s="31" t="str">
        <f>'[4]Daily Roster'!$V226</f>
        <v>qq</v>
      </c>
      <c r="H224" s="31">
        <f>'[5]Daily Roster'!$V224</f>
        <v>0</v>
      </c>
      <c r="I224" s="31">
        <f>'[6]Daily Roster'!$V224</f>
        <v>0</v>
      </c>
      <c r="J224" s="31">
        <f>'[6]Daily Roster'!$AF224</f>
        <v>0</v>
      </c>
      <c r="K224" s="31">
        <f>'[7]Daily Roster'!$V226</f>
        <v>0</v>
      </c>
      <c r="L224" s="31" t="str">
        <f>'[8]Daily Roster'!$U224</f>
        <v>qq</v>
      </c>
      <c r="M224" s="7"/>
      <c r="N224" s="7"/>
      <c r="O224" s="7" t="s">
        <v>34</v>
      </c>
      <c r="P224" s="7" t="s">
        <v>30</v>
      </c>
      <c r="Q224" s="7"/>
      <c r="R224" s="7" t="s">
        <v>41</v>
      </c>
      <c r="S224" s="7"/>
      <c r="T224" s="7"/>
      <c r="U224" s="7"/>
      <c r="V224" s="7"/>
      <c r="W224" s="7"/>
      <c r="X224" s="7"/>
      <c r="Y224" s="7"/>
      <c r="Z224" s="7"/>
    </row>
    <row r="225" spans="1:26" x14ac:dyDescent="0.3">
      <c r="A225" s="12">
        <v>43777</v>
      </c>
      <c r="B225" s="1" t="s">
        <v>6</v>
      </c>
      <c r="C225" s="50">
        <f>'[1]Daily Roster'!$V225</f>
        <v>0</v>
      </c>
      <c r="D225" s="50">
        <f>'[2]Daily Roster'!$X225</f>
        <v>0</v>
      </c>
      <c r="E225" s="31">
        <f>'[3]Daily Roster'!$T241</f>
        <v>0</v>
      </c>
      <c r="F225" s="31">
        <f>'[2]Daily Roster'!$Y225</f>
        <v>0</v>
      </c>
      <c r="G225" s="31" t="str">
        <f>'[4]Daily Roster'!$V227</f>
        <v>qq</v>
      </c>
      <c r="H225" s="31">
        <f>'[5]Daily Roster'!$V225</f>
        <v>0</v>
      </c>
      <c r="I225" s="31">
        <f>'[6]Daily Roster'!$V225</f>
        <v>0</v>
      </c>
      <c r="J225" s="31">
        <f>'[6]Daily Roster'!$AF225</f>
        <v>0</v>
      </c>
      <c r="K225" s="31">
        <f>'[7]Daily Roster'!$V227</f>
        <v>0</v>
      </c>
      <c r="L225" s="31" t="str">
        <f>'[8]Daily Roster'!$U225</f>
        <v>qq</v>
      </c>
      <c r="M225" s="3"/>
      <c r="N225" s="7"/>
      <c r="O225" s="7" t="s">
        <v>34</v>
      </c>
      <c r="P225" s="7" t="s">
        <v>30</v>
      </c>
      <c r="Q225" s="7"/>
      <c r="R225" s="7" t="s">
        <v>41</v>
      </c>
      <c r="S225" s="7"/>
      <c r="T225" s="7"/>
      <c r="U225" s="7"/>
      <c r="V225" s="7"/>
      <c r="W225" s="7"/>
      <c r="X225" s="7"/>
      <c r="Y225" s="7"/>
      <c r="Z225" s="7"/>
    </row>
    <row r="226" spans="1:26" x14ac:dyDescent="0.3">
      <c r="A226" s="12">
        <v>43780</v>
      </c>
      <c r="B226" s="1" t="s">
        <v>2</v>
      </c>
      <c r="C226" s="50">
        <f>'[1]Daily Roster'!$V226</f>
        <v>0</v>
      </c>
      <c r="D226" s="50">
        <f>'[2]Daily Roster'!$X226</f>
        <v>0</v>
      </c>
      <c r="E226" s="31">
        <f>'[3]Daily Roster'!$T242</f>
        <v>0</v>
      </c>
      <c r="F226" s="31">
        <f>'[2]Daily Roster'!$Y226</f>
        <v>0</v>
      </c>
      <c r="G226" s="31" t="str">
        <f>'[4]Daily Roster'!$V228</f>
        <v>qq</v>
      </c>
      <c r="H226" s="31">
        <f>'[5]Daily Roster'!$V226</f>
        <v>0</v>
      </c>
      <c r="I226" s="31">
        <f>'[6]Daily Roster'!$V226</f>
        <v>0</v>
      </c>
      <c r="J226" s="31">
        <f>'[6]Daily Roster'!$AF226</f>
        <v>0</v>
      </c>
      <c r="K226" s="31">
        <f>'[7]Daily Roster'!$V228</f>
        <v>0</v>
      </c>
      <c r="L226" s="31" t="str">
        <f>'[8]Daily Roster'!$U226</f>
        <v>qq</v>
      </c>
      <c r="M226" s="3"/>
      <c r="N226" s="7"/>
      <c r="O226" s="7" t="s">
        <v>34</v>
      </c>
      <c r="P226" s="7" t="s">
        <v>30</v>
      </c>
      <c r="Q226" s="7"/>
      <c r="R226" s="7" t="s">
        <v>17</v>
      </c>
      <c r="S226" s="7"/>
      <c r="T226" s="7"/>
      <c r="U226" s="7"/>
      <c r="V226" s="7"/>
      <c r="W226" s="7"/>
      <c r="X226" s="7"/>
      <c r="Y226" s="7"/>
      <c r="Z226" s="7"/>
    </row>
    <row r="227" spans="1:26" x14ac:dyDescent="0.3">
      <c r="A227" s="12">
        <v>43781</v>
      </c>
      <c r="B227" s="1" t="s">
        <v>3</v>
      </c>
      <c r="C227" s="50">
        <f>'[1]Daily Roster'!$V227</f>
        <v>0</v>
      </c>
      <c r="D227" s="50">
        <f>'[2]Daily Roster'!$X227</f>
        <v>0</v>
      </c>
      <c r="E227" s="31">
        <f>'[3]Daily Roster'!$T243</f>
        <v>0</v>
      </c>
      <c r="F227" s="31">
        <f>'[2]Daily Roster'!$Y227</f>
        <v>0</v>
      </c>
      <c r="G227" s="31" t="str">
        <f>'[4]Daily Roster'!$V229</f>
        <v>qq</v>
      </c>
      <c r="H227" s="31">
        <f>'[5]Daily Roster'!$V227</f>
        <v>0</v>
      </c>
      <c r="I227" s="31">
        <f>'[6]Daily Roster'!$V227</f>
        <v>0</v>
      </c>
      <c r="J227" s="31">
        <f>'[6]Daily Roster'!$AF227</f>
        <v>0</v>
      </c>
      <c r="K227" s="31">
        <f>'[7]Daily Roster'!$V229</f>
        <v>0</v>
      </c>
      <c r="L227" s="31" t="str">
        <f>'[8]Daily Roster'!$U227</f>
        <v>qq</v>
      </c>
      <c r="M227" s="3"/>
      <c r="N227" s="7"/>
      <c r="O227" s="7" t="s">
        <v>34</v>
      </c>
      <c r="P227" s="7" t="s">
        <v>30</v>
      </c>
      <c r="Q227" s="7"/>
      <c r="R227" s="7" t="s">
        <v>17</v>
      </c>
      <c r="S227" s="7"/>
      <c r="T227" s="7"/>
      <c r="U227" s="7"/>
      <c r="V227" s="7"/>
      <c r="W227" s="7"/>
      <c r="X227" s="7"/>
      <c r="Y227" s="7"/>
      <c r="Z227" s="7"/>
    </row>
    <row r="228" spans="1:26" x14ac:dyDescent="0.3">
      <c r="A228" s="12">
        <v>43782</v>
      </c>
      <c r="B228" s="1" t="s">
        <v>4</v>
      </c>
      <c r="C228" s="50">
        <f>'[1]Daily Roster'!$V228</f>
        <v>0</v>
      </c>
      <c r="D228" s="50">
        <f>'[2]Daily Roster'!$X228</f>
        <v>0</v>
      </c>
      <c r="E228" s="31">
        <f>'[3]Daily Roster'!$T244</f>
        <v>0</v>
      </c>
      <c r="F228" s="31">
        <f>'[2]Daily Roster'!$Y228</f>
        <v>0</v>
      </c>
      <c r="G228" s="31" t="str">
        <f>'[4]Daily Roster'!$V230</f>
        <v>qq</v>
      </c>
      <c r="H228" s="31">
        <f>'[5]Daily Roster'!$V228</f>
        <v>0</v>
      </c>
      <c r="I228" s="31">
        <f>'[6]Daily Roster'!$V228</f>
        <v>0</v>
      </c>
      <c r="J228" s="31">
        <f>'[6]Daily Roster'!$AF228</f>
        <v>0</v>
      </c>
      <c r="K228" s="31">
        <f>'[7]Daily Roster'!$V230</f>
        <v>0</v>
      </c>
      <c r="L228" s="31" t="str">
        <f>'[8]Daily Roster'!$U228</f>
        <v>qq</v>
      </c>
      <c r="M228" s="7"/>
      <c r="N228" s="7"/>
      <c r="O228" s="7" t="s">
        <v>34</v>
      </c>
      <c r="P228" s="7" t="s">
        <v>30</v>
      </c>
      <c r="Q228" s="7"/>
      <c r="R228" s="7" t="s">
        <v>41</v>
      </c>
      <c r="S228" s="7"/>
      <c r="T228" s="7"/>
      <c r="U228" s="7"/>
      <c r="V228" s="7"/>
      <c r="W228" s="7"/>
      <c r="X228" s="7"/>
      <c r="Y228" s="7"/>
      <c r="Z228" s="7"/>
    </row>
    <row r="229" spans="1:26" x14ac:dyDescent="0.3">
      <c r="A229" s="12">
        <v>43783</v>
      </c>
      <c r="B229" s="1" t="s">
        <v>5</v>
      </c>
      <c r="C229" s="50">
        <f>'[1]Daily Roster'!$V229</f>
        <v>0</v>
      </c>
      <c r="D229" s="50">
        <f>'[2]Daily Roster'!$X229</f>
        <v>0</v>
      </c>
      <c r="E229" s="31">
        <f>'[3]Daily Roster'!$T245</f>
        <v>0</v>
      </c>
      <c r="F229" s="31">
        <f>'[2]Daily Roster'!$Y229</f>
        <v>0</v>
      </c>
      <c r="G229" s="31" t="str">
        <f>'[4]Daily Roster'!$V231</f>
        <v>qq</v>
      </c>
      <c r="H229" s="31">
        <f>'[5]Daily Roster'!$V229</f>
        <v>0</v>
      </c>
      <c r="I229" s="31">
        <f>'[6]Daily Roster'!$V229</f>
        <v>0</v>
      </c>
      <c r="J229" s="31">
        <f>'[6]Daily Roster'!$AF229</f>
        <v>0</v>
      </c>
      <c r="K229" s="31">
        <f>'[7]Daily Roster'!$V231</f>
        <v>0</v>
      </c>
      <c r="L229" s="31" t="str">
        <f>'[8]Daily Roster'!$U229</f>
        <v>qq</v>
      </c>
      <c r="M229" s="7"/>
      <c r="N229" s="7"/>
      <c r="O229" s="7" t="s">
        <v>34</v>
      </c>
      <c r="P229" s="7" t="s">
        <v>30</v>
      </c>
      <c r="Q229" s="7"/>
      <c r="R229" s="7" t="s">
        <v>41</v>
      </c>
      <c r="S229" s="7"/>
      <c r="T229" s="7"/>
      <c r="U229" s="7"/>
      <c r="V229" s="7"/>
      <c r="W229" s="7"/>
      <c r="X229" s="7"/>
      <c r="Y229" s="7"/>
      <c r="Z229" s="7"/>
    </row>
    <row r="230" spans="1:26" x14ac:dyDescent="0.3">
      <c r="A230" s="12">
        <v>43784</v>
      </c>
      <c r="B230" s="1" t="s">
        <v>6</v>
      </c>
      <c r="C230" s="50">
        <f>'[1]Daily Roster'!$V230</f>
        <v>0</v>
      </c>
      <c r="D230" s="50">
        <f>'[2]Daily Roster'!$X230</f>
        <v>0</v>
      </c>
      <c r="E230" s="31">
        <f>'[3]Daily Roster'!$T246</f>
        <v>0</v>
      </c>
      <c r="F230" s="31">
        <f>'[2]Daily Roster'!$Y230</f>
        <v>0</v>
      </c>
      <c r="G230" s="31" t="str">
        <f>'[4]Daily Roster'!$V232</f>
        <v>qq</v>
      </c>
      <c r="H230" s="31">
        <f>'[5]Daily Roster'!$V230</f>
        <v>0</v>
      </c>
      <c r="I230" s="31">
        <f>'[6]Daily Roster'!$V230</f>
        <v>0</v>
      </c>
      <c r="J230" s="31">
        <f>'[6]Daily Roster'!$AF230</f>
        <v>0</v>
      </c>
      <c r="K230" s="31">
        <f>'[7]Daily Roster'!$V232</f>
        <v>0</v>
      </c>
      <c r="L230" s="31" t="str">
        <f>'[8]Daily Roster'!$U230</f>
        <v>qq</v>
      </c>
      <c r="M230" s="3"/>
      <c r="N230" s="7"/>
      <c r="O230" s="7" t="s">
        <v>34</v>
      </c>
      <c r="P230" s="7" t="s">
        <v>30</v>
      </c>
      <c r="Q230" s="7"/>
      <c r="R230" s="7" t="s">
        <v>41</v>
      </c>
      <c r="S230" s="7"/>
      <c r="T230" s="7"/>
      <c r="U230" s="7"/>
      <c r="V230" s="7"/>
      <c r="W230" s="7"/>
      <c r="X230" s="7"/>
      <c r="Y230" s="7"/>
      <c r="Z230" s="7"/>
    </row>
    <row r="231" spans="1:26" x14ac:dyDescent="0.3">
      <c r="A231" s="12">
        <v>43787</v>
      </c>
      <c r="B231" s="1" t="s">
        <v>2</v>
      </c>
      <c r="C231" s="50">
        <f>'[1]Daily Roster'!$V231</f>
        <v>0</v>
      </c>
      <c r="D231" s="50">
        <f>'[2]Daily Roster'!$X231</f>
        <v>0</v>
      </c>
      <c r="E231" s="31">
        <f>'[3]Daily Roster'!$T247</f>
        <v>0</v>
      </c>
      <c r="F231" s="31">
        <f>'[2]Daily Roster'!$Y231</f>
        <v>0</v>
      </c>
      <c r="G231" s="31" t="str">
        <f>'[4]Daily Roster'!$V233</f>
        <v>qq</v>
      </c>
      <c r="H231" s="31">
        <f>'[5]Daily Roster'!$V231</f>
        <v>0</v>
      </c>
      <c r="I231" s="31">
        <f>'[6]Daily Roster'!$V231</f>
        <v>0</v>
      </c>
      <c r="J231" s="31">
        <f>'[6]Daily Roster'!$AF231</f>
        <v>0</v>
      </c>
      <c r="K231" s="31">
        <f>'[7]Daily Roster'!$V233</f>
        <v>0</v>
      </c>
      <c r="L231" s="31" t="str">
        <f>'[8]Daily Roster'!$U231</f>
        <v>qq</v>
      </c>
      <c r="M231" s="3"/>
      <c r="N231" s="3"/>
      <c r="O231" s="7" t="s">
        <v>34</v>
      </c>
      <c r="P231" s="7" t="s">
        <v>30</v>
      </c>
      <c r="Q231" s="7"/>
      <c r="R231" s="7" t="s">
        <v>17</v>
      </c>
      <c r="S231" s="7"/>
      <c r="T231" s="7"/>
      <c r="U231" s="7"/>
      <c r="V231" s="7"/>
      <c r="W231" s="7"/>
      <c r="X231" s="7"/>
      <c r="Y231" s="7"/>
      <c r="Z231" s="7"/>
    </row>
    <row r="232" spans="1:26" x14ac:dyDescent="0.3">
      <c r="A232" s="12">
        <v>43788</v>
      </c>
      <c r="B232" s="1" t="s">
        <v>3</v>
      </c>
      <c r="C232" s="50">
        <f>'[1]Daily Roster'!$V232</f>
        <v>0</v>
      </c>
      <c r="D232" s="50">
        <f>'[2]Daily Roster'!$X232</f>
        <v>0</v>
      </c>
      <c r="E232" s="31">
        <f>'[3]Daily Roster'!$T248</f>
        <v>0</v>
      </c>
      <c r="F232" s="31">
        <f>'[2]Daily Roster'!$Y232</f>
        <v>0</v>
      </c>
      <c r="G232" s="31" t="str">
        <f>'[4]Daily Roster'!$V234</f>
        <v>qq</v>
      </c>
      <c r="H232" s="31">
        <f>'[5]Daily Roster'!$V232</f>
        <v>0</v>
      </c>
      <c r="I232" s="31">
        <f>'[6]Daily Roster'!$V232</f>
        <v>0</v>
      </c>
      <c r="J232" s="31">
        <f>'[6]Daily Roster'!$AF232</f>
        <v>0</v>
      </c>
      <c r="K232" s="31">
        <f>'[7]Daily Roster'!$V234</f>
        <v>0</v>
      </c>
      <c r="L232" s="31" t="str">
        <f>'[8]Daily Roster'!$U232</f>
        <v>qq</v>
      </c>
      <c r="M232" s="3"/>
      <c r="N232" s="7"/>
      <c r="O232" s="7" t="s">
        <v>34</v>
      </c>
      <c r="P232" s="7" t="s">
        <v>30</v>
      </c>
      <c r="Q232" s="7"/>
      <c r="R232" s="7" t="s">
        <v>17</v>
      </c>
      <c r="S232" s="7"/>
      <c r="T232" s="7"/>
      <c r="U232" s="7"/>
      <c r="V232" s="7"/>
      <c r="W232" s="7"/>
      <c r="X232" s="7"/>
      <c r="Y232" s="7"/>
      <c r="Z232" s="7"/>
    </row>
    <row r="233" spans="1:26" x14ac:dyDescent="0.3">
      <c r="A233" s="12">
        <v>43789</v>
      </c>
      <c r="B233" s="1" t="s">
        <v>4</v>
      </c>
      <c r="C233" s="50">
        <f>'[1]Daily Roster'!$V233</f>
        <v>0</v>
      </c>
      <c r="D233" s="50">
        <f>'[2]Daily Roster'!$X233</f>
        <v>0</v>
      </c>
      <c r="E233" s="31">
        <f>'[3]Daily Roster'!$T249</f>
        <v>0</v>
      </c>
      <c r="F233" s="31">
        <f>'[2]Daily Roster'!$Y233</f>
        <v>0</v>
      </c>
      <c r="G233" s="31" t="str">
        <f>'[4]Daily Roster'!$V235</f>
        <v>qq</v>
      </c>
      <c r="H233" s="31">
        <f>'[5]Daily Roster'!$V233</f>
        <v>0</v>
      </c>
      <c r="I233" s="31">
        <f>'[6]Daily Roster'!$V233</f>
        <v>0</v>
      </c>
      <c r="J233" s="31">
        <f>'[6]Daily Roster'!$AF233</f>
        <v>0</v>
      </c>
      <c r="K233" s="31">
        <f>'[7]Daily Roster'!$V235</f>
        <v>0</v>
      </c>
      <c r="L233" s="31" t="str">
        <f>'[8]Daily Roster'!$U233</f>
        <v>qq</v>
      </c>
      <c r="M233" s="7"/>
      <c r="N233" s="7"/>
      <c r="O233" s="7" t="s">
        <v>34</v>
      </c>
      <c r="P233" s="7" t="s">
        <v>30</v>
      </c>
      <c r="Q233" s="7"/>
      <c r="R233" s="7" t="s">
        <v>41</v>
      </c>
      <c r="S233" s="7"/>
      <c r="T233" s="7"/>
      <c r="U233" s="7"/>
      <c r="V233" s="7"/>
      <c r="W233" s="7"/>
      <c r="X233" s="7"/>
      <c r="Y233" s="7"/>
      <c r="Z233" s="7"/>
    </row>
    <row r="234" spans="1:26" x14ac:dyDescent="0.3">
      <c r="A234" s="12">
        <v>43790</v>
      </c>
      <c r="B234" s="1" t="s">
        <v>5</v>
      </c>
      <c r="C234" s="50">
        <f>'[1]Daily Roster'!$V234</f>
        <v>0</v>
      </c>
      <c r="D234" s="50">
        <f>'[2]Daily Roster'!$X234</f>
        <v>0</v>
      </c>
      <c r="E234" s="31">
        <f>'[3]Daily Roster'!$T250</f>
        <v>0</v>
      </c>
      <c r="F234" s="31">
        <f>'[2]Daily Roster'!$Y234</f>
        <v>0</v>
      </c>
      <c r="G234" s="31" t="str">
        <f>'[4]Daily Roster'!$V236</f>
        <v>qq</v>
      </c>
      <c r="H234" s="31">
        <f>'[5]Daily Roster'!$V234</f>
        <v>0</v>
      </c>
      <c r="I234" s="31">
        <f>'[6]Daily Roster'!$V234</f>
        <v>0</v>
      </c>
      <c r="J234" s="31">
        <f>'[6]Daily Roster'!$AF234</f>
        <v>0</v>
      </c>
      <c r="K234" s="31">
        <f>'[7]Daily Roster'!$V236</f>
        <v>0</v>
      </c>
      <c r="L234" s="31" t="str">
        <f>'[8]Daily Roster'!$U234</f>
        <v>qq</v>
      </c>
      <c r="M234" s="7"/>
      <c r="N234" s="7"/>
      <c r="O234" s="7" t="s">
        <v>34</v>
      </c>
      <c r="P234" s="7" t="s">
        <v>30</v>
      </c>
      <c r="Q234" s="7"/>
      <c r="R234" s="7" t="s">
        <v>41</v>
      </c>
      <c r="S234" s="7"/>
      <c r="T234" s="7"/>
      <c r="U234" s="7"/>
      <c r="V234" s="7"/>
      <c r="W234" s="7"/>
      <c r="X234" s="7"/>
      <c r="Y234" s="7"/>
      <c r="Z234" s="7"/>
    </row>
    <row r="235" spans="1:26" x14ac:dyDescent="0.3">
      <c r="A235" s="12">
        <v>43791</v>
      </c>
      <c r="B235" s="1" t="s">
        <v>6</v>
      </c>
      <c r="C235" s="50">
        <f>'[1]Daily Roster'!$V235</f>
        <v>0</v>
      </c>
      <c r="D235" s="50">
        <f>'[2]Daily Roster'!$X235</f>
        <v>0</v>
      </c>
      <c r="E235" s="31">
        <f>'[3]Daily Roster'!$T251</f>
        <v>0</v>
      </c>
      <c r="F235" s="31">
        <f>'[2]Daily Roster'!$Y235</f>
        <v>0</v>
      </c>
      <c r="G235" s="31" t="str">
        <f>'[4]Daily Roster'!$V237</f>
        <v>qq</v>
      </c>
      <c r="H235" s="31">
        <f>'[5]Daily Roster'!$V235</f>
        <v>0</v>
      </c>
      <c r="I235" s="31">
        <f>'[6]Daily Roster'!$V235</f>
        <v>0</v>
      </c>
      <c r="J235" s="31">
        <f>'[6]Daily Roster'!$AF235</f>
        <v>0</v>
      </c>
      <c r="K235" s="31">
        <f>'[7]Daily Roster'!$V237</f>
        <v>0</v>
      </c>
      <c r="L235" s="31" t="str">
        <f>'[8]Daily Roster'!$U235</f>
        <v>qq</v>
      </c>
      <c r="M235" s="3"/>
      <c r="N235" s="7"/>
      <c r="O235" s="7" t="s">
        <v>34</v>
      </c>
      <c r="P235" s="7" t="s">
        <v>30</v>
      </c>
      <c r="Q235" s="7"/>
      <c r="R235" s="7" t="s">
        <v>41</v>
      </c>
      <c r="S235" s="7"/>
      <c r="T235" s="7"/>
      <c r="U235" s="7"/>
      <c r="V235" s="7"/>
      <c r="W235" s="7"/>
      <c r="X235" s="7"/>
      <c r="Y235" s="7"/>
      <c r="Z235" s="7"/>
    </row>
    <row r="236" spans="1:26" x14ac:dyDescent="0.3">
      <c r="A236" s="12">
        <v>43794</v>
      </c>
      <c r="B236" s="1" t="s">
        <v>2</v>
      </c>
      <c r="C236" s="50">
        <f>'[1]Daily Roster'!$V236</f>
        <v>0</v>
      </c>
      <c r="D236" s="50">
        <f>'[2]Daily Roster'!$X236</f>
        <v>0</v>
      </c>
      <c r="E236" s="31">
        <f>'[3]Daily Roster'!$T252</f>
        <v>0</v>
      </c>
      <c r="F236" s="31">
        <f>'[2]Daily Roster'!$Y236</f>
        <v>0</v>
      </c>
      <c r="G236" s="31" t="str">
        <f>'[4]Daily Roster'!$V238</f>
        <v>qq</v>
      </c>
      <c r="H236" s="31">
        <f>'[5]Daily Roster'!$V236</f>
        <v>0</v>
      </c>
      <c r="I236" s="31">
        <f>'[6]Daily Roster'!$V236</f>
        <v>0</v>
      </c>
      <c r="J236" s="31">
        <f>'[6]Daily Roster'!$AF236</f>
        <v>0</v>
      </c>
      <c r="K236" s="31">
        <f>'[7]Daily Roster'!$V238</f>
        <v>0</v>
      </c>
      <c r="L236" s="31" t="str">
        <f>'[8]Daily Roster'!$U236</f>
        <v>qq</v>
      </c>
      <c r="M236" s="3"/>
      <c r="N236" s="3"/>
      <c r="O236" s="7" t="s">
        <v>34</v>
      </c>
      <c r="P236" s="7" t="s">
        <v>30</v>
      </c>
      <c r="Q236" s="7"/>
      <c r="R236" s="7" t="s">
        <v>17</v>
      </c>
      <c r="S236" s="7"/>
      <c r="T236" s="7"/>
      <c r="U236" s="7"/>
      <c r="V236" s="7"/>
      <c r="W236" s="7"/>
      <c r="X236" s="7"/>
      <c r="Y236" s="7"/>
      <c r="Z236" s="7"/>
    </row>
    <row r="237" spans="1:26" x14ac:dyDescent="0.3">
      <c r="A237" s="12">
        <v>43795</v>
      </c>
      <c r="B237" s="1" t="s">
        <v>3</v>
      </c>
      <c r="C237" s="50">
        <f>'[1]Daily Roster'!$V237</f>
        <v>0</v>
      </c>
      <c r="D237" s="50">
        <f>'[2]Daily Roster'!$X237</f>
        <v>0</v>
      </c>
      <c r="E237" s="31">
        <f>'[3]Daily Roster'!$T253</f>
        <v>0</v>
      </c>
      <c r="F237" s="31">
        <f>'[2]Daily Roster'!$Y237</f>
        <v>0</v>
      </c>
      <c r="G237" s="31" t="str">
        <f>'[4]Daily Roster'!$V239</f>
        <v>qq</v>
      </c>
      <c r="H237" s="31">
        <f>'[5]Daily Roster'!$V237</f>
        <v>0</v>
      </c>
      <c r="I237" s="31">
        <f>'[6]Daily Roster'!$V237</f>
        <v>0</v>
      </c>
      <c r="J237" s="31">
        <f>'[6]Daily Roster'!$AF237</f>
        <v>0</v>
      </c>
      <c r="K237" s="31">
        <f>'[7]Daily Roster'!$V239</f>
        <v>0</v>
      </c>
      <c r="L237" s="31" t="str">
        <f>'[8]Daily Roster'!$U237</f>
        <v>qq</v>
      </c>
      <c r="M237" s="3"/>
      <c r="N237" s="7"/>
      <c r="O237" s="7" t="s">
        <v>34</v>
      </c>
      <c r="P237" s="7" t="s">
        <v>30</v>
      </c>
      <c r="Q237" s="7"/>
      <c r="R237" s="7" t="s">
        <v>17</v>
      </c>
      <c r="S237" s="7"/>
      <c r="T237" s="7"/>
      <c r="U237" s="7"/>
      <c r="V237" s="7"/>
      <c r="W237" s="7"/>
      <c r="X237" s="7"/>
      <c r="Y237" s="7"/>
      <c r="Z237" s="7"/>
    </row>
    <row r="238" spans="1:26" x14ac:dyDescent="0.3">
      <c r="A238" s="12">
        <v>43796</v>
      </c>
      <c r="B238" s="1" t="s">
        <v>4</v>
      </c>
      <c r="C238" s="50">
        <f>'[1]Daily Roster'!$V238</f>
        <v>0</v>
      </c>
      <c r="D238" s="50">
        <f>'[2]Daily Roster'!$X238</f>
        <v>0</v>
      </c>
      <c r="E238" s="31">
        <f>'[3]Daily Roster'!$T254</f>
        <v>0</v>
      </c>
      <c r="F238" s="31">
        <f>'[2]Daily Roster'!$Y238</f>
        <v>0</v>
      </c>
      <c r="G238" s="31" t="str">
        <f>'[4]Daily Roster'!$V240</f>
        <v>qq</v>
      </c>
      <c r="H238" s="31">
        <f>'[5]Daily Roster'!$V238</f>
        <v>0</v>
      </c>
      <c r="I238" s="31">
        <f>'[6]Daily Roster'!$V238</f>
        <v>0</v>
      </c>
      <c r="J238" s="31">
        <f>'[6]Daily Roster'!$AF238</f>
        <v>0</v>
      </c>
      <c r="K238" s="31">
        <f>'[7]Daily Roster'!$V240</f>
        <v>0</v>
      </c>
      <c r="L238" s="31" t="str">
        <f>'[8]Daily Roster'!$U238</f>
        <v>qq</v>
      </c>
      <c r="M238" s="7"/>
      <c r="N238" s="7"/>
      <c r="O238" s="7" t="s">
        <v>34</v>
      </c>
      <c r="P238" s="7" t="s">
        <v>30</v>
      </c>
      <c r="Q238" s="7"/>
      <c r="R238" s="7" t="s">
        <v>41</v>
      </c>
      <c r="S238" s="7"/>
      <c r="T238" s="7"/>
      <c r="U238" s="7"/>
      <c r="V238" s="7"/>
      <c r="W238" s="7"/>
      <c r="X238" s="7"/>
      <c r="Y238" s="7"/>
      <c r="Z238" s="7"/>
    </row>
    <row r="239" spans="1:26" x14ac:dyDescent="0.3">
      <c r="A239" s="12">
        <v>43797</v>
      </c>
      <c r="B239" s="1" t="s">
        <v>5</v>
      </c>
      <c r="C239" s="50">
        <f>'[1]Daily Roster'!$V239</f>
        <v>0</v>
      </c>
      <c r="D239" s="50">
        <f>'[2]Daily Roster'!$X239</f>
        <v>0</v>
      </c>
      <c r="E239" s="31">
        <f>'[3]Daily Roster'!$T255</f>
        <v>0</v>
      </c>
      <c r="F239" s="31">
        <f>'[2]Daily Roster'!$Y239</f>
        <v>0</v>
      </c>
      <c r="G239" s="31" t="str">
        <f>'[4]Daily Roster'!$V241</f>
        <v>qq</v>
      </c>
      <c r="H239" s="31">
        <f>'[5]Daily Roster'!$V239</f>
        <v>0</v>
      </c>
      <c r="I239" s="31">
        <f>'[6]Daily Roster'!$V239</f>
        <v>0</v>
      </c>
      <c r="J239" s="31">
        <f>'[6]Daily Roster'!$AF239</f>
        <v>0</v>
      </c>
      <c r="K239" s="31">
        <f>'[7]Daily Roster'!$V241</f>
        <v>0</v>
      </c>
      <c r="L239" s="31" t="str">
        <f>'[8]Daily Roster'!$U239</f>
        <v>qq</v>
      </c>
      <c r="M239" s="7"/>
      <c r="N239" s="7"/>
      <c r="O239" s="7" t="s">
        <v>34</v>
      </c>
      <c r="P239" s="7" t="s">
        <v>30</v>
      </c>
      <c r="Q239" s="7"/>
      <c r="R239" s="7" t="s">
        <v>41</v>
      </c>
      <c r="S239" s="7"/>
      <c r="T239" s="7"/>
      <c r="U239" s="7"/>
      <c r="V239" s="7"/>
      <c r="W239" s="7"/>
      <c r="X239" s="7"/>
      <c r="Y239" s="7"/>
      <c r="Z239" s="7"/>
    </row>
    <row r="240" spans="1:26" ht="15" customHeight="1" x14ac:dyDescent="0.3">
      <c r="A240" s="12">
        <v>43798</v>
      </c>
      <c r="B240" s="1" t="s">
        <v>6</v>
      </c>
      <c r="C240" s="50">
        <f>'[1]Daily Roster'!$V240</f>
        <v>0</v>
      </c>
      <c r="D240" s="50">
        <f>'[2]Daily Roster'!$X240</f>
        <v>0</v>
      </c>
      <c r="E240" s="31">
        <f>'[3]Daily Roster'!$T256</f>
        <v>0</v>
      </c>
      <c r="F240" s="31">
        <f>'[2]Daily Roster'!$Y240</f>
        <v>0</v>
      </c>
      <c r="G240" s="31" t="str">
        <f>'[4]Daily Roster'!$V242</f>
        <v>qq</v>
      </c>
      <c r="H240" s="31">
        <f>'[5]Daily Roster'!$V240</f>
        <v>0</v>
      </c>
      <c r="I240" s="31">
        <f>'[6]Daily Roster'!$V240</f>
        <v>0</v>
      </c>
      <c r="J240" s="31">
        <f>'[6]Daily Roster'!$AF240</f>
        <v>0</v>
      </c>
      <c r="K240" s="31">
        <f>'[7]Daily Roster'!$V242</f>
        <v>0</v>
      </c>
      <c r="L240" s="31" t="str">
        <f>'[8]Daily Roster'!$U240</f>
        <v>qq</v>
      </c>
      <c r="M240" s="3"/>
      <c r="N240" s="7"/>
      <c r="O240" s="7" t="s">
        <v>34</v>
      </c>
      <c r="P240" s="7" t="s">
        <v>30</v>
      </c>
      <c r="Q240" s="7"/>
      <c r="R240" s="7" t="s">
        <v>41</v>
      </c>
      <c r="S240" s="7"/>
      <c r="T240" s="7"/>
      <c r="U240" s="7"/>
      <c r="V240" s="7"/>
      <c r="W240" s="7"/>
      <c r="X240" s="7"/>
      <c r="Y240" s="7"/>
      <c r="Z240" s="7"/>
    </row>
    <row r="241" spans="1:26" x14ac:dyDescent="0.3">
      <c r="A241" s="12">
        <v>43801</v>
      </c>
      <c r="B241" s="1" t="s">
        <v>2</v>
      </c>
      <c r="C241" s="50">
        <f>'[1]Daily Roster'!$V241</f>
        <v>0</v>
      </c>
      <c r="D241" s="50">
        <f>'[2]Daily Roster'!$X241</f>
        <v>0</v>
      </c>
      <c r="E241" s="31">
        <f>'[3]Daily Roster'!$T257</f>
        <v>0</v>
      </c>
      <c r="F241" s="31">
        <f>'[2]Daily Roster'!$Y241</f>
        <v>0</v>
      </c>
      <c r="G241" s="31" t="str">
        <f>'[4]Daily Roster'!$V243</f>
        <v>qq</v>
      </c>
      <c r="H241" s="31">
        <f>'[5]Daily Roster'!$V241</f>
        <v>0</v>
      </c>
      <c r="I241" s="31">
        <f>'[6]Daily Roster'!$V241</f>
        <v>0</v>
      </c>
      <c r="J241" s="31">
        <f>'[6]Daily Roster'!$AF241</f>
        <v>0</v>
      </c>
      <c r="K241" s="31">
        <f>'[7]Daily Roster'!$V243</f>
        <v>0</v>
      </c>
      <c r="L241" s="31" t="str">
        <f>'[8]Daily Roster'!$U241</f>
        <v>qq</v>
      </c>
      <c r="M241" s="3"/>
      <c r="N241" s="3"/>
      <c r="O241" s="7" t="s">
        <v>34</v>
      </c>
      <c r="P241" s="7" t="s">
        <v>30</v>
      </c>
      <c r="Q241" s="7"/>
      <c r="R241" s="7" t="s">
        <v>17</v>
      </c>
      <c r="S241" s="7"/>
      <c r="T241" s="7"/>
      <c r="U241" s="7"/>
      <c r="V241" s="7"/>
      <c r="W241" s="7"/>
      <c r="X241" s="7"/>
      <c r="Y241" s="7"/>
      <c r="Z241" s="7"/>
    </row>
    <row r="242" spans="1:26" x14ac:dyDescent="0.3">
      <c r="A242" s="12">
        <v>43802</v>
      </c>
      <c r="B242" s="1" t="s">
        <v>3</v>
      </c>
      <c r="C242" s="50">
        <f>'[1]Daily Roster'!$V242</f>
        <v>0</v>
      </c>
      <c r="D242" s="50">
        <f>'[2]Daily Roster'!$X242</f>
        <v>0</v>
      </c>
      <c r="E242" s="31">
        <f>'[3]Daily Roster'!$T258</f>
        <v>0</v>
      </c>
      <c r="F242" s="31">
        <f>'[2]Daily Roster'!$Y242</f>
        <v>0</v>
      </c>
      <c r="G242" s="31" t="str">
        <f>'[4]Daily Roster'!$V244</f>
        <v>qq</v>
      </c>
      <c r="H242" s="31">
        <f>'[5]Daily Roster'!$V242</f>
        <v>0</v>
      </c>
      <c r="I242" s="31">
        <f>'[6]Daily Roster'!$V242</f>
        <v>0</v>
      </c>
      <c r="J242" s="31" t="str">
        <f>'[6]Daily Roster'!$AF242</f>
        <v>Anish</v>
      </c>
      <c r="K242" s="31">
        <f>'[7]Daily Roster'!$V244</f>
        <v>0</v>
      </c>
      <c r="L242" s="31" t="str">
        <f>'[8]Daily Roster'!$U242</f>
        <v>qq</v>
      </c>
      <c r="M242" s="3"/>
      <c r="N242" s="7"/>
      <c r="O242" s="7" t="s">
        <v>34</v>
      </c>
      <c r="P242" s="7" t="s">
        <v>30</v>
      </c>
      <c r="Q242" s="7"/>
      <c r="R242" s="7" t="s">
        <v>17</v>
      </c>
      <c r="S242" s="7"/>
      <c r="T242" s="7"/>
      <c r="U242" s="7"/>
      <c r="V242" s="7"/>
      <c r="W242" s="7"/>
      <c r="X242" s="7"/>
      <c r="Y242" s="7"/>
      <c r="Z242" s="7"/>
    </row>
    <row r="243" spans="1:26" x14ac:dyDescent="0.3">
      <c r="A243" s="12">
        <v>43803</v>
      </c>
      <c r="B243" s="1" t="s">
        <v>4</v>
      </c>
      <c r="C243" s="50">
        <f>'[1]Daily Roster'!$V243</f>
        <v>0</v>
      </c>
      <c r="D243" s="50">
        <f>'[2]Daily Roster'!$X243</f>
        <v>0</v>
      </c>
      <c r="E243" s="31">
        <f>'[3]Daily Roster'!$T259</f>
        <v>0</v>
      </c>
      <c r="F243" s="31">
        <f>'[2]Daily Roster'!$Y243</f>
        <v>0</v>
      </c>
      <c r="G243" s="31" t="str">
        <f>'[4]Daily Roster'!$V245</f>
        <v>qq</v>
      </c>
      <c r="H243" s="31">
        <f>'[5]Daily Roster'!$V243</f>
        <v>0</v>
      </c>
      <c r="I243" s="31">
        <f>'[6]Daily Roster'!$V243</f>
        <v>0</v>
      </c>
      <c r="J243" s="31" t="str">
        <f>'[6]Daily Roster'!$AF243</f>
        <v>Anish</v>
      </c>
      <c r="K243" s="31">
        <f>'[7]Daily Roster'!$V245</f>
        <v>0</v>
      </c>
      <c r="L243" s="31" t="str">
        <f>'[8]Daily Roster'!$U243</f>
        <v>qq</v>
      </c>
      <c r="M243" s="7"/>
      <c r="N243" s="7"/>
      <c r="O243" s="7" t="s">
        <v>34</v>
      </c>
      <c r="P243" s="7" t="s">
        <v>30</v>
      </c>
      <c r="Q243" s="7"/>
      <c r="R243" s="7" t="s">
        <v>41</v>
      </c>
      <c r="S243" s="7"/>
      <c r="T243" s="7"/>
      <c r="U243" s="7"/>
      <c r="V243" s="7"/>
      <c r="W243" s="7"/>
      <c r="X243" s="7"/>
      <c r="Y243" s="7"/>
      <c r="Z243" s="7"/>
    </row>
    <row r="244" spans="1:26" x14ac:dyDescent="0.3">
      <c r="A244" s="12">
        <v>43804</v>
      </c>
      <c r="B244" s="1" t="s">
        <v>5</v>
      </c>
      <c r="C244" s="50">
        <f>'[1]Daily Roster'!$V244</f>
        <v>0</v>
      </c>
      <c r="D244" s="50">
        <f>'[2]Daily Roster'!$X244</f>
        <v>0</v>
      </c>
      <c r="E244" s="31">
        <f>'[3]Daily Roster'!$T260</f>
        <v>0</v>
      </c>
      <c r="F244" s="31">
        <f>'[2]Daily Roster'!$Y244</f>
        <v>0</v>
      </c>
      <c r="G244" s="31" t="str">
        <f>'[4]Daily Roster'!$V246</f>
        <v>qq</v>
      </c>
      <c r="H244" s="31">
        <f>'[5]Daily Roster'!$V244</f>
        <v>0</v>
      </c>
      <c r="I244" s="31">
        <f>'[6]Daily Roster'!$V244</f>
        <v>0</v>
      </c>
      <c r="J244" s="31" t="str">
        <f>'[6]Daily Roster'!$AF244</f>
        <v>Anish</v>
      </c>
      <c r="K244" s="31">
        <f>'[7]Daily Roster'!$V246</f>
        <v>0</v>
      </c>
      <c r="L244" s="31" t="str">
        <f>'[8]Daily Roster'!$U244</f>
        <v>qq</v>
      </c>
      <c r="M244" s="7"/>
      <c r="N244" s="7"/>
      <c r="O244" s="7" t="s">
        <v>34</v>
      </c>
      <c r="P244" s="7" t="s">
        <v>30</v>
      </c>
      <c r="Q244" s="7"/>
      <c r="R244" s="7" t="s">
        <v>41</v>
      </c>
      <c r="S244" s="7"/>
      <c r="T244" s="7"/>
      <c r="U244" s="7"/>
      <c r="V244" s="7"/>
      <c r="W244" s="7"/>
      <c r="X244" s="7"/>
      <c r="Y244" s="7"/>
      <c r="Z244" s="7"/>
    </row>
    <row r="245" spans="1:26" x14ac:dyDescent="0.3">
      <c r="A245" s="12">
        <v>43805</v>
      </c>
      <c r="B245" s="1" t="s">
        <v>6</v>
      </c>
      <c r="C245" s="50">
        <f>'[1]Daily Roster'!$V245</f>
        <v>0</v>
      </c>
      <c r="D245" s="50">
        <f>'[2]Daily Roster'!$X245</f>
        <v>0</v>
      </c>
      <c r="E245" s="31">
        <f>'[3]Daily Roster'!$T261</f>
        <v>0</v>
      </c>
      <c r="F245" s="31">
        <f>'[2]Daily Roster'!$Y245</f>
        <v>0</v>
      </c>
      <c r="G245" s="31" t="str">
        <f>'[4]Daily Roster'!$V247</f>
        <v>qq</v>
      </c>
      <c r="H245" s="31">
        <f>'[5]Daily Roster'!$V245</f>
        <v>0</v>
      </c>
      <c r="I245" s="31">
        <f>'[6]Daily Roster'!$V245</f>
        <v>0</v>
      </c>
      <c r="J245" s="31" t="str">
        <f>'[6]Daily Roster'!$AF245</f>
        <v>Anish</v>
      </c>
      <c r="K245" s="31">
        <f>'[7]Daily Roster'!$V247</f>
        <v>0</v>
      </c>
      <c r="L245" s="31" t="str">
        <f>'[8]Daily Roster'!$U245</f>
        <v>qq</v>
      </c>
      <c r="M245" s="3"/>
      <c r="N245" s="7"/>
      <c r="O245" s="7" t="s">
        <v>34</v>
      </c>
      <c r="P245" s="7" t="s">
        <v>30</v>
      </c>
      <c r="Q245" s="7"/>
      <c r="R245" s="7" t="s">
        <v>41</v>
      </c>
      <c r="S245" s="7"/>
      <c r="T245" s="7"/>
      <c r="U245" s="7"/>
      <c r="V245" s="7"/>
      <c r="W245" s="7"/>
      <c r="X245" s="7"/>
      <c r="Y245" s="7"/>
      <c r="Z245" s="7"/>
    </row>
    <row r="246" spans="1:26" x14ac:dyDescent="0.3">
      <c r="A246" s="12">
        <v>43808</v>
      </c>
      <c r="B246" s="1" t="s">
        <v>2</v>
      </c>
      <c r="C246" s="50">
        <f>'[1]Daily Roster'!$V246</f>
        <v>0</v>
      </c>
      <c r="D246" s="50">
        <f>'[2]Daily Roster'!$X246</f>
        <v>0</v>
      </c>
      <c r="E246" s="31">
        <f>'[3]Daily Roster'!$T262</f>
        <v>0</v>
      </c>
      <c r="F246" s="31">
        <f>'[2]Daily Roster'!$Y246</f>
        <v>0</v>
      </c>
      <c r="G246" s="31" t="str">
        <f>'[4]Daily Roster'!$V248</f>
        <v>qq</v>
      </c>
      <c r="H246" s="31">
        <f>'[5]Daily Roster'!$V246</f>
        <v>0</v>
      </c>
      <c r="I246" s="31">
        <f>'[6]Daily Roster'!$V246</f>
        <v>0</v>
      </c>
      <c r="J246" s="31">
        <f>'[6]Daily Roster'!$AF246</f>
        <v>0</v>
      </c>
      <c r="K246" s="31">
        <f>'[7]Daily Roster'!$V248</f>
        <v>0</v>
      </c>
      <c r="L246" s="31" t="str">
        <f>'[8]Daily Roster'!$U246</f>
        <v>qq</v>
      </c>
      <c r="M246" s="3"/>
      <c r="N246" s="3"/>
      <c r="O246" s="7" t="s">
        <v>34</v>
      </c>
      <c r="P246" s="7" t="s">
        <v>30</v>
      </c>
      <c r="Q246" s="7"/>
      <c r="R246" s="7" t="s">
        <v>17</v>
      </c>
      <c r="S246" s="7"/>
      <c r="T246" s="7"/>
      <c r="U246" s="7"/>
      <c r="V246" s="7"/>
      <c r="W246" s="7"/>
      <c r="X246" s="7"/>
      <c r="Y246" s="7"/>
      <c r="Z246" s="7"/>
    </row>
    <row r="247" spans="1:26" x14ac:dyDescent="0.3">
      <c r="A247" s="12">
        <v>43809</v>
      </c>
      <c r="B247" s="1" t="s">
        <v>3</v>
      </c>
      <c r="C247" s="50">
        <f>'[1]Daily Roster'!$V247</f>
        <v>0</v>
      </c>
      <c r="D247" s="50">
        <f>'[2]Daily Roster'!$X247</f>
        <v>0</v>
      </c>
      <c r="E247" s="31">
        <f>'[3]Daily Roster'!$T263</f>
        <v>0</v>
      </c>
      <c r="F247" s="31">
        <f>'[2]Daily Roster'!$Y247</f>
        <v>0</v>
      </c>
      <c r="G247" s="31" t="str">
        <f>'[4]Daily Roster'!$V249</f>
        <v>qq</v>
      </c>
      <c r="H247" s="31">
        <f>'[5]Daily Roster'!$V247</f>
        <v>0</v>
      </c>
      <c r="I247" s="31">
        <f>'[6]Daily Roster'!$V247</f>
        <v>0</v>
      </c>
      <c r="J247" s="31">
        <f>'[6]Daily Roster'!$AF247</f>
        <v>0</v>
      </c>
      <c r="K247" s="31">
        <f>'[7]Daily Roster'!$V249</f>
        <v>0</v>
      </c>
      <c r="L247" s="31" t="str">
        <f>'[8]Daily Roster'!$U247</f>
        <v>qq</v>
      </c>
      <c r="M247" s="3"/>
      <c r="N247" s="7"/>
      <c r="O247" s="7" t="s">
        <v>34</v>
      </c>
      <c r="P247" s="7" t="s">
        <v>30</v>
      </c>
      <c r="Q247" s="7"/>
      <c r="R247" s="7" t="s">
        <v>17</v>
      </c>
      <c r="S247" s="7"/>
      <c r="T247" s="7"/>
      <c r="U247" s="7"/>
      <c r="V247" s="7"/>
      <c r="W247" s="7"/>
      <c r="X247" s="7"/>
      <c r="Y247" s="7"/>
      <c r="Z247" s="7"/>
    </row>
    <row r="248" spans="1:26" x14ac:dyDescent="0.3">
      <c r="A248" s="12">
        <v>43810</v>
      </c>
      <c r="B248" s="1" t="s">
        <v>4</v>
      </c>
      <c r="C248" s="50">
        <f>'[1]Daily Roster'!$V248</f>
        <v>0</v>
      </c>
      <c r="D248" s="50">
        <f>'[2]Daily Roster'!$X248</f>
        <v>0</v>
      </c>
      <c r="E248" s="31">
        <f>'[3]Daily Roster'!$T264</f>
        <v>0</v>
      </c>
      <c r="F248" s="31">
        <f>'[2]Daily Roster'!$Y248</f>
        <v>0</v>
      </c>
      <c r="G248" s="31" t="str">
        <f>'[4]Daily Roster'!$V250</f>
        <v>qq</v>
      </c>
      <c r="H248" s="31">
        <f>'[5]Daily Roster'!$V248</f>
        <v>0</v>
      </c>
      <c r="I248" s="31">
        <f>'[6]Daily Roster'!$V248</f>
        <v>0</v>
      </c>
      <c r="J248" s="31">
        <f>'[6]Daily Roster'!$AF248</f>
        <v>0</v>
      </c>
      <c r="K248" s="31">
        <f>'[7]Daily Roster'!$V250</f>
        <v>0</v>
      </c>
      <c r="L248" s="31" t="str">
        <f>'[8]Daily Roster'!$U248</f>
        <v>qq</v>
      </c>
      <c r="M248" s="7"/>
      <c r="N248" s="7"/>
      <c r="O248" s="7" t="s">
        <v>34</v>
      </c>
      <c r="P248" s="7" t="s">
        <v>30</v>
      </c>
      <c r="Q248" s="7"/>
      <c r="R248" s="7" t="s">
        <v>41</v>
      </c>
      <c r="S248" s="7"/>
      <c r="T248" s="7"/>
      <c r="U248" s="7"/>
      <c r="V248" s="7"/>
      <c r="W248" s="7"/>
      <c r="X248" s="7"/>
      <c r="Y248" s="7"/>
      <c r="Z248" s="7"/>
    </row>
    <row r="249" spans="1:26" x14ac:dyDescent="0.3">
      <c r="A249" s="12">
        <v>43811</v>
      </c>
      <c r="B249" s="1" t="s">
        <v>5</v>
      </c>
      <c r="C249" s="50">
        <f>'[1]Daily Roster'!$V249</f>
        <v>0</v>
      </c>
      <c r="D249" s="50">
        <f>'[2]Daily Roster'!$X249</f>
        <v>0</v>
      </c>
      <c r="E249" s="31">
        <f>'[3]Daily Roster'!$T265</f>
        <v>0</v>
      </c>
      <c r="F249" s="31">
        <f>'[2]Daily Roster'!$Y249</f>
        <v>0</v>
      </c>
      <c r="G249" s="31" t="str">
        <f>'[4]Daily Roster'!$V251</f>
        <v>qq</v>
      </c>
      <c r="H249" s="31">
        <f>'[5]Daily Roster'!$V249</f>
        <v>0</v>
      </c>
      <c r="I249" s="31">
        <f>'[6]Daily Roster'!$V249</f>
        <v>0</v>
      </c>
      <c r="J249" s="31">
        <f>'[6]Daily Roster'!$AF249</f>
        <v>0</v>
      </c>
      <c r="K249" s="31">
        <f>'[7]Daily Roster'!$V251</f>
        <v>0</v>
      </c>
      <c r="L249" s="31" t="str">
        <f>'[8]Daily Roster'!$U249</f>
        <v>qq</v>
      </c>
      <c r="M249" s="7"/>
      <c r="N249" s="7"/>
      <c r="O249" s="7" t="s">
        <v>34</v>
      </c>
      <c r="P249" s="7" t="s">
        <v>30</v>
      </c>
      <c r="Q249" s="7"/>
      <c r="R249" s="7" t="s">
        <v>41</v>
      </c>
      <c r="S249" s="7"/>
      <c r="T249" s="7"/>
      <c r="U249" s="7"/>
      <c r="V249" s="7"/>
      <c r="W249" s="7"/>
      <c r="X249" s="7"/>
      <c r="Y249" s="7"/>
      <c r="Z249" s="7"/>
    </row>
    <row r="250" spans="1:26" x14ac:dyDescent="0.3">
      <c r="A250" s="12">
        <v>43812</v>
      </c>
      <c r="B250" s="1" t="s">
        <v>6</v>
      </c>
      <c r="C250" s="50">
        <f>'[1]Daily Roster'!$V250</f>
        <v>0</v>
      </c>
      <c r="D250" s="50">
        <f>'[2]Daily Roster'!$X250</f>
        <v>0</v>
      </c>
      <c r="E250" s="31">
        <f>'[3]Daily Roster'!$T266</f>
        <v>0</v>
      </c>
      <c r="F250" s="31">
        <f>'[2]Daily Roster'!$Y250</f>
        <v>0</v>
      </c>
      <c r="G250" s="31" t="str">
        <f>'[4]Daily Roster'!$V252</f>
        <v>qq</v>
      </c>
      <c r="H250" s="31">
        <f>'[5]Daily Roster'!$V250</f>
        <v>0</v>
      </c>
      <c r="I250" s="31">
        <f>'[6]Daily Roster'!$V250</f>
        <v>0</v>
      </c>
      <c r="J250" s="31">
        <f>'[6]Daily Roster'!$AF250</f>
        <v>0</v>
      </c>
      <c r="K250" s="31">
        <f>'[7]Daily Roster'!$V252</f>
        <v>0</v>
      </c>
      <c r="L250" s="31" t="str">
        <f>'[8]Daily Roster'!$U250</f>
        <v>qq</v>
      </c>
      <c r="M250" s="3"/>
      <c r="N250" s="7"/>
      <c r="O250" s="7" t="s">
        <v>34</v>
      </c>
      <c r="P250" s="7" t="s">
        <v>30</v>
      </c>
      <c r="Q250" s="7"/>
      <c r="R250" s="7" t="s">
        <v>41</v>
      </c>
      <c r="S250" s="7"/>
      <c r="T250" s="7"/>
      <c r="U250" s="7"/>
      <c r="V250" s="7"/>
      <c r="W250" s="7"/>
      <c r="X250" s="7"/>
      <c r="Y250" s="7"/>
      <c r="Z250" s="7"/>
    </row>
    <row r="251" spans="1:26" x14ac:dyDescent="0.3">
      <c r="A251" s="12">
        <v>43815</v>
      </c>
      <c r="B251" s="1" t="s">
        <v>2</v>
      </c>
      <c r="C251" s="50">
        <f>'[1]Daily Roster'!$V251</f>
        <v>0</v>
      </c>
      <c r="D251" s="50">
        <f>'[2]Daily Roster'!$X251</f>
        <v>0</v>
      </c>
      <c r="E251" s="31">
        <f>'[3]Daily Roster'!$T267</f>
        <v>0</v>
      </c>
      <c r="F251" s="31">
        <f>'[2]Daily Roster'!$Y251</f>
        <v>0</v>
      </c>
      <c r="G251" s="31" t="str">
        <f>'[4]Daily Roster'!$V253</f>
        <v>qq</v>
      </c>
      <c r="H251" s="31">
        <f>'[5]Daily Roster'!$V251</f>
        <v>0</v>
      </c>
      <c r="I251" s="31">
        <f>'[6]Daily Roster'!$V251</f>
        <v>0</v>
      </c>
      <c r="J251" s="31">
        <f>'[6]Daily Roster'!$AF251</f>
        <v>0</v>
      </c>
      <c r="K251" s="31">
        <f>'[7]Daily Roster'!$V253</f>
        <v>0</v>
      </c>
      <c r="L251" s="31" t="str">
        <f>'[8]Daily Roster'!$U251</f>
        <v>qq</v>
      </c>
      <c r="M251" s="3"/>
      <c r="N251" s="7"/>
      <c r="O251" s="7" t="s">
        <v>34</v>
      </c>
      <c r="P251" s="7" t="s">
        <v>30</v>
      </c>
      <c r="Q251" s="7"/>
      <c r="R251" s="7" t="s">
        <v>17</v>
      </c>
      <c r="S251" s="7"/>
      <c r="T251" s="7"/>
      <c r="U251" s="7"/>
      <c r="V251" s="7"/>
      <c r="W251" s="7"/>
      <c r="X251" s="7"/>
      <c r="Y251" s="7"/>
      <c r="Z251" s="7"/>
    </row>
    <row r="252" spans="1:26" x14ac:dyDescent="0.3">
      <c r="A252" s="12">
        <v>43816</v>
      </c>
      <c r="B252" t="s">
        <v>2</v>
      </c>
      <c r="C252" s="50">
        <f>'[1]Daily Roster'!$V252</f>
        <v>0</v>
      </c>
      <c r="D252" s="50">
        <f>'[2]Daily Roster'!$X252</f>
        <v>0</v>
      </c>
      <c r="E252" s="31">
        <f>'[3]Daily Roster'!$T268</f>
        <v>0</v>
      </c>
      <c r="F252" s="31">
        <f>'[2]Daily Roster'!$Y252</f>
        <v>0</v>
      </c>
      <c r="G252" s="31" t="str">
        <f>'[4]Daily Roster'!$V254</f>
        <v>qq</v>
      </c>
      <c r="H252" s="31">
        <f>'[5]Daily Roster'!$V252</f>
        <v>0</v>
      </c>
      <c r="I252" s="31">
        <f>'[6]Daily Roster'!$V252</f>
        <v>0</v>
      </c>
      <c r="J252" s="31">
        <f>'[6]Daily Roster'!$AF252</f>
        <v>0</v>
      </c>
      <c r="K252" s="31" t="str">
        <f>'[7]Daily Roster'!$V254</f>
        <v>qq</v>
      </c>
      <c r="L252" s="31" t="str">
        <f>'[8]Daily Roster'!$U252</f>
        <v>qq</v>
      </c>
      <c r="M252" s="3" t="s">
        <v>17</v>
      </c>
      <c r="N252" s="7" t="s">
        <v>17</v>
      </c>
      <c r="O252" s="7" t="s">
        <v>33</v>
      </c>
      <c r="P252" s="7" t="s">
        <v>17</v>
      </c>
      <c r="Q252" s="7" t="s">
        <v>17</v>
      </c>
      <c r="R252" s="7" t="s">
        <v>17</v>
      </c>
      <c r="S252" s="7" t="s">
        <v>17</v>
      </c>
      <c r="T252" s="7" t="s">
        <v>17</v>
      </c>
      <c r="U252" s="7"/>
      <c r="V252" s="7" t="s">
        <v>17</v>
      </c>
      <c r="W252" s="7" t="s">
        <v>17</v>
      </c>
      <c r="X252" s="7" t="s">
        <v>17</v>
      </c>
      <c r="Y252" s="7" t="s">
        <v>17</v>
      </c>
      <c r="Z252" s="7" t="s">
        <v>17</v>
      </c>
    </row>
    <row r="253" spans="1:26" x14ac:dyDescent="0.3">
      <c r="A253" s="12">
        <v>43817</v>
      </c>
      <c r="B253" t="s">
        <v>3</v>
      </c>
      <c r="C253" s="50">
        <f>'[1]Daily Roster'!$V253</f>
        <v>0</v>
      </c>
      <c r="D253" s="50">
        <f>'[2]Daily Roster'!$X253</f>
        <v>0</v>
      </c>
      <c r="E253" s="31">
        <f>'[3]Daily Roster'!$T269</f>
        <v>0</v>
      </c>
      <c r="F253" s="31">
        <f>'[2]Daily Roster'!$Y253</f>
        <v>0</v>
      </c>
      <c r="G253" s="31" t="str">
        <f>'[4]Daily Roster'!$V255</f>
        <v>qq</v>
      </c>
      <c r="H253" s="31" t="str">
        <f>'[5]Daily Roster'!$V253</f>
        <v>qq</v>
      </c>
      <c r="I253" s="31">
        <f>'[6]Daily Roster'!$V253</f>
        <v>0</v>
      </c>
      <c r="J253" s="31">
        <f>'[6]Daily Roster'!$AF253</f>
        <v>0</v>
      </c>
      <c r="K253" s="31" t="str">
        <f>'[7]Daily Roster'!$V255</f>
        <v>qq</v>
      </c>
      <c r="L253" s="31" t="str">
        <f>'[8]Daily Roster'!$U253</f>
        <v>qq</v>
      </c>
      <c r="M253" s="7" t="s">
        <v>17</v>
      </c>
      <c r="N253" s="7"/>
      <c r="O253" s="7" t="s">
        <v>17</v>
      </c>
      <c r="P253" s="7" t="s">
        <v>17</v>
      </c>
      <c r="Q253" s="7" t="s">
        <v>17</v>
      </c>
      <c r="R253" s="7" t="s">
        <v>17</v>
      </c>
      <c r="S253" s="7" t="s">
        <v>17</v>
      </c>
      <c r="T253" s="7" t="s">
        <v>17</v>
      </c>
      <c r="U253" s="7"/>
      <c r="V253" s="7" t="s">
        <v>17</v>
      </c>
      <c r="W253" s="7" t="s">
        <v>17</v>
      </c>
      <c r="X253" s="7" t="s">
        <v>17</v>
      </c>
      <c r="Y253" s="7" t="s">
        <v>17</v>
      </c>
      <c r="Z253" s="7" t="s">
        <v>17</v>
      </c>
    </row>
    <row r="254" spans="1:26" x14ac:dyDescent="0.3">
      <c r="A254" s="12">
        <v>43818</v>
      </c>
      <c r="B254" t="s">
        <v>4</v>
      </c>
      <c r="C254" s="50">
        <f>'[1]Daily Roster'!$V254</f>
        <v>0</v>
      </c>
      <c r="D254" s="50">
        <f>'[2]Daily Roster'!$X254</f>
        <v>0</v>
      </c>
      <c r="E254" s="31">
        <f>'[3]Daily Roster'!$T270</f>
        <v>0</v>
      </c>
      <c r="F254" s="31">
        <f>'[2]Daily Roster'!$Y254</f>
        <v>0</v>
      </c>
      <c r="G254" s="31" t="str">
        <f>'[4]Daily Roster'!$V256</f>
        <v>qq</v>
      </c>
      <c r="H254" s="31" t="str">
        <f>'[5]Daily Roster'!$V254</f>
        <v>qq</v>
      </c>
      <c r="I254" s="31">
        <f>'[6]Daily Roster'!$V254</f>
        <v>0</v>
      </c>
      <c r="J254" s="31">
        <f>'[6]Daily Roster'!$AF254</f>
        <v>0</v>
      </c>
      <c r="K254" s="31" t="str">
        <f>'[7]Daily Roster'!$V256</f>
        <v>qq</v>
      </c>
      <c r="L254" s="31" t="str">
        <f>'[8]Daily Roster'!$U254</f>
        <v>qq</v>
      </c>
      <c r="M254" s="7" t="s">
        <v>17</v>
      </c>
      <c r="N254" s="7" t="s">
        <v>17</v>
      </c>
      <c r="O254" s="7" t="s">
        <v>17</v>
      </c>
      <c r="P254" s="7" t="s">
        <v>17</v>
      </c>
      <c r="Q254" s="7" t="s">
        <v>17</v>
      </c>
      <c r="R254" s="7" t="s">
        <v>17</v>
      </c>
      <c r="S254" s="7" t="s">
        <v>17</v>
      </c>
      <c r="T254" s="7" t="s">
        <v>31</v>
      </c>
      <c r="U254" s="7"/>
      <c r="V254" s="7" t="s">
        <v>17</v>
      </c>
      <c r="W254" s="7" t="s">
        <v>17</v>
      </c>
      <c r="X254" s="7" t="s">
        <v>17</v>
      </c>
      <c r="Y254" s="7" t="s">
        <v>17</v>
      </c>
      <c r="Z254" s="7" t="s">
        <v>17</v>
      </c>
    </row>
    <row r="255" spans="1:26" x14ac:dyDescent="0.3">
      <c r="A255" s="12">
        <v>43819</v>
      </c>
      <c r="B255" t="s">
        <v>5</v>
      </c>
      <c r="C255" s="50">
        <f>'[1]Daily Roster'!$V255</f>
        <v>0</v>
      </c>
      <c r="D255" s="50">
        <f>'[2]Daily Roster'!$X255</f>
        <v>0</v>
      </c>
      <c r="E255" s="31">
        <f>'[3]Daily Roster'!$T271</f>
        <v>0</v>
      </c>
      <c r="F255" s="31">
        <f>'[2]Daily Roster'!$Y255</f>
        <v>0</v>
      </c>
      <c r="G255" s="31" t="str">
        <f>'[4]Daily Roster'!$V257</f>
        <v>qq</v>
      </c>
      <c r="H255" s="31" t="str">
        <f>'[5]Daily Roster'!$V255</f>
        <v>qq</v>
      </c>
      <c r="I255" s="31">
        <f>'[6]Daily Roster'!$V255</f>
        <v>0</v>
      </c>
      <c r="J255" s="31">
        <f>'[6]Daily Roster'!$AF255</f>
        <v>0</v>
      </c>
      <c r="K255" s="31" t="str">
        <f>'[7]Daily Roster'!$V257</f>
        <v>qq</v>
      </c>
      <c r="L255" s="31" t="str">
        <f>'[8]Daily Roster'!$U255</f>
        <v>qq</v>
      </c>
      <c r="M255" s="3" t="s">
        <v>17</v>
      </c>
      <c r="N255" s="7" t="s">
        <v>17</v>
      </c>
      <c r="O255" s="7" t="s">
        <v>32</v>
      </c>
      <c r="P255" s="7" t="s">
        <v>17</v>
      </c>
      <c r="Q255" s="7" t="s">
        <v>17</v>
      </c>
      <c r="R255" s="7" t="s">
        <v>17</v>
      </c>
      <c r="S255" s="7" t="s">
        <v>17</v>
      </c>
      <c r="T255" s="7" t="s">
        <v>17</v>
      </c>
      <c r="U255" s="7"/>
      <c r="V255" s="7" t="s">
        <v>17</v>
      </c>
      <c r="W255" s="7" t="s">
        <v>17</v>
      </c>
      <c r="X255" s="7" t="s">
        <v>17</v>
      </c>
      <c r="Y255" s="7" t="s">
        <v>17</v>
      </c>
      <c r="Z255" s="7" t="s">
        <v>17</v>
      </c>
    </row>
    <row r="256" spans="1:26" x14ac:dyDescent="0.3">
      <c r="A256" s="12">
        <v>43822</v>
      </c>
      <c r="B256" t="s">
        <v>6</v>
      </c>
      <c r="C256" s="50">
        <f>'[1]Daily Roster'!$V256</f>
        <v>0</v>
      </c>
      <c r="D256" s="50">
        <f>'[2]Daily Roster'!$X256</f>
        <v>0</v>
      </c>
      <c r="E256" s="31">
        <f>'[3]Daily Roster'!$T272</f>
        <v>0</v>
      </c>
      <c r="F256" s="31">
        <f>'[2]Daily Roster'!$Y256</f>
        <v>0</v>
      </c>
      <c r="G256" s="31" t="str">
        <f>'[4]Daily Roster'!$V258</f>
        <v>qq</v>
      </c>
      <c r="H256" s="31" t="str">
        <f>'[5]Daily Roster'!$V256</f>
        <v>qq</v>
      </c>
      <c r="I256" s="31">
        <f>'[6]Daily Roster'!$V256</f>
        <v>0</v>
      </c>
      <c r="J256" s="31">
        <f>'[6]Daily Roster'!$AF256</f>
        <v>0</v>
      </c>
      <c r="K256" s="31" t="str">
        <f>'[7]Daily Roster'!$V258</f>
        <v>qq</v>
      </c>
      <c r="L256" s="31" t="str">
        <f>'[8]Daily Roster'!$U256</f>
        <v>qq</v>
      </c>
      <c r="M256" s="3" t="s">
        <v>17</v>
      </c>
      <c r="N256" s="7" t="s">
        <v>17</v>
      </c>
      <c r="O256" s="7" t="s">
        <v>17</v>
      </c>
      <c r="P256" s="7" t="s">
        <v>17</v>
      </c>
      <c r="Q256" s="7" t="s">
        <v>17</v>
      </c>
      <c r="R256" s="7" t="s">
        <v>17</v>
      </c>
      <c r="S256" s="7" t="s">
        <v>17</v>
      </c>
      <c r="T256" s="7" t="s">
        <v>17</v>
      </c>
      <c r="U256" s="7"/>
      <c r="V256" s="7" t="s">
        <v>17</v>
      </c>
      <c r="W256" s="7" t="s">
        <v>17</v>
      </c>
      <c r="X256" s="7" t="s">
        <v>17</v>
      </c>
      <c r="Y256" s="7" t="s">
        <v>17</v>
      </c>
      <c r="Z256" s="7" t="s">
        <v>17</v>
      </c>
    </row>
    <row r="257" spans="1:26" x14ac:dyDescent="0.3">
      <c r="A257" s="12">
        <v>43823</v>
      </c>
      <c r="B257" t="s">
        <v>2</v>
      </c>
      <c r="C257" s="50">
        <f>'[1]Daily Roster'!$V257</f>
        <v>0</v>
      </c>
      <c r="D257" s="50">
        <f>'[2]Daily Roster'!$X257</f>
        <v>0</v>
      </c>
      <c r="E257" s="31">
        <f>'[3]Daily Roster'!$T273</f>
        <v>0</v>
      </c>
      <c r="F257" s="31">
        <f>'[2]Daily Roster'!$Y257</f>
        <v>0</v>
      </c>
      <c r="G257" s="31">
        <f>'[4]Daily Roster'!$V271</f>
        <v>0</v>
      </c>
      <c r="H257" s="31">
        <f>'[5]Daily Roster'!$V257</f>
        <v>0</v>
      </c>
      <c r="I257" s="31">
        <f>'[6]Daily Roster'!$V257</f>
        <v>0</v>
      </c>
      <c r="J257" s="31">
        <f>'[6]Daily Roster'!$AF257</f>
        <v>0</v>
      </c>
      <c r="K257" s="31" t="str">
        <f>'[7]Daily Roster'!$V259</f>
        <v>qq</v>
      </c>
      <c r="L257" s="31">
        <f>'[8]Daily Roster'!$U257</f>
        <v>0</v>
      </c>
      <c r="M257" s="3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  <c r="R257" s="7" t="s">
        <v>17</v>
      </c>
      <c r="S257" s="7" t="s">
        <v>17</v>
      </c>
      <c r="T257" s="7" t="s">
        <v>17</v>
      </c>
      <c r="U257" s="7" t="s">
        <v>17</v>
      </c>
      <c r="V257" s="7" t="s">
        <v>17</v>
      </c>
      <c r="W257" s="7" t="s">
        <v>17</v>
      </c>
      <c r="X257" s="7" t="s">
        <v>17</v>
      </c>
      <c r="Y257" s="7" t="s">
        <v>17</v>
      </c>
      <c r="Z257" s="7" t="s">
        <v>17</v>
      </c>
    </row>
    <row r="258" spans="1:26" x14ac:dyDescent="0.3">
      <c r="A258" s="12">
        <v>43824</v>
      </c>
      <c r="B258" t="s">
        <v>3</v>
      </c>
      <c r="C258" s="50">
        <f>'[1]Daily Roster'!$V258</f>
        <v>0</v>
      </c>
      <c r="D258" s="50">
        <f>'[2]Daily Roster'!$X258</f>
        <v>0</v>
      </c>
      <c r="E258" s="31">
        <f>'[3]Daily Roster'!$T274</f>
        <v>0</v>
      </c>
      <c r="F258" s="31">
        <f>'[2]Daily Roster'!$Y258</f>
        <v>0</v>
      </c>
      <c r="G258" s="31">
        <f>'[4]Daily Roster'!$V272</f>
        <v>0</v>
      </c>
      <c r="H258" s="31">
        <f>'[5]Daily Roster'!$V258</f>
        <v>0</v>
      </c>
      <c r="I258" s="31">
        <f>'[6]Daily Roster'!$V258</f>
        <v>0</v>
      </c>
      <c r="J258" s="31">
        <f>'[6]Daily Roster'!$AF258</f>
        <v>0</v>
      </c>
      <c r="K258" s="31" t="str">
        <f>'[7]Daily Roster'!$V260</f>
        <v>qq</v>
      </c>
      <c r="L258" s="31">
        <f>'[8]Daily Roster'!$U258</f>
        <v>0</v>
      </c>
      <c r="M258" s="7" t="s">
        <v>29</v>
      </c>
      <c r="N258" s="7" t="s">
        <v>29</v>
      </c>
      <c r="O258" s="7" t="s">
        <v>29</v>
      </c>
      <c r="P258" s="7" t="s">
        <v>29</v>
      </c>
      <c r="Q258" s="7" t="s">
        <v>29</v>
      </c>
      <c r="R258" s="7" t="s">
        <v>29</v>
      </c>
      <c r="S258" s="7" t="s">
        <v>29</v>
      </c>
      <c r="T258" s="7" t="s">
        <v>29</v>
      </c>
      <c r="U258" s="7" t="s">
        <v>29</v>
      </c>
      <c r="V258" s="7" t="s">
        <v>29</v>
      </c>
      <c r="W258" s="7" t="s">
        <v>29</v>
      </c>
      <c r="X258" s="7" t="s">
        <v>29</v>
      </c>
      <c r="Y258" s="7" t="s">
        <v>29</v>
      </c>
      <c r="Z258" s="7" t="s">
        <v>29</v>
      </c>
    </row>
    <row r="259" spans="1:26" x14ac:dyDescent="0.3">
      <c r="A259" s="12">
        <v>43825</v>
      </c>
      <c r="B259" t="s">
        <v>4</v>
      </c>
      <c r="C259" s="50">
        <f>'[1]Daily Roster'!$V259</f>
        <v>0</v>
      </c>
      <c r="D259" s="50">
        <f>'[2]Daily Roster'!$X259</f>
        <v>0</v>
      </c>
      <c r="E259" s="31">
        <f>'[3]Daily Roster'!$T275</f>
        <v>0</v>
      </c>
      <c r="F259" s="31">
        <f>'[2]Daily Roster'!$Y259</f>
        <v>0</v>
      </c>
      <c r="G259" s="31">
        <f>'[4]Daily Roster'!$V273</f>
        <v>0</v>
      </c>
      <c r="H259" s="31">
        <f>'[5]Daily Roster'!$V259</f>
        <v>0</v>
      </c>
      <c r="I259" s="31">
        <f>'[6]Daily Roster'!$V259</f>
        <v>0</v>
      </c>
      <c r="J259" s="31">
        <f>'[6]Daily Roster'!$AF259</f>
        <v>0</v>
      </c>
      <c r="K259" s="31" t="str">
        <f>'[7]Daily Roster'!$V261</f>
        <v>qq</v>
      </c>
      <c r="L259" s="31">
        <f>'[8]Daily Roster'!$U259</f>
        <v>0</v>
      </c>
      <c r="M259" s="7" t="s">
        <v>29</v>
      </c>
      <c r="N259" s="7" t="s">
        <v>29</v>
      </c>
      <c r="O259" s="7" t="s">
        <v>29</v>
      </c>
      <c r="P259" s="7" t="s">
        <v>29</v>
      </c>
      <c r="Q259" s="7" t="s">
        <v>29</v>
      </c>
      <c r="R259" s="7" t="s">
        <v>29</v>
      </c>
      <c r="S259" s="7" t="s">
        <v>29</v>
      </c>
      <c r="T259" s="7" t="s">
        <v>29</v>
      </c>
      <c r="U259" s="7" t="s">
        <v>29</v>
      </c>
      <c r="V259" s="7" t="s">
        <v>29</v>
      </c>
      <c r="W259" s="7" t="s">
        <v>29</v>
      </c>
      <c r="X259" s="7" t="s">
        <v>29</v>
      </c>
      <c r="Y259" s="7" t="s">
        <v>29</v>
      </c>
      <c r="Z259" s="7" t="s">
        <v>29</v>
      </c>
    </row>
    <row r="260" spans="1:26" x14ac:dyDescent="0.3">
      <c r="A260" s="12">
        <v>43826</v>
      </c>
      <c r="B260" t="s">
        <v>5</v>
      </c>
      <c r="C260" s="50">
        <f>'[1]Daily Roster'!$V260</f>
        <v>0</v>
      </c>
      <c r="D260" s="50">
        <f>'[2]Daily Roster'!$X260</f>
        <v>0</v>
      </c>
      <c r="E260" s="31">
        <f>'[3]Daily Roster'!$T276</f>
        <v>0</v>
      </c>
      <c r="F260" s="31">
        <f>'[2]Daily Roster'!$Y260</f>
        <v>0</v>
      </c>
      <c r="G260" s="31">
        <f>'[4]Daily Roster'!$V274</f>
        <v>0</v>
      </c>
      <c r="H260" s="31">
        <f>'[5]Daily Roster'!$V260</f>
        <v>0</v>
      </c>
      <c r="I260" s="31">
        <f>'[6]Daily Roster'!$V260</f>
        <v>0</v>
      </c>
      <c r="J260" s="31">
        <f>'[6]Daily Roster'!$AF260</f>
        <v>0</v>
      </c>
      <c r="K260" s="31" t="str">
        <f>'[7]Daily Roster'!$V262</f>
        <v>qq</v>
      </c>
      <c r="L260" s="31">
        <f>'[8]Daily Roster'!$U260</f>
        <v>0</v>
      </c>
      <c r="M260" s="3" t="s">
        <v>17</v>
      </c>
      <c r="N260" s="7" t="s">
        <v>17</v>
      </c>
      <c r="O260" s="7" t="s">
        <v>17</v>
      </c>
      <c r="P260" s="7" t="s">
        <v>17</v>
      </c>
      <c r="Q260" s="7" t="s">
        <v>17</v>
      </c>
      <c r="R260" s="7" t="s">
        <v>17</v>
      </c>
      <c r="S260" s="7" t="s">
        <v>17</v>
      </c>
      <c r="T260" s="7" t="s">
        <v>17</v>
      </c>
      <c r="U260" s="7" t="s">
        <v>17</v>
      </c>
      <c r="V260" s="7" t="s">
        <v>17</v>
      </c>
      <c r="W260" s="7" t="s">
        <v>17</v>
      </c>
      <c r="X260" s="7" t="s">
        <v>17</v>
      </c>
      <c r="Y260" s="7" t="s">
        <v>17</v>
      </c>
      <c r="Z260" s="7" t="s">
        <v>17</v>
      </c>
    </row>
    <row r="261" spans="1:26" x14ac:dyDescent="0.3">
      <c r="A261" s="12">
        <v>43829</v>
      </c>
      <c r="B261" t="s">
        <v>6</v>
      </c>
      <c r="C261" s="50">
        <f>'[1]Daily Roster'!$V261</f>
        <v>0</v>
      </c>
      <c r="D261" s="50">
        <f>'[2]Daily Roster'!$X261</f>
        <v>0</v>
      </c>
      <c r="E261" s="31">
        <f>'[3]Daily Roster'!$T277</f>
        <v>0</v>
      </c>
      <c r="F261" s="31">
        <f>'[2]Daily Roster'!$Y261</f>
        <v>0</v>
      </c>
      <c r="G261" s="31">
        <f>'[4]Daily Roster'!$V275</f>
        <v>0</v>
      </c>
      <c r="H261" s="31">
        <f>'[5]Daily Roster'!$V261</f>
        <v>0</v>
      </c>
      <c r="I261" s="31">
        <f>'[6]Daily Roster'!$V261</f>
        <v>0</v>
      </c>
      <c r="J261" s="31">
        <f>'[6]Daily Roster'!$AF261</f>
        <v>0</v>
      </c>
      <c r="K261" s="31" t="str">
        <f>'[7]Daily Roster'!$V263</f>
        <v>qq</v>
      </c>
      <c r="L261" s="31">
        <f>'[8]Daily Roster'!$U261</f>
        <v>0</v>
      </c>
      <c r="M261" s="3" t="s">
        <v>17</v>
      </c>
      <c r="N261" s="3" t="s">
        <v>17</v>
      </c>
      <c r="O261" s="7" t="s">
        <v>17</v>
      </c>
      <c r="P261" s="7" t="s">
        <v>17</v>
      </c>
      <c r="Q261" s="7" t="s">
        <v>17</v>
      </c>
      <c r="R261" s="7" t="s">
        <v>17</v>
      </c>
      <c r="S261" s="7" t="s">
        <v>17</v>
      </c>
      <c r="T261" s="7" t="s">
        <v>17</v>
      </c>
      <c r="U261" s="7" t="s">
        <v>30</v>
      </c>
      <c r="V261" s="7" t="s">
        <v>17</v>
      </c>
      <c r="W261" s="7" t="s">
        <v>17</v>
      </c>
      <c r="X261" s="7" t="s">
        <v>17</v>
      </c>
      <c r="Y261" s="7" t="s">
        <v>17</v>
      </c>
      <c r="Z261" s="7" t="s">
        <v>17</v>
      </c>
    </row>
    <row r="262" spans="1:26" x14ac:dyDescent="0.3">
      <c r="A262" s="12">
        <v>43830</v>
      </c>
      <c r="B262" t="s">
        <v>2</v>
      </c>
      <c r="C262" s="50">
        <f>'[1]Daily Roster'!$V262</f>
        <v>0</v>
      </c>
      <c r="D262" s="50">
        <f>'[2]Daily Roster'!$X262</f>
        <v>0</v>
      </c>
      <c r="E262" s="31">
        <f>'[3]Daily Roster'!$T278</f>
        <v>0</v>
      </c>
      <c r="F262" s="31">
        <f>'[2]Daily Roster'!$Y262</f>
        <v>0</v>
      </c>
      <c r="G262" s="31">
        <f>'[4]Daily Roster'!$V276</f>
        <v>0</v>
      </c>
      <c r="H262" s="31">
        <f>'[5]Daily Roster'!$V262</f>
        <v>0</v>
      </c>
      <c r="I262" s="31">
        <f>'[6]Daily Roster'!$V263</f>
        <v>0</v>
      </c>
      <c r="J262" s="31">
        <f>'[6]Daily Roster'!$AF263</f>
        <v>0</v>
      </c>
      <c r="K262" s="31">
        <f>'[7]Daily Roster'!$V264</f>
        <v>0</v>
      </c>
      <c r="L262" s="31">
        <f>'[8]Daily Roster'!$U262</f>
        <v>0</v>
      </c>
      <c r="M262" s="3" t="s">
        <v>17</v>
      </c>
      <c r="N262" s="7" t="s">
        <v>17</v>
      </c>
      <c r="O262" s="7" t="s">
        <v>17</v>
      </c>
      <c r="P262" s="7" t="s">
        <v>17</v>
      </c>
      <c r="Q262" s="7" t="s">
        <v>17</v>
      </c>
      <c r="R262" s="7" t="s">
        <v>17</v>
      </c>
      <c r="S262" s="7" t="s">
        <v>17</v>
      </c>
      <c r="T262" s="7" t="s">
        <v>17</v>
      </c>
      <c r="U262" s="7" t="s">
        <v>17</v>
      </c>
      <c r="V262" s="7" t="s">
        <v>17</v>
      </c>
      <c r="W262" s="7" t="s">
        <v>17</v>
      </c>
      <c r="X262" s="7" t="s">
        <v>17</v>
      </c>
      <c r="Y262" s="7" t="s">
        <v>17</v>
      </c>
      <c r="Z262" s="7" t="s">
        <v>17</v>
      </c>
    </row>
    <row r="275" spans="2:2" x14ac:dyDescent="0.3">
      <c r="B275" t="s">
        <v>18</v>
      </c>
    </row>
    <row r="276" spans="2:2" x14ac:dyDescent="0.3">
      <c r="B276" t="s">
        <v>19</v>
      </c>
    </row>
    <row r="277" spans="2:2" x14ac:dyDescent="0.3">
      <c r="B277" t="s">
        <v>20</v>
      </c>
    </row>
    <row r="278" spans="2:2" x14ac:dyDescent="0.3">
      <c r="B278" t="s">
        <v>21</v>
      </c>
    </row>
    <row r="279" spans="2:2" x14ac:dyDescent="0.3">
      <c r="B279" t="s">
        <v>22</v>
      </c>
    </row>
    <row r="280" spans="2:2" x14ac:dyDescent="0.3">
      <c r="B280" t="s">
        <v>23</v>
      </c>
    </row>
    <row r="281" spans="2:2" x14ac:dyDescent="0.3">
      <c r="B281" t="s">
        <v>24</v>
      </c>
    </row>
    <row r="282" spans="2:2" x14ac:dyDescent="0.3">
      <c r="B282" t="s">
        <v>25</v>
      </c>
    </row>
    <row r="283" spans="2:2" x14ac:dyDescent="0.3">
      <c r="B283" t="s">
        <v>26</v>
      </c>
    </row>
    <row r="284" spans="2:2" x14ac:dyDescent="0.3">
      <c r="B284" t="s">
        <v>27</v>
      </c>
    </row>
    <row r="285" spans="2:2" x14ac:dyDescent="0.3">
      <c r="B285" t="s">
        <v>28</v>
      </c>
    </row>
  </sheetData>
  <conditionalFormatting sqref="C2:L262">
    <cfRule type="containsText" dxfId="4" priority="4" operator="containsText" text="qq">
      <formula>NOT(ISERROR(SEARCH("qq",C2)))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I151"/>
  <sheetViews>
    <sheetView showGridLines="0" zoomScaleNormal="100" workbookViewId="0">
      <selection activeCell="C118" sqref="C118"/>
    </sheetView>
  </sheetViews>
  <sheetFormatPr defaultColWidth="8.75" defaultRowHeight="16.5" x14ac:dyDescent="0.3"/>
  <cols>
    <col min="1" max="1" width="18.25" customWidth="1"/>
    <col min="2" max="5" width="17.625" customWidth="1"/>
    <col min="6" max="7" width="17.625" hidden="1" customWidth="1"/>
    <col min="8" max="9" width="2.375" hidden="1" customWidth="1"/>
    <col min="13" max="13" width="6.75" customWidth="1"/>
  </cols>
  <sheetData>
    <row r="1" spans="1:8" ht="54" customHeight="1" x14ac:dyDescent="0.7">
      <c r="A1" s="43">
        <v>2017</v>
      </c>
      <c r="B1" s="15" t="s">
        <v>7</v>
      </c>
      <c r="C1" s="14"/>
      <c r="D1" s="52" t="s">
        <v>16</v>
      </c>
      <c r="E1" s="53"/>
      <c r="F1" s="14"/>
      <c r="G1" s="16"/>
    </row>
    <row r="2" spans="1:8" ht="14.25" customHeight="1" x14ac:dyDescent="0.3">
      <c r="A2" s="44" t="s">
        <v>1</v>
      </c>
      <c r="B2" s="19" t="str">
        <f t="shared" ref="B2:G2" si="0">UPPER(TEXT(B3,"dddd"))</f>
        <v>TUESDAY</v>
      </c>
      <c r="C2" s="17" t="str">
        <f t="shared" si="0"/>
        <v>WEDNESDAY</v>
      </c>
      <c r="D2" s="22" t="str">
        <f t="shared" si="0"/>
        <v>THURSDAY</v>
      </c>
      <c r="E2" s="23" t="str">
        <f t="shared" si="0"/>
        <v>FRIDAY</v>
      </c>
      <c r="F2" s="35" t="str">
        <f t="shared" si="0"/>
        <v>SATURDAY</v>
      </c>
      <c r="G2" s="23" t="str">
        <f t="shared" si="0"/>
        <v>SUNDAY</v>
      </c>
    </row>
    <row r="3" spans="1:8" ht="16.5" customHeight="1" x14ac:dyDescent="0.3">
      <c r="A3" s="45">
        <f t="array" ref="A3:G3">Days+1+DATE(Calendar1Year,Calendar1MonthOption,1)-WEEKDAY(DATE(Calendar1Year,Calendar1MonthOption,1),WeekdayOption)</f>
        <v>42765</v>
      </c>
      <c r="B3" s="30">
        <v>42766</v>
      </c>
      <c r="C3" s="29">
        <v>42767</v>
      </c>
      <c r="D3" s="30">
        <v>42768</v>
      </c>
      <c r="E3" s="38">
        <v>42769</v>
      </c>
      <c r="F3" s="30">
        <v>42770</v>
      </c>
      <c r="G3" s="29">
        <v>42771</v>
      </c>
    </row>
    <row r="4" spans="1:8" x14ac:dyDescent="0.3">
      <c r="A4" s="46"/>
      <c r="B4" s="18" t="e">
        <f>VLOOKUP(A$3,SpecialMedicine2017,3,FALSE)</f>
        <v>#N/A</v>
      </c>
      <c r="C4" s="18" t="e">
        <f>VLOOKUP(B$3,SpecialMedicine2017,3,FALSE)</f>
        <v>#N/A</v>
      </c>
      <c r="D4" s="18" t="e">
        <f>VLOOKUP(C$3,SpecialMedicine2017,3,FALSE)</f>
        <v>#N/A</v>
      </c>
      <c r="E4" s="24" t="e">
        <f>VLOOKUP(D$3,SpecialMedicine2017,3,FALSE)</f>
        <v>#N/A</v>
      </c>
      <c r="F4" s="27" t="e">
        <f>VLOOKUP(E$3,SpecialMedicine2017,3,FALSE)</f>
        <v>#N/A</v>
      </c>
      <c r="G4" s="36"/>
      <c r="H4" s="24"/>
    </row>
    <row r="5" spans="1:8" x14ac:dyDescent="0.3">
      <c r="A5" s="47" t="e">
        <f>VLOOKUP(A$3,SpecialMedicine2017,4,FALSE)</f>
        <v>#N/A</v>
      </c>
      <c r="B5" s="20" t="e">
        <f>VLOOKUP(B$3,SpecialMedicine2017,4,FALSE)</f>
        <v>#N/A</v>
      </c>
      <c r="C5" s="18" t="e">
        <f>VLOOKUP(C$3,SpecialMedicine2017,4,FALSE)</f>
        <v>#N/A</v>
      </c>
      <c r="D5" s="18" t="e">
        <f>VLOOKUP(D$3,SpecialMedicine2017,4,FALSE)</f>
        <v>#N/A</v>
      </c>
      <c r="E5" s="24" t="e">
        <f>VLOOKUP(E$3,SpecialMedicine2017,4,FALSE)</f>
        <v>#N/A</v>
      </c>
      <c r="F5" s="36"/>
      <c r="G5" s="24"/>
    </row>
    <row r="6" spans="1:8" x14ac:dyDescent="0.3">
      <c r="A6" s="47" t="e">
        <f>VLOOKUP(A$3,SpecialMedicine2017,5,FALSE)</f>
        <v>#N/A</v>
      </c>
      <c r="B6" s="20" t="e">
        <f>VLOOKUP(B$3,SpecialMedicine2017,5,FALSE)</f>
        <v>#N/A</v>
      </c>
      <c r="C6" s="18" t="e">
        <f>VLOOKUP(C$3,SpecialMedicine2017,5,FALSE)</f>
        <v>#N/A</v>
      </c>
      <c r="D6" s="18" t="e">
        <f>VLOOKUP(D$3,SpecialMedicine2017,5,FALSE)</f>
        <v>#N/A</v>
      </c>
      <c r="E6" s="24" t="e">
        <f>VLOOKUP(E$3,SpecialMedicine2017,5,FALSE)</f>
        <v>#N/A</v>
      </c>
      <c r="F6" s="36"/>
      <c r="G6" s="24"/>
    </row>
    <row r="7" spans="1:8" x14ac:dyDescent="0.3">
      <c r="A7" s="47" t="e">
        <f>VLOOKUP(A$3,SpecialMedicine2017,6,FALSE)</f>
        <v>#N/A</v>
      </c>
      <c r="B7" s="20" t="e">
        <f>VLOOKUP(B$3,SpecialMedicine2017,6,FALSE)</f>
        <v>#N/A</v>
      </c>
      <c r="C7" s="18" t="e">
        <f>VLOOKUP(C$3,SpecialMedicine2017,6,FALSE)</f>
        <v>#N/A</v>
      </c>
      <c r="D7" s="18" t="e">
        <f>VLOOKUP(D$3,SpecialMedicine2017,6,FALSE)</f>
        <v>#N/A</v>
      </c>
      <c r="E7" s="24" t="e">
        <f>VLOOKUP(E$3,SpecialMedicine2017,6,FALSE)</f>
        <v>#N/A</v>
      </c>
      <c r="F7" s="36"/>
      <c r="G7" s="24"/>
    </row>
    <row r="8" spans="1:8" x14ac:dyDescent="0.3">
      <c r="A8" s="47" t="e">
        <f>VLOOKUP(A$3,SpecialMedicine2017,7,FALSE)</f>
        <v>#N/A</v>
      </c>
      <c r="B8" s="20" t="e">
        <f>VLOOKUP(B$3,SpecialMedicine2017,7,FALSE)</f>
        <v>#N/A</v>
      </c>
      <c r="C8" s="18" t="e">
        <f>VLOOKUP(C$3,SpecialMedicine2017,7,FALSE)</f>
        <v>#N/A</v>
      </c>
      <c r="D8" s="18" t="e">
        <f>VLOOKUP(D$3,SpecialMedicine2017,7,FALSE)</f>
        <v>#N/A</v>
      </c>
      <c r="E8" s="24" t="e">
        <f>VLOOKUP(E$3,SpecialMedicine2017,7,FALSE)</f>
        <v>#N/A</v>
      </c>
      <c r="F8" s="36"/>
      <c r="G8" s="24"/>
    </row>
    <row r="9" spans="1:8" x14ac:dyDescent="0.3">
      <c r="A9" s="47" t="e">
        <f>VLOOKUP(A$3,SpecialMedicine2017,8,FALSE)</f>
        <v>#N/A</v>
      </c>
      <c r="B9" s="18" t="e">
        <f>VLOOKUP(B$3,SpecialMedicine2017,8,FALSE)</f>
        <v>#N/A</v>
      </c>
      <c r="C9" s="18" t="e">
        <f>VLOOKUP(C$3,SpecialMedicine2017,8,FALSE)</f>
        <v>#N/A</v>
      </c>
      <c r="D9" s="18" t="e">
        <f>VLOOKUP(D$3,SpecialMedicine2017,8,FALSE)</f>
        <v>#N/A</v>
      </c>
      <c r="E9" s="24" t="e">
        <f>VLOOKUP(E$3,SpecialMedicine2017,8,FALSE)</f>
        <v>#N/A</v>
      </c>
      <c r="F9" s="36"/>
      <c r="G9" s="24"/>
    </row>
    <row r="10" spans="1:8" x14ac:dyDescent="0.3">
      <c r="A10" s="47" t="e">
        <f>VLOOKUP(A$3,SpecialMedicine2017,9,FALSE)</f>
        <v>#N/A</v>
      </c>
      <c r="B10" s="18" t="e">
        <f>VLOOKUP(B$3,SpecialMedicine2017,9,FALSE)</f>
        <v>#N/A</v>
      </c>
      <c r="C10" s="18" t="e">
        <f>VLOOKUP(C$3,SpecialMedicine2017,9,FALSE)</f>
        <v>#N/A</v>
      </c>
      <c r="D10" s="18" t="e">
        <f>VLOOKUP(D$3,SpecialMedicine2017,9,FALSE)</f>
        <v>#N/A</v>
      </c>
      <c r="E10" s="24" t="e">
        <f>VLOOKUP(E$3,SpecialMedicine2017,9,FALSE)</f>
        <v>#N/A</v>
      </c>
      <c r="F10" s="36"/>
      <c r="G10" s="24"/>
    </row>
    <row r="11" spans="1:8" x14ac:dyDescent="0.3">
      <c r="A11" s="47" t="e">
        <f>VLOOKUP(A$3,SpecialMedicine2017,10,FALSE)</f>
        <v>#N/A</v>
      </c>
      <c r="B11" s="18" t="e">
        <f>VLOOKUP(B$3,SpecialMedicine2017,10,FALSE)</f>
        <v>#N/A</v>
      </c>
      <c r="C11" s="18" t="e">
        <f>VLOOKUP(C$3,SpecialMedicine2017,10,FALSE)</f>
        <v>#N/A</v>
      </c>
      <c r="D11" s="18" t="e">
        <f>VLOOKUP(D$3,SpecialMedicine2017,10,FALSE)</f>
        <v>#N/A</v>
      </c>
      <c r="E11" s="24" t="e">
        <f>VLOOKUP(E$3,SpecialMedicine2017,10,FALSE)</f>
        <v>#N/A</v>
      </c>
      <c r="F11" s="36"/>
      <c r="G11" s="24"/>
    </row>
    <row r="12" spans="1:8" x14ac:dyDescent="0.3">
      <c r="A12" s="47" t="e">
        <f>VLOOKUP(A$3,SpecialMedicine2017,11,FALSE)</f>
        <v>#N/A</v>
      </c>
      <c r="B12" s="18" t="e">
        <f>VLOOKUP(B$3,SpecialMedicine2017,11,FALSE)</f>
        <v>#N/A</v>
      </c>
      <c r="C12" s="18" t="e">
        <f>VLOOKUP(C$3,SpecialMedicine2017,11,FALSE)</f>
        <v>#N/A</v>
      </c>
      <c r="D12" s="18" t="e">
        <f>VLOOKUP(D$3,SpecialMedicine2017,11,FALSE)</f>
        <v>#N/A</v>
      </c>
      <c r="E12" s="24" t="e">
        <f>VLOOKUP(E$3,SpecialMedicine2017,11,FALSE)</f>
        <v>#N/A</v>
      </c>
      <c r="F12" s="36"/>
      <c r="G12" s="24"/>
    </row>
    <row r="13" spans="1:8" x14ac:dyDescent="0.3">
      <c r="A13" s="47" t="e">
        <f>VLOOKUP(A$3,SpecialMedicine2017,12,FALSE)</f>
        <v>#N/A</v>
      </c>
      <c r="B13" s="18" t="e">
        <f>VLOOKUP(B$3,SpecialMedicine2017,12,FALSE)</f>
        <v>#N/A</v>
      </c>
      <c r="C13" s="18" t="e">
        <f>VLOOKUP(C$3,SpecialMedicine2017,12,FALSE)</f>
        <v>#N/A</v>
      </c>
      <c r="D13" s="18" t="e">
        <f>VLOOKUP(D$3,SpecialMedicine2017,12,FALSE)</f>
        <v>#N/A</v>
      </c>
      <c r="E13" s="24" t="e">
        <f>VLOOKUP(E$3,SpecialMedicine2017,12,FALSE)</f>
        <v>#N/A</v>
      </c>
      <c r="F13" s="36"/>
      <c r="G13" s="24"/>
    </row>
    <row r="14" spans="1:8" x14ac:dyDescent="0.3">
      <c r="A14" s="47" t="e">
        <f>VLOOKUP(A$3,SpecialMedicine2017,13,FALSE)</f>
        <v>#N/A</v>
      </c>
      <c r="B14" s="18" t="e">
        <f>VLOOKUP(B$3,SpecialMedicine2017,13,FALSE)</f>
        <v>#N/A</v>
      </c>
      <c r="C14" s="18" t="e">
        <f>VLOOKUP(C$3,SpecialMedicine2017,13,FALSE)</f>
        <v>#N/A</v>
      </c>
      <c r="D14" s="18" t="e">
        <f>VLOOKUP(D$3,SpecialMedicine2017,13,FALSE)</f>
        <v>#N/A</v>
      </c>
      <c r="E14" s="24" t="e">
        <f>VLOOKUP(E$3,SpecialMedicine2017,13,FALSE)</f>
        <v>#N/A</v>
      </c>
      <c r="F14" s="36"/>
      <c r="G14" s="24"/>
    </row>
    <row r="15" spans="1:8" x14ac:dyDescent="0.3">
      <c r="A15" s="47" t="e">
        <f>VLOOKUP(A$3,SpecialMedicine2017,14,FALSE)</f>
        <v>#N/A</v>
      </c>
      <c r="B15" s="18" t="e">
        <f>VLOOKUP(B$3,SpecialMedicine2017,14,FALSE)</f>
        <v>#N/A</v>
      </c>
      <c r="C15" s="18" t="e">
        <f>VLOOKUP(C$3,SpecialMedicine2017,14,FALSE)</f>
        <v>#N/A</v>
      </c>
      <c r="D15" s="18" t="e">
        <f>VLOOKUP(D$3,SpecialMedicine2017,14,FALSE)</f>
        <v>#N/A</v>
      </c>
      <c r="E15" s="24" t="e">
        <f>VLOOKUP(E$3,SpecialMedicine2017,14,FALSE)</f>
        <v>#N/A</v>
      </c>
      <c r="F15" s="36"/>
      <c r="G15" s="24"/>
    </row>
    <row r="16" spans="1:8" x14ac:dyDescent="0.3">
      <c r="A16" s="47" t="e">
        <f>VLOOKUP(A$3,SpecialMedicine2017,15,FALSE)</f>
        <v>#N/A</v>
      </c>
      <c r="B16" s="18" t="e">
        <f>VLOOKUP(B$3,SpecialMedicine2017,15,FALSE)</f>
        <v>#N/A</v>
      </c>
      <c r="C16" s="18" t="e">
        <f>VLOOKUP(C$3,SpecialMedicine2017,15,FALSE)</f>
        <v>#N/A</v>
      </c>
      <c r="D16" s="18" t="e">
        <f>VLOOKUP(D$3,SpecialMedicine2017,15,FALSE)</f>
        <v>#N/A</v>
      </c>
      <c r="E16" s="24" t="e">
        <f>VLOOKUP(E$3,SpecialMedicine2017,15,FALSE)</f>
        <v>#N/A</v>
      </c>
      <c r="F16" s="36"/>
      <c r="G16" s="24"/>
    </row>
    <row r="17" spans="1:7" x14ac:dyDescent="0.3">
      <c r="A17" s="47" t="e">
        <f>VLOOKUP(A$3,SpecialMedicine2017,16,FALSE)</f>
        <v>#N/A</v>
      </c>
      <c r="B17" s="18" t="e">
        <f>VLOOKUP(B$3,SpecialMedicine2017,16,FALSE)</f>
        <v>#N/A</v>
      </c>
      <c r="C17" s="18" t="e">
        <f>VLOOKUP(C$3,SpecialMedicine2017,16,FALSE)</f>
        <v>#N/A</v>
      </c>
      <c r="D17" s="18" t="e">
        <f>VLOOKUP(D$3,SpecialMedicine2017,16,FALSE)</f>
        <v>#N/A</v>
      </c>
      <c r="E17" s="24" t="e">
        <f>VLOOKUP(E$3,SpecialMedicine2017,16,FALSE)</f>
        <v>#N/A</v>
      </c>
      <c r="F17" s="36"/>
      <c r="G17" s="24"/>
    </row>
    <row r="18" spans="1:7" x14ac:dyDescent="0.3">
      <c r="A18" s="47" t="e">
        <f>VLOOKUP(A$3,SpecialMedicine2017,17,FALSE)</f>
        <v>#N/A</v>
      </c>
      <c r="B18" s="18" t="e">
        <f>VLOOKUP(B$3,SpecialMedicine2017,17,FALSE)</f>
        <v>#N/A</v>
      </c>
      <c r="C18" s="18" t="e">
        <f>VLOOKUP(C$3,SpecialMedicine2017,17,FALSE)</f>
        <v>#N/A</v>
      </c>
      <c r="D18" s="18" t="e">
        <f>VLOOKUP(D$3,SpecialMedicine2017,17,FALSE)</f>
        <v>#N/A</v>
      </c>
      <c r="E18" s="24" t="e">
        <f>VLOOKUP(E$3,SpecialMedicine2017,17,FALSE)</f>
        <v>#N/A</v>
      </c>
      <c r="F18" s="36"/>
      <c r="G18" s="24"/>
    </row>
    <row r="19" spans="1:7" x14ac:dyDescent="0.3">
      <c r="A19" s="47" t="e">
        <f>VLOOKUP(A$3,SpecialMedicine2017,18,FALSE)</f>
        <v>#N/A</v>
      </c>
      <c r="B19" s="18" t="e">
        <f>VLOOKUP(B$3,SpecialMedicine2017,18,FALSE)</f>
        <v>#N/A</v>
      </c>
      <c r="C19" s="18" t="e">
        <f>VLOOKUP(C$3,SpecialMedicine2017,18,FALSE)</f>
        <v>#N/A</v>
      </c>
      <c r="D19" s="18" t="e">
        <f>VLOOKUP(D$3,SpecialMedicine2017,18,FALSE)</f>
        <v>#N/A</v>
      </c>
      <c r="E19" s="24" t="e">
        <f>VLOOKUP(E$3,SpecialMedicine2017,18,FALSE)</f>
        <v>#N/A</v>
      </c>
      <c r="F19" s="36"/>
      <c r="G19" s="24"/>
    </row>
    <row r="20" spans="1:7" x14ac:dyDescent="0.3">
      <c r="A20" s="47" t="e">
        <f>VLOOKUP(A$3,SpecialMedicine2017,19,FALSE)</f>
        <v>#N/A</v>
      </c>
      <c r="B20" s="18" t="e">
        <f>VLOOKUP(B$3,SpecialMedicine2017,19,FALSE)</f>
        <v>#N/A</v>
      </c>
      <c r="C20" s="18" t="e">
        <f>VLOOKUP(C$3,SpecialMedicine2017,19,FALSE)</f>
        <v>#N/A</v>
      </c>
      <c r="D20" s="18" t="e">
        <f>VLOOKUP(D$3,SpecialMedicine2017,19,FALSE)</f>
        <v>#N/A</v>
      </c>
      <c r="E20" s="24" t="e">
        <f>VLOOKUP(E$3,SpecialMedicine2017,19,FALSE)</f>
        <v>#N/A</v>
      </c>
      <c r="F20" s="36"/>
      <c r="G20" s="24"/>
    </row>
    <row r="21" spans="1:7" x14ac:dyDescent="0.3">
      <c r="A21" s="47" t="e">
        <f>VLOOKUP(A$3,SpecialMedicine2017,20,FALSE)</f>
        <v>#N/A</v>
      </c>
      <c r="B21" s="18" t="e">
        <f>VLOOKUP(B$3,SpecialMedicine2017,20,FALSE)</f>
        <v>#N/A</v>
      </c>
      <c r="C21" s="18" t="e">
        <f>VLOOKUP(C$3,SpecialMedicine2017,20,FALSE)</f>
        <v>#N/A</v>
      </c>
      <c r="D21" s="18" t="e">
        <f>VLOOKUP(D$3,SpecialMedicine2017,20,FALSE)</f>
        <v>#N/A</v>
      </c>
      <c r="E21" s="24" t="e">
        <f>VLOOKUP(E$3,SpecialMedicine2017,20,FALSE)</f>
        <v>#N/A</v>
      </c>
      <c r="F21" s="20"/>
      <c r="G21" s="25"/>
    </row>
    <row r="22" spans="1:7" x14ac:dyDescent="0.3">
      <c r="A22" s="47" t="e">
        <f>VLOOKUP(A$3,SpecialMedicine2017,21,FALSE)</f>
        <v>#N/A</v>
      </c>
      <c r="B22" s="18" t="e">
        <f>VLOOKUP(B$3,SpecialMedicine2017,21,FALSE)</f>
        <v>#N/A</v>
      </c>
      <c r="C22" s="18" t="e">
        <f>VLOOKUP(C$3,SpecialMedicine2017,21,FALSE)</f>
        <v>#N/A</v>
      </c>
      <c r="D22" s="18" t="e">
        <f>VLOOKUP(D$3,SpecialMedicine2017,21,FALSE)</f>
        <v>#N/A</v>
      </c>
      <c r="E22" s="24" t="e">
        <f>VLOOKUP(E$3,SpecialMedicine2017,21,FALSE)</f>
        <v>#N/A</v>
      </c>
      <c r="F22" s="20"/>
      <c r="G22" s="25"/>
    </row>
    <row r="23" spans="1:7" x14ac:dyDescent="0.3">
      <c r="A23" s="47" t="e">
        <f>VLOOKUP(A$3,SpecialMedicine2017,22,FALSE)</f>
        <v>#N/A</v>
      </c>
      <c r="B23" s="18" t="e">
        <f>VLOOKUP(B$3,SpecialMedicine2017,22,FALSE)</f>
        <v>#N/A</v>
      </c>
      <c r="C23" s="18" t="e">
        <f>VLOOKUP(C$3,SpecialMedicine2017,22,FALSE)</f>
        <v>#N/A</v>
      </c>
      <c r="D23" s="18" t="e">
        <f>VLOOKUP(D$3,SpecialMedicine2017,22,FALSE)</f>
        <v>#N/A</v>
      </c>
      <c r="E23" s="24" t="e">
        <f>VLOOKUP(E$3,SpecialMedicine2017,22,FALSE)</f>
        <v>#N/A</v>
      </c>
      <c r="F23" s="20"/>
      <c r="G23" s="25"/>
    </row>
    <row r="24" spans="1:7" x14ac:dyDescent="0.3">
      <c r="A24" s="47" t="e">
        <f>VLOOKUP(A$3,SpecialMedicine2017,23,FALSE)</f>
        <v>#N/A</v>
      </c>
      <c r="B24" s="18" t="e">
        <f>VLOOKUP(B$3,SpecialMedicine2017,23,FALSE)</f>
        <v>#N/A</v>
      </c>
      <c r="C24" s="18" t="e">
        <f>VLOOKUP(C$3,SpecialMedicine2017,23,FALSE)</f>
        <v>#N/A</v>
      </c>
      <c r="D24" s="18" t="e">
        <f>VLOOKUP(D$3,SpecialMedicine2017,23,FALSE)</f>
        <v>#N/A</v>
      </c>
      <c r="E24" s="24" t="e">
        <f>VLOOKUP(E$3,SpecialMedicine2017,23,FALSE)</f>
        <v>#N/A</v>
      </c>
      <c r="F24" s="20"/>
      <c r="G24" s="25"/>
    </row>
    <row r="25" spans="1:7" x14ac:dyDescent="0.3">
      <c r="A25" s="47" t="e">
        <f>VLOOKUP(A$3,SpecialMedicine2017,24,FALSE)</f>
        <v>#N/A</v>
      </c>
      <c r="B25" s="18" t="e">
        <f>VLOOKUP(B$3,SpecialMedicine2017,24,FALSE)</f>
        <v>#N/A</v>
      </c>
      <c r="C25" s="18" t="e">
        <f>VLOOKUP(C$3,SpecialMedicine2017,24,FALSE)</f>
        <v>#N/A</v>
      </c>
      <c r="D25" s="18" t="e">
        <f>VLOOKUP(D$3,SpecialMedicine2017,24,FALSE)</f>
        <v>#N/A</v>
      </c>
      <c r="E25" s="24" t="e">
        <f>VLOOKUP(E$3,SpecialMedicine2017,24,FALSE)</f>
        <v>#N/A</v>
      </c>
      <c r="F25" s="20"/>
      <c r="G25" s="25"/>
    </row>
    <row r="26" spans="1:7" x14ac:dyDescent="0.3">
      <c r="A26" s="47" t="e">
        <f>VLOOKUP(A$3,SpecialMedicine2017,25,FALSE)</f>
        <v>#N/A</v>
      </c>
      <c r="B26" s="18" t="e">
        <f>VLOOKUP(B$3,SpecialMedicine2017,25,FALSE)</f>
        <v>#N/A</v>
      </c>
      <c r="C26" s="18" t="e">
        <f>VLOOKUP(C$3,SpecialMedicine2017,25,FALSE)</f>
        <v>#N/A</v>
      </c>
      <c r="D26" s="18" t="e">
        <f>VLOOKUP(D$3,SpecialMedicine2017,25,FALSE)</f>
        <v>#N/A</v>
      </c>
      <c r="E26" s="24" t="e">
        <f>VLOOKUP(E$3,SpecialMedicine2017,25,FALSE)</f>
        <v>#N/A</v>
      </c>
      <c r="F26" s="20"/>
      <c r="G26" s="25"/>
    </row>
    <row r="27" spans="1:7" x14ac:dyDescent="0.3">
      <c r="A27" s="47" t="e">
        <f>VLOOKUP(A$3,SpecialMedicine2017,26,FALSE)</f>
        <v>#N/A</v>
      </c>
      <c r="B27" s="18" t="e">
        <f>VLOOKUP(B$3,SpecialMedicine2017,26,FALSE)</f>
        <v>#N/A</v>
      </c>
      <c r="C27" s="18" t="e">
        <f>VLOOKUP(C$3,SpecialMedicine2017,26,FALSE)</f>
        <v>#N/A</v>
      </c>
      <c r="D27" s="18" t="e">
        <f>VLOOKUP(D$3,SpecialMedicine2017,26,FALSE)</f>
        <v>#N/A</v>
      </c>
      <c r="E27" s="24" t="e">
        <f>VLOOKUP(E$3,SpecialMedicine2017,26,FALSE)</f>
        <v>#N/A</v>
      </c>
      <c r="F27" s="20"/>
      <c r="G27" s="25"/>
    </row>
    <row r="28" spans="1:7" ht="16.5" customHeight="1" x14ac:dyDescent="0.3">
      <c r="A28" s="45">
        <f t="array" ref="A28:G28">Days+8+DATE(Calendar1Year,Calendar1MonthOption,1)-WEEKDAY(DATE(Calendar1Year,Calendar1MonthOption,1),WeekdayOption)</f>
        <v>42772</v>
      </c>
      <c r="B28" s="30">
        <v>42773</v>
      </c>
      <c r="C28" s="29">
        <v>42774</v>
      </c>
      <c r="D28" s="30">
        <v>42775</v>
      </c>
      <c r="E28" s="38">
        <v>42776</v>
      </c>
      <c r="F28" s="30">
        <v>42777</v>
      </c>
      <c r="G28" s="29">
        <v>42778</v>
      </c>
    </row>
    <row r="29" spans="1:7" x14ac:dyDescent="0.3">
      <c r="A29" s="47" t="e">
        <f>VLOOKUP(A$28,SpecialMedicine2017,3,FALSE)</f>
        <v>#N/A</v>
      </c>
      <c r="B29" s="18" t="e">
        <f>VLOOKUP(B$28,SpecialMedicine2017,3,FALSE)</f>
        <v>#N/A</v>
      </c>
      <c r="C29" s="18" t="e">
        <f>VLOOKUP(C$28,SpecialMedicine2017,3,FALSE)</f>
        <v>#N/A</v>
      </c>
      <c r="D29" s="18" t="e">
        <f>VLOOKUP(D$28,SpecialMedicine2017,3,FALSE)</f>
        <v>#N/A</v>
      </c>
      <c r="E29" s="24" t="e">
        <f>VLOOKUP(E$28,SpecialMedicine2017,3,FALSE)</f>
        <v>#N/A</v>
      </c>
      <c r="F29" s="36"/>
      <c r="G29" s="24"/>
    </row>
    <row r="30" spans="1:7" x14ac:dyDescent="0.3">
      <c r="A30" s="47" t="e">
        <f>VLOOKUP(A$28,SpecialMedicine2017,4,FALSE)</f>
        <v>#N/A</v>
      </c>
      <c r="B30" s="20" t="e">
        <f>VLOOKUP(B$28,SpecialMedicine2017,4,FALSE)</f>
        <v>#N/A</v>
      </c>
      <c r="C30" s="18" t="e">
        <f>VLOOKUP(C$28,SpecialMedicine2017,4,FALSE)</f>
        <v>#N/A</v>
      </c>
      <c r="D30" s="18" t="e">
        <f>VLOOKUP(D$28,SpecialMedicine2017,4,FALSE)</f>
        <v>#N/A</v>
      </c>
      <c r="E30" s="24" t="e">
        <f>VLOOKUP(E$28,SpecialMedicine2017,4,FALSE)</f>
        <v>#N/A</v>
      </c>
      <c r="F30" s="36"/>
      <c r="G30" s="24"/>
    </row>
    <row r="31" spans="1:7" x14ac:dyDescent="0.3">
      <c r="A31" s="47" t="e">
        <f>VLOOKUP(A$28,SpecialMedicine2017,5,FALSE)</f>
        <v>#N/A</v>
      </c>
      <c r="B31" s="20" t="e">
        <f>VLOOKUP(B$28,SpecialMedicine2017,5,FALSE)</f>
        <v>#N/A</v>
      </c>
      <c r="C31" s="18" t="e">
        <f>VLOOKUP(C$28,SpecialMedicine2017,5,FALSE)</f>
        <v>#N/A</v>
      </c>
      <c r="D31" s="18" t="e">
        <f>VLOOKUP(D$28,SpecialMedicine2017,5,FALSE)</f>
        <v>#N/A</v>
      </c>
      <c r="E31" s="24" t="e">
        <f>VLOOKUP(E$28,SpecialMedicine2017,5,FALSE)</f>
        <v>#N/A</v>
      </c>
      <c r="F31" s="36"/>
      <c r="G31" s="24"/>
    </row>
    <row r="32" spans="1:7" x14ac:dyDescent="0.3">
      <c r="A32" s="47" t="e">
        <f>VLOOKUP(A$28,SpecialMedicine2017,6,FALSE)</f>
        <v>#N/A</v>
      </c>
      <c r="B32" s="20" t="e">
        <f>VLOOKUP(B$28,SpecialMedicine2017,6,FALSE)</f>
        <v>#N/A</v>
      </c>
      <c r="C32" s="18" t="e">
        <f>VLOOKUP(C$28,SpecialMedicine2017,6,FALSE)</f>
        <v>#N/A</v>
      </c>
      <c r="D32" s="18" t="e">
        <f>VLOOKUP(D$28,SpecialMedicine2017,6,FALSE)</f>
        <v>#N/A</v>
      </c>
      <c r="E32" s="24" t="e">
        <f>VLOOKUP(E$28,SpecialMedicine2017,6,FALSE)</f>
        <v>#N/A</v>
      </c>
      <c r="F32" s="36"/>
      <c r="G32" s="24"/>
    </row>
    <row r="33" spans="1:7" x14ac:dyDescent="0.3">
      <c r="A33" s="47" t="e">
        <f>VLOOKUP(A$28,SpecialMedicine2017,7,FALSE)</f>
        <v>#N/A</v>
      </c>
      <c r="B33" s="20" t="e">
        <f>VLOOKUP(B$28,SpecialMedicine2017,7,FALSE)</f>
        <v>#N/A</v>
      </c>
      <c r="C33" s="18" t="e">
        <f>VLOOKUP(C$28,SpecialMedicine2017,7,FALSE)</f>
        <v>#N/A</v>
      </c>
      <c r="D33" s="18" t="e">
        <f>VLOOKUP(D$28,SpecialMedicine2017,7,FALSE)</f>
        <v>#N/A</v>
      </c>
      <c r="E33" s="24" t="e">
        <f>VLOOKUP(E$28,SpecialMedicine2017,7,FALSE)</f>
        <v>#N/A</v>
      </c>
      <c r="F33" s="36"/>
      <c r="G33" s="24"/>
    </row>
    <row r="34" spans="1:7" x14ac:dyDescent="0.3">
      <c r="A34" s="47" t="e">
        <f>VLOOKUP(A$28,SpecialMedicine2017,8,FALSE)</f>
        <v>#N/A</v>
      </c>
      <c r="B34" s="18" t="e">
        <f>VLOOKUP(B$28,SpecialMedicine2017,8,FALSE)</f>
        <v>#N/A</v>
      </c>
      <c r="C34" s="18" t="e">
        <f>VLOOKUP(C$28,SpecialMedicine2017,8,FALSE)</f>
        <v>#N/A</v>
      </c>
      <c r="D34" s="18" t="e">
        <f>VLOOKUP(D$28,SpecialMedicine2017,8,FALSE)</f>
        <v>#N/A</v>
      </c>
      <c r="E34" s="24" t="e">
        <f>VLOOKUP(E$28,SpecialMedicine2017,8,FALSE)</f>
        <v>#N/A</v>
      </c>
      <c r="F34" s="36"/>
      <c r="G34" s="24"/>
    </row>
    <row r="35" spans="1:7" x14ac:dyDescent="0.3">
      <c r="A35" s="47" t="e">
        <f>VLOOKUP(A$28,SpecialMedicine2017,9,FALSE)</f>
        <v>#N/A</v>
      </c>
      <c r="B35" s="18" t="e">
        <f>VLOOKUP(B$28,SpecialMedicine2017,9,FALSE)</f>
        <v>#N/A</v>
      </c>
      <c r="C35" s="18" t="e">
        <f>VLOOKUP(C$28,SpecialMedicine2017,9,FALSE)</f>
        <v>#N/A</v>
      </c>
      <c r="D35" s="18" t="e">
        <f>VLOOKUP(D$28,SpecialMedicine2017,9,FALSE)</f>
        <v>#N/A</v>
      </c>
      <c r="E35" s="24" t="e">
        <f>VLOOKUP(E$28,SpecialMedicine2017,9,FALSE)</f>
        <v>#N/A</v>
      </c>
      <c r="F35" s="36"/>
      <c r="G35" s="24"/>
    </row>
    <row r="36" spans="1:7" x14ac:dyDescent="0.3">
      <c r="A36" s="47" t="e">
        <f>VLOOKUP(A$28,SpecialMedicine2017,10,FALSE)</f>
        <v>#N/A</v>
      </c>
      <c r="B36" s="18" t="e">
        <f>VLOOKUP(B$28,SpecialMedicine2017,10,FALSE)</f>
        <v>#N/A</v>
      </c>
      <c r="C36" s="18" t="e">
        <f>VLOOKUP(C$28,SpecialMedicine2017,10,FALSE)</f>
        <v>#N/A</v>
      </c>
      <c r="D36" s="18" t="e">
        <f>VLOOKUP(D$28,SpecialMedicine2017,10,FALSE)</f>
        <v>#N/A</v>
      </c>
      <c r="E36" s="24" t="e">
        <f>VLOOKUP(E$28,SpecialMedicine2017,10,FALSE)</f>
        <v>#N/A</v>
      </c>
      <c r="F36" s="36"/>
      <c r="G36" s="24"/>
    </row>
    <row r="37" spans="1:7" x14ac:dyDescent="0.3">
      <c r="A37" s="47" t="e">
        <f>VLOOKUP(A$28,SpecialMedicine2017,11,FALSE)</f>
        <v>#N/A</v>
      </c>
      <c r="B37" s="18" t="e">
        <f>VLOOKUP(B$28,SpecialMedicine2017,11,FALSE)</f>
        <v>#N/A</v>
      </c>
      <c r="C37" s="18" t="e">
        <f>VLOOKUP(C$28,SpecialMedicine2017,11,FALSE)</f>
        <v>#N/A</v>
      </c>
      <c r="D37" s="18" t="e">
        <f>VLOOKUP(D$28,SpecialMedicine2017,11,FALSE)</f>
        <v>#N/A</v>
      </c>
      <c r="E37" s="24" t="e">
        <f>VLOOKUP(E$28,SpecialMedicine2017,11,FALSE)</f>
        <v>#N/A</v>
      </c>
      <c r="F37" s="36"/>
      <c r="G37" s="24"/>
    </row>
    <row r="38" spans="1:7" x14ac:dyDescent="0.3">
      <c r="A38" s="47" t="e">
        <f>VLOOKUP(A$28,SpecialMedicine2017,12,FALSE)</f>
        <v>#N/A</v>
      </c>
      <c r="B38" s="18" t="e">
        <f>VLOOKUP(B$28,SpecialMedicine2017,12,FALSE)</f>
        <v>#N/A</v>
      </c>
      <c r="C38" s="18" t="e">
        <f>VLOOKUP(C$28,SpecialMedicine2017,12,FALSE)</f>
        <v>#N/A</v>
      </c>
      <c r="D38" s="18" t="e">
        <f>VLOOKUP(D$28,SpecialMedicine2017,12,FALSE)</f>
        <v>#N/A</v>
      </c>
      <c r="E38" s="24" t="e">
        <f>VLOOKUP(E$28,SpecialMedicine2017,12,FALSE)</f>
        <v>#N/A</v>
      </c>
      <c r="F38" s="36"/>
      <c r="G38" s="24"/>
    </row>
    <row r="39" spans="1:7" x14ac:dyDescent="0.3">
      <c r="A39" s="47" t="e">
        <f>VLOOKUP(A$28,SpecialMedicine2017,13,FALSE)</f>
        <v>#N/A</v>
      </c>
      <c r="B39" s="18" t="e">
        <f>VLOOKUP(B$28,SpecialMedicine2017,13,FALSE)</f>
        <v>#N/A</v>
      </c>
      <c r="C39" s="18" t="e">
        <f>VLOOKUP(C$28,SpecialMedicine2017,13,FALSE)</f>
        <v>#N/A</v>
      </c>
      <c r="D39" s="18" t="e">
        <f>VLOOKUP(D$28,SpecialMedicine2017,13,FALSE)</f>
        <v>#N/A</v>
      </c>
      <c r="E39" s="24" t="e">
        <f>VLOOKUP(E$28,SpecialMedicine2017,13,FALSE)</f>
        <v>#N/A</v>
      </c>
      <c r="F39" s="36"/>
      <c r="G39" s="24"/>
    </row>
    <row r="40" spans="1:7" x14ac:dyDescent="0.3">
      <c r="A40" s="47" t="e">
        <f>VLOOKUP(A$28,SpecialMedicine2017,14,FALSE)</f>
        <v>#N/A</v>
      </c>
      <c r="B40" s="18" t="e">
        <f>VLOOKUP(B$28,SpecialMedicine2017,14,FALSE)</f>
        <v>#N/A</v>
      </c>
      <c r="C40" s="18" t="e">
        <f>VLOOKUP(C$28,SpecialMedicine2017,14,FALSE)</f>
        <v>#N/A</v>
      </c>
      <c r="D40" s="18" t="e">
        <f>VLOOKUP(D$28,SpecialMedicine2017,14,FALSE)</f>
        <v>#N/A</v>
      </c>
      <c r="E40" s="24" t="e">
        <f>VLOOKUP(E$28,SpecialMedicine2017,14,FALSE)</f>
        <v>#N/A</v>
      </c>
      <c r="F40" s="36"/>
      <c r="G40" s="24"/>
    </row>
    <row r="41" spans="1:7" x14ac:dyDescent="0.3">
      <c r="A41" s="47" t="e">
        <f>VLOOKUP(A$28,SpecialMedicine2017,15,FALSE)</f>
        <v>#N/A</v>
      </c>
      <c r="B41" s="18" t="e">
        <f>VLOOKUP(B$28,SpecialMedicine2017,15,FALSE)</f>
        <v>#N/A</v>
      </c>
      <c r="C41" s="18" t="e">
        <f>VLOOKUP(C$28,SpecialMedicine2017,15,FALSE)</f>
        <v>#N/A</v>
      </c>
      <c r="D41" s="18" t="e">
        <f>VLOOKUP(D$28,SpecialMedicine2017,15,FALSE)</f>
        <v>#N/A</v>
      </c>
      <c r="E41" s="24" t="e">
        <f>VLOOKUP(E$28,SpecialMedicine2017,15,FALSE)</f>
        <v>#N/A</v>
      </c>
      <c r="F41" s="36"/>
      <c r="G41" s="24"/>
    </row>
    <row r="42" spans="1:7" x14ac:dyDescent="0.3">
      <c r="A42" s="47" t="e">
        <f>VLOOKUP(A$28,SpecialMedicine2017,16,FALSE)</f>
        <v>#N/A</v>
      </c>
      <c r="B42" s="18" t="e">
        <f>VLOOKUP(B$28,SpecialMedicine2017,16,FALSE)</f>
        <v>#N/A</v>
      </c>
      <c r="C42" s="18" t="e">
        <f>VLOOKUP(C$28,SpecialMedicine2017,16,FALSE)</f>
        <v>#N/A</v>
      </c>
      <c r="D42" s="18" t="e">
        <f>VLOOKUP(D$28,SpecialMedicine2017,16,FALSE)</f>
        <v>#N/A</v>
      </c>
      <c r="E42" s="24" t="e">
        <f>VLOOKUP(E$28,SpecialMedicine2017,16,FALSE)</f>
        <v>#N/A</v>
      </c>
      <c r="F42" s="36"/>
      <c r="G42" s="24"/>
    </row>
    <row r="43" spans="1:7" x14ac:dyDescent="0.3">
      <c r="A43" s="47" t="e">
        <f>VLOOKUP(A$28,SpecialMedicine2017,17,FALSE)</f>
        <v>#N/A</v>
      </c>
      <c r="B43" s="18" t="e">
        <f>VLOOKUP(B$28,SpecialMedicine2017,17,FALSE)</f>
        <v>#N/A</v>
      </c>
      <c r="C43" s="18" t="e">
        <f>VLOOKUP(C$28,SpecialMedicine2017,17,FALSE)</f>
        <v>#N/A</v>
      </c>
      <c r="D43" s="18" t="e">
        <f>VLOOKUP(D$28,SpecialMedicine2017,17,FALSE)</f>
        <v>#N/A</v>
      </c>
      <c r="E43" s="24" t="e">
        <f>VLOOKUP(E$28,SpecialMedicine2017,17,FALSE)</f>
        <v>#N/A</v>
      </c>
      <c r="F43" s="36"/>
      <c r="G43" s="24"/>
    </row>
    <row r="44" spans="1:7" x14ac:dyDescent="0.3">
      <c r="A44" s="47" t="e">
        <f>VLOOKUP(A$28,SpecialMedicine2017,18,FALSE)</f>
        <v>#N/A</v>
      </c>
      <c r="B44" s="18" t="e">
        <f>VLOOKUP(B$28,SpecialMedicine2017,18,FALSE)</f>
        <v>#N/A</v>
      </c>
      <c r="C44" s="18" t="e">
        <f>VLOOKUP(C$28,SpecialMedicine2017,18,FALSE)</f>
        <v>#N/A</v>
      </c>
      <c r="D44" s="18" t="e">
        <f>VLOOKUP(D$28,SpecialMedicine2017,18,FALSE)</f>
        <v>#N/A</v>
      </c>
      <c r="E44" s="24" t="e">
        <f>VLOOKUP(E$28,SpecialMedicine2017,18,FALSE)</f>
        <v>#N/A</v>
      </c>
      <c r="F44" s="36"/>
      <c r="G44" s="24"/>
    </row>
    <row r="45" spans="1:7" x14ac:dyDescent="0.3">
      <c r="A45" s="47" t="e">
        <f>VLOOKUP(A$28,SpecialMedicine2017,19,FALSE)</f>
        <v>#N/A</v>
      </c>
      <c r="B45" s="18" t="e">
        <f>VLOOKUP(B$28,SpecialMedicine2017,19,FALSE)</f>
        <v>#N/A</v>
      </c>
      <c r="C45" s="18" t="e">
        <f>VLOOKUP(C$28,SpecialMedicine2017,19,FALSE)</f>
        <v>#N/A</v>
      </c>
      <c r="D45" s="18" t="e">
        <f>VLOOKUP(D$28,SpecialMedicine2017,19,FALSE)</f>
        <v>#N/A</v>
      </c>
      <c r="E45" s="24" t="e">
        <f>VLOOKUP(E$28,SpecialMedicine2017,19,FALSE)</f>
        <v>#N/A</v>
      </c>
      <c r="F45" s="36"/>
      <c r="G45" s="24"/>
    </row>
    <row r="46" spans="1:7" x14ac:dyDescent="0.3">
      <c r="A46" s="47" t="e">
        <f>VLOOKUP(A$28,SpecialMedicine2017,20,FALSE)</f>
        <v>#N/A</v>
      </c>
      <c r="B46" s="18" t="e">
        <f>VLOOKUP(B$28,SpecialMedicine2017,20,FALSE)</f>
        <v>#N/A</v>
      </c>
      <c r="C46" s="18" t="e">
        <f>VLOOKUP(C$28,SpecialMedicine2017,20,FALSE)</f>
        <v>#N/A</v>
      </c>
      <c r="D46" s="18" t="e">
        <f>VLOOKUP(D$28,SpecialMedicine2017,20,FALSE)</f>
        <v>#N/A</v>
      </c>
      <c r="E46" s="24" t="e">
        <f>VLOOKUP(E$28,SpecialMedicine2017,20,FALSE)</f>
        <v>#N/A</v>
      </c>
      <c r="F46" s="20"/>
      <c r="G46" s="25"/>
    </row>
    <row r="47" spans="1:7" x14ac:dyDescent="0.3">
      <c r="A47" s="47" t="e">
        <f>VLOOKUP(A$28,SpecialMedicine2017,21,FALSE)</f>
        <v>#N/A</v>
      </c>
      <c r="B47" s="18" t="e">
        <f>VLOOKUP(B$28,SpecialMedicine2017,21,FALSE)</f>
        <v>#N/A</v>
      </c>
      <c r="C47" s="18" t="e">
        <f>VLOOKUP(C$28,SpecialMedicine2017,21,FALSE)</f>
        <v>#N/A</v>
      </c>
      <c r="D47" s="18" t="e">
        <f>VLOOKUP(D$28,SpecialMedicine2017,21,FALSE)</f>
        <v>#N/A</v>
      </c>
      <c r="E47" s="24" t="e">
        <f>VLOOKUP(E$28,SpecialMedicine2017,21,FALSE)</f>
        <v>#N/A</v>
      </c>
      <c r="F47" s="20"/>
      <c r="G47" s="25"/>
    </row>
    <row r="48" spans="1:7" x14ac:dyDescent="0.3">
      <c r="A48" s="47" t="e">
        <f>VLOOKUP(A$28,SpecialMedicine2017,22,FALSE)</f>
        <v>#N/A</v>
      </c>
      <c r="B48" s="18" t="e">
        <f>VLOOKUP(B$28,SpecialMedicine2017,22,FALSE)</f>
        <v>#N/A</v>
      </c>
      <c r="C48" s="18" t="e">
        <f>VLOOKUP(C$28,SpecialMedicine2017,22,FALSE)</f>
        <v>#N/A</v>
      </c>
      <c r="D48" s="18" t="e">
        <f>VLOOKUP(D$28,SpecialMedicine2017,22,FALSE)</f>
        <v>#N/A</v>
      </c>
      <c r="E48" s="24" t="e">
        <f>VLOOKUP(E$28,SpecialMedicine2017,22,FALSE)</f>
        <v>#N/A</v>
      </c>
      <c r="F48" s="20"/>
      <c r="G48" s="25"/>
    </row>
    <row r="49" spans="1:7" x14ac:dyDescent="0.3">
      <c r="A49" s="47" t="e">
        <f>VLOOKUP(A$28,SpecialMedicine2017,23,FALSE)</f>
        <v>#N/A</v>
      </c>
      <c r="B49" s="18" t="e">
        <f>VLOOKUP(B$28,SpecialMedicine2017,23,FALSE)</f>
        <v>#N/A</v>
      </c>
      <c r="C49" s="18" t="e">
        <f>VLOOKUP(C$28,SpecialMedicine2017,23,FALSE)</f>
        <v>#N/A</v>
      </c>
      <c r="D49" s="18" t="e">
        <f>VLOOKUP(D$28,SpecialMedicine2017,23,FALSE)</f>
        <v>#N/A</v>
      </c>
      <c r="E49" s="24" t="e">
        <f>VLOOKUP(E$28,SpecialMedicine2017,23,FALSE)</f>
        <v>#N/A</v>
      </c>
      <c r="F49" s="20"/>
      <c r="G49" s="25"/>
    </row>
    <row r="50" spans="1:7" x14ac:dyDescent="0.3">
      <c r="A50" s="47" t="e">
        <f>VLOOKUP(A$28,SpecialMedicine2017,24,FALSE)</f>
        <v>#N/A</v>
      </c>
      <c r="B50" s="18" t="e">
        <f>VLOOKUP(B$28,SpecialMedicine2017,24,FALSE)</f>
        <v>#N/A</v>
      </c>
      <c r="C50" s="18" t="e">
        <f>VLOOKUP(C$28,SpecialMedicine2017,24,FALSE)</f>
        <v>#N/A</v>
      </c>
      <c r="D50" s="18" t="e">
        <f>VLOOKUP(D$28,SpecialMedicine2017,24,FALSE)</f>
        <v>#N/A</v>
      </c>
      <c r="E50" s="24" t="e">
        <f>VLOOKUP(E$28,SpecialMedicine2017,24,FALSE)</f>
        <v>#N/A</v>
      </c>
      <c r="F50" s="20"/>
      <c r="G50" s="25"/>
    </row>
    <row r="51" spans="1:7" x14ac:dyDescent="0.3">
      <c r="A51" s="47" t="e">
        <f>VLOOKUP(A$28,SpecialMedicine2017,25,FALSE)</f>
        <v>#N/A</v>
      </c>
      <c r="B51" s="18" t="e">
        <f>VLOOKUP(B$28,SpecialMedicine2017,25,FALSE)</f>
        <v>#N/A</v>
      </c>
      <c r="C51" s="18" t="e">
        <f>VLOOKUP(C$28,SpecialMedicine2017,25,FALSE)</f>
        <v>#N/A</v>
      </c>
      <c r="D51" s="18" t="e">
        <f>VLOOKUP(D$28,SpecialMedicine2017,25,FALSE)</f>
        <v>#N/A</v>
      </c>
      <c r="E51" s="24" t="e">
        <f>VLOOKUP(E$28,SpecialMedicine2017,25,FALSE)</f>
        <v>#N/A</v>
      </c>
      <c r="F51" s="20"/>
      <c r="G51" s="25"/>
    </row>
    <row r="52" spans="1:7" x14ac:dyDescent="0.3">
      <c r="A52" s="47" t="e">
        <f>VLOOKUP(A$28,SpecialMedicine2017,26,FALSE)</f>
        <v>#N/A</v>
      </c>
      <c r="B52" s="18" t="e">
        <f>VLOOKUP(B$28,SpecialMedicine2017,26,FALSE)</f>
        <v>#N/A</v>
      </c>
      <c r="C52" s="18" t="e">
        <f>VLOOKUP(C$28,SpecialMedicine2017,26,FALSE)</f>
        <v>#N/A</v>
      </c>
      <c r="D52" s="18" t="e">
        <f>VLOOKUP(D$28,SpecialMedicine2017,26,FALSE)</f>
        <v>#N/A</v>
      </c>
      <c r="E52" s="24" t="e">
        <f>VLOOKUP(E$28,SpecialMedicine2017,26,FALSE)</f>
        <v>#N/A</v>
      </c>
      <c r="F52" s="20"/>
      <c r="G52" s="25"/>
    </row>
    <row r="53" spans="1:7" ht="16.5" customHeight="1" x14ac:dyDescent="0.3">
      <c r="A53" s="45">
        <f t="array" ref="A53:G53">Days+15+DATE(Calendar1Year,Calendar1MonthOption,1)-WEEKDAY(DATE(Calendar1Year,Calendar1MonthOption,1),WeekdayOption)</f>
        <v>42779</v>
      </c>
      <c r="B53" s="30">
        <v>42780</v>
      </c>
      <c r="C53" s="29">
        <v>42781</v>
      </c>
      <c r="D53" s="30">
        <v>42782</v>
      </c>
      <c r="E53" s="38">
        <v>42783</v>
      </c>
      <c r="F53" s="30">
        <v>42784</v>
      </c>
      <c r="G53" s="29">
        <v>42785</v>
      </c>
    </row>
    <row r="54" spans="1:7" x14ac:dyDescent="0.3">
      <c r="A54" s="47" t="e">
        <f>VLOOKUP(A$53,SpecialMedicine2017,3,FALSE)</f>
        <v>#N/A</v>
      </c>
      <c r="B54" s="18" t="e">
        <f>VLOOKUP(B$53,SpecialMedicine2017,3,FALSE)</f>
        <v>#N/A</v>
      </c>
      <c r="C54" s="18" t="e">
        <f>VLOOKUP(C$53,SpecialMedicine2017,3,FALSE)</f>
        <v>#N/A</v>
      </c>
      <c r="D54" s="18" t="e">
        <f>VLOOKUP(D$53,SpecialMedicine2017,3,FALSE)</f>
        <v>#N/A</v>
      </c>
      <c r="E54" s="24" t="e">
        <f>VLOOKUP(E$53,SpecialMedicine2017,3,FALSE)</f>
        <v>#N/A</v>
      </c>
      <c r="F54" s="36"/>
      <c r="G54" s="24"/>
    </row>
    <row r="55" spans="1:7" x14ac:dyDescent="0.3">
      <c r="A55" s="47" t="e">
        <f>VLOOKUP(A$53,SpecialMedicine2017,4,FALSE)</f>
        <v>#N/A</v>
      </c>
      <c r="B55" s="20" t="e">
        <f>VLOOKUP(B$53,SpecialMedicine2017,4,FALSE)</f>
        <v>#N/A</v>
      </c>
      <c r="C55" s="18" t="e">
        <f>VLOOKUP(C$53,SpecialMedicine2017,4,FALSE)</f>
        <v>#N/A</v>
      </c>
      <c r="D55" s="18" t="e">
        <f>VLOOKUP(D$53,SpecialMedicine2017,4,FALSE)</f>
        <v>#N/A</v>
      </c>
      <c r="E55" s="24" t="e">
        <f>VLOOKUP(E$53,SpecialMedicine2017,4,FALSE)</f>
        <v>#N/A</v>
      </c>
      <c r="F55" s="36"/>
      <c r="G55" s="24"/>
    </row>
    <row r="56" spans="1:7" x14ac:dyDescent="0.3">
      <c r="A56" s="47" t="e">
        <f>VLOOKUP(A$53,SpecialMedicine2017,5,FALSE)</f>
        <v>#N/A</v>
      </c>
      <c r="B56" s="20" t="e">
        <f>VLOOKUP(B$53,SpecialMedicine2017,5,FALSE)</f>
        <v>#N/A</v>
      </c>
      <c r="C56" s="18" t="e">
        <f>VLOOKUP(C$53,SpecialMedicine2017,5,FALSE)</f>
        <v>#N/A</v>
      </c>
      <c r="D56" s="18" t="e">
        <f>VLOOKUP(D$53,SpecialMedicine2017,5,FALSE)</f>
        <v>#N/A</v>
      </c>
      <c r="E56" s="24" t="e">
        <f>VLOOKUP(E$53,SpecialMedicine2017,5,FALSE)</f>
        <v>#N/A</v>
      </c>
      <c r="F56" s="36"/>
      <c r="G56" s="24"/>
    </row>
    <row r="57" spans="1:7" x14ac:dyDescent="0.3">
      <c r="A57" s="47" t="e">
        <f>VLOOKUP(A$53,SpecialMedicine2017,6,FALSE)</f>
        <v>#N/A</v>
      </c>
      <c r="B57" s="20" t="e">
        <f>VLOOKUP(B$53,SpecialMedicine2017,6,FALSE)</f>
        <v>#N/A</v>
      </c>
      <c r="C57" s="18" t="e">
        <f>VLOOKUP(C$53,SpecialMedicine2017,6,FALSE)</f>
        <v>#N/A</v>
      </c>
      <c r="D57" s="18" t="e">
        <f>VLOOKUP(D$53,SpecialMedicine2017,6,FALSE)</f>
        <v>#N/A</v>
      </c>
      <c r="E57" s="24" t="e">
        <f>VLOOKUP(E$53,SpecialMedicine2017,6,FALSE)</f>
        <v>#N/A</v>
      </c>
      <c r="F57" s="36"/>
      <c r="G57" s="24"/>
    </row>
    <row r="58" spans="1:7" x14ac:dyDescent="0.3">
      <c r="A58" s="47" t="e">
        <f>VLOOKUP(A$53,SpecialMedicine2017,7,FALSE)</f>
        <v>#N/A</v>
      </c>
      <c r="B58" s="20" t="e">
        <f>VLOOKUP(B$53,SpecialMedicine2017,7,FALSE)</f>
        <v>#N/A</v>
      </c>
      <c r="C58" s="18" t="e">
        <f>VLOOKUP(C$53,SpecialMedicine2017,7,FALSE)</f>
        <v>#N/A</v>
      </c>
      <c r="D58" s="18" t="e">
        <f>VLOOKUP(D$53,SpecialMedicine2017,7,FALSE)</f>
        <v>#N/A</v>
      </c>
      <c r="E58" s="24" t="e">
        <f>VLOOKUP(E$53,SpecialMedicine2017,7,FALSE)</f>
        <v>#N/A</v>
      </c>
      <c r="F58" s="36"/>
      <c r="G58" s="24"/>
    </row>
    <row r="59" spans="1:7" x14ac:dyDescent="0.3">
      <c r="A59" s="47" t="e">
        <f>VLOOKUP(A$53,SpecialMedicine2017,8,FALSE)</f>
        <v>#N/A</v>
      </c>
      <c r="B59" s="18" t="e">
        <f>VLOOKUP(B$53,SpecialMedicine2017,8,FALSE)</f>
        <v>#N/A</v>
      </c>
      <c r="C59" s="18" t="e">
        <f>VLOOKUP(C$53,SpecialMedicine2017,8,FALSE)</f>
        <v>#N/A</v>
      </c>
      <c r="D59" s="18" t="e">
        <f>VLOOKUP(D$53,SpecialMedicine2017,8,FALSE)</f>
        <v>#N/A</v>
      </c>
      <c r="E59" s="24" t="e">
        <f>VLOOKUP(E$53,SpecialMedicine2017,8,FALSE)</f>
        <v>#N/A</v>
      </c>
      <c r="F59" s="36"/>
      <c r="G59" s="24"/>
    </row>
    <row r="60" spans="1:7" x14ac:dyDescent="0.3">
      <c r="A60" s="47" t="e">
        <f>VLOOKUP(A$53,SpecialMedicine2017,9,FALSE)</f>
        <v>#N/A</v>
      </c>
      <c r="B60" s="18" t="e">
        <f>VLOOKUP(B$53,SpecialMedicine2017,9,FALSE)</f>
        <v>#N/A</v>
      </c>
      <c r="C60" s="18" t="e">
        <f>VLOOKUP(C$53,SpecialMedicine2017,9,FALSE)</f>
        <v>#N/A</v>
      </c>
      <c r="D60" s="18" t="e">
        <f>VLOOKUP(D$53,SpecialMedicine2017,9,FALSE)</f>
        <v>#N/A</v>
      </c>
      <c r="E60" s="24" t="e">
        <f>VLOOKUP(E$53,SpecialMedicine2017,9,FALSE)</f>
        <v>#N/A</v>
      </c>
      <c r="F60" s="36"/>
      <c r="G60" s="24"/>
    </row>
    <row r="61" spans="1:7" x14ac:dyDescent="0.3">
      <c r="A61" s="47" t="e">
        <f>VLOOKUP(A$53,SpecialMedicine2017,10,FALSE)</f>
        <v>#N/A</v>
      </c>
      <c r="B61" s="18" t="e">
        <f>VLOOKUP(B$53,SpecialMedicine2017,10,FALSE)</f>
        <v>#N/A</v>
      </c>
      <c r="C61" s="18" t="e">
        <f>VLOOKUP(C$53,SpecialMedicine2017,10,FALSE)</f>
        <v>#N/A</v>
      </c>
      <c r="D61" s="18" t="e">
        <f>VLOOKUP(D$53,SpecialMedicine2017,10,FALSE)</f>
        <v>#N/A</v>
      </c>
      <c r="E61" s="24" t="e">
        <f>VLOOKUP(E$53,SpecialMedicine2017,10,FALSE)</f>
        <v>#N/A</v>
      </c>
      <c r="F61" s="36"/>
      <c r="G61" s="24"/>
    </row>
    <row r="62" spans="1:7" x14ac:dyDescent="0.3">
      <c r="A62" s="47" t="e">
        <f>VLOOKUP(A$53,SpecialMedicine2017,11,FALSE)</f>
        <v>#N/A</v>
      </c>
      <c r="B62" s="18" t="e">
        <f>VLOOKUP(B$53,SpecialMedicine2017,11,FALSE)</f>
        <v>#N/A</v>
      </c>
      <c r="C62" s="18" t="e">
        <f>VLOOKUP(C$53,SpecialMedicine2017,11,FALSE)</f>
        <v>#N/A</v>
      </c>
      <c r="D62" s="18" t="e">
        <f>VLOOKUP(D$53,SpecialMedicine2017,11,FALSE)</f>
        <v>#N/A</v>
      </c>
      <c r="E62" s="24" t="e">
        <f>VLOOKUP(E$53,SpecialMedicine2017,11,FALSE)</f>
        <v>#N/A</v>
      </c>
      <c r="F62" s="36"/>
      <c r="G62" s="24"/>
    </row>
    <row r="63" spans="1:7" x14ac:dyDescent="0.3">
      <c r="A63" s="47" t="e">
        <f>VLOOKUP(A$53,SpecialMedicine2017,12,FALSE)</f>
        <v>#N/A</v>
      </c>
      <c r="B63" s="18" t="e">
        <f>VLOOKUP(B$53,SpecialMedicine2017,12,FALSE)</f>
        <v>#N/A</v>
      </c>
      <c r="C63" s="18" t="e">
        <f>VLOOKUP(C$53,SpecialMedicine2017,12,FALSE)</f>
        <v>#N/A</v>
      </c>
      <c r="D63" s="18" t="e">
        <f>VLOOKUP(D$53,SpecialMedicine2017,12,FALSE)</f>
        <v>#N/A</v>
      </c>
      <c r="E63" s="24" t="e">
        <f>VLOOKUP(E$53,SpecialMedicine2017,12,FALSE)</f>
        <v>#N/A</v>
      </c>
      <c r="F63" s="36"/>
      <c r="G63" s="24"/>
    </row>
    <row r="64" spans="1:7" x14ac:dyDescent="0.3">
      <c r="A64" s="47" t="e">
        <f>VLOOKUP(A$53,SpecialMedicine2017,13,FALSE)</f>
        <v>#N/A</v>
      </c>
      <c r="B64" s="18" t="e">
        <f>VLOOKUP(B$53,SpecialMedicine2017,13,FALSE)</f>
        <v>#N/A</v>
      </c>
      <c r="C64" s="18" t="e">
        <f>VLOOKUP(C$53,SpecialMedicine2017,13,FALSE)</f>
        <v>#N/A</v>
      </c>
      <c r="D64" s="18" t="e">
        <f>VLOOKUP(D$53,SpecialMedicine2017,13,FALSE)</f>
        <v>#N/A</v>
      </c>
      <c r="E64" s="24" t="e">
        <f>VLOOKUP(E$53,SpecialMedicine2017,13,FALSE)</f>
        <v>#N/A</v>
      </c>
      <c r="F64" s="36"/>
      <c r="G64" s="24"/>
    </row>
    <row r="65" spans="1:7" x14ac:dyDescent="0.3">
      <c r="A65" s="47" t="e">
        <f>VLOOKUP(A$53,SpecialMedicine2017,14,FALSE)</f>
        <v>#N/A</v>
      </c>
      <c r="B65" s="18" t="e">
        <f>VLOOKUP(B$53,SpecialMedicine2017,14,FALSE)</f>
        <v>#N/A</v>
      </c>
      <c r="C65" s="18" t="e">
        <f>VLOOKUP(C$53,SpecialMedicine2017,14,FALSE)</f>
        <v>#N/A</v>
      </c>
      <c r="D65" s="18" t="e">
        <f>VLOOKUP(D$53,SpecialMedicine2017,14,FALSE)</f>
        <v>#N/A</v>
      </c>
      <c r="E65" s="24" t="e">
        <f>VLOOKUP(E$53,SpecialMedicine2017,14,FALSE)</f>
        <v>#N/A</v>
      </c>
      <c r="F65" s="36"/>
      <c r="G65" s="24"/>
    </row>
    <row r="66" spans="1:7" x14ac:dyDescent="0.3">
      <c r="A66" s="47" t="e">
        <f>VLOOKUP(A$53,SpecialMedicine2017,15,FALSE)</f>
        <v>#N/A</v>
      </c>
      <c r="B66" s="18" t="e">
        <f>VLOOKUP(B$53,SpecialMedicine2017,15,FALSE)</f>
        <v>#N/A</v>
      </c>
      <c r="C66" s="18" t="e">
        <f>VLOOKUP(C$53,SpecialMedicine2017,15,FALSE)</f>
        <v>#N/A</v>
      </c>
      <c r="D66" s="18" t="e">
        <f>VLOOKUP(D$53,SpecialMedicine2017,15,FALSE)</f>
        <v>#N/A</v>
      </c>
      <c r="E66" s="24" t="e">
        <f>VLOOKUP(E$53,SpecialMedicine2017,15,FALSE)</f>
        <v>#N/A</v>
      </c>
      <c r="F66" s="36"/>
      <c r="G66" s="24"/>
    </row>
    <row r="67" spans="1:7" x14ac:dyDescent="0.3">
      <c r="A67" s="47" t="e">
        <f>VLOOKUP(A$53,SpecialMedicine2017,16,FALSE)</f>
        <v>#N/A</v>
      </c>
      <c r="B67" s="18" t="e">
        <f>VLOOKUP(B$53,SpecialMedicine2017,16,FALSE)</f>
        <v>#N/A</v>
      </c>
      <c r="C67" s="18" t="e">
        <f>VLOOKUP(C$53,SpecialMedicine2017,16,FALSE)</f>
        <v>#N/A</v>
      </c>
      <c r="D67" s="18" t="e">
        <f>VLOOKUP(D$53,SpecialMedicine2017,16,FALSE)</f>
        <v>#N/A</v>
      </c>
      <c r="E67" s="24" t="e">
        <f>VLOOKUP(E$53,SpecialMedicine2017,16,FALSE)</f>
        <v>#N/A</v>
      </c>
      <c r="F67" s="36"/>
      <c r="G67" s="24"/>
    </row>
    <row r="68" spans="1:7" x14ac:dyDescent="0.3">
      <c r="A68" s="47" t="e">
        <f>VLOOKUP(A$53,SpecialMedicine2017,17,FALSE)</f>
        <v>#N/A</v>
      </c>
      <c r="B68" s="18" t="e">
        <f>VLOOKUP(B$53,SpecialMedicine2017,17,FALSE)</f>
        <v>#N/A</v>
      </c>
      <c r="C68" s="18" t="e">
        <f>VLOOKUP(C$53,SpecialMedicine2017,17,FALSE)</f>
        <v>#N/A</v>
      </c>
      <c r="D68" s="18" t="e">
        <f>VLOOKUP(D$53,SpecialMedicine2017,17,FALSE)</f>
        <v>#N/A</v>
      </c>
      <c r="E68" s="24" t="e">
        <f>VLOOKUP(E$53,SpecialMedicine2017,17,FALSE)</f>
        <v>#N/A</v>
      </c>
      <c r="F68" s="36"/>
      <c r="G68" s="24"/>
    </row>
    <row r="69" spans="1:7" x14ac:dyDescent="0.3">
      <c r="A69" s="47" t="e">
        <f>VLOOKUP(A$53,SpecialMedicine2017,18,FALSE)</f>
        <v>#N/A</v>
      </c>
      <c r="B69" s="18" t="e">
        <f>VLOOKUP(B$53,SpecialMedicine2017,18,FALSE)</f>
        <v>#N/A</v>
      </c>
      <c r="C69" s="18" t="e">
        <f>VLOOKUP(C$53,SpecialMedicine2017,18,FALSE)</f>
        <v>#N/A</v>
      </c>
      <c r="D69" s="18" t="e">
        <f>VLOOKUP(D$53,SpecialMedicine2017,18,FALSE)</f>
        <v>#N/A</v>
      </c>
      <c r="E69" s="24" t="e">
        <f>VLOOKUP(E$53,SpecialMedicine2017,18,FALSE)</f>
        <v>#N/A</v>
      </c>
      <c r="F69" s="36"/>
      <c r="G69" s="24"/>
    </row>
    <row r="70" spans="1:7" x14ac:dyDescent="0.3">
      <c r="A70" s="47" t="e">
        <f>VLOOKUP(A$53,SpecialMedicine2017,19,FALSE)</f>
        <v>#N/A</v>
      </c>
      <c r="B70" s="18" t="e">
        <f>VLOOKUP(B$53,SpecialMedicine2017,19,FALSE)</f>
        <v>#N/A</v>
      </c>
      <c r="C70" s="18" t="e">
        <f>VLOOKUP(C$53,SpecialMedicine2017,19,FALSE)</f>
        <v>#N/A</v>
      </c>
      <c r="D70" s="18" t="e">
        <f>VLOOKUP(D$53,SpecialMedicine2017,19,FALSE)</f>
        <v>#N/A</v>
      </c>
      <c r="E70" s="24" t="e">
        <f>VLOOKUP(E$53,SpecialMedicine2017,19,FALSE)</f>
        <v>#N/A</v>
      </c>
      <c r="F70" s="36"/>
      <c r="G70" s="24"/>
    </row>
    <row r="71" spans="1:7" x14ac:dyDescent="0.3">
      <c r="A71" s="47" t="e">
        <f>VLOOKUP(A$53,SpecialMedicine2017,20,FALSE)</f>
        <v>#N/A</v>
      </c>
      <c r="B71" s="18" t="e">
        <f>VLOOKUP(B$53,SpecialMedicine2017,20,FALSE)</f>
        <v>#N/A</v>
      </c>
      <c r="C71" s="18" t="e">
        <f>VLOOKUP(C$53,SpecialMedicine2017,20,FALSE)</f>
        <v>#N/A</v>
      </c>
      <c r="D71" s="18" t="e">
        <f>VLOOKUP(D$53,SpecialMedicine2017,20,FALSE)</f>
        <v>#N/A</v>
      </c>
      <c r="E71" s="24" t="e">
        <f>VLOOKUP(E$53,SpecialMedicine2017,20,FALSE)</f>
        <v>#N/A</v>
      </c>
      <c r="F71" s="36"/>
      <c r="G71" s="24"/>
    </row>
    <row r="72" spans="1:7" x14ac:dyDescent="0.3">
      <c r="A72" s="47" t="e">
        <f>VLOOKUP(A$53,SpecialMedicine2017,22,FALSE)</f>
        <v>#N/A</v>
      </c>
      <c r="B72" s="18" t="e">
        <f>VLOOKUP(B$53,SpecialMedicine2017,22,FALSE)</f>
        <v>#N/A</v>
      </c>
      <c r="C72" s="18" t="e">
        <f>VLOOKUP(C$53,SpecialMedicine2017,22,FALSE)</f>
        <v>#N/A</v>
      </c>
      <c r="D72" s="18" t="e">
        <f>VLOOKUP(D$53,SpecialMedicine2017,22,FALSE)</f>
        <v>#N/A</v>
      </c>
      <c r="E72" s="24" t="e">
        <f>VLOOKUP(E$53,SpecialMedicine2017,22,FALSE)</f>
        <v>#N/A</v>
      </c>
      <c r="F72" s="36"/>
      <c r="G72" s="24"/>
    </row>
    <row r="73" spans="1:7" x14ac:dyDescent="0.3">
      <c r="A73" s="47" t="e">
        <f>VLOOKUP(A$53,SpecialMedicine2017,23,FALSE)</f>
        <v>#N/A</v>
      </c>
      <c r="B73" s="18" t="e">
        <f>VLOOKUP(B$53,SpecialMedicine2017,23,FALSE)</f>
        <v>#N/A</v>
      </c>
      <c r="C73" s="18" t="e">
        <f>VLOOKUP(C$53,SpecialMedicine2017,23,FALSE)</f>
        <v>#N/A</v>
      </c>
      <c r="D73" s="18" t="e">
        <f>VLOOKUP(D$53,SpecialMedicine2017,23,FALSE)</f>
        <v>#N/A</v>
      </c>
      <c r="E73" s="24" t="e">
        <f>VLOOKUP(E$53,SpecialMedicine2017,23,FALSE)</f>
        <v>#N/A</v>
      </c>
      <c r="F73" s="36"/>
      <c r="G73" s="24"/>
    </row>
    <row r="74" spans="1:7" x14ac:dyDescent="0.3">
      <c r="A74" s="47" t="e">
        <f>VLOOKUP(A$53,SpecialMedicine2017,24,FALSE)</f>
        <v>#N/A</v>
      </c>
      <c r="B74" s="18" t="e">
        <f>VLOOKUP(B$53,SpecialMedicine2017,24,FALSE)</f>
        <v>#N/A</v>
      </c>
      <c r="C74" s="18" t="e">
        <f>VLOOKUP(C$53,SpecialMedicine2017,24,FALSE)</f>
        <v>#N/A</v>
      </c>
      <c r="D74" s="18" t="e">
        <f>VLOOKUP(D$53,SpecialMedicine2017,24,FALSE)</f>
        <v>#N/A</v>
      </c>
      <c r="E74" s="24" t="e">
        <f>VLOOKUP(E$53,SpecialMedicine2017,24,FALSE)</f>
        <v>#N/A</v>
      </c>
      <c r="F74" s="36"/>
      <c r="G74" s="24"/>
    </row>
    <row r="75" spans="1:7" x14ac:dyDescent="0.3">
      <c r="A75" s="47" t="e">
        <f>VLOOKUP(A$53,SpecialMedicine2017,25,FALSE)</f>
        <v>#N/A</v>
      </c>
      <c r="B75" s="18" t="e">
        <f>VLOOKUP(B$53,SpecialMedicine2017,25,FALSE)</f>
        <v>#N/A</v>
      </c>
      <c r="C75" s="18" t="e">
        <f>VLOOKUP(C$53,SpecialMedicine2017,25,FALSE)</f>
        <v>#N/A</v>
      </c>
      <c r="D75" s="18" t="e">
        <f>VLOOKUP(D$53,SpecialMedicine2017,25,FALSE)</f>
        <v>#N/A</v>
      </c>
      <c r="E75" s="24" t="e">
        <f>VLOOKUP(E$53,SpecialMedicine2017,25,FALSE)</f>
        <v>#N/A</v>
      </c>
      <c r="F75" s="36"/>
      <c r="G75" s="24"/>
    </row>
    <row r="76" spans="1:7" x14ac:dyDescent="0.3">
      <c r="A76" s="47" t="e">
        <f>VLOOKUP(A$53,SpecialMedicine2017,26,FALSE)</f>
        <v>#N/A</v>
      </c>
      <c r="B76" s="18" t="e">
        <f>VLOOKUP(B$53,SpecialMedicine2017,26,FALSE)</f>
        <v>#N/A</v>
      </c>
      <c r="C76" s="18" t="e">
        <f>VLOOKUP(C$53,SpecialMedicine2017,26,FALSE)</f>
        <v>#N/A</v>
      </c>
      <c r="D76" s="18" t="e">
        <f>VLOOKUP(D$53,SpecialMedicine2017,26,FALSE)</f>
        <v>#N/A</v>
      </c>
      <c r="E76" s="24" t="e">
        <f>VLOOKUP(E$53,SpecialMedicine2017,26,FALSE)</f>
        <v>#N/A</v>
      </c>
      <c r="F76" s="36"/>
      <c r="G76" s="24"/>
    </row>
    <row r="77" spans="1:7" ht="16.5" customHeight="1" x14ac:dyDescent="0.3">
      <c r="A77" s="45">
        <f t="array" ref="A77:G77">Days+22+DATE(Calendar1Year,Calendar1MonthOption,1)-WEEKDAY(DATE(Calendar1Year,Calendar1MonthOption,1),WeekdayOption)</f>
        <v>42786</v>
      </c>
      <c r="B77" s="30">
        <v>42787</v>
      </c>
      <c r="C77" s="29">
        <v>42788</v>
      </c>
      <c r="D77" s="30">
        <v>42789</v>
      </c>
      <c r="E77" s="38">
        <v>42790</v>
      </c>
      <c r="F77" s="30">
        <v>42791</v>
      </c>
      <c r="G77" s="29">
        <v>42792</v>
      </c>
    </row>
    <row r="78" spans="1:7" x14ac:dyDescent="0.3">
      <c r="A78" s="47" t="e">
        <f>VLOOKUP(A$77,SpecialMedicine2017,3,FALSE)</f>
        <v>#N/A</v>
      </c>
      <c r="B78" s="20" t="e">
        <f>VLOOKUP(B$77,SpecialMedicine2017,3,FALSE)</f>
        <v>#N/A</v>
      </c>
      <c r="C78" s="18" t="e">
        <f>VLOOKUP(C$77,SpecialMedicine2017,3,FALSE)</f>
        <v>#N/A</v>
      </c>
      <c r="D78" s="18" t="e">
        <f>VLOOKUP(D$77,SpecialMedicine2017,3,FALSE)</f>
        <v>#N/A</v>
      </c>
      <c r="E78" s="24" t="e">
        <f>VLOOKUP(E$77,SpecialMedicine2017,3,FALSE)</f>
        <v>#N/A</v>
      </c>
      <c r="F78" s="36"/>
      <c r="G78" s="24"/>
    </row>
    <row r="79" spans="1:7" x14ac:dyDescent="0.3">
      <c r="A79" s="47" t="e">
        <f>VLOOKUP(A$77,SpecialMedicine2017,4,FALSE)</f>
        <v>#N/A</v>
      </c>
      <c r="B79" s="20" t="e">
        <f>VLOOKUP(B$77,SpecialMedicine2017,4,FALSE)</f>
        <v>#N/A</v>
      </c>
      <c r="C79" s="18" t="e">
        <f>VLOOKUP(C$77,SpecialMedicine2017,4,FALSE)</f>
        <v>#N/A</v>
      </c>
      <c r="D79" s="18" t="e">
        <f>VLOOKUP(D$77,SpecialMedicine2017,4,FALSE)</f>
        <v>#N/A</v>
      </c>
      <c r="E79" s="24" t="e">
        <f>VLOOKUP(E$77,SpecialMedicine2017,4,FALSE)</f>
        <v>#N/A</v>
      </c>
      <c r="F79" s="36"/>
      <c r="G79" s="24"/>
    </row>
    <row r="80" spans="1:7" x14ac:dyDescent="0.3">
      <c r="A80" s="47" t="e">
        <f>VLOOKUP(A$77,SpecialMedicine2017,5,FALSE)</f>
        <v>#N/A</v>
      </c>
      <c r="B80" s="20" t="e">
        <f>VLOOKUP(B$77,SpecialMedicine2017,5,FALSE)</f>
        <v>#N/A</v>
      </c>
      <c r="C80" s="18" t="e">
        <f>VLOOKUP(C$77,SpecialMedicine2017,5,FALSE)</f>
        <v>#N/A</v>
      </c>
      <c r="D80" s="18" t="e">
        <f>VLOOKUP(D$77,SpecialMedicine2017,5,FALSE)</f>
        <v>#N/A</v>
      </c>
      <c r="E80" s="24" t="e">
        <f>VLOOKUP(E$77,SpecialMedicine2017,5,FALSE)</f>
        <v>#N/A</v>
      </c>
      <c r="F80" s="36"/>
      <c r="G80" s="24"/>
    </row>
    <row r="81" spans="1:7" x14ac:dyDescent="0.3">
      <c r="A81" s="47" t="e">
        <f>VLOOKUP(A$77,SpecialMedicine2017,6,FALSE)</f>
        <v>#N/A</v>
      </c>
      <c r="B81" s="20" t="e">
        <f>VLOOKUP(B$77,SpecialMedicine2017,6,FALSE)</f>
        <v>#N/A</v>
      </c>
      <c r="C81" s="18" t="e">
        <f>VLOOKUP(C$77,SpecialMedicine2017,6,FALSE)</f>
        <v>#N/A</v>
      </c>
      <c r="D81" s="18" t="e">
        <f>VLOOKUP(D$77,SpecialMedicine2017,6,FALSE)</f>
        <v>#N/A</v>
      </c>
      <c r="E81" s="24" t="e">
        <f>VLOOKUP(E$77,SpecialMedicine2017,6,FALSE)</f>
        <v>#N/A</v>
      </c>
      <c r="F81" s="36"/>
      <c r="G81" s="24"/>
    </row>
    <row r="82" spans="1:7" x14ac:dyDescent="0.3">
      <c r="A82" s="47" t="e">
        <f>VLOOKUP(A$77,SpecialMedicine2017,7,FALSE)</f>
        <v>#N/A</v>
      </c>
      <c r="B82" s="20" t="e">
        <f>VLOOKUP(B$77,SpecialMedicine2017,7,FALSE)</f>
        <v>#N/A</v>
      </c>
      <c r="C82" s="18" t="e">
        <f>VLOOKUP(C$77,SpecialMedicine2017,7,FALSE)</f>
        <v>#N/A</v>
      </c>
      <c r="D82" s="18" t="e">
        <f>VLOOKUP(D$77,SpecialMedicine2017,7,FALSE)</f>
        <v>#N/A</v>
      </c>
      <c r="E82" s="24" t="e">
        <f>VLOOKUP(E$77,SpecialMedicine2017,7,FALSE)</f>
        <v>#N/A</v>
      </c>
      <c r="F82" s="36"/>
      <c r="G82" s="24"/>
    </row>
    <row r="83" spans="1:7" x14ac:dyDescent="0.3">
      <c r="A83" s="47" t="e">
        <f>VLOOKUP(A$77,SpecialMedicine2017,8,FALSE)</f>
        <v>#N/A</v>
      </c>
      <c r="B83" s="20" t="e">
        <f>VLOOKUP(B$77,SpecialMedicine2017,8,FALSE)</f>
        <v>#N/A</v>
      </c>
      <c r="C83" s="18" t="e">
        <f>VLOOKUP(C$77,SpecialMedicine2017,8,FALSE)</f>
        <v>#N/A</v>
      </c>
      <c r="D83" s="18" t="e">
        <f>VLOOKUP(D$77,SpecialMedicine2017,8,FALSE)</f>
        <v>#N/A</v>
      </c>
      <c r="E83" s="24" t="e">
        <f>VLOOKUP(E$77,SpecialMedicine2017,8,FALSE)</f>
        <v>#N/A</v>
      </c>
      <c r="F83" s="36"/>
      <c r="G83" s="24"/>
    </row>
    <row r="84" spans="1:7" x14ac:dyDescent="0.3">
      <c r="A84" s="47" t="e">
        <f>VLOOKUP(A$77,SpecialMedicine2017,9,FALSE)</f>
        <v>#N/A</v>
      </c>
      <c r="B84" s="18" t="e">
        <f>VLOOKUP(B$77,SpecialMedicine2017,9,FALSE)</f>
        <v>#N/A</v>
      </c>
      <c r="C84" s="18" t="e">
        <f>VLOOKUP(C$77,SpecialMedicine2017,9,FALSE)</f>
        <v>#N/A</v>
      </c>
      <c r="D84" s="18" t="e">
        <f>VLOOKUP(D$77,SpecialMedicine2017,9,FALSE)</f>
        <v>#N/A</v>
      </c>
      <c r="E84" s="24" t="e">
        <f>VLOOKUP(E$77,SpecialMedicine2017,9,FALSE)</f>
        <v>#N/A</v>
      </c>
      <c r="F84" s="36"/>
      <c r="G84" s="24"/>
    </row>
    <row r="85" spans="1:7" x14ac:dyDescent="0.3">
      <c r="A85" s="47" t="e">
        <f>VLOOKUP(A$77,SpecialMedicine2017,10,FALSE)</f>
        <v>#N/A</v>
      </c>
      <c r="B85" s="18" t="e">
        <f>VLOOKUP(B$77,SpecialMedicine2017,10,FALSE)</f>
        <v>#N/A</v>
      </c>
      <c r="C85" s="18" t="e">
        <f>VLOOKUP(C$77,SpecialMedicine2017,10,FALSE)</f>
        <v>#N/A</v>
      </c>
      <c r="D85" s="18" t="e">
        <f>VLOOKUP(D$77,SpecialMedicine2017,10,FALSE)</f>
        <v>#N/A</v>
      </c>
      <c r="E85" s="24" t="e">
        <f>VLOOKUP(E$77,SpecialMedicine2017,10,FALSE)</f>
        <v>#N/A</v>
      </c>
      <c r="F85" s="36"/>
      <c r="G85" s="24"/>
    </row>
    <row r="86" spans="1:7" x14ac:dyDescent="0.3">
      <c r="A86" s="47" t="e">
        <f>VLOOKUP(A$77,SpecialMedicine2017,11,FALSE)</f>
        <v>#N/A</v>
      </c>
      <c r="B86" s="18" t="e">
        <f>VLOOKUP(B$77,SpecialMedicine2017,11,FALSE)</f>
        <v>#N/A</v>
      </c>
      <c r="C86" s="18" t="e">
        <f>VLOOKUP(C$77,SpecialMedicine2017,11,FALSE)</f>
        <v>#N/A</v>
      </c>
      <c r="D86" s="18" t="e">
        <f>VLOOKUP(D$77,SpecialMedicine2017,11,FALSE)</f>
        <v>#N/A</v>
      </c>
      <c r="E86" s="24" t="e">
        <f>VLOOKUP(E$77,SpecialMedicine2017,11,FALSE)</f>
        <v>#N/A</v>
      </c>
      <c r="F86" s="36"/>
      <c r="G86" s="24"/>
    </row>
    <row r="87" spans="1:7" x14ac:dyDescent="0.3">
      <c r="A87" s="47" t="e">
        <f>VLOOKUP(A$77,SpecialMedicine2017,12,FALSE)</f>
        <v>#N/A</v>
      </c>
      <c r="B87" s="18" t="e">
        <f>VLOOKUP(B$77,SpecialMedicine2017,12,FALSE)</f>
        <v>#N/A</v>
      </c>
      <c r="C87" s="18" t="e">
        <f>VLOOKUP(C$77,SpecialMedicine2017,12,FALSE)</f>
        <v>#N/A</v>
      </c>
      <c r="D87" s="18" t="e">
        <f>VLOOKUP(D$77,SpecialMedicine2017,12,FALSE)</f>
        <v>#N/A</v>
      </c>
      <c r="E87" s="24" t="e">
        <f>VLOOKUP(E$77,SpecialMedicine2017,12,FALSE)</f>
        <v>#N/A</v>
      </c>
      <c r="F87" s="36"/>
      <c r="G87" s="24"/>
    </row>
    <row r="88" spans="1:7" x14ac:dyDescent="0.3">
      <c r="A88" s="47" t="e">
        <f>VLOOKUP(A$77,SpecialMedicine2017,13,FALSE)</f>
        <v>#N/A</v>
      </c>
      <c r="B88" s="18" t="e">
        <f>VLOOKUP(B$77,SpecialMedicine2017,13,FALSE)</f>
        <v>#N/A</v>
      </c>
      <c r="C88" s="18" t="e">
        <f>VLOOKUP(C$77,SpecialMedicine2017,13,FALSE)</f>
        <v>#N/A</v>
      </c>
      <c r="D88" s="18" t="e">
        <f>VLOOKUP(D$77,SpecialMedicine2017,13,FALSE)</f>
        <v>#N/A</v>
      </c>
      <c r="E88" s="24" t="e">
        <f>VLOOKUP(E$77,SpecialMedicine2017,13,FALSE)</f>
        <v>#N/A</v>
      </c>
      <c r="F88" s="36"/>
      <c r="G88" s="24"/>
    </row>
    <row r="89" spans="1:7" x14ac:dyDescent="0.3">
      <c r="A89" s="47" t="e">
        <f>VLOOKUP(A$77,SpecialMedicine2017,14,FALSE)</f>
        <v>#N/A</v>
      </c>
      <c r="B89" s="18" t="e">
        <f>VLOOKUP(B$77,SpecialMedicine2017,14,FALSE)</f>
        <v>#N/A</v>
      </c>
      <c r="C89" s="18" t="e">
        <f>VLOOKUP(C$77,SpecialMedicine2017,14,FALSE)</f>
        <v>#N/A</v>
      </c>
      <c r="D89" s="18" t="e">
        <f>VLOOKUP(D$77,SpecialMedicine2017,14,FALSE)</f>
        <v>#N/A</v>
      </c>
      <c r="E89" s="24" t="e">
        <f>VLOOKUP(E$77,SpecialMedicine2017,14,FALSE)</f>
        <v>#N/A</v>
      </c>
      <c r="F89" s="36"/>
      <c r="G89" s="24"/>
    </row>
    <row r="90" spans="1:7" x14ac:dyDescent="0.3">
      <c r="A90" s="47" t="e">
        <f>VLOOKUP(A$77,SpecialMedicine2017,15,FALSE)</f>
        <v>#N/A</v>
      </c>
      <c r="B90" s="18" t="e">
        <f>VLOOKUP(B$77,SpecialMedicine2017,15,FALSE)</f>
        <v>#N/A</v>
      </c>
      <c r="C90" s="18" t="e">
        <f>VLOOKUP(C$77,SpecialMedicine2017,15,FALSE)</f>
        <v>#N/A</v>
      </c>
      <c r="D90" s="18" t="e">
        <f>VLOOKUP(D$77,SpecialMedicine2017,15,FALSE)</f>
        <v>#N/A</v>
      </c>
      <c r="E90" s="24" t="e">
        <f>VLOOKUP(E$77,SpecialMedicine2017,15,FALSE)</f>
        <v>#N/A</v>
      </c>
      <c r="F90" s="36"/>
      <c r="G90" s="24"/>
    </row>
    <row r="91" spans="1:7" x14ac:dyDescent="0.3">
      <c r="A91" s="47" t="e">
        <f>VLOOKUP(A$77,SpecialMedicine2017,16,FALSE)</f>
        <v>#N/A</v>
      </c>
      <c r="B91" s="18" t="e">
        <f>VLOOKUP(B$77,SpecialMedicine2017,16,FALSE)</f>
        <v>#N/A</v>
      </c>
      <c r="C91" s="18" t="e">
        <f>VLOOKUP(C$77,SpecialMedicine2017,16,FALSE)</f>
        <v>#N/A</v>
      </c>
      <c r="D91" s="18" t="e">
        <f>VLOOKUP(D$77,SpecialMedicine2017,16,FALSE)</f>
        <v>#N/A</v>
      </c>
      <c r="E91" s="24" t="e">
        <f>VLOOKUP(E$77,SpecialMedicine2017,16,FALSE)</f>
        <v>#N/A</v>
      </c>
      <c r="F91" s="36"/>
      <c r="G91" s="24"/>
    </row>
    <row r="92" spans="1:7" x14ac:dyDescent="0.3">
      <c r="A92" s="47" t="e">
        <f>VLOOKUP(A$77,SpecialMedicine2017,17,FALSE)</f>
        <v>#N/A</v>
      </c>
      <c r="B92" s="18" t="e">
        <f>VLOOKUP(B$77,SpecialMedicine2017,17,FALSE)</f>
        <v>#N/A</v>
      </c>
      <c r="C92" s="18" t="e">
        <f>VLOOKUP(C$77,SpecialMedicine2017,17,FALSE)</f>
        <v>#N/A</v>
      </c>
      <c r="D92" s="18" t="e">
        <f>VLOOKUP(D$77,SpecialMedicine2017,17,FALSE)</f>
        <v>#N/A</v>
      </c>
      <c r="E92" s="24" t="e">
        <f>VLOOKUP(E$77,SpecialMedicine2017,17,FALSE)</f>
        <v>#N/A</v>
      </c>
      <c r="F92" s="36"/>
      <c r="G92" s="24"/>
    </row>
    <row r="93" spans="1:7" x14ac:dyDescent="0.3">
      <c r="A93" s="47" t="e">
        <f>VLOOKUP(A$77,SpecialMedicine2017,18,FALSE)</f>
        <v>#N/A</v>
      </c>
      <c r="B93" s="18" t="e">
        <f>VLOOKUP(B$77,SpecialMedicine2017,18,FALSE)</f>
        <v>#N/A</v>
      </c>
      <c r="C93" s="18" t="e">
        <f>VLOOKUP(C$77,SpecialMedicine2017,18,FALSE)</f>
        <v>#N/A</v>
      </c>
      <c r="D93" s="18" t="e">
        <f>VLOOKUP(D$77,SpecialMedicine2017,18,FALSE)</f>
        <v>#N/A</v>
      </c>
      <c r="E93" s="24" t="e">
        <f>VLOOKUP(E$77,SpecialMedicine2017,18,FALSE)</f>
        <v>#N/A</v>
      </c>
      <c r="F93" s="36"/>
      <c r="G93" s="24"/>
    </row>
    <row r="94" spans="1:7" x14ac:dyDescent="0.3">
      <c r="A94" s="47" t="e">
        <f>VLOOKUP(A$77,SpecialMedicine2017,19,FALSE)</f>
        <v>#N/A</v>
      </c>
      <c r="B94" s="18" t="e">
        <f>VLOOKUP(B$77,SpecialMedicine2017,19,FALSE)</f>
        <v>#N/A</v>
      </c>
      <c r="C94" s="18" t="e">
        <f>VLOOKUP(C$77,SpecialMedicine2017,19,FALSE)</f>
        <v>#N/A</v>
      </c>
      <c r="D94" s="18" t="e">
        <f>VLOOKUP(D$77,SpecialMedicine2017,19,FALSE)</f>
        <v>#N/A</v>
      </c>
      <c r="E94" s="24" t="e">
        <f>VLOOKUP(E$77,SpecialMedicine2017,19,FALSE)</f>
        <v>#N/A</v>
      </c>
      <c r="F94" s="36"/>
      <c r="G94" s="24"/>
    </row>
    <row r="95" spans="1:7" x14ac:dyDescent="0.3">
      <c r="A95" s="47" t="e">
        <f>VLOOKUP(A$77,SpecialMedicine2017,20,FALSE)</f>
        <v>#N/A</v>
      </c>
      <c r="B95" s="18" t="e">
        <f>VLOOKUP(B$77,SpecialMedicine2017,20,FALSE)</f>
        <v>#N/A</v>
      </c>
      <c r="C95" s="18" t="e">
        <f>VLOOKUP(C$77,SpecialMedicine2017,20,FALSE)</f>
        <v>#N/A</v>
      </c>
      <c r="D95" s="18" t="e">
        <f>VLOOKUP(D$77,SpecialMedicine2017,20,FALSE)</f>
        <v>#N/A</v>
      </c>
      <c r="E95" s="24" t="e">
        <f>VLOOKUP(E$77,SpecialMedicine2017,20,FALSE)</f>
        <v>#N/A</v>
      </c>
      <c r="F95" s="36"/>
      <c r="G95" s="24"/>
    </row>
    <row r="96" spans="1:7" x14ac:dyDescent="0.3">
      <c r="A96" s="47" t="e">
        <f>VLOOKUP(A$77,SpecialMedicine2017,21,FALSE)</f>
        <v>#N/A</v>
      </c>
      <c r="B96" s="18" t="e">
        <f>VLOOKUP(B$77,SpecialMedicine2017,21,FALSE)</f>
        <v>#N/A</v>
      </c>
      <c r="C96" s="18" t="e">
        <f>VLOOKUP(C$77,SpecialMedicine2017,21,FALSE)</f>
        <v>#N/A</v>
      </c>
      <c r="D96" s="18" t="e">
        <f>VLOOKUP(D$77,SpecialMedicine2017,21,FALSE)</f>
        <v>#N/A</v>
      </c>
      <c r="E96" s="24" t="e">
        <f>VLOOKUP(E$77,SpecialMedicine2017,21,FALSE)</f>
        <v>#N/A</v>
      </c>
      <c r="F96" s="36"/>
      <c r="G96" s="24"/>
    </row>
    <row r="97" spans="1:7" x14ac:dyDescent="0.3">
      <c r="A97" s="47" t="e">
        <f>VLOOKUP(A$77,SpecialMedicine2017,22,FALSE)</f>
        <v>#N/A</v>
      </c>
      <c r="B97" s="18" t="e">
        <f>VLOOKUP(B$77,SpecialMedicine2017,22,FALSE)</f>
        <v>#N/A</v>
      </c>
      <c r="C97" s="18" t="e">
        <f>VLOOKUP(C$77,SpecialMedicine2017,22,FALSE)</f>
        <v>#N/A</v>
      </c>
      <c r="D97" s="18" t="e">
        <f>VLOOKUP(D$77,SpecialMedicine2017,22,FALSE)</f>
        <v>#N/A</v>
      </c>
      <c r="E97" s="24" t="e">
        <f>VLOOKUP(E$77,SpecialMedicine2017,22,FALSE)</f>
        <v>#N/A</v>
      </c>
      <c r="F97" s="36"/>
      <c r="G97" s="24"/>
    </row>
    <row r="98" spans="1:7" x14ac:dyDescent="0.3">
      <c r="A98" s="47" t="e">
        <f>VLOOKUP(A$77,SpecialMedicine2017,23,FALSE)</f>
        <v>#N/A</v>
      </c>
      <c r="B98" s="18" t="e">
        <f>VLOOKUP(B$77,SpecialMedicine2017,23,FALSE)</f>
        <v>#N/A</v>
      </c>
      <c r="C98" s="18" t="e">
        <f>VLOOKUP(C$77,SpecialMedicine2017,23,FALSE)</f>
        <v>#N/A</v>
      </c>
      <c r="D98" s="18" t="e">
        <f>VLOOKUP(D$77,SpecialMedicine2017,23,FALSE)</f>
        <v>#N/A</v>
      </c>
      <c r="E98" s="24" t="e">
        <f>VLOOKUP(E$77,SpecialMedicine2017,23,FALSE)</f>
        <v>#N/A</v>
      </c>
      <c r="F98" s="36"/>
      <c r="G98" s="24"/>
    </row>
    <row r="99" spans="1:7" x14ac:dyDescent="0.3">
      <c r="A99" s="47" t="e">
        <f>VLOOKUP(A$77,SpecialMedicine2017,24,FALSE)</f>
        <v>#N/A</v>
      </c>
      <c r="B99" s="18" t="e">
        <f>VLOOKUP(B$77,SpecialMedicine2017,24,FALSE)</f>
        <v>#N/A</v>
      </c>
      <c r="C99" s="18" t="e">
        <f>VLOOKUP(C$77,SpecialMedicine2017,24,FALSE)</f>
        <v>#N/A</v>
      </c>
      <c r="D99" s="18" t="e">
        <f>VLOOKUP(D$77,SpecialMedicine2017,24,FALSE)</f>
        <v>#N/A</v>
      </c>
      <c r="E99" s="24" t="e">
        <f>VLOOKUP(E$77,SpecialMedicine2017,24,FALSE)</f>
        <v>#N/A</v>
      </c>
      <c r="F99" s="36"/>
      <c r="G99" s="24"/>
    </row>
    <row r="100" spans="1:7" x14ac:dyDescent="0.3">
      <c r="A100" s="47" t="e">
        <f>VLOOKUP(A$77,SpecialMedicine2017,25,FALSE)</f>
        <v>#N/A</v>
      </c>
      <c r="B100" s="18" t="e">
        <f>VLOOKUP(B$77,SpecialMedicine2017,25,FALSE)</f>
        <v>#N/A</v>
      </c>
      <c r="C100" s="18" t="e">
        <f>VLOOKUP(C$77,SpecialMedicine2017,25,FALSE)</f>
        <v>#N/A</v>
      </c>
      <c r="D100" s="18" t="e">
        <f>VLOOKUP(D$77,SpecialMedicine2017,25,FALSE)</f>
        <v>#N/A</v>
      </c>
      <c r="E100" s="24" t="e">
        <f>VLOOKUP(E$77,SpecialMedicine2017,25,FALSE)</f>
        <v>#N/A</v>
      </c>
      <c r="F100" s="36"/>
      <c r="G100" s="24"/>
    </row>
    <row r="101" spans="1:7" x14ac:dyDescent="0.3">
      <c r="A101" s="47" t="e">
        <f>VLOOKUP(A$77,SpecialMedicine2017,26,FALSE)</f>
        <v>#N/A</v>
      </c>
      <c r="B101" s="18" t="e">
        <f>VLOOKUP(B$77,SpecialMedicine2017,26,FALSE)</f>
        <v>#N/A</v>
      </c>
      <c r="C101" s="18" t="e">
        <f>VLOOKUP(C$77,SpecialMedicine2017,26,FALSE)</f>
        <v>#N/A</v>
      </c>
      <c r="D101" s="18" t="e">
        <f>VLOOKUP(D$77,SpecialMedicine2017,26,FALSE)</f>
        <v>#N/A</v>
      </c>
      <c r="E101" s="24" t="e">
        <f>VLOOKUP(E$77,SpecialMedicine2017,26,FALSE)</f>
        <v>#N/A</v>
      </c>
      <c r="F101" s="36"/>
      <c r="G101" s="24"/>
    </row>
    <row r="102" spans="1:7" ht="16.5" customHeight="1" x14ac:dyDescent="0.3">
      <c r="A102" s="45">
        <f t="array" ref="A102:G102">Days+29+DATE(Calendar1Year,Calendar1MonthOption,1)-WEEKDAY(DATE(Calendar1Year,Calendar1MonthOption,1),WeekdayOption)</f>
        <v>42793</v>
      </c>
      <c r="B102" s="30">
        <v>42794</v>
      </c>
      <c r="C102" s="29">
        <v>42795</v>
      </c>
      <c r="D102" s="30">
        <v>42796</v>
      </c>
      <c r="E102" s="38">
        <v>42797</v>
      </c>
      <c r="F102" s="30">
        <v>42798</v>
      </c>
      <c r="G102" s="29">
        <v>42799</v>
      </c>
    </row>
    <row r="103" spans="1:7" x14ac:dyDescent="0.3">
      <c r="A103" s="47" t="e">
        <f>VLOOKUP(A$102,SpecialMedicine2017,3,FALSE)</f>
        <v>#N/A</v>
      </c>
      <c r="B103" s="20" t="e">
        <f>VLOOKUP(B$102,SpecialMedicine2017,3,FALSE)</f>
        <v>#N/A</v>
      </c>
      <c r="C103" s="18"/>
      <c r="D103" s="18"/>
      <c r="E103" s="24"/>
      <c r="F103" s="36"/>
      <c r="G103" s="24"/>
    </row>
    <row r="104" spans="1:7" x14ac:dyDescent="0.3">
      <c r="A104" s="47" t="e">
        <f>VLOOKUP(A$102,SpecialMedicine2017,4,FALSE)</f>
        <v>#N/A</v>
      </c>
      <c r="B104" s="20" t="e">
        <f>VLOOKUP(B$102,SpecialMedicine2017,4,FALSE)</f>
        <v>#N/A</v>
      </c>
      <c r="C104" s="18"/>
      <c r="D104" s="18"/>
      <c r="E104" s="24"/>
      <c r="F104" s="36"/>
      <c r="G104" s="24"/>
    </row>
    <row r="105" spans="1:7" x14ac:dyDescent="0.3">
      <c r="A105" s="47" t="e">
        <f>VLOOKUP(A$102,SpecialMedicine2017,5,FALSE)</f>
        <v>#N/A</v>
      </c>
      <c r="B105" s="20" t="e">
        <f>VLOOKUP(B$102,SpecialMedicine2017,5,FALSE)</f>
        <v>#N/A</v>
      </c>
      <c r="C105" s="18"/>
      <c r="D105" s="18"/>
      <c r="E105" s="24"/>
      <c r="F105" s="36"/>
      <c r="G105" s="24"/>
    </row>
    <row r="106" spans="1:7" x14ac:dyDescent="0.3">
      <c r="A106" s="47" t="e">
        <f>VLOOKUP(A$102,SpecialMedicine2017,6,FALSE)</f>
        <v>#N/A</v>
      </c>
      <c r="B106" s="20" t="e">
        <f>VLOOKUP(B$102,SpecialMedicine2017,6,FALSE)</f>
        <v>#N/A</v>
      </c>
      <c r="C106" s="18"/>
      <c r="D106" s="18"/>
      <c r="E106" s="24"/>
      <c r="F106" s="36"/>
      <c r="G106" s="24"/>
    </row>
    <row r="107" spans="1:7" x14ac:dyDescent="0.3">
      <c r="A107" s="47" t="e">
        <f>VLOOKUP(A$102,SpecialMedicine2017,7,FALSE)</f>
        <v>#N/A</v>
      </c>
      <c r="B107" s="20" t="e">
        <f>VLOOKUP(B$102,SpecialMedicine2017,7,FALSE)</f>
        <v>#N/A</v>
      </c>
      <c r="C107" s="18"/>
      <c r="D107" s="18"/>
      <c r="E107" s="24"/>
      <c r="F107" s="36"/>
      <c r="G107" s="24"/>
    </row>
    <row r="108" spans="1:7" x14ac:dyDescent="0.3">
      <c r="A108" s="47" t="e">
        <f>VLOOKUP(A$102,SpecialMedicine2017,8,FALSE)</f>
        <v>#N/A</v>
      </c>
      <c r="B108" s="20" t="e">
        <f>VLOOKUP(B$102,SpecialMedicine2017,8,FALSE)</f>
        <v>#N/A</v>
      </c>
      <c r="C108" s="18"/>
      <c r="D108" s="18"/>
      <c r="E108" s="24"/>
      <c r="F108" s="36"/>
      <c r="G108" s="24"/>
    </row>
    <row r="109" spans="1:7" x14ac:dyDescent="0.3">
      <c r="A109" s="47" t="e">
        <f>VLOOKUP(A$102,SpecialMedicine2017,9,FALSE)</f>
        <v>#N/A</v>
      </c>
      <c r="B109" s="18" t="e">
        <f>VLOOKUP(B$102,SpecialMedicine2017,9,FALSE)</f>
        <v>#N/A</v>
      </c>
      <c r="C109" s="18"/>
      <c r="D109" s="18"/>
      <c r="E109" s="24"/>
      <c r="F109" s="36"/>
      <c r="G109" s="24"/>
    </row>
    <row r="110" spans="1:7" x14ac:dyDescent="0.3">
      <c r="A110" s="47" t="e">
        <f>VLOOKUP(A$102,SpecialMedicine2017,10,FALSE)</f>
        <v>#N/A</v>
      </c>
      <c r="B110" s="18" t="e">
        <f>VLOOKUP(B$102,SpecialMedicine2017,10,FALSE)</f>
        <v>#N/A</v>
      </c>
      <c r="C110" s="18"/>
      <c r="D110" s="18"/>
      <c r="E110" s="24"/>
      <c r="F110" s="36"/>
      <c r="G110" s="24"/>
    </row>
    <row r="111" spans="1:7" x14ac:dyDescent="0.3">
      <c r="A111" s="47" t="e">
        <f>VLOOKUP(A$102,SpecialMedicine2017,11,FALSE)</f>
        <v>#N/A</v>
      </c>
      <c r="B111" s="18" t="e">
        <f>VLOOKUP(B$102,SpecialMedicine2017,11,FALSE)</f>
        <v>#N/A</v>
      </c>
      <c r="C111" s="18"/>
      <c r="D111" s="18"/>
      <c r="E111" s="24"/>
      <c r="F111" s="36"/>
      <c r="G111" s="24"/>
    </row>
    <row r="112" spans="1:7" x14ac:dyDescent="0.3">
      <c r="A112" s="47" t="e">
        <f>VLOOKUP(A$102,SpecialMedicine2017,12,FALSE)</f>
        <v>#N/A</v>
      </c>
      <c r="B112" s="18" t="e">
        <f>VLOOKUP(B$102,SpecialMedicine2017,12,FALSE)</f>
        <v>#N/A</v>
      </c>
      <c r="C112" s="18"/>
      <c r="D112" s="18"/>
      <c r="E112" s="24"/>
      <c r="F112" s="36"/>
      <c r="G112" s="24"/>
    </row>
    <row r="113" spans="1:7" x14ac:dyDescent="0.3">
      <c r="A113" s="47" t="e">
        <f>VLOOKUP(A$102,SpecialMedicine2017,13,FALSE)</f>
        <v>#N/A</v>
      </c>
      <c r="B113" s="18" t="e">
        <f>VLOOKUP(B$102,SpecialMedicine2017,13,FALSE)</f>
        <v>#N/A</v>
      </c>
      <c r="C113" s="18"/>
      <c r="D113" s="18"/>
      <c r="E113" s="24"/>
      <c r="F113" s="36"/>
      <c r="G113" s="24"/>
    </row>
    <row r="114" spans="1:7" x14ac:dyDescent="0.3">
      <c r="A114" s="47" t="e">
        <f>VLOOKUP(A$102,SpecialMedicine2017,14,FALSE)</f>
        <v>#N/A</v>
      </c>
      <c r="B114" s="18" t="e">
        <f>VLOOKUP(B$102,SpecialMedicine2017,14,FALSE)</f>
        <v>#N/A</v>
      </c>
      <c r="C114" s="18"/>
      <c r="D114" s="18"/>
      <c r="E114" s="24"/>
      <c r="F114" s="36"/>
      <c r="G114" s="24"/>
    </row>
    <row r="115" spans="1:7" x14ac:dyDescent="0.3">
      <c r="A115" s="47" t="e">
        <f>VLOOKUP(A$102,SpecialMedicine2017,15,FALSE)</f>
        <v>#N/A</v>
      </c>
      <c r="B115" s="18" t="e">
        <f>VLOOKUP(B$102,SpecialMedicine2017,15,FALSE)</f>
        <v>#N/A</v>
      </c>
      <c r="C115" s="18"/>
      <c r="D115" s="18"/>
      <c r="E115" s="24"/>
      <c r="F115" s="36"/>
      <c r="G115" s="24"/>
    </row>
    <row r="116" spans="1:7" x14ac:dyDescent="0.3">
      <c r="A116" s="47" t="e">
        <f>VLOOKUP(A$102,SpecialMedicine2017,16,FALSE)</f>
        <v>#N/A</v>
      </c>
      <c r="B116" s="18" t="e">
        <f>VLOOKUP(B$102,SpecialMedicine2017,16,FALSE)</f>
        <v>#N/A</v>
      </c>
      <c r="C116" s="18"/>
      <c r="D116" s="18"/>
      <c r="E116" s="24"/>
      <c r="F116" s="36"/>
      <c r="G116" s="24"/>
    </row>
    <row r="117" spans="1:7" x14ac:dyDescent="0.3">
      <c r="A117" s="47" t="e">
        <f>VLOOKUP(A$102,SpecialMedicine2017,17,FALSE)</f>
        <v>#N/A</v>
      </c>
      <c r="B117" s="18" t="e">
        <f>VLOOKUP(B$102,SpecialMedicine2017,17,FALSE)</f>
        <v>#N/A</v>
      </c>
      <c r="C117" s="18"/>
      <c r="D117" s="18"/>
      <c r="E117" s="24"/>
      <c r="F117" s="36"/>
      <c r="G117" s="24"/>
    </row>
    <row r="118" spans="1:7" x14ac:dyDescent="0.3">
      <c r="A118" s="47" t="e">
        <f>VLOOKUP(A$102,SpecialMedicine2017,18,FALSE)</f>
        <v>#N/A</v>
      </c>
      <c r="B118" s="18" t="e">
        <f>VLOOKUP(B$102,SpecialMedicine2017,18,FALSE)</f>
        <v>#N/A</v>
      </c>
      <c r="C118" s="18"/>
      <c r="D118" s="18"/>
      <c r="E118" s="24"/>
      <c r="F118" s="36"/>
      <c r="G118" s="24"/>
    </row>
    <row r="119" spans="1:7" x14ac:dyDescent="0.3">
      <c r="A119" s="47" t="e">
        <f>VLOOKUP(A$102,SpecialMedicine2017,19,FALSE)</f>
        <v>#N/A</v>
      </c>
      <c r="B119" s="18" t="e">
        <f>VLOOKUP(B$102,SpecialMedicine2017,19,FALSE)</f>
        <v>#N/A</v>
      </c>
      <c r="C119" s="18"/>
      <c r="D119" s="18"/>
      <c r="E119" s="24"/>
      <c r="F119" s="36"/>
      <c r="G119" s="24"/>
    </row>
    <row r="120" spans="1:7" x14ac:dyDescent="0.3">
      <c r="A120" s="47" t="e">
        <f>VLOOKUP(A$102,SpecialMedicine2017,20,FALSE)</f>
        <v>#N/A</v>
      </c>
      <c r="B120" s="18" t="e">
        <f>VLOOKUP(B$102,SpecialMedicine2017,20,FALSE)</f>
        <v>#N/A</v>
      </c>
      <c r="C120" s="18"/>
      <c r="D120" s="18"/>
      <c r="E120" s="24"/>
      <c r="F120" s="36"/>
      <c r="G120" s="24"/>
    </row>
    <row r="121" spans="1:7" x14ac:dyDescent="0.3">
      <c r="A121" s="47" t="e">
        <f>VLOOKUP(A$102,SpecialMedicine2017,21,FALSE)</f>
        <v>#N/A</v>
      </c>
      <c r="B121" s="18" t="e">
        <f>VLOOKUP(B$102,SpecialMedicine2017,21,FALSE)</f>
        <v>#N/A</v>
      </c>
      <c r="C121" s="18"/>
      <c r="D121" s="18"/>
      <c r="E121" s="24"/>
      <c r="F121" s="36"/>
      <c r="G121" s="24"/>
    </row>
    <row r="122" spans="1:7" x14ac:dyDescent="0.3">
      <c r="A122" s="47" t="e">
        <f>VLOOKUP(A$102,SpecialMedicine2017,22,FALSE)</f>
        <v>#N/A</v>
      </c>
      <c r="B122" s="18" t="e">
        <f>VLOOKUP(B$102,SpecialMedicine2017,22,FALSE)</f>
        <v>#N/A</v>
      </c>
      <c r="C122" s="18"/>
      <c r="D122" s="18"/>
      <c r="E122" s="24"/>
      <c r="F122" s="36"/>
      <c r="G122" s="24"/>
    </row>
    <row r="123" spans="1:7" x14ac:dyDescent="0.3">
      <c r="A123" s="47" t="e">
        <f>VLOOKUP(A$102,SpecialMedicine2017,23,FALSE)</f>
        <v>#N/A</v>
      </c>
      <c r="B123" s="18" t="e">
        <f>VLOOKUP(B$102,SpecialMedicine2017,23,FALSE)</f>
        <v>#N/A</v>
      </c>
      <c r="C123" s="18"/>
      <c r="D123" s="18"/>
      <c r="E123" s="24"/>
      <c r="F123" s="36"/>
      <c r="G123" s="24"/>
    </row>
    <row r="124" spans="1:7" x14ac:dyDescent="0.3">
      <c r="A124" s="47" t="e">
        <f>VLOOKUP(A$102,SpecialMedicine2017,24,FALSE)</f>
        <v>#N/A</v>
      </c>
      <c r="B124" s="18" t="e">
        <f>VLOOKUP(B$102,SpecialMedicine2017,24,FALSE)</f>
        <v>#N/A</v>
      </c>
      <c r="C124" s="18"/>
      <c r="D124" s="18"/>
      <c r="E124" s="24"/>
      <c r="F124" s="36"/>
      <c r="G124" s="24"/>
    </row>
    <row r="125" spans="1:7" x14ac:dyDescent="0.3">
      <c r="A125" s="47" t="e">
        <f>VLOOKUP(A$102,SpecialMedicine2017,25,FALSE)</f>
        <v>#N/A</v>
      </c>
      <c r="B125" s="18" t="e">
        <f>VLOOKUP(B$102,SpecialMedicine2017,25,FALSE)</f>
        <v>#N/A</v>
      </c>
      <c r="C125" s="18"/>
      <c r="D125" s="18"/>
      <c r="E125" s="24"/>
      <c r="F125" s="36"/>
      <c r="G125" s="24"/>
    </row>
    <row r="126" spans="1:7" x14ac:dyDescent="0.3">
      <c r="A126" s="47" t="e">
        <f>VLOOKUP(A$102,SpecialMedicine2017,26,FALSE)</f>
        <v>#N/A</v>
      </c>
      <c r="B126" s="18" t="e">
        <f>VLOOKUP(B$102,SpecialMedicine2017,26,FALSE)</f>
        <v>#N/A</v>
      </c>
      <c r="C126" s="18"/>
      <c r="D126" s="18"/>
      <c r="E126" s="24"/>
      <c r="F126" s="36"/>
      <c r="G126" s="24"/>
    </row>
    <row r="127" spans="1:7" ht="16.5" customHeight="1" x14ac:dyDescent="0.3">
      <c r="A127" s="45">
        <f t="array" ref="A127:B127">Days+36+DATE(Calendar1Year,Calendar1MonthOption,1)-WEEKDAY(DATE(Calendar1Year,Calendar1MonthOption,1),WeekdayOption)</f>
        <v>42800</v>
      </c>
      <c r="B127" s="30">
        <v>42801</v>
      </c>
      <c r="C127" s="40" t="s">
        <v>0</v>
      </c>
      <c r="D127" s="41"/>
      <c r="E127" s="42"/>
      <c r="F127" s="37"/>
      <c r="G127" s="34"/>
    </row>
    <row r="128" spans="1:7" x14ac:dyDescent="0.3">
      <c r="A128" s="47"/>
      <c r="B128" s="20"/>
      <c r="C128" s="25" t="e">
        <f>VLOOKUP(C$127,SpecialMedicine2017,3,FALSE)</f>
        <v>#N/A</v>
      </c>
      <c r="D128" s="20" t="e">
        <f>VLOOKUP(D$127,SpecialMedicine2017,3,FALSE)</f>
        <v>#N/A</v>
      </c>
      <c r="E128" s="27" t="e">
        <f>VLOOKUP(E$127,SpecialMedicine2017,3,FALSE)</f>
        <v>#N/A</v>
      </c>
      <c r="F128" s="20" t="e">
        <f>VLOOKUP(F$127,SpecialMedicine2017,3,FALSE)</f>
        <v>#N/A</v>
      </c>
      <c r="G128" s="27"/>
    </row>
    <row r="129" spans="1:7" x14ac:dyDescent="0.3">
      <c r="A129" s="47"/>
      <c r="B129" s="20"/>
      <c r="C129" s="25" t="e">
        <f>VLOOKUP(C$127,SpecialMedicine2017,4,FALSE)</f>
        <v>#N/A</v>
      </c>
      <c r="D129" s="20" t="e">
        <f>VLOOKUP(D$127,SpecialMedicine2017,4,FALSE)</f>
        <v>#N/A</v>
      </c>
      <c r="E129" s="27" t="e">
        <f>VLOOKUP(E$127,SpecialMedicine2017,4,FALSE)</f>
        <v>#N/A</v>
      </c>
      <c r="F129" s="20" t="e">
        <f>VLOOKUP(F$127,SpecialMedicine2017,4,FALSE)</f>
        <v>#N/A</v>
      </c>
      <c r="G129" s="27"/>
    </row>
    <row r="130" spans="1:7" x14ac:dyDescent="0.3">
      <c r="A130" s="47"/>
      <c r="B130" s="20"/>
      <c r="C130" s="25" t="e">
        <f>VLOOKUP(C$127,SpecialMedicine2017,5,FALSE)</f>
        <v>#N/A</v>
      </c>
      <c r="D130" s="20" t="e">
        <f>VLOOKUP(D$127,SpecialMedicine2017,5,FALSE)</f>
        <v>#N/A</v>
      </c>
      <c r="E130" s="27" t="e">
        <f>VLOOKUP(E$127,SpecialMedicine2017,5,FALSE)</f>
        <v>#N/A</v>
      </c>
      <c r="F130" s="20" t="e">
        <f>VLOOKUP(F$127,SpecialMedicine2017,5,FALSE)</f>
        <v>#N/A</v>
      </c>
      <c r="G130" s="27"/>
    </row>
    <row r="131" spans="1:7" x14ac:dyDescent="0.3">
      <c r="A131" s="47"/>
      <c r="B131" s="20"/>
      <c r="C131" s="25" t="e">
        <f>VLOOKUP(C$127,SpecialMedicine2017,6,FALSE)</f>
        <v>#N/A</v>
      </c>
      <c r="D131" s="20" t="e">
        <f>VLOOKUP(D$127,SpecialMedicine2017,6,FALSE)</f>
        <v>#N/A</v>
      </c>
      <c r="E131" s="27" t="e">
        <f>VLOOKUP(E$127,SpecialMedicine2017,6,FALSE)</f>
        <v>#N/A</v>
      </c>
      <c r="F131" s="20" t="e">
        <f>VLOOKUP(F$127,SpecialMedicine2017,6,FALSE)</f>
        <v>#N/A</v>
      </c>
      <c r="G131" s="27"/>
    </row>
    <row r="132" spans="1:7" x14ac:dyDescent="0.3">
      <c r="A132" s="47"/>
      <c r="B132" s="20"/>
      <c r="C132" s="25" t="e">
        <f>VLOOKUP(C$127,SpecialMedicine2017,7,FALSE)</f>
        <v>#N/A</v>
      </c>
      <c r="D132" s="20" t="e">
        <f>VLOOKUP(D$127,SpecialMedicine2017,7,FALSE)</f>
        <v>#N/A</v>
      </c>
      <c r="E132" s="27" t="e">
        <f>VLOOKUP(E$127,SpecialMedicine2017,7,FALSE)</f>
        <v>#N/A</v>
      </c>
      <c r="F132" s="20" t="e">
        <f>VLOOKUP(F$127,SpecialMedicine2017,7,FALSE)</f>
        <v>#N/A</v>
      </c>
      <c r="G132" s="27"/>
    </row>
    <row r="133" spans="1:7" x14ac:dyDescent="0.3">
      <c r="A133" s="47"/>
      <c r="B133" s="18"/>
      <c r="C133" s="25" t="e">
        <f>VLOOKUP(C$127,SpecialMedicine2017,8,FALSE)</f>
        <v>#N/A</v>
      </c>
      <c r="D133" s="20" t="e">
        <f>VLOOKUP(D$127,SpecialMedicine2017,8,FALSE)</f>
        <v>#N/A</v>
      </c>
      <c r="E133" s="27" t="e">
        <f>VLOOKUP(E$127,SpecialMedicine2017,8,FALSE)</f>
        <v>#N/A</v>
      </c>
      <c r="F133" s="20"/>
      <c r="G133" s="27"/>
    </row>
    <row r="134" spans="1:7" x14ac:dyDescent="0.3">
      <c r="A134" s="47"/>
      <c r="B134" s="18"/>
      <c r="C134" s="25" t="e">
        <f>VLOOKUP(C$127,SpecialMedicine2017,9,FALSE)</f>
        <v>#N/A</v>
      </c>
      <c r="D134" s="20" t="e">
        <f>VLOOKUP(D$127,SpecialMedicine2017,9,FALSE)</f>
        <v>#N/A</v>
      </c>
      <c r="E134" s="27" t="e">
        <f>VLOOKUP(E$127,SpecialMedicine2017,9,FALSE)</f>
        <v>#N/A</v>
      </c>
      <c r="F134" s="20"/>
      <c r="G134" s="27"/>
    </row>
    <row r="135" spans="1:7" x14ac:dyDescent="0.3">
      <c r="A135" s="47"/>
      <c r="B135" s="18"/>
      <c r="C135" s="25" t="e">
        <f>VLOOKUP(C$127,SpecialMedicine2017,10,FALSE)</f>
        <v>#N/A</v>
      </c>
      <c r="D135" s="20" t="e">
        <f>VLOOKUP(D$127,SpecialMedicine2017,10,FALSE)</f>
        <v>#N/A</v>
      </c>
      <c r="E135" s="27" t="e">
        <f>VLOOKUP(E$127,SpecialMedicine2017,10,FALSE)</f>
        <v>#N/A</v>
      </c>
      <c r="F135" s="20"/>
      <c r="G135" s="27"/>
    </row>
    <row r="136" spans="1:7" x14ac:dyDescent="0.3">
      <c r="A136" s="47"/>
      <c r="B136" s="18"/>
      <c r="C136" s="25" t="e">
        <f>VLOOKUP(C$127,SpecialMedicine2017,11,FALSE)</f>
        <v>#N/A</v>
      </c>
      <c r="D136" s="20" t="e">
        <f>VLOOKUP(D$127,SpecialMedicine2017,11,FALSE)</f>
        <v>#N/A</v>
      </c>
      <c r="E136" s="27" t="e">
        <f>VLOOKUP(E$127,SpecialMedicine2017,11,FALSE)</f>
        <v>#N/A</v>
      </c>
      <c r="F136" s="20"/>
      <c r="G136" s="27"/>
    </row>
    <row r="137" spans="1:7" x14ac:dyDescent="0.3">
      <c r="A137" s="47"/>
      <c r="B137" s="18"/>
      <c r="C137" s="25" t="e">
        <f>VLOOKUP(C$127,SpecialMedicine2017,12,FALSE)</f>
        <v>#N/A</v>
      </c>
      <c r="D137" s="20" t="e">
        <f>VLOOKUP(D$127,SpecialMedicine2017,12,FALSE)</f>
        <v>#N/A</v>
      </c>
      <c r="E137" s="27" t="e">
        <f>VLOOKUP(E$127,SpecialMedicine2017,12,FALSE)</f>
        <v>#N/A</v>
      </c>
      <c r="F137" s="20"/>
      <c r="G137" s="27"/>
    </row>
    <row r="138" spans="1:7" x14ac:dyDescent="0.3">
      <c r="A138" s="47"/>
      <c r="B138" s="18"/>
      <c r="C138" s="25" t="e">
        <f>VLOOKUP(C$127,SpecialMedicine2017,13,FALSE)</f>
        <v>#N/A</v>
      </c>
      <c r="D138" s="20" t="e">
        <f>VLOOKUP(D$127,SpecialMedicine2017,13,FALSE)</f>
        <v>#N/A</v>
      </c>
      <c r="E138" s="27" t="e">
        <f>VLOOKUP(E$127,SpecialMedicine2017,13,FALSE)</f>
        <v>#N/A</v>
      </c>
      <c r="F138" s="20"/>
      <c r="G138" s="27"/>
    </row>
    <row r="139" spans="1:7" x14ac:dyDescent="0.3">
      <c r="A139" s="47"/>
      <c r="B139" s="18"/>
      <c r="C139" s="25" t="e">
        <f>VLOOKUP(C$127,SpecialMedicine2017,14,FALSE)</f>
        <v>#N/A</v>
      </c>
      <c r="D139" s="20" t="e">
        <f>VLOOKUP(D$127,SpecialMedicine2017,14,FALSE)</f>
        <v>#N/A</v>
      </c>
      <c r="E139" s="27" t="e">
        <f>VLOOKUP(E$127,SpecialMedicine2017,14,FALSE)</f>
        <v>#N/A</v>
      </c>
      <c r="F139" s="20"/>
      <c r="G139" s="27"/>
    </row>
    <row r="140" spans="1:7" x14ac:dyDescent="0.3">
      <c r="A140" s="47"/>
      <c r="B140" s="18"/>
      <c r="C140" s="25" t="e">
        <f>VLOOKUP(C$127,SpecialMedicine2017,15,FALSE)</f>
        <v>#N/A</v>
      </c>
      <c r="D140" s="20" t="e">
        <f>VLOOKUP(D$127,SpecialMedicine2017,15,FALSE)</f>
        <v>#N/A</v>
      </c>
      <c r="E140" s="27" t="e">
        <f>VLOOKUP(E$127,SpecialMedicine2017,15,FALSE)</f>
        <v>#N/A</v>
      </c>
      <c r="F140" s="20"/>
      <c r="G140" s="27"/>
    </row>
    <row r="141" spans="1:7" x14ac:dyDescent="0.3">
      <c r="A141" s="47"/>
      <c r="B141" s="18"/>
      <c r="C141" s="25" t="e">
        <f>VLOOKUP(C$127,SpecialMedicine2017,16,FALSE)</f>
        <v>#N/A</v>
      </c>
      <c r="D141" s="20" t="e">
        <f>VLOOKUP(D$127,SpecialMedicine2017,16,FALSE)</f>
        <v>#N/A</v>
      </c>
      <c r="E141" s="27" t="e">
        <f>VLOOKUP(E$127,SpecialMedicine2017,16,FALSE)</f>
        <v>#N/A</v>
      </c>
      <c r="F141" s="20"/>
      <c r="G141" s="27"/>
    </row>
    <row r="142" spans="1:7" x14ac:dyDescent="0.3">
      <c r="A142" s="47"/>
      <c r="B142" s="18"/>
      <c r="C142" s="25" t="e">
        <f>VLOOKUP(C$127,SpecialMedicine2017,17,FALSE)</f>
        <v>#N/A</v>
      </c>
      <c r="D142" s="20" t="e">
        <f>VLOOKUP(D$127,SpecialMedicine2017,17,FALSE)</f>
        <v>#N/A</v>
      </c>
      <c r="E142" s="27" t="e">
        <f>VLOOKUP(E$127,SpecialMedicine2017,17,FALSE)</f>
        <v>#N/A</v>
      </c>
      <c r="F142" s="20"/>
      <c r="G142" s="27"/>
    </row>
    <row r="143" spans="1:7" x14ac:dyDescent="0.3">
      <c r="A143" s="47"/>
      <c r="B143" s="18"/>
      <c r="C143" s="25" t="e">
        <f>VLOOKUP(C$127,SpecialMedicine2017,18,FALSE)</f>
        <v>#N/A</v>
      </c>
      <c r="D143" s="20" t="e">
        <f>VLOOKUP(D$127,SpecialMedicine2017,18,FALSE)</f>
        <v>#N/A</v>
      </c>
      <c r="E143" s="27" t="e">
        <f>VLOOKUP(E$127,SpecialMedicine2017,18,FALSE)</f>
        <v>#N/A</v>
      </c>
      <c r="F143" s="20"/>
      <c r="G143" s="27"/>
    </row>
    <row r="144" spans="1:7" x14ac:dyDescent="0.3">
      <c r="A144" s="47"/>
      <c r="B144" s="18"/>
      <c r="C144" s="25" t="e">
        <f>VLOOKUP(C$127,SpecialMedicine2017,19,FALSE)</f>
        <v>#N/A</v>
      </c>
      <c r="D144" s="20" t="e">
        <f>VLOOKUP(D$127,SpecialMedicine2017,19,FALSE)</f>
        <v>#N/A</v>
      </c>
      <c r="E144" s="27" t="e">
        <f>VLOOKUP(E$127,SpecialMedicine2017,19,FALSE)</f>
        <v>#N/A</v>
      </c>
      <c r="F144" s="20"/>
      <c r="G144" s="27"/>
    </row>
    <row r="145" spans="1:7" x14ac:dyDescent="0.3">
      <c r="A145" s="47"/>
      <c r="B145" s="18"/>
      <c r="C145" s="25" t="e">
        <f>VLOOKUP(C$127,SpecialMedicine2017,20,FALSE)</f>
        <v>#N/A</v>
      </c>
      <c r="D145" s="20" t="e">
        <f>VLOOKUP(D$127,SpecialMedicine2017,20,FALSE)</f>
        <v>#N/A</v>
      </c>
      <c r="E145" s="27" t="e">
        <f>VLOOKUP(E$127,SpecialMedicine2017,20,FALSE)</f>
        <v>#N/A</v>
      </c>
      <c r="F145" s="20"/>
      <c r="G145" s="27"/>
    </row>
    <row r="146" spans="1:7" x14ac:dyDescent="0.3">
      <c r="A146" s="47"/>
      <c r="B146" s="18"/>
      <c r="C146" s="25" t="e">
        <f>VLOOKUP(C$127,SpecialMedicine2017,21,FALSE)</f>
        <v>#N/A</v>
      </c>
      <c r="D146" s="20" t="e">
        <f>VLOOKUP(D$127,SpecialMedicine2017,21,FALSE)</f>
        <v>#N/A</v>
      </c>
      <c r="E146" s="27" t="e">
        <f>VLOOKUP(E$127,SpecialMedicine2017,21,FALSE)</f>
        <v>#N/A</v>
      </c>
      <c r="F146" s="20"/>
      <c r="G146" s="27"/>
    </row>
    <row r="147" spans="1:7" x14ac:dyDescent="0.3">
      <c r="A147" s="47"/>
      <c r="B147" s="18"/>
      <c r="C147" s="25" t="e">
        <f>VLOOKUP(C$127,SpecialMedicine2017,22,FALSE)</f>
        <v>#N/A</v>
      </c>
      <c r="D147" s="20" t="e">
        <f>VLOOKUP(D$127,SpecialMedicine2017,22,FALSE)</f>
        <v>#N/A</v>
      </c>
      <c r="E147" s="27" t="e">
        <f>VLOOKUP(E$127,SpecialMedicine2017,22,FALSE)</f>
        <v>#N/A</v>
      </c>
      <c r="F147" s="20"/>
      <c r="G147" s="27"/>
    </row>
    <row r="148" spans="1:7" x14ac:dyDescent="0.3">
      <c r="A148" s="47"/>
      <c r="B148" s="18"/>
      <c r="C148" s="25" t="e">
        <f>VLOOKUP(C$127,SpecialMedicine2017,23,FALSE)</f>
        <v>#N/A</v>
      </c>
      <c r="D148" s="20" t="e">
        <f>VLOOKUP(D$127,SpecialMedicine2017,23,FALSE)</f>
        <v>#N/A</v>
      </c>
      <c r="E148" s="27" t="e">
        <f>VLOOKUP(E$127,SpecialMedicine2017,23,FALSE)</f>
        <v>#N/A</v>
      </c>
      <c r="F148" s="20"/>
      <c r="G148" s="27"/>
    </row>
    <row r="149" spans="1:7" x14ac:dyDescent="0.3">
      <c r="A149" s="47"/>
      <c r="B149" s="18"/>
      <c r="C149" s="25" t="e">
        <f>VLOOKUP(C$127,SpecialMedicine2017,24,FALSE)</f>
        <v>#N/A</v>
      </c>
      <c r="D149" s="20" t="e">
        <f>VLOOKUP(D$127,SpecialMedicine2017,24,FALSE)</f>
        <v>#N/A</v>
      </c>
      <c r="E149" s="27" t="e">
        <f>VLOOKUP(E$127,SpecialMedicine2017,24,FALSE)</f>
        <v>#N/A</v>
      </c>
      <c r="F149" s="20"/>
      <c r="G149" s="27"/>
    </row>
    <row r="150" spans="1:7" x14ac:dyDescent="0.3">
      <c r="A150" s="47"/>
      <c r="B150" s="18"/>
      <c r="C150" s="25" t="e">
        <f>VLOOKUP(C$127,SpecialMedicine2017,25,FALSE)</f>
        <v>#N/A</v>
      </c>
      <c r="D150" s="20" t="e">
        <f>VLOOKUP(D$127,SpecialMedicine2017,25,FALSE)</f>
        <v>#N/A</v>
      </c>
      <c r="E150" s="27" t="e">
        <f>VLOOKUP(E$127,SpecialMedicine2017,25,FALSE)</f>
        <v>#N/A</v>
      </c>
      <c r="F150" s="20"/>
      <c r="G150" s="27"/>
    </row>
    <row r="151" spans="1:7" ht="17.25" thickBot="1" x14ac:dyDescent="0.35">
      <c r="A151" s="48"/>
      <c r="B151" s="39"/>
      <c r="C151" s="26" t="e">
        <f>VLOOKUP(C$127,SpecialMedicine2017,26,FALSE)</f>
        <v>#N/A</v>
      </c>
      <c r="D151" s="21" t="e">
        <f>VLOOKUP(D$127,SpecialMedicine2017,26,FALSE)</f>
        <v>#N/A</v>
      </c>
      <c r="E151" s="28" t="e">
        <f>VLOOKUP(E$127,SpecialMedicine2017,26,FALSE)</f>
        <v>#N/A</v>
      </c>
      <c r="F151" s="20"/>
      <c r="G151" s="27"/>
    </row>
  </sheetData>
  <mergeCells count="1">
    <mergeCell ref="D1:E1"/>
  </mergeCells>
  <conditionalFormatting sqref="F1:G1 A1:D1 A2:G3 A4:H4 A5:G151">
    <cfRule type="containsText" dxfId="3" priority="3" operator="containsText" text="Public Holiday">
      <formula>NOT(ISERROR(SEARCH("Public Holiday",A1)))</formula>
    </cfRule>
    <cfRule type="containsErrors" dxfId="2" priority="4">
      <formula>ISERROR(A1)</formula>
    </cfRule>
    <cfRule type="containsErrors" dxfId="1" priority="5">
      <formula>ISERROR(A1)</formula>
    </cfRule>
  </conditionalFormatting>
  <conditionalFormatting sqref="A1:XFD1048576">
    <cfRule type="containsText" dxfId="0" priority="1" operator="containsText" text="qq">
      <formula>NOT(ISERROR(SEARCH("qq",A1)))</formula>
    </cfRule>
  </conditionalFormatting>
  <dataValidations count="6">
    <dataValidation allowBlank="1" showInputMessage="1" prompt="Date" sqref="A3"/>
    <dataValidation allowBlank="1" showInputMessage="1" prompt="Monthly notes heading" sqref="C127"/>
    <dataValidation allowBlank="1" showInputMessage="1" prompt="Automatically determined weekday. To change weekdays, select a new starting day of the week in B2" sqref="B2:G2"/>
    <dataValidation allowBlank="1" showInputMessage="1" showErrorMessage="1" prompt="Enter the year for this calendar" sqref="A1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B1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A2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Daily Roster</vt:lpstr>
      <vt:lpstr>2017_02 Calendar</vt:lpstr>
      <vt:lpstr>'2017_02 Calendar'!Calendar1Month</vt:lpstr>
      <vt:lpstr>'2017_02 Calendar'!Calendar1Year</vt:lpstr>
      <vt:lpstr>'2017_02 Calendar'!Print_Area</vt:lpstr>
      <vt:lpstr>SpecialMedicine2017</vt:lpstr>
      <vt:lpstr>'2017_02 Calendar'!WeekStart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Silvana Pignataro</cp:lastModifiedBy>
  <cp:lastPrinted>2017-01-19T04:58:17Z</cp:lastPrinted>
  <dcterms:created xsi:type="dcterms:W3CDTF">2016-07-26T15:53:57Z</dcterms:created>
  <dcterms:modified xsi:type="dcterms:W3CDTF">2019-02-28T05:23:31Z</dcterms:modified>
</cp:coreProperties>
</file>