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okean/0000_GitHub/Gerasimov_Berkeley_Hills/data/CA_ID_TIMS/"/>
    </mc:Choice>
  </mc:AlternateContent>
  <xr:revisionPtr revIDLastSave="0" documentId="13_ncr:1_{633779FA-A9F5-F441-8A9D-6EE570311714}" xr6:coauthVersionLast="47" xr6:coauthVersionMax="47" xr10:uidLastSave="{00000000-0000-0000-0000-000000000000}"/>
  <bookViews>
    <workbookView xWindow="100" yWindow="760" windowWidth="26060" windowHeight="17320" xr2:uid="{47C537B2-064B-C743-A5FC-44F8F2CA7B56}"/>
  </bookViews>
  <sheets>
    <sheet name="Table CA-ID-TIMS" sheetId="1" r:id="rId1"/>
  </sheets>
  <externalReferences>
    <externalReference r:id="rId2"/>
  </externalReferences>
  <definedNames>
    <definedName name="_gXY1">#REF!</definedName>
    <definedName name="ConcAgeTik1">#REF!</definedName>
    <definedName name="ConcAgeTik2">#REF!</definedName>
    <definedName name="ConcAgeTik3">#REF!</definedName>
    <definedName name="ConcAgeTik4">#REF!</definedName>
    <definedName name="ConcAgeTik5" localSheetId="0">#REF!</definedName>
    <definedName name="ConcAgeTik5">#REF!</definedName>
    <definedName name="ConcAgeTik6" localSheetId="0">#REF!</definedName>
    <definedName name="ConcAgeTik6">#REF!</definedName>
    <definedName name="ConcAgeTik7" localSheetId="0">#REF!</definedName>
    <definedName name="ConcAgeTik7">#REF!</definedName>
    <definedName name="ConcAgeTik8" localSheetId="0">#REF!</definedName>
    <definedName name="ConcAgeTik8">#REF!</definedName>
    <definedName name="ConcAgeTik9">#REF!</definedName>
    <definedName name="ConcAgeTikAge1">#REF!</definedName>
    <definedName name="ConcAgeTikAge2">#REF!</definedName>
    <definedName name="ConcAgeTikAge3">#REF!</definedName>
    <definedName name="ConcAgeTikAge4">#REF!</definedName>
    <definedName name="ConcAgeTikAge5">#REF!</definedName>
    <definedName name="ConcAgeTikAge6">#REF!</definedName>
    <definedName name="ConcAgeTikAge7">#REF!</definedName>
    <definedName name="ConcAgeTikAge8">#REF!</definedName>
    <definedName name="Ellipse1_1">#REF!</definedName>
    <definedName name="Ellipse1_10">#REF!</definedName>
    <definedName name="Ellipse1_11">#REF!</definedName>
    <definedName name="Ellipse1_17">#REF!</definedName>
    <definedName name="Ellipse1_18">#REF!</definedName>
    <definedName name="Ellipse1_19">#REF!</definedName>
    <definedName name="Ellipse1_2">#REF!</definedName>
    <definedName name="Ellipse1_20">#REF!</definedName>
    <definedName name="Ellipse1_21">#REF!</definedName>
    <definedName name="Ellipse1_22">#REF!</definedName>
    <definedName name="Ellipse1_23">#REF!</definedName>
    <definedName name="Ellipse1_24">#REF!</definedName>
    <definedName name="Ellipse1_25">#REF!</definedName>
    <definedName name="Ellipse1_26">#REF!</definedName>
    <definedName name="Ellipse1_27">#REF!</definedName>
    <definedName name="Ellipse1_28">#REF!</definedName>
    <definedName name="Ellipse1_3">#REF!</definedName>
    <definedName name="Ellipse1_4">#REF!</definedName>
    <definedName name="Ellipse1_5">#REF!</definedName>
    <definedName name="Ellipse1_6">#REF!</definedName>
    <definedName name="Ellipse1_7" localSheetId="0">#REF!</definedName>
    <definedName name="Ellipse1_7">#REF!</definedName>
    <definedName name="Ellipse1_8">#REF!</definedName>
    <definedName name="Ellipse1_9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23" i="1" l="1"/>
  <c r="BD23" i="1"/>
  <c r="BC23" i="1"/>
  <c r="BA23" i="1"/>
  <c r="AM23" i="1"/>
  <c r="AW23" i="1"/>
  <c r="AU23" i="1"/>
  <c r="AT23" i="1"/>
  <c r="AZ23" i="1"/>
  <c r="AS23" i="1"/>
  <c r="AY23" i="1"/>
  <c r="AR23" i="1"/>
  <c r="AQ23" i="1"/>
  <c r="AO23" i="1"/>
  <c r="AN23" i="1"/>
  <c r="AX23" i="1"/>
  <c r="AL23" i="1"/>
  <c r="AK23" i="1"/>
  <c r="AI23" i="1"/>
  <c r="AH23" i="1"/>
  <c r="AG23" i="1"/>
  <c r="AF23" i="1"/>
  <c r="AE23" i="1"/>
  <c r="AD23" i="1"/>
  <c r="AC23" i="1"/>
  <c r="AB23" i="1"/>
  <c r="AA23" i="1"/>
  <c r="X23" i="1"/>
  <c r="W23" i="1"/>
  <c r="V23" i="1"/>
  <c r="U23" i="1"/>
  <c r="T23" i="1"/>
  <c r="S23" i="1"/>
  <c r="Q23" i="1"/>
  <c r="P23" i="1"/>
  <c r="O23" i="1"/>
  <c r="N23" i="1"/>
  <c r="M23" i="1"/>
  <c r="L23" i="1"/>
  <c r="K23" i="1"/>
  <c r="J23" i="1"/>
  <c r="H23" i="1"/>
  <c r="G23" i="1"/>
  <c r="F23" i="1"/>
  <c r="E23" i="1"/>
  <c r="D23" i="1"/>
  <c r="C23" i="1"/>
  <c r="A23" i="1"/>
  <c r="BE22" i="1"/>
  <c r="BD22" i="1"/>
  <c r="BC22" i="1"/>
  <c r="BA22" i="1"/>
  <c r="AS22" i="1"/>
  <c r="AY22" i="1"/>
  <c r="AU22" i="1"/>
  <c r="AT22" i="1"/>
  <c r="AZ22" i="1"/>
  <c r="AR22" i="1"/>
  <c r="AQ22" i="1"/>
  <c r="AO22" i="1"/>
  <c r="AN22" i="1"/>
  <c r="AX22" i="1"/>
  <c r="AM22" i="1"/>
  <c r="AW22" i="1"/>
  <c r="AL22" i="1"/>
  <c r="AK22" i="1"/>
  <c r="AI22" i="1"/>
  <c r="AH22" i="1"/>
  <c r="AG22" i="1"/>
  <c r="AF22" i="1"/>
  <c r="AE22" i="1"/>
  <c r="AD22" i="1"/>
  <c r="AC22" i="1"/>
  <c r="AB22" i="1"/>
  <c r="AA22" i="1"/>
  <c r="X22" i="1"/>
  <c r="W22" i="1"/>
  <c r="V22" i="1"/>
  <c r="U22" i="1"/>
  <c r="T22" i="1"/>
  <c r="S22" i="1"/>
  <c r="Q22" i="1"/>
  <c r="P22" i="1"/>
  <c r="O22" i="1"/>
  <c r="N22" i="1"/>
  <c r="M22" i="1"/>
  <c r="L22" i="1"/>
  <c r="K22" i="1"/>
  <c r="J22" i="1"/>
  <c r="H22" i="1"/>
  <c r="G22" i="1"/>
  <c r="F22" i="1"/>
  <c r="E22" i="1"/>
  <c r="D22" i="1"/>
  <c r="C22" i="1"/>
  <c r="A22" i="1"/>
  <c r="BE21" i="1"/>
  <c r="BD21" i="1"/>
  <c r="BC21" i="1"/>
  <c r="BA21" i="1"/>
  <c r="AS21" i="1"/>
  <c r="AY21" i="1"/>
  <c r="AU21" i="1"/>
  <c r="AT21" i="1"/>
  <c r="AZ21" i="1"/>
  <c r="AR21" i="1"/>
  <c r="AQ21" i="1"/>
  <c r="AO21" i="1"/>
  <c r="AN21" i="1"/>
  <c r="AX21" i="1"/>
  <c r="AM21" i="1"/>
  <c r="AW21" i="1"/>
  <c r="AL21" i="1"/>
  <c r="AK21" i="1"/>
  <c r="AI21" i="1"/>
  <c r="AH21" i="1"/>
  <c r="AG21" i="1"/>
  <c r="AF21" i="1"/>
  <c r="AE21" i="1"/>
  <c r="AD21" i="1"/>
  <c r="AC21" i="1"/>
  <c r="AB21" i="1"/>
  <c r="AA21" i="1"/>
  <c r="X21" i="1"/>
  <c r="W21" i="1"/>
  <c r="V21" i="1"/>
  <c r="U21" i="1"/>
  <c r="T21" i="1"/>
  <c r="S21" i="1"/>
  <c r="Q21" i="1"/>
  <c r="P21" i="1"/>
  <c r="O21" i="1"/>
  <c r="N21" i="1"/>
  <c r="M21" i="1"/>
  <c r="L21" i="1"/>
  <c r="K21" i="1"/>
  <c r="J21" i="1"/>
  <c r="H21" i="1"/>
  <c r="G21" i="1"/>
  <c r="F21" i="1"/>
  <c r="E21" i="1"/>
  <c r="D21" i="1"/>
  <c r="C21" i="1"/>
  <c r="A21" i="1"/>
  <c r="BE20" i="1"/>
  <c r="BD20" i="1"/>
  <c r="BC20" i="1"/>
  <c r="BA20" i="1"/>
  <c r="AS20" i="1"/>
  <c r="AY20" i="1"/>
  <c r="AU20" i="1"/>
  <c r="AT20" i="1"/>
  <c r="AZ20" i="1"/>
  <c r="AR20" i="1"/>
  <c r="AQ20" i="1"/>
  <c r="AO20" i="1"/>
  <c r="AN20" i="1"/>
  <c r="AX20" i="1"/>
  <c r="AM20" i="1"/>
  <c r="AW20" i="1"/>
  <c r="AL20" i="1"/>
  <c r="AK20" i="1"/>
  <c r="AI20" i="1"/>
  <c r="AH20" i="1"/>
  <c r="AG20" i="1"/>
  <c r="AF20" i="1"/>
  <c r="AE20" i="1"/>
  <c r="AD20" i="1"/>
  <c r="AC20" i="1"/>
  <c r="AB20" i="1"/>
  <c r="AA20" i="1"/>
  <c r="X20" i="1"/>
  <c r="W20" i="1"/>
  <c r="V20" i="1"/>
  <c r="U20" i="1"/>
  <c r="T20" i="1"/>
  <c r="S20" i="1"/>
  <c r="Q20" i="1"/>
  <c r="P20" i="1"/>
  <c r="O20" i="1"/>
  <c r="N20" i="1"/>
  <c r="M20" i="1"/>
  <c r="L20" i="1"/>
  <c r="K20" i="1"/>
  <c r="J20" i="1"/>
  <c r="H20" i="1"/>
  <c r="G20" i="1"/>
  <c r="F20" i="1"/>
  <c r="E20" i="1"/>
  <c r="D20" i="1"/>
  <c r="C20" i="1"/>
  <c r="A20" i="1"/>
  <c r="BE19" i="1"/>
  <c r="BD19" i="1"/>
  <c r="BC19" i="1"/>
  <c r="BA19" i="1"/>
  <c r="AS19" i="1"/>
  <c r="AY19" i="1"/>
  <c r="AU19" i="1"/>
  <c r="AT19" i="1"/>
  <c r="AZ19" i="1"/>
  <c r="AR19" i="1"/>
  <c r="AQ19" i="1"/>
  <c r="AO19" i="1"/>
  <c r="AN19" i="1"/>
  <c r="AX19" i="1"/>
  <c r="AM19" i="1"/>
  <c r="AW19" i="1"/>
  <c r="AL19" i="1"/>
  <c r="AK19" i="1"/>
  <c r="AI19" i="1"/>
  <c r="AH19" i="1"/>
  <c r="AG19" i="1"/>
  <c r="AF19" i="1"/>
  <c r="AE19" i="1"/>
  <c r="AD19" i="1"/>
  <c r="AC19" i="1"/>
  <c r="AB19" i="1"/>
  <c r="AA19" i="1"/>
  <c r="X19" i="1"/>
  <c r="W19" i="1"/>
  <c r="V19" i="1"/>
  <c r="U19" i="1"/>
  <c r="T19" i="1"/>
  <c r="S19" i="1"/>
  <c r="Q19" i="1"/>
  <c r="P19" i="1"/>
  <c r="O19" i="1"/>
  <c r="N19" i="1"/>
  <c r="M19" i="1"/>
  <c r="L19" i="1"/>
  <c r="K19" i="1"/>
  <c r="J19" i="1"/>
  <c r="H19" i="1"/>
  <c r="G19" i="1"/>
  <c r="F19" i="1"/>
  <c r="E19" i="1"/>
  <c r="D19" i="1"/>
  <c r="C19" i="1"/>
  <c r="A19" i="1"/>
  <c r="BE18" i="1"/>
  <c r="BD18" i="1"/>
  <c r="BC18" i="1"/>
  <c r="BA18" i="1"/>
  <c r="AS18" i="1"/>
  <c r="AY18" i="1"/>
  <c r="AU18" i="1"/>
  <c r="AT18" i="1"/>
  <c r="AZ18" i="1"/>
  <c r="AR18" i="1"/>
  <c r="AQ18" i="1"/>
  <c r="AO18" i="1"/>
  <c r="AN18" i="1"/>
  <c r="AX18" i="1"/>
  <c r="AM18" i="1"/>
  <c r="AW18" i="1"/>
  <c r="AL18" i="1"/>
  <c r="AK18" i="1"/>
  <c r="AI18" i="1"/>
  <c r="AH18" i="1"/>
  <c r="AG18" i="1"/>
  <c r="AF18" i="1"/>
  <c r="AE18" i="1"/>
  <c r="AD18" i="1"/>
  <c r="AC18" i="1"/>
  <c r="AB18" i="1"/>
  <c r="AA18" i="1"/>
  <c r="X18" i="1"/>
  <c r="W18" i="1"/>
  <c r="V18" i="1"/>
  <c r="U18" i="1"/>
  <c r="T18" i="1"/>
  <c r="S18" i="1"/>
  <c r="Q18" i="1"/>
  <c r="P18" i="1"/>
  <c r="O18" i="1"/>
  <c r="N18" i="1"/>
  <c r="M18" i="1"/>
  <c r="L18" i="1"/>
  <c r="K18" i="1"/>
  <c r="J18" i="1"/>
  <c r="H18" i="1"/>
  <c r="G18" i="1"/>
  <c r="F18" i="1"/>
  <c r="E18" i="1"/>
  <c r="D18" i="1"/>
  <c r="C18" i="1"/>
  <c r="A18" i="1"/>
  <c r="A17" i="1"/>
</calcChain>
</file>

<file path=xl/sharedStrings.xml><?xml version="1.0" encoding="utf-8"?>
<sst xmlns="http://schemas.openxmlformats.org/spreadsheetml/2006/main" count="182" uniqueCount="95">
  <si>
    <t>Compositional Parameters</t>
  </si>
  <si>
    <t>Radiogenic Isotope Ratios</t>
  </si>
  <si>
    <t>Isotopic Ages</t>
  </si>
  <si>
    <t>Sample (Radiogenic + Initial Pb) Isotope Ratios</t>
  </si>
  <si>
    <t>Th</t>
  </si>
  <si>
    <r>
      <t>206</t>
    </r>
    <r>
      <rPr>
        <sz val="8"/>
        <rFont val="Times New Roman"/>
        <family val="1"/>
      </rPr>
      <t>Pb*</t>
    </r>
  </si>
  <si>
    <t>mol %</t>
  </si>
  <si>
    <t>Pb*</t>
  </si>
  <si>
    <r>
      <t>Pb</t>
    </r>
    <r>
      <rPr>
        <vertAlign val="subscript"/>
        <sz val="8"/>
        <rFont val="Times New Roman"/>
        <family val="1"/>
      </rPr>
      <t>c</t>
    </r>
  </si>
  <si>
    <r>
      <t>206</t>
    </r>
    <r>
      <rPr>
        <u/>
        <sz val="8"/>
        <rFont val="Times New Roman"/>
        <family val="1"/>
      </rPr>
      <t>Pb</t>
    </r>
  </si>
  <si>
    <r>
      <t>208</t>
    </r>
    <r>
      <rPr>
        <u/>
        <sz val="8"/>
        <rFont val="Times New Roman"/>
        <family val="1"/>
      </rPr>
      <t>Pb</t>
    </r>
  </si>
  <si>
    <r>
      <t>207</t>
    </r>
    <r>
      <rPr>
        <u/>
        <sz val="8"/>
        <rFont val="Times New Roman"/>
        <family val="1"/>
      </rPr>
      <t>Pb</t>
    </r>
  </si>
  <si>
    <t>corr.</t>
  </si>
  <si>
    <r>
      <t>238</t>
    </r>
    <r>
      <rPr>
        <u/>
        <sz val="8"/>
        <rFont val="Times New Roman"/>
        <family val="1"/>
      </rPr>
      <t>U</t>
    </r>
  </si>
  <si>
    <r>
      <t>204</t>
    </r>
    <r>
      <rPr>
        <u/>
        <sz val="8"/>
        <rFont val="Times New Roman"/>
        <family val="1"/>
      </rPr>
      <t>Pb</t>
    </r>
  </si>
  <si>
    <t>corr. coef.</t>
  </si>
  <si>
    <r>
      <t>235</t>
    </r>
    <r>
      <rPr>
        <u/>
        <sz val="8"/>
        <rFont val="Times New Roman"/>
        <family val="1"/>
      </rPr>
      <t>U</t>
    </r>
  </si>
  <si>
    <t>Wt.</t>
  </si>
  <si>
    <t>U</t>
  </si>
  <si>
    <t>Pb</t>
  </si>
  <si>
    <t>Sample</t>
  </si>
  <si>
    <r>
      <t>x10</t>
    </r>
    <r>
      <rPr>
        <vertAlign val="superscript"/>
        <sz val="8"/>
        <rFont val="Times New Roman"/>
        <family val="1"/>
      </rPr>
      <t>-13</t>
    </r>
    <r>
      <rPr>
        <sz val="8"/>
        <rFont val="Times New Roman"/>
        <family val="1"/>
      </rPr>
      <t xml:space="preserve"> mol</t>
    </r>
  </si>
  <si>
    <t>(pg)</t>
  </si>
  <si>
    <r>
      <t>204</t>
    </r>
    <r>
      <rPr>
        <sz val="8"/>
        <rFont val="Times New Roman"/>
        <family val="1"/>
      </rPr>
      <t>Pb</t>
    </r>
  </si>
  <si>
    <r>
      <t>206</t>
    </r>
    <r>
      <rPr>
        <sz val="8"/>
        <rFont val="Times New Roman"/>
        <family val="1"/>
      </rPr>
      <t>Pb</t>
    </r>
  </si>
  <si>
    <t>% err</t>
  </si>
  <si>
    <r>
      <t>235</t>
    </r>
    <r>
      <rPr>
        <sz val="8"/>
        <rFont val="Times New Roman"/>
        <family val="1"/>
      </rPr>
      <t>U</t>
    </r>
  </si>
  <si>
    <r>
      <t>238</t>
    </r>
    <r>
      <rPr>
        <sz val="8"/>
        <rFont val="Times New Roman"/>
        <family val="1"/>
      </rPr>
      <t>U</t>
    </r>
  </si>
  <si>
    <t>coef.</t>
  </si>
  <si>
    <t xml:space="preserve">± </t>
  </si>
  <si>
    <t>8/6-7/6</t>
  </si>
  <si>
    <t>8/6-4/6</t>
  </si>
  <si>
    <t>7/6-4/6</t>
  </si>
  <si>
    <t>8/4-6/4</t>
  </si>
  <si>
    <t>5/4-7/4</t>
  </si>
  <si>
    <t>6/4-7/4</t>
  </si>
  <si>
    <t>mg</t>
  </si>
  <si>
    <t>ppm</t>
  </si>
  <si>
    <t>(a)</t>
  </si>
  <si>
    <t>spot #</t>
  </si>
  <si>
    <t>(b)</t>
  </si>
  <si>
    <t>(c)</t>
  </si>
  <si>
    <t>(d)</t>
  </si>
  <si>
    <t>(e)</t>
  </si>
  <si>
    <t>(f)</t>
  </si>
  <si>
    <t>(g)</t>
  </si>
  <si>
    <t>(h)</t>
  </si>
  <si>
    <t>(i)</t>
  </si>
  <si>
    <t>(j)</t>
  </si>
  <si>
    <t>L71, L73</t>
  </si>
  <si>
    <t>L74</t>
  </si>
  <si>
    <t>L75</t>
  </si>
  <si>
    <t>L85</t>
  </si>
  <si>
    <t>M53</t>
  </si>
  <si>
    <t>M51</t>
  </si>
  <si>
    <t>(a) z1, z2 etc. are labels for single zircon grains or fragments annealed and chemically abraded after Mattinson (2005).</t>
  </si>
  <si>
    <t>(b) Model Th/U ratio iteratively calculated from the radiogenic 208Pb/206Pb ratio and 206Pb/238U age.</t>
  </si>
  <si>
    <r>
      <t xml:space="preserve">(c) Pb* and Pbc represent radiogenic and common Pb, respectively; mol % </t>
    </r>
    <r>
      <rPr>
        <vertAlign val="superscript"/>
        <sz val="8"/>
        <rFont val="Times New Roman"/>
        <family val="1"/>
      </rPr>
      <t>206</t>
    </r>
    <r>
      <rPr>
        <sz val="8"/>
        <rFont val="Times New Roman"/>
        <family val="1"/>
      </rPr>
      <t>Pb* with respect to radiogenic, blank and initial common Pb.</t>
    </r>
  </si>
  <si>
    <t>(d) Measured ratio corrected for spike and fractionation only. Fractionation estimated at 0.18 +/- 0.03 %/a.m.u. for Daly analyses, based on analysis of NBS-981 and NBS-982.</t>
  </si>
  <si>
    <t xml:space="preserve">(e) Corrected for fractionation, spike, and common Pb; up to 1 pg of common Pb was assumed to be procedural blank: 206Pb/204Pb = 18.042 ± 0.61%; 207Pb/204Pb = 15.537 ± 0.52%; 208Pb/204Pb = 37.686 ± 0.63% (all uncertainties 1-sigma). </t>
  </si>
  <si>
    <t xml:space="preserve">      Excess over blank was assigned to initial common Pb, using the Stacey and Kramers (1975) two-stage Pb isotope evolution model at the nominal sample age.</t>
  </si>
  <si>
    <t>(f) Errors are 2-sigma, propagated using the algorithms of Schmitz and Schoene (2007).</t>
  </si>
  <si>
    <t>(h) Corrected for fractionation, spike, and blank Pb only.</t>
  </si>
  <si>
    <t>(i) Nominal fraction weights estimated from photomicrographic grain dimensions, adjusted for partial dissolution during chemical abrasion.</t>
  </si>
  <si>
    <t>(j) Nominal U and total Pb concentrations subject to uncertainty in photomicrographic estimation of weight and partial dissolution during chemical abrasion.</t>
  </si>
  <si>
    <t>(g) Calculations are based on the decay constants of Jaffey et al. (1971) and Hiess et al. (2015). 206Pb/238U and 207Pb/206Pb ages corrected for initial disequilibrium in 230Th/238U using Th/U [magma] = 3.</t>
  </si>
  <si>
    <t>MT24-1</t>
  </si>
  <si>
    <t>z1</t>
  </si>
  <si>
    <t>z3</t>
  </si>
  <si>
    <t>z4</t>
  </si>
  <si>
    <t>z5</t>
  </si>
  <si>
    <t>z6</t>
  </si>
  <si>
    <t>z7</t>
  </si>
  <si>
    <t>z8</t>
  </si>
  <si>
    <t>z9</t>
  </si>
  <si>
    <t>LA-ICPMS</t>
  </si>
  <si>
    <t>CA-ID-TIMS Table</t>
  </si>
  <si>
    <t>CSUF-4</t>
  </si>
  <si>
    <t>L9</t>
  </si>
  <si>
    <t>M64</t>
  </si>
  <si>
    <t>-</t>
  </si>
  <si>
    <t>L12</t>
  </si>
  <si>
    <t>L17</t>
  </si>
  <si>
    <t>L22</t>
  </si>
  <si>
    <t>M42</t>
  </si>
  <si>
    <t>M316</t>
  </si>
  <si>
    <t>M340</t>
  </si>
  <si>
    <t>M377</t>
  </si>
  <si>
    <t>M383</t>
  </si>
  <si>
    <t>S453</t>
  </si>
  <si>
    <t>weighted mean 206Pb/238U age = 9.974 ± 0.008 (0.009) [0.014] Ma (2σ); MSWD = 0.93 (n=4)</t>
  </si>
  <si>
    <t>analytical</t>
  </si>
  <si>
    <t>analytical+tracer+decay constant</t>
  </si>
  <si>
    <t>youngest concordant 206Pb/238U age = 10.094 ± 0.014 (0.014) [0.018] Ma (2σ) (n=1)</t>
  </si>
  <si>
    <t>youngest concordant 206Pb/238U age = 13.298 ± 0.044 (0.044) [0.046] Ma (2σ) (n=1)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</si>
</sst>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0"/>
    <numFmt numFmtId="167" formatCode="0.000000"/>
    <numFmt numFmtId="168" formatCode="0."/>
    <numFmt numFmtId="169" formatCode="0.0000"/>
  </numFmts>
  <fonts count="23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</font>
    <font>
      <b/>
      <sz val="10"/>
      <name val="Arial"/>
      <family val="2"/>
      <charset val="204"/>
    </font>
    <font>
      <sz val="8"/>
      <name val="Times New Roman"/>
      <family val="1"/>
    </font>
    <font>
      <u/>
      <sz val="8"/>
      <name val="Times New Roman"/>
      <family val="1"/>
    </font>
    <font>
      <vertAlign val="superscript"/>
      <sz val="8"/>
      <name val="Times New Roman"/>
      <family val="1"/>
    </font>
    <font>
      <vertAlign val="subscript"/>
      <sz val="8"/>
      <name val="Times New Roman"/>
      <family val="1"/>
    </font>
    <font>
      <u/>
      <vertAlign val="superscript"/>
      <sz val="8"/>
      <name val="Times New Roman"/>
      <family val="1"/>
    </font>
    <font>
      <sz val="7"/>
      <name val="Times New Roman"/>
      <family val="1"/>
    </font>
    <font>
      <b/>
      <sz val="9"/>
      <name val="Times New Roman"/>
      <family val="1"/>
    </font>
    <font>
      <b/>
      <sz val="6"/>
      <name val="Times New Roman"/>
      <family val="1"/>
    </font>
    <font>
      <sz val="6"/>
      <name val="Times New Roman"/>
      <family val="1"/>
    </font>
    <font>
      <sz val="8"/>
      <color indexed="10"/>
      <name val="Times New Roman"/>
      <family val="1"/>
    </font>
    <font>
      <sz val="7"/>
      <color indexed="10"/>
      <name val="Times New Roman"/>
      <family val="1"/>
    </font>
    <font>
      <b/>
      <sz val="8"/>
      <name val="Times New Roman"/>
      <family val="1"/>
    </font>
    <font>
      <sz val="7"/>
      <color indexed="49"/>
      <name val="Times New Roman"/>
      <family val="1"/>
    </font>
    <font>
      <sz val="8"/>
      <color indexed="49"/>
      <name val="Times New Roman"/>
      <family val="1"/>
    </font>
    <font>
      <sz val="7"/>
      <color indexed="16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/>
    <xf numFmtId="0" fontId="4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168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165" fontId="6" fillId="0" borderId="0" xfId="0" applyNumberFormat="1" applyFont="1" applyAlignment="1">
      <alignment horizontal="center" vertical="top"/>
    </xf>
    <xf numFmtId="166" fontId="6" fillId="0" borderId="0" xfId="0" applyNumberFormat="1" applyFont="1" applyAlignment="1">
      <alignment horizontal="center" vertical="top"/>
    </xf>
    <xf numFmtId="165" fontId="4" fillId="0" borderId="0" xfId="0" applyNumberFormat="1" applyFont="1" applyAlignment="1">
      <alignment horizontal="center" vertical="top"/>
    </xf>
    <xf numFmtId="167" fontId="6" fillId="0" borderId="0" xfId="0" applyNumberFormat="1" applyFont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164" fontId="4" fillId="0" borderId="0" xfId="0" applyNumberFormat="1" applyFont="1" applyAlignment="1">
      <alignment horizontal="center" vertical="top"/>
    </xf>
    <xf numFmtId="2" fontId="6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167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10" fillId="0" borderId="0" xfId="0" applyFont="1"/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10" fillId="0" borderId="1" xfId="0" applyFont="1" applyBorder="1"/>
    <xf numFmtId="167" fontId="9" fillId="0" borderId="1" xfId="0" applyNumberFormat="1" applyFont="1" applyBorder="1" applyAlignment="1">
      <alignment horizontal="center"/>
    </xf>
    <xf numFmtId="0" fontId="10" fillId="0" borderId="2" xfId="0" applyFont="1" applyBorder="1"/>
    <xf numFmtId="0" fontId="9" fillId="0" borderId="2" xfId="0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165" fontId="9" fillId="0" borderId="2" xfId="0" applyNumberFormat="1" applyFont="1" applyBorder="1" applyAlignment="1">
      <alignment horizontal="center"/>
    </xf>
    <xf numFmtId="166" fontId="10" fillId="0" borderId="2" xfId="0" applyNumberFormat="1" applyFont="1" applyBorder="1" applyAlignment="1">
      <alignment horizontal="center"/>
    </xf>
    <xf numFmtId="167" fontId="9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9" fontId="11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left"/>
    </xf>
    <xf numFmtId="1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166" fontId="13" fillId="0" borderId="0" xfId="0" applyNumberFormat="1" applyFont="1"/>
    <xf numFmtId="167" fontId="13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69" fontId="13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166" fontId="9" fillId="0" borderId="0" xfId="0" applyNumberFormat="1" applyFont="1"/>
    <xf numFmtId="164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" fontId="9" fillId="0" borderId="0" xfId="0" applyNumberFormat="1" applyFont="1"/>
    <xf numFmtId="165" fontId="9" fillId="0" borderId="0" xfId="0" applyNumberFormat="1" applyFont="1"/>
    <xf numFmtId="167" fontId="9" fillId="0" borderId="0" xfId="0" applyNumberFormat="1" applyFont="1"/>
    <xf numFmtId="164" fontId="9" fillId="0" borderId="0" xfId="0" applyNumberFormat="1" applyFont="1"/>
    <xf numFmtId="0" fontId="18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9" fillId="0" borderId="0" xfId="0" applyNumberFormat="1" applyFont="1"/>
    <xf numFmtId="0" fontId="10" fillId="0" borderId="0" xfId="0" applyFont="1" applyBorder="1"/>
    <xf numFmtId="0" fontId="9" fillId="0" borderId="0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7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2" fontId="20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65" fontId="20" fillId="0" borderId="0" xfId="0" applyNumberFormat="1" applyFont="1" applyAlignment="1">
      <alignment horizontal="center"/>
    </xf>
    <xf numFmtId="166" fontId="20" fillId="0" borderId="0" xfId="0" applyNumberFormat="1" applyFont="1"/>
    <xf numFmtId="167" fontId="20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9" fontId="20" fillId="0" borderId="0" xfId="0" applyNumberFormat="1" applyFont="1" applyAlignment="1">
      <alignment horizontal="center"/>
    </xf>
    <xf numFmtId="10" fontId="20" fillId="0" borderId="0" xfId="1" applyNumberFormat="1" applyFont="1" applyAlignment="1">
      <alignment horizontal="center"/>
    </xf>
    <xf numFmtId="166" fontId="19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top"/>
    </xf>
    <xf numFmtId="165" fontId="4" fillId="0" borderId="1" xfId="0" applyNumberFormat="1" applyFont="1" applyFill="1" applyBorder="1" applyAlignment="1">
      <alignment horizontal="center"/>
    </xf>
    <xf numFmtId="2" fontId="22" fillId="2" borderId="0" xfId="0" applyNumberFormat="1" applyFont="1" applyFill="1" applyAlignment="1">
      <alignment horizontal="right"/>
    </xf>
    <xf numFmtId="0" fontId="19" fillId="0" borderId="0" xfId="0" applyFont="1" applyFill="1" applyAlignment="1">
      <alignment horizontal="center" vertical="center"/>
    </xf>
    <xf numFmtId="164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/>
    </xf>
    <xf numFmtId="166" fontId="19" fillId="0" borderId="0" xfId="0" applyNumberFormat="1" applyFont="1"/>
    <xf numFmtId="167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NumberFormat="1" applyFont="1"/>
    <xf numFmtId="0" fontId="20" fillId="0" borderId="0" xfId="0" applyNumberFormat="1" applyFont="1" applyFill="1" applyAlignment="1">
      <alignment horizontal="center" vertical="center"/>
    </xf>
    <xf numFmtId="0" fontId="20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/>
    </xf>
    <xf numFmtId="169" fontId="19" fillId="0" borderId="0" xfId="0" applyNumberFormat="1" applyFont="1" applyAlignment="1">
      <alignment horizontal="center"/>
    </xf>
    <xf numFmtId="10" fontId="19" fillId="0" borderId="0" xfId="1" applyNumberFormat="1" applyFont="1" applyAlignment="1">
      <alignment horizontal="center"/>
    </xf>
    <xf numFmtId="2" fontId="6" fillId="0" borderId="0" xfId="0" applyNumberFormat="1" applyFont="1" applyAlignment="1">
      <alignment horizontal="center" wrapText="1"/>
    </xf>
    <xf numFmtId="1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akehodgin/Google%20Drive/East%20Bay%20Geology/Stacey%20G/OR24-2/OR24-2_UPbR21XM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 Input"/>
      <sheetName val="Data Reduction Engine"/>
      <sheetName val="U-Pb Data Table Output"/>
      <sheetName val="GeoChron xml"/>
    </sheetNames>
    <sheetDataSet>
      <sheetData sheetId="0">
        <row r="1">
          <cell r="E1" t="str">
            <v>OR24-2</v>
          </cell>
        </row>
        <row r="51">
          <cell r="A51" t="str">
            <v>z1</v>
          </cell>
          <cell r="B51">
            <v>21.097064018249512</v>
          </cell>
          <cell r="C51">
            <v>12.490996859318766</v>
          </cell>
          <cell r="D51">
            <v>10.139685578066185</v>
          </cell>
          <cell r="E51">
            <v>5.8390228104118737E-2</v>
          </cell>
          <cell r="F51">
            <v>10.093604009923592</v>
          </cell>
          <cell r="G51">
            <v>1.4169817378205532E-2</v>
          </cell>
          <cell r="H51">
            <v>0.80708842353855192</v>
          </cell>
        </row>
        <row r="52">
          <cell r="A52" t="str">
            <v>z2</v>
          </cell>
          <cell r="B52">
            <v>22.774338722229004</v>
          </cell>
          <cell r="C52">
            <v>5.8179911870258891</v>
          </cell>
          <cell r="D52">
            <v>10.278700500751544</v>
          </cell>
          <cell r="E52">
            <v>3.033927073728818E-2</v>
          </cell>
          <cell r="F52">
            <v>10.225434462442266</v>
          </cell>
          <cell r="G52">
            <v>1.440444785245595E-2</v>
          </cell>
          <cell r="H52">
            <v>0.62120864273518761</v>
          </cell>
        </row>
        <row r="53">
          <cell r="A53" t="str">
            <v>z3</v>
          </cell>
          <cell r="B53">
            <v>2.2053718566894531E-2</v>
          </cell>
          <cell r="C53">
            <v>12.464047458529205</v>
          </cell>
          <cell r="D53">
            <v>10.169370808182091</v>
          </cell>
          <cell r="E53">
            <v>5.8139969358841803E-2</v>
          </cell>
          <cell r="F53">
            <v>10.21227811939843</v>
          </cell>
          <cell r="G53">
            <v>1.4275716429194261E-2</v>
          </cell>
          <cell r="H53">
            <v>0.59287544802109271</v>
          </cell>
        </row>
        <row r="54">
          <cell r="A54" t="str">
            <v>z4</v>
          </cell>
          <cell r="B54">
            <v>31.875967979431152</v>
          </cell>
          <cell r="C54">
            <v>44.978141094236506</v>
          </cell>
          <cell r="D54">
            <v>10.218421641158409</v>
          </cell>
          <cell r="E54">
            <v>0.20143937808958226</v>
          </cell>
          <cell r="F54">
            <v>10.126734936333049</v>
          </cell>
          <cell r="G54">
            <v>1.780948697213464E-2</v>
          </cell>
          <cell r="H54">
            <v>0.18817099250315772</v>
          </cell>
        </row>
        <row r="55">
          <cell r="A55" t="str">
            <v>z5</v>
          </cell>
          <cell r="B55">
            <v>128.17084789276123</v>
          </cell>
          <cell r="C55">
            <v>14.567246483500689</v>
          </cell>
          <cell r="D55">
            <v>11.126900788918482</v>
          </cell>
          <cell r="E55">
            <v>7.5812995439087955E-2</v>
          </cell>
          <cell r="F55">
            <v>10.59314948306486</v>
          </cell>
          <cell r="G55">
            <v>1.4808373758700807E-2</v>
          </cell>
          <cell r="H55">
            <v>0.62186877764678949</v>
          </cell>
        </row>
        <row r="56">
          <cell r="A56" t="str">
            <v>z6</v>
          </cell>
          <cell r="B56">
            <v>26.472210884094238</v>
          </cell>
          <cell r="C56">
            <v>20.199853379452385</v>
          </cell>
          <cell r="D56">
            <v>10.214637433376582</v>
          </cell>
          <cell r="E56">
            <v>9.3324974903147451E-2</v>
          </cell>
          <cell r="F56">
            <v>10.145787743098563</v>
          </cell>
          <cell r="G56">
            <v>1.5105771414695624E-2</v>
          </cell>
          <cell r="H56">
            <v>0.47908320471076221</v>
          </cell>
          <cell r="AT56" t="str">
            <v>t68</v>
          </cell>
        </row>
      </sheetData>
      <sheetData sheetId="1">
        <row r="6">
          <cell r="C6">
            <v>0.01</v>
          </cell>
          <cell r="D6">
            <v>0.01</v>
          </cell>
          <cell r="E6">
            <v>0.01</v>
          </cell>
          <cell r="F6">
            <v>0.01</v>
          </cell>
          <cell r="G6">
            <v>0.01</v>
          </cell>
          <cell r="H6">
            <v>0.01</v>
          </cell>
        </row>
        <row r="52">
          <cell r="C52">
            <v>761.41035789509067</v>
          </cell>
          <cell r="D52">
            <v>1355.9963899700626</v>
          </cell>
          <cell r="E52">
            <v>648.44314928673316</v>
          </cell>
          <cell r="F52">
            <v>113.2105899832008</v>
          </cell>
          <cell r="G52">
            <v>460.71677678379911</v>
          </cell>
          <cell r="H52">
            <v>321.67792292485569</v>
          </cell>
        </row>
        <row r="55">
          <cell r="C55">
            <v>0.43656002663243176</v>
          </cell>
          <cell r="D55">
            <v>0.57227347629409941</v>
          </cell>
          <cell r="E55">
            <v>0.66307647723421603</v>
          </cell>
          <cell r="F55">
            <v>0.3856845030126394</v>
          </cell>
          <cell r="G55">
            <v>0.59834250775876918</v>
          </cell>
          <cell r="H55">
            <v>0.41361694060721804</v>
          </cell>
        </row>
        <row r="56">
          <cell r="C56">
            <v>0.14138870826530861</v>
          </cell>
          <cell r="D56">
            <v>0.18532016263030476</v>
          </cell>
          <cell r="E56">
            <v>0.2147275553479554</v>
          </cell>
          <cell r="F56">
            <v>0.12490787923232634</v>
          </cell>
          <cell r="G56">
            <v>0.19370066964483654</v>
          </cell>
          <cell r="H56">
            <v>0.13395177067330957</v>
          </cell>
        </row>
        <row r="58">
          <cell r="C58">
            <v>1.289836783064046</v>
          </cell>
          <cell r="D58">
            <v>2.3252350380723077</v>
          </cell>
          <cell r="E58">
            <v>1.1657267692613851</v>
          </cell>
          <cell r="F58">
            <v>0.19670174496973139</v>
          </cell>
          <cell r="G58">
            <v>0.8658528544592986</v>
          </cell>
          <cell r="H58">
            <v>0.55820641966749918</v>
          </cell>
        </row>
        <row r="62">
          <cell r="C62">
            <v>4.9335620711645301E-14</v>
          </cell>
          <cell r="D62">
            <v>8.9020284396607489E-14</v>
          </cell>
          <cell r="E62">
            <v>4.251458753574521E-14</v>
          </cell>
          <cell r="F62">
            <v>7.3597916451180453E-15</v>
          </cell>
          <cell r="G62">
            <v>3.1343648148471632E-14</v>
          </cell>
          <cell r="H62">
            <v>2.0951916810932742E-14</v>
          </cell>
        </row>
        <row r="64">
          <cell r="C64">
            <v>0.9806697146525426</v>
          </cell>
          <cell r="D64">
            <v>0.99166189961126094</v>
          </cell>
          <cell r="E64">
            <v>0.98347491272138698</v>
          </cell>
          <cell r="F64">
            <v>0.97011419253691855</v>
          </cell>
          <cell r="G64">
            <v>0.97665229674262644</v>
          </cell>
          <cell r="H64">
            <v>0.97318741723548119</v>
          </cell>
        </row>
        <row r="65">
          <cell r="C65">
            <v>933.36411059428849</v>
          </cell>
          <cell r="D65">
            <v>2163.8255417541127</v>
          </cell>
          <cell r="E65">
            <v>1091.8063116201381</v>
          </cell>
          <cell r="F65">
            <v>603.7044377385896</v>
          </cell>
          <cell r="G65">
            <v>772.76100316913585</v>
          </cell>
          <cell r="H65">
            <v>672.90028526228468</v>
          </cell>
        </row>
        <row r="66">
          <cell r="C66">
            <v>14.981356508732466</v>
          </cell>
          <cell r="D66">
            <v>36.430822401862869</v>
          </cell>
          <cell r="E66">
            <v>18.66225407296529</v>
          </cell>
          <cell r="F66">
            <v>9.453351090574202</v>
          </cell>
          <cell r="G66">
            <v>12.923401295941698</v>
          </cell>
          <cell r="H66">
            <v>10.651554764991316</v>
          </cell>
        </row>
        <row r="69">
          <cell r="C69">
            <v>1.003609651828794E-2</v>
          </cell>
          <cell r="D69">
            <v>1.0174388861799985E-2</v>
          </cell>
          <cell r="E69">
            <v>1.0065625859106461E-2</v>
          </cell>
          <cell r="F69">
            <v>1.0114420997908201E-2</v>
          </cell>
          <cell r="G69">
            <v>1.1018590644795653E-2</v>
          </cell>
          <cell r="H69">
            <v>1.0110656432685959E-2</v>
          </cell>
        </row>
        <row r="70">
          <cell r="C70">
            <v>0.57873843636826705</v>
          </cell>
          <cell r="D70">
            <v>0.29666290701354486</v>
          </cell>
          <cell r="E70">
            <v>0.57458422160401323</v>
          </cell>
          <cell r="F70">
            <v>1.9812715623760324</v>
          </cell>
          <cell r="G70">
            <v>0.68508875377678569</v>
          </cell>
          <cell r="H70">
            <v>0.91824288285755462</v>
          </cell>
        </row>
        <row r="71">
          <cell r="C71">
            <v>1.5535003149534676E-3</v>
          </cell>
          <cell r="D71">
            <v>1.5739827687308826E-3</v>
          </cell>
          <cell r="E71">
            <v>1.5719386532511792E-3</v>
          </cell>
          <cell r="F71">
            <v>1.5586478166185454E-3</v>
          </cell>
          <cell r="G71">
            <v>1.6311167434628145E-3</v>
          </cell>
          <cell r="H71">
            <v>1.5616080342196891E-3</v>
          </cell>
        </row>
        <row r="73">
          <cell r="C73">
            <v>0.66809563623844492</v>
          </cell>
          <cell r="D73">
            <v>0.67681751552246716</v>
          </cell>
          <cell r="E73">
            <v>0.65607153618594916</v>
          </cell>
          <cell r="F73">
            <v>0.70585550278489884</v>
          </cell>
          <cell r="G73">
            <v>0.704292259530091</v>
          </cell>
          <cell r="H73">
            <v>0.72544681217926821</v>
          </cell>
        </row>
        <row r="77">
          <cell r="C77">
            <v>4.687567564356665E-2</v>
          </cell>
          <cell r="D77">
            <v>4.690319370299683E-2</v>
          </cell>
          <cell r="E77">
            <v>4.646214407578643E-2</v>
          </cell>
          <cell r="F77">
            <v>4.7085489298780855E-2</v>
          </cell>
          <cell r="G77">
            <v>4.901568313073159E-2</v>
          </cell>
          <cell r="H77">
            <v>4.6978741143400428E-2</v>
          </cell>
        </row>
        <row r="78">
          <cell r="C78">
            <v>0.52232193509592362</v>
          </cell>
          <cell r="D78">
            <v>0.24334905034956866</v>
          </cell>
          <cell r="E78">
            <v>0.51910931762132073</v>
          </cell>
          <cell r="F78">
            <v>1.8845849650400708</v>
          </cell>
          <cell r="G78">
            <v>0.62127325835262104</v>
          </cell>
          <cell r="H78">
            <v>0.84551042097181628</v>
          </cell>
        </row>
        <row r="84">
          <cell r="C84">
            <v>1.5669967804238319E-3</v>
          </cell>
          <cell r="D84">
            <v>1.5874792342012469E-3</v>
          </cell>
          <cell r="E84">
            <v>1.5854351187215435E-3</v>
          </cell>
          <cell r="F84">
            <v>1.5721442820889097E-3</v>
          </cell>
          <cell r="G84">
            <v>1.6446132089331788E-3</v>
          </cell>
          <cell r="H84">
            <v>1.5751044996900534E-3</v>
          </cell>
        </row>
        <row r="85">
          <cell r="C85">
            <v>0.14049405543313445</v>
          </cell>
          <cell r="D85">
            <v>0.14098056411236537</v>
          </cell>
          <cell r="E85">
            <v>0.13990048936576605</v>
          </cell>
          <cell r="F85">
            <v>0.17600420367545933</v>
          </cell>
          <cell r="G85">
            <v>0.13990687222835169</v>
          </cell>
          <cell r="H85">
            <v>0.14900431726492927</v>
          </cell>
        </row>
        <row r="90">
          <cell r="C90">
            <v>4.6471937776567156E-2</v>
          </cell>
          <cell r="D90">
            <v>4.6504431110942636E-2</v>
          </cell>
          <cell r="E90">
            <v>4.6066621915470216E-2</v>
          </cell>
          <cell r="F90">
            <v>4.6681272149174315E-2</v>
          </cell>
          <cell r="G90">
            <v>4.8613437501615335E-2</v>
          </cell>
          <cell r="H90">
            <v>4.6576198354774119E-2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C102">
            <v>3.6180754121652899E-2</v>
          </cell>
          <cell r="D102">
            <v>6.4527948548817674E-2</v>
          </cell>
          <cell r="E102">
            <v>3.5605358290048676E-2</v>
          </cell>
          <cell r="F102">
            <v>3.102730435470796E-2</v>
          </cell>
          <cell r="G102">
            <v>3.2769950416162458E-2</v>
          </cell>
          <cell r="H102">
            <v>3.4125345881975945E-2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</row>
        <row r="107">
          <cell r="C107">
            <v>643.70762617447758</v>
          </cell>
          <cell r="D107">
            <v>635.33097049487367</v>
          </cell>
          <cell r="E107">
            <v>636.15714133101756</v>
          </cell>
          <cell r="F107">
            <v>641.58175396510023</v>
          </cell>
          <cell r="G107">
            <v>613.07690207202972</v>
          </cell>
          <cell r="H107">
            <v>640.36555786528356</v>
          </cell>
        </row>
        <row r="108">
          <cell r="C108">
            <v>0.98857516204033358</v>
          </cell>
          <cell r="D108">
            <v>0.43005002249867019</v>
          </cell>
          <cell r="E108">
            <v>0.84392196693139576</v>
          </cell>
          <cell r="F108">
            <v>1.5436737734951609</v>
          </cell>
          <cell r="G108">
            <v>1.1977173079922681</v>
          </cell>
          <cell r="H108">
            <v>1.3797312355895237</v>
          </cell>
        </row>
        <row r="109">
          <cell r="C109">
            <v>4.6875675643566636E-2</v>
          </cell>
          <cell r="D109">
            <v>4.6903193702996837E-2</v>
          </cell>
          <cell r="E109">
            <v>4.6462144075786423E-2</v>
          </cell>
          <cell r="F109">
            <v>4.7085489298780904E-2</v>
          </cell>
          <cell r="G109">
            <v>4.9015683130731597E-2</v>
          </cell>
          <cell r="H109">
            <v>4.6978741143400442E-2</v>
          </cell>
        </row>
        <row r="110">
          <cell r="C110">
            <v>17.121479192292092</v>
          </cell>
          <cell r="D110">
            <v>7.2996070838746157</v>
          </cell>
          <cell r="E110">
            <v>14.733154279269659</v>
          </cell>
          <cell r="F110">
            <v>26.637215769790838</v>
          </cell>
          <cell r="G110">
            <v>19.806387953529082</v>
          </cell>
          <cell r="H110">
            <v>23.87701176818527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>
            <v>-0.99736629288473133</v>
          </cell>
          <cell r="D113">
            <v>-0.97926435646023113</v>
          </cell>
          <cell r="E113">
            <v>-0.9960904395131871</v>
          </cell>
          <cell r="F113">
            <v>-0.99829533768023371</v>
          </cell>
          <cell r="G113">
            <v>-0.99829242179446598</v>
          </cell>
          <cell r="H113">
            <v>-0.99867556353246745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41B8F-A449-3942-A407-E1EAEFCF5A10}">
  <dimension ref="A1:BE336"/>
  <sheetViews>
    <sheetView tabSelected="1" zoomScale="120" workbookViewId="0">
      <pane ySplit="5" topLeftCell="A6" activePane="bottomLeft" state="frozen"/>
      <selection pane="bottomLeft" activeCell="BG11" sqref="BG11"/>
    </sheetView>
  </sheetViews>
  <sheetFormatPr baseColWidth="10" defaultColWidth="8.83203125" defaultRowHeight="13" x14ac:dyDescent="0.15"/>
  <cols>
    <col min="1" max="1" width="5.5" customWidth="1"/>
    <col min="2" max="2" width="6.83203125" customWidth="1"/>
    <col min="3" max="3" width="5.5" style="2" customWidth="1"/>
    <col min="4" max="4" width="8" style="2" customWidth="1"/>
    <col min="5" max="5" width="7" style="2" customWidth="1"/>
    <col min="6" max="6" width="5" style="3" customWidth="1"/>
    <col min="7" max="7" width="4.1640625" style="2" customWidth="1"/>
    <col min="8" max="8" width="5" style="4" customWidth="1"/>
    <col min="9" max="9" width="0.83203125" style="2" customWidth="1"/>
    <col min="10" max="10" width="5" style="5" customWidth="1"/>
    <col min="11" max="11" width="8.6640625" style="6" customWidth="1"/>
    <col min="12" max="12" width="7.5" style="5" customWidth="1"/>
    <col min="13" max="13" width="8.6640625" style="7" customWidth="1"/>
    <col min="14" max="14" width="7.6640625" style="5" customWidth="1"/>
    <col min="15" max="15" width="8.1640625" style="7" customWidth="1"/>
    <col min="16" max="16" width="6.33203125" style="5" customWidth="1"/>
    <col min="17" max="17" width="6" style="5" customWidth="1"/>
    <col min="18" max="18" width="0.83203125" style="5" customWidth="1"/>
    <col min="19" max="19" width="6" style="3" customWidth="1"/>
    <col min="20" max="20" width="7.83203125" style="3" customWidth="1"/>
    <col min="21" max="21" width="8" style="2" customWidth="1"/>
    <col min="22" max="22" width="5.5" style="2" customWidth="1"/>
    <col min="23" max="25" width="7.33203125" style="8" customWidth="1"/>
    <col min="26" max="26" width="0.83203125" style="3" customWidth="1"/>
    <col min="27" max="27" width="8.6640625" hidden="1" customWidth="1"/>
    <col min="28" max="35" width="8.6640625" style="9" hidden="1" customWidth="1"/>
    <col min="36" max="36" width="0.83203125" style="9" hidden="1" customWidth="1"/>
    <col min="37" max="40" width="8.6640625" style="9" hidden="1" customWidth="1"/>
    <col min="41" max="41" width="8.6640625" hidden="1" customWidth="1"/>
    <col min="42" max="42" width="0.83203125" hidden="1" customWidth="1"/>
    <col min="43" max="47" width="8.83203125" hidden="1" customWidth="1"/>
    <col min="48" max="48" width="0.83203125" style="9" hidden="1" customWidth="1"/>
    <col min="49" max="53" width="8.83203125" hidden="1" customWidth="1"/>
    <col min="54" max="54" width="0.83203125" style="9" hidden="1" customWidth="1"/>
    <col min="55" max="55" width="5.5" hidden="1" customWidth="1"/>
    <col min="56" max="56" width="4.6640625" hidden="1" customWidth="1"/>
    <col min="57" max="57" width="4.33203125" style="2" hidden="1" customWidth="1"/>
    <col min="258" max="258" width="5.5" customWidth="1"/>
    <col min="259" max="259" width="6.83203125" customWidth="1"/>
    <col min="260" max="260" width="4.33203125" customWidth="1"/>
    <col min="261" max="261" width="7.33203125" customWidth="1"/>
    <col min="262" max="262" width="6.1640625" customWidth="1"/>
    <col min="263" max="263" width="4.33203125" customWidth="1"/>
    <col min="264" max="264" width="4.1640625" customWidth="1"/>
    <col min="265" max="265" width="5" customWidth="1"/>
    <col min="266" max="266" width="0.83203125" customWidth="1"/>
    <col min="267" max="267" width="5" customWidth="1"/>
    <col min="268" max="268" width="6.1640625" customWidth="1"/>
    <col min="269" max="269" width="4.6640625" customWidth="1"/>
    <col min="270" max="270" width="7.33203125" customWidth="1"/>
    <col min="271" max="271" width="4.6640625" customWidth="1"/>
    <col min="272" max="272" width="6.1640625" customWidth="1"/>
    <col min="273" max="274" width="4.6640625" customWidth="1"/>
    <col min="275" max="275" width="0.83203125" customWidth="1"/>
    <col min="276" max="276" width="5.5" customWidth="1"/>
    <col min="277" max="277" width="3.83203125" customWidth="1"/>
    <col min="278" max="278" width="6" customWidth="1"/>
    <col min="279" max="279" width="4" customWidth="1"/>
    <col min="280" max="280" width="6" customWidth="1"/>
    <col min="281" max="281" width="4" customWidth="1"/>
    <col min="282" max="282" width="0.83203125" customWidth="1"/>
    <col min="283" max="291" width="8.6640625" customWidth="1"/>
    <col min="292" max="292" width="0.83203125" customWidth="1"/>
    <col min="293" max="297" width="8.6640625" customWidth="1"/>
    <col min="298" max="298" width="0.83203125" customWidth="1"/>
    <col min="304" max="304" width="0.83203125" customWidth="1"/>
    <col min="310" max="310" width="0.83203125" customWidth="1"/>
    <col min="311" max="311" width="5.5" customWidth="1"/>
    <col min="312" max="312" width="4.6640625" customWidth="1"/>
    <col min="313" max="313" width="4.33203125" customWidth="1"/>
    <col min="514" max="514" width="5.5" customWidth="1"/>
    <col min="515" max="515" width="6.83203125" customWidth="1"/>
    <col min="516" max="516" width="4.33203125" customWidth="1"/>
    <col min="517" max="517" width="7.33203125" customWidth="1"/>
    <col min="518" max="518" width="6.1640625" customWidth="1"/>
    <col min="519" max="519" width="4.33203125" customWidth="1"/>
    <col min="520" max="520" width="4.1640625" customWidth="1"/>
    <col min="521" max="521" width="5" customWidth="1"/>
    <col min="522" max="522" width="0.83203125" customWidth="1"/>
    <col min="523" max="523" width="5" customWidth="1"/>
    <col min="524" max="524" width="6.1640625" customWidth="1"/>
    <col min="525" max="525" width="4.6640625" customWidth="1"/>
    <col min="526" max="526" width="7.33203125" customWidth="1"/>
    <col min="527" max="527" width="4.6640625" customWidth="1"/>
    <col min="528" max="528" width="6.1640625" customWidth="1"/>
    <col min="529" max="530" width="4.6640625" customWidth="1"/>
    <col min="531" max="531" width="0.83203125" customWidth="1"/>
    <col min="532" max="532" width="5.5" customWidth="1"/>
    <col min="533" max="533" width="3.83203125" customWidth="1"/>
    <col min="534" max="534" width="6" customWidth="1"/>
    <col min="535" max="535" width="4" customWidth="1"/>
    <col min="536" max="536" width="6" customWidth="1"/>
    <col min="537" max="537" width="4" customWidth="1"/>
    <col min="538" max="538" width="0.83203125" customWidth="1"/>
    <col min="539" max="547" width="8.6640625" customWidth="1"/>
    <col min="548" max="548" width="0.83203125" customWidth="1"/>
    <col min="549" max="553" width="8.6640625" customWidth="1"/>
    <col min="554" max="554" width="0.83203125" customWidth="1"/>
    <col min="560" max="560" width="0.83203125" customWidth="1"/>
    <col min="566" max="566" width="0.83203125" customWidth="1"/>
    <col min="567" max="567" width="5.5" customWidth="1"/>
    <col min="568" max="568" width="4.6640625" customWidth="1"/>
    <col min="569" max="569" width="4.33203125" customWidth="1"/>
    <col min="770" max="770" width="5.5" customWidth="1"/>
    <col min="771" max="771" width="6.83203125" customWidth="1"/>
    <col min="772" max="772" width="4.33203125" customWidth="1"/>
    <col min="773" max="773" width="7.33203125" customWidth="1"/>
    <col min="774" max="774" width="6.1640625" customWidth="1"/>
    <col min="775" max="775" width="4.33203125" customWidth="1"/>
    <col min="776" max="776" width="4.1640625" customWidth="1"/>
    <col min="777" max="777" width="5" customWidth="1"/>
    <col min="778" max="778" width="0.83203125" customWidth="1"/>
    <col min="779" max="779" width="5" customWidth="1"/>
    <col min="780" max="780" width="6.1640625" customWidth="1"/>
    <col min="781" max="781" width="4.6640625" customWidth="1"/>
    <col min="782" max="782" width="7.33203125" customWidth="1"/>
    <col min="783" max="783" width="4.6640625" customWidth="1"/>
    <col min="784" max="784" width="6.1640625" customWidth="1"/>
    <col min="785" max="786" width="4.6640625" customWidth="1"/>
    <col min="787" max="787" width="0.83203125" customWidth="1"/>
    <col min="788" max="788" width="5.5" customWidth="1"/>
    <col min="789" max="789" width="3.83203125" customWidth="1"/>
    <col min="790" max="790" width="6" customWidth="1"/>
    <col min="791" max="791" width="4" customWidth="1"/>
    <col min="792" max="792" width="6" customWidth="1"/>
    <col min="793" max="793" width="4" customWidth="1"/>
    <col min="794" max="794" width="0.83203125" customWidth="1"/>
    <col min="795" max="803" width="8.6640625" customWidth="1"/>
    <col min="804" max="804" width="0.83203125" customWidth="1"/>
    <col min="805" max="809" width="8.6640625" customWidth="1"/>
    <col min="810" max="810" width="0.83203125" customWidth="1"/>
    <col min="816" max="816" width="0.83203125" customWidth="1"/>
    <col min="822" max="822" width="0.83203125" customWidth="1"/>
    <col min="823" max="823" width="5.5" customWidth="1"/>
    <col min="824" max="824" width="4.6640625" customWidth="1"/>
    <col min="825" max="825" width="4.33203125" customWidth="1"/>
    <col min="1026" max="1026" width="5.5" customWidth="1"/>
    <col min="1027" max="1027" width="6.83203125" customWidth="1"/>
    <col min="1028" max="1028" width="4.33203125" customWidth="1"/>
    <col min="1029" max="1029" width="7.33203125" customWidth="1"/>
    <col min="1030" max="1030" width="6.1640625" customWidth="1"/>
    <col min="1031" max="1031" width="4.33203125" customWidth="1"/>
    <col min="1032" max="1032" width="4.1640625" customWidth="1"/>
    <col min="1033" max="1033" width="5" customWidth="1"/>
    <col min="1034" max="1034" width="0.83203125" customWidth="1"/>
    <col min="1035" max="1035" width="5" customWidth="1"/>
    <col min="1036" max="1036" width="6.1640625" customWidth="1"/>
    <col min="1037" max="1037" width="4.6640625" customWidth="1"/>
    <col min="1038" max="1038" width="7.33203125" customWidth="1"/>
    <col min="1039" max="1039" width="4.6640625" customWidth="1"/>
    <col min="1040" max="1040" width="6.1640625" customWidth="1"/>
    <col min="1041" max="1042" width="4.6640625" customWidth="1"/>
    <col min="1043" max="1043" width="0.83203125" customWidth="1"/>
    <col min="1044" max="1044" width="5.5" customWidth="1"/>
    <col min="1045" max="1045" width="3.83203125" customWidth="1"/>
    <col min="1046" max="1046" width="6" customWidth="1"/>
    <col min="1047" max="1047" width="4" customWidth="1"/>
    <col min="1048" max="1048" width="6" customWidth="1"/>
    <col min="1049" max="1049" width="4" customWidth="1"/>
    <col min="1050" max="1050" width="0.83203125" customWidth="1"/>
    <col min="1051" max="1059" width="8.6640625" customWidth="1"/>
    <col min="1060" max="1060" width="0.83203125" customWidth="1"/>
    <col min="1061" max="1065" width="8.6640625" customWidth="1"/>
    <col min="1066" max="1066" width="0.83203125" customWidth="1"/>
    <col min="1072" max="1072" width="0.83203125" customWidth="1"/>
    <col min="1078" max="1078" width="0.83203125" customWidth="1"/>
    <col min="1079" max="1079" width="5.5" customWidth="1"/>
    <col min="1080" max="1080" width="4.6640625" customWidth="1"/>
    <col min="1081" max="1081" width="4.33203125" customWidth="1"/>
    <col min="1282" max="1282" width="5.5" customWidth="1"/>
    <col min="1283" max="1283" width="6.83203125" customWidth="1"/>
    <col min="1284" max="1284" width="4.33203125" customWidth="1"/>
    <col min="1285" max="1285" width="7.33203125" customWidth="1"/>
    <col min="1286" max="1286" width="6.1640625" customWidth="1"/>
    <col min="1287" max="1287" width="4.33203125" customWidth="1"/>
    <col min="1288" max="1288" width="4.1640625" customWidth="1"/>
    <col min="1289" max="1289" width="5" customWidth="1"/>
    <col min="1290" max="1290" width="0.83203125" customWidth="1"/>
    <col min="1291" max="1291" width="5" customWidth="1"/>
    <col min="1292" max="1292" width="6.1640625" customWidth="1"/>
    <col min="1293" max="1293" width="4.6640625" customWidth="1"/>
    <col min="1294" max="1294" width="7.33203125" customWidth="1"/>
    <col min="1295" max="1295" width="4.6640625" customWidth="1"/>
    <col min="1296" max="1296" width="6.1640625" customWidth="1"/>
    <col min="1297" max="1298" width="4.6640625" customWidth="1"/>
    <col min="1299" max="1299" width="0.83203125" customWidth="1"/>
    <col min="1300" max="1300" width="5.5" customWidth="1"/>
    <col min="1301" max="1301" width="3.83203125" customWidth="1"/>
    <col min="1302" max="1302" width="6" customWidth="1"/>
    <col min="1303" max="1303" width="4" customWidth="1"/>
    <col min="1304" max="1304" width="6" customWidth="1"/>
    <col min="1305" max="1305" width="4" customWidth="1"/>
    <col min="1306" max="1306" width="0.83203125" customWidth="1"/>
    <col min="1307" max="1315" width="8.6640625" customWidth="1"/>
    <col min="1316" max="1316" width="0.83203125" customWidth="1"/>
    <col min="1317" max="1321" width="8.6640625" customWidth="1"/>
    <col min="1322" max="1322" width="0.83203125" customWidth="1"/>
    <col min="1328" max="1328" width="0.83203125" customWidth="1"/>
    <col min="1334" max="1334" width="0.83203125" customWidth="1"/>
    <col min="1335" max="1335" width="5.5" customWidth="1"/>
    <col min="1336" max="1336" width="4.6640625" customWidth="1"/>
    <col min="1337" max="1337" width="4.33203125" customWidth="1"/>
    <col min="1538" max="1538" width="5.5" customWidth="1"/>
    <col min="1539" max="1539" width="6.83203125" customWidth="1"/>
    <col min="1540" max="1540" width="4.33203125" customWidth="1"/>
    <col min="1541" max="1541" width="7.33203125" customWidth="1"/>
    <col min="1542" max="1542" width="6.1640625" customWidth="1"/>
    <col min="1543" max="1543" width="4.33203125" customWidth="1"/>
    <col min="1544" max="1544" width="4.1640625" customWidth="1"/>
    <col min="1545" max="1545" width="5" customWidth="1"/>
    <col min="1546" max="1546" width="0.83203125" customWidth="1"/>
    <col min="1547" max="1547" width="5" customWidth="1"/>
    <col min="1548" max="1548" width="6.1640625" customWidth="1"/>
    <col min="1549" max="1549" width="4.6640625" customWidth="1"/>
    <col min="1550" max="1550" width="7.33203125" customWidth="1"/>
    <col min="1551" max="1551" width="4.6640625" customWidth="1"/>
    <col min="1552" max="1552" width="6.1640625" customWidth="1"/>
    <col min="1553" max="1554" width="4.6640625" customWidth="1"/>
    <col min="1555" max="1555" width="0.83203125" customWidth="1"/>
    <col min="1556" max="1556" width="5.5" customWidth="1"/>
    <col min="1557" max="1557" width="3.83203125" customWidth="1"/>
    <col min="1558" max="1558" width="6" customWidth="1"/>
    <col min="1559" max="1559" width="4" customWidth="1"/>
    <col min="1560" max="1560" width="6" customWidth="1"/>
    <col min="1561" max="1561" width="4" customWidth="1"/>
    <col min="1562" max="1562" width="0.83203125" customWidth="1"/>
    <col min="1563" max="1571" width="8.6640625" customWidth="1"/>
    <col min="1572" max="1572" width="0.83203125" customWidth="1"/>
    <col min="1573" max="1577" width="8.6640625" customWidth="1"/>
    <col min="1578" max="1578" width="0.83203125" customWidth="1"/>
    <col min="1584" max="1584" width="0.83203125" customWidth="1"/>
    <col min="1590" max="1590" width="0.83203125" customWidth="1"/>
    <col min="1591" max="1591" width="5.5" customWidth="1"/>
    <col min="1592" max="1592" width="4.6640625" customWidth="1"/>
    <col min="1593" max="1593" width="4.33203125" customWidth="1"/>
    <col min="1794" max="1794" width="5.5" customWidth="1"/>
    <col min="1795" max="1795" width="6.83203125" customWidth="1"/>
    <col min="1796" max="1796" width="4.33203125" customWidth="1"/>
    <col min="1797" max="1797" width="7.33203125" customWidth="1"/>
    <col min="1798" max="1798" width="6.1640625" customWidth="1"/>
    <col min="1799" max="1799" width="4.33203125" customWidth="1"/>
    <col min="1800" max="1800" width="4.1640625" customWidth="1"/>
    <col min="1801" max="1801" width="5" customWidth="1"/>
    <col min="1802" max="1802" width="0.83203125" customWidth="1"/>
    <col min="1803" max="1803" width="5" customWidth="1"/>
    <col min="1804" max="1804" width="6.1640625" customWidth="1"/>
    <col min="1805" max="1805" width="4.6640625" customWidth="1"/>
    <col min="1806" max="1806" width="7.33203125" customWidth="1"/>
    <col min="1807" max="1807" width="4.6640625" customWidth="1"/>
    <col min="1808" max="1808" width="6.1640625" customWidth="1"/>
    <col min="1809" max="1810" width="4.6640625" customWidth="1"/>
    <col min="1811" max="1811" width="0.83203125" customWidth="1"/>
    <col min="1812" max="1812" width="5.5" customWidth="1"/>
    <col min="1813" max="1813" width="3.83203125" customWidth="1"/>
    <col min="1814" max="1814" width="6" customWidth="1"/>
    <col min="1815" max="1815" width="4" customWidth="1"/>
    <col min="1816" max="1816" width="6" customWidth="1"/>
    <col min="1817" max="1817" width="4" customWidth="1"/>
    <col min="1818" max="1818" width="0.83203125" customWidth="1"/>
    <col min="1819" max="1827" width="8.6640625" customWidth="1"/>
    <col min="1828" max="1828" width="0.83203125" customWidth="1"/>
    <col min="1829" max="1833" width="8.6640625" customWidth="1"/>
    <col min="1834" max="1834" width="0.83203125" customWidth="1"/>
    <col min="1840" max="1840" width="0.83203125" customWidth="1"/>
    <col min="1846" max="1846" width="0.83203125" customWidth="1"/>
    <col min="1847" max="1847" width="5.5" customWidth="1"/>
    <col min="1848" max="1848" width="4.6640625" customWidth="1"/>
    <col min="1849" max="1849" width="4.33203125" customWidth="1"/>
    <col min="2050" max="2050" width="5.5" customWidth="1"/>
    <col min="2051" max="2051" width="6.83203125" customWidth="1"/>
    <col min="2052" max="2052" width="4.33203125" customWidth="1"/>
    <col min="2053" max="2053" width="7.33203125" customWidth="1"/>
    <col min="2054" max="2054" width="6.1640625" customWidth="1"/>
    <col min="2055" max="2055" width="4.33203125" customWidth="1"/>
    <col min="2056" max="2056" width="4.1640625" customWidth="1"/>
    <col min="2057" max="2057" width="5" customWidth="1"/>
    <col min="2058" max="2058" width="0.83203125" customWidth="1"/>
    <col min="2059" max="2059" width="5" customWidth="1"/>
    <col min="2060" max="2060" width="6.1640625" customWidth="1"/>
    <col min="2061" max="2061" width="4.6640625" customWidth="1"/>
    <col min="2062" max="2062" width="7.33203125" customWidth="1"/>
    <col min="2063" max="2063" width="4.6640625" customWidth="1"/>
    <col min="2064" max="2064" width="6.1640625" customWidth="1"/>
    <col min="2065" max="2066" width="4.6640625" customWidth="1"/>
    <col min="2067" max="2067" width="0.83203125" customWidth="1"/>
    <col min="2068" max="2068" width="5.5" customWidth="1"/>
    <col min="2069" max="2069" width="3.83203125" customWidth="1"/>
    <col min="2070" max="2070" width="6" customWidth="1"/>
    <col min="2071" max="2071" width="4" customWidth="1"/>
    <col min="2072" max="2072" width="6" customWidth="1"/>
    <col min="2073" max="2073" width="4" customWidth="1"/>
    <col min="2074" max="2074" width="0.83203125" customWidth="1"/>
    <col min="2075" max="2083" width="8.6640625" customWidth="1"/>
    <col min="2084" max="2084" width="0.83203125" customWidth="1"/>
    <col min="2085" max="2089" width="8.6640625" customWidth="1"/>
    <col min="2090" max="2090" width="0.83203125" customWidth="1"/>
    <col min="2096" max="2096" width="0.83203125" customWidth="1"/>
    <col min="2102" max="2102" width="0.83203125" customWidth="1"/>
    <col min="2103" max="2103" width="5.5" customWidth="1"/>
    <col min="2104" max="2104" width="4.6640625" customWidth="1"/>
    <col min="2105" max="2105" width="4.33203125" customWidth="1"/>
    <col min="2306" max="2306" width="5.5" customWidth="1"/>
    <col min="2307" max="2307" width="6.83203125" customWidth="1"/>
    <col min="2308" max="2308" width="4.33203125" customWidth="1"/>
    <col min="2309" max="2309" width="7.33203125" customWidth="1"/>
    <col min="2310" max="2310" width="6.1640625" customWidth="1"/>
    <col min="2311" max="2311" width="4.33203125" customWidth="1"/>
    <col min="2312" max="2312" width="4.1640625" customWidth="1"/>
    <col min="2313" max="2313" width="5" customWidth="1"/>
    <col min="2314" max="2314" width="0.83203125" customWidth="1"/>
    <col min="2315" max="2315" width="5" customWidth="1"/>
    <col min="2316" max="2316" width="6.1640625" customWidth="1"/>
    <col min="2317" max="2317" width="4.6640625" customWidth="1"/>
    <col min="2318" max="2318" width="7.33203125" customWidth="1"/>
    <col min="2319" max="2319" width="4.6640625" customWidth="1"/>
    <col min="2320" max="2320" width="6.1640625" customWidth="1"/>
    <col min="2321" max="2322" width="4.6640625" customWidth="1"/>
    <col min="2323" max="2323" width="0.83203125" customWidth="1"/>
    <col min="2324" max="2324" width="5.5" customWidth="1"/>
    <col min="2325" max="2325" width="3.83203125" customWidth="1"/>
    <col min="2326" max="2326" width="6" customWidth="1"/>
    <col min="2327" max="2327" width="4" customWidth="1"/>
    <col min="2328" max="2328" width="6" customWidth="1"/>
    <col min="2329" max="2329" width="4" customWidth="1"/>
    <col min="2330" max="2330" width="0.83203125" customWidth="1"/>
    <col min="2331" max="2339" width="8.6640625" customWidth="1"/>
    <col min="2340" max="2340" width="0.83203125" customWidth="1"/>
    <col min="2341" max="2345" width="8.6640625" customWidth="1"/>
    <col min="2346" max="2346" width="0.83203125" customWidth="1"/>
    <col min="2352" max="2352" width="0.83203125" customWidth="1"/>
    <col min="2358" max="2358" width="0.83203125" customWidth="1"/>
    <col min="2359" max="2359" width="5.5" customWidth="1"/>
    <col min="2360" max="2360" width="4.6640625" customWidth="1"/>
    <col min="2361" max="2361" width="4.33203125" customWidth="1"/>
    <col min="2562" max="2562" width="5.5" customWidth="1"/>
    <col min="2563" max="2563" width="6.83203125" customWidth="1"/>
    <col min="2564" max="2564" width="4.33203125" customWidth="1"/>
    <col min="2565" max="2565" width="7.33203125" customWidth="1"/>
    <col min="2566" max="2566" width="6.1640625" customWidth="1"/>
    <col min="2567" max="2567" width="4.33203125" customWidth="1"/>
    <col min="2568" max="2568" width="4.1640625" customWidth="1"/>
    <col min="2569" max="2569" width="5" customWidth="1"/>
    <col min="2570" max="2570" width="0.83203125" customWidth="1"/>
    <col min="2571" max="2571" width="5" customWidth="1"/>
    <col min="2572" max="2572" width="6.1640625" customWidth="1"/>
    <col min="2573" max="2573" width="4.6640625" customWidth="1"/>
    <col min="2574" max="2574" width="7.33203125" customWidth="1"/>
    <col min="2575" max="2575" width="4.6640625" customWidth="1"/>
    <col min="2576" max="2576" width="6.1640625" customWidth="1"/>
    <col min="2577" max="2578" width="4.6640625" customWidth="1"/>
    <col min="2579" max="2579" width="0.83203125" customWidth="1"/>
    <col min="2580" max="2580" width="5.5" customWidth="1"/>
    <col min="2581" max="2581" width="3.83203125" customWidth="1"/>
    <col min="2582" max="2582" width="6" customWidth="1"/>
    <col min="2583" max="2583" width="4" customWidth="1"/>
    <col min="2584" max="2584" width="6" customWidth="1"/>
    <col min="2585" max="2585" width="4" customWidth="1"/>
    <col min="2586" max="2586" width="0.83203125" customWidth="1"/>
    <col min="2587" max="2595" width="8.6640625" customWidth="1"/>
    <col min="2596" max="2596" width="0.83203125" customWidth="1"/>
    <col min="2597" max="2601" width="8.6640625" customWidth="1"/>
    <col min="2602" max="2602" width="0.83203125" customWidth="1"/>
    <col min="2608" max="2608" width="0.83203125" customWidth="1"/>
    <col min="2614" max="2614" width="0.83203125" customWidth="1"/>
    <col min="2615" max="2615" width="5.5" customWidth="1"/>
    <col min="2616" max="2616" width="4.6640625" customWidth="1"/>
    <col min="2617" max="2617" width="4.33203125" customWidth="1"/>
    <col min="2818" max="2818" width="5.5" customWidth="1"/>
    <col min="2819" max="2819" width="6.83203125" customWidth="1"/>
    <col min="2820" max="2820" width="4.33203125" customWidth="1"/>
    <col min="2821" max="2821" width="7.33203125" customWidth="1"/>
    <col min="2822" max="2822" width="6.1640625" customWidth="1"/>
    <col min="2823" max="2823" width="4.33203125" customWidth="1"/>
    <col min="2824" max="2824" width="4.1640625" customWidth="1"/>
    <col min="2825" max="2825" width="5" customWidth="1"/>
    <col min="2826" max="2826" width="0.83203125" customWidth="1"/>
    <col min="2827" max="2827" width="5" customWidth="1"/>
    <col min="2828" max="2828" width="6.1640625" customWidth="1"/>
    <col min="2829" max="2829" width="4.6640625" customWidth="1"/>
    <col min="2830" max="2830" width="7.33203125" customWidth="1"/>
    <col min="2831" max="2831" width="4.6640625" customWidth="1"/>
    <col min="2832" max="2832" width="6.1640625" customWidth="1"/>
    <col min="2833" max="2834" width="4.6640625" customWidth="1"/>
    <col min="2835" max="2835" width="0.83203125" customWidth="1"/>
    <col min="2836" max="2836" width="5.5" customWidth="1"/>
    <col min="2837" max="2837" width="3.83203125" customWidth="1"/>
    <col min="2838" max="2838" width="6" customWidth="1"/>
    <col min="2839" max="2839" width="4" customWidth="1"/>
    <col min="2840" max="2840" width="6" customWidth="1"/>
    <col min="2841" max="2841" width="4" customWidth="1"/>
    <col min="2842" max="2842" width="0.83203125" customWidth="1"/>
    <col min="2843" max="2851" width="8.6640625" customWidth="1"/>
    <col min="2852" max="2852" width="0.83203125" customWidth="1"/>
    <col min="2853" max="2857" width="8.6640625" customWidth="1"/>
    <col min="2858" max="2858" width="0.83203125" customWidth="1"/>
    <col min="2864" max="2864" width="0.83203125" customWidth="1"/>
    <col min="2870" max="2870" width="0.83203125" customWidth="1"/>
    <col min="2871" max="2871" width="5.5" customWidth="1"/>
    <col min="2872" max="2872" width="4.6640625" customWidth="1"/>
    <col min="2873" max="2873" width="4.33203125" customWidth="1"/>
    <col min="3074" max="3074" width="5.5" customWidth="1"/>
    <col min="3075" max="3075" width="6.83203125" customWidth="1"/>
    <col min="3076" max="3076" width="4.33203125" customWidth="1"/>
    <col min="3077" max="3077" width="7.33203125" customWidth="1"/>
    <col min="3078" max="3078" width="6.1640625" customWidth="1"/>
    <col min="3079" max="3079" width="4.33203125" customWidth="1"/>
    <col min="3080" max="3080" width="4.1640625" customWidth="1"/>
    <col min="3081" max="3081" width="5" customWidth="1"/>
    <col min="3082" max="3082" width="0.83203125" customWidth="1"/>
    <col min="3083" max="3083" width="5" customWidth="1"/>
    <col min="3084" max="3084" width="6.1640625" customWidth="1"/>
    <col min="3085" max="3085" width="4.6640625" customWidth="1"/>
    <col min="3086" max="3086" width="7.33203125" customWidth="1"/>
    <col min="3087" max="3087" width="4.6640625" customWidth="1"/>
    <col min="3088" max="3088" width="6.1640625" customWidth="1"/>
    <col min="3089" max="3090" width="4.6640625" customWidth="1"/>
    <col min="3091" max="3091" width="0.83203125" customWidth="1"/>
    <col min="3092" max="3092" width="5.5" customWidth="1"/>
    <col min="3093" max="3093" width="3.83203125" customWidth="1"/>
    <col min="3094" max="3094" width="6" customWidth="1"/>
    <col min="3095" max="3095" width="4" customWidth="1"/>
    <col min="3096" max="3096" width="6" customWidth="1"/>
    <col min="3097" max="3097" width="4" customWidth="1"/>
    <col min="3098" max="3098" width="0.83203125" customWidth="1"/>
    <col min="3099" max="3107" width="8.6640625" customWidth="1"/>
    <col min="3108" max="3108" width="0.83203125" customWidth="1"/>
    <col min="3109" max="3113" width="8.6640625" customWidth="1"/>
    <col min="3114" max="3114" width="0.83203125" customWidth="1"/>
    <col min="3120" max="3120" width="0.83203125" customWidth="1"/>
    <col min="3126" max="3126" width="0.83203125" customWidth="1"/>
    <col min="3127" max="3127" width="5.5" customWidth="1"/>
    <col min="3128" max="3128" width="4.6640625" customWidth="1"/>
    <col min="3129" max="3129" width="4.33203125" customWidth="1"/>
    <col min="3330" max="3330" width="5.5" customWidth="1"/>
    <col min="3331" max="3331" width="6.83203125" customWidth="1"/>
    <col min="3332" max="3332" width="4.33203125" customWidth="1"/>
    <col min="3333" max="3333" width="7.33203125" customWidth="1"/>
    <col min="3334" max="3334" width="6.1640625" customWidth="1"/>
    <col min="3335" max="3335" width="4.33203125" customWidth="1"/>
    <col min="3336" max="3336" width="4.1640625" customWidth="1"/>
    <col min="3337" max="3337" width="5" customWidth="1"/>
    <col min="3338" max="3338" width="0.83203125" customWidth="1"/>
    <col min="3339" max="3339" width="5" customWidth="1"/>
    <col min="3340" max="3340" width="6.1640625" customWidth="1"/>
    <col min="3341" max="3341" width="4.6640625" customWidth="1"/>
    <col min="3342" max="3342" width="7.33203125" customWidth="1"/>
    <col min="3343" max="3343" width="4.6640625" customWidth="1"/>
    <col min="3344" max="3344" width="6.1640625" customWidth="1"/>
    <col min="3345" max="3346" width="4.6640625" customWidth="1"/>
    <col min="3347" max="3347" width="0.83203125" customWidth="1"/>
    <col min="3348" max="3348" width="5.5" customWidth="1"/>
    <col min="3349" max="3349" width="3.83203125" customWidth="1"/>
    <col min="3350" max="3350" width="6" customWidth="1"/>
    <col min="3351" max="3351" width="4" customWidth="1"/>
    <col min="3352" max="3352" width="6" customWidth="1"/>
    <col min="3353" max="3353" width="4" customWidth="1"/>
    <col min="3354" max="3354" width="0.83203125" customWidth="1"/>
    <col min="3355" max="3363" width="8.6640625" customWidth="1"/>
    <col min="3364" max="3364" width="0.83203125" customWidth="1"/>
    <col min="3365" max="3369" width="8.6640625" customWidth="1"/>
    <col min="3370" max="3370" width="0.83203125" customWidth="1"/>
    <col min="3376" max="3376" width="0.83203125" customWidth="1"/>
    <col min="3382" max="3382" width="0.83203125" customWidth="1"/>
    <col min="3383" max="3383" width="5.5" customWidth="1"/>
    <col min="3384" max="3384" width="4.6640625" customWidth="1"/>
    <col min="3385" max="3385" width="4.33203125" customWidth="1"/>
    <col min="3586" max="3586" width="5.5" customWidth="1"/>
    <col min="3587" max="3587" width="6.83203125" customWidth="1"/>
    <col min="3588" max="3588" width="4.33203125" customWidth="1"/>
    <col min="3589" max="3589" width="7.33203125" customWidth="1"/>
    <col min="3590" max="3590" width="6.1640625" customWidth="1"/>
    <col min="3591" max="3591" width="4.33203125" customWidth="1"/>
    <col min="3592" max="3592" width="4.1640625" customWidth="1"/>
    <col min="3593" max="3593" width="5" customWidth="1"/>
    <col min="3594" max="3594" width="0.83203125" customWidth="1"/>
    <col min="3595" max="3595" width="5" customWidth="1"/>
    <col min="3596" max="3596" width="6.1640625" customWidth="1"/>
    <col min="3597" max="3597" width="4.6640625" customWidth="1"/>
    <col min="3598" max="3598" width="7.33203125" customWidth="1"/>
    <col min="3599" max="3599" width="4.6640625" customWidth="1"/>
    <col min="3600" max="3600" width="6.1640625" customWidth="1"/>
    <col min="3601" max="3602" width="4.6640625" customWidth="1"/>
    <col min="3603" max="3603" width="0.83203125" customWidth="1"/>
    <col min="3604" max="3604" width="5.5" customWidth="1"/>
    <col min="3605" max="3605" width="3.83203125" customWidth="1"/>
    <col min="3606" max="3606" width="6" customWidth="1"/>
    <col min="3607" max="3607" width="4" customWidth="1"/>
    <col min="3608" max="3608" width="6" customWidth="1"/>
    <col min="3609" max="3609" width="4" customWidth="1"/>
    <col min="3610" max="3610" width="0.83203125" customWidth="1"/>
    <col min="3611" max="3619" width="8.6640625" customWidth="1"/>
    <col min="3620" max="3620" width="0.83203125" customWidth="1"/>
    <col min="3621" max="3625" width="8.6640625" customWidth="1"/>
    <col min="3626" max="3626" width="0.83203125" customWidth="1"/>
    <col min="3632" max="3632" width="0.83203125" customWidth="1"/>
    <col min="3638" max="3638" width="0.83203125" customWidth="1"/>
    <col min="3639" max="3639" width="5.5" customWidth="1"/>
    <col min="3640" max="3640" width="4.6640625" customWidth="1"/>
    <col min="3641" max="3641" width="4.33203125" customWidth="1"/>
    <col min="3842" max="3842" width="5.5" customWidth="1"/>
    <col min="3843" max="3843" width="6.83203125" customWidth="1"/>
    <col min="3844" max="3844" width="4.33203125" customWidth="1"/>
    <col min="3845" max="3845" width="7.33203125" customWidth="1"/>
    <col min="3846" max="3846" width="6.1640625" customWidth="1"/>
    <col min="3847" max="3847" width="4.33203125" customWidth="1"/>
    <col min="3848" max="3848" width="4.1640625" customWidth="1"/>
    <col min="3849" max="3849" width="5" customWidth="1"/>
    <col min="3850" max="3850" width="0.83203125" customWidth="1"/>
    <col min="3851" max="3851" width="5" customWidth="1"/>
    <col min="3852" max="3852" width="6.1640625" customWidth="1"/>
    <col min="3853" max="3853" width="4.6640625" customWidth="1"/>
    <col min="3854" max="3854" width="7.33203125" customWidth="1"/>
    <col min="3855" max="3855" width="4.6640625" customWidth="1"/>
    <col min="3856" max="3856" width="6.1640625" customWidth="1"/>
    <col min="3857" max="3858" width="4.6640625" customWidth="1"/>
    <col min="3859" max="3859" width="0.83203125" customWidth="1"/>
    <col min="3860" max="3860" width="5.5" customWidth="1"/>
    <col min="3861" max="3861" width="3.83203125" customWidth="1"/>
    <col min="3862" max="3862" width="6" customWidth="1"/>
    <col min="3863" max="3863" width="4" customWidth="1"/>
    <col min="3864" max="3864" width="6" customWidth="1"/>
    <col min="3865" max="3865" width="4" customWidth="1"/>
    <col min="3866" max="3866" width="0.83203125" customWidth="1"/>
    <col min="3867" max="3875" width="8.6640625" customWidth="1"/>
    <col min="3876" max="3876" width="0.83203125" customWidth="1"/>
    <col min="3877" max="3881" width="8.6640625" customWidth="1"/>
    <col min="3882" max="3882" width="0.83203125" customWidth="1"/>
    <col min="3888" max="3888" width="0.83203125" customWidth="1"/>
    <col min="3894" max="3894" width="0.83203125" customWidth="1"/>
    <col min="3895" max="3895" width="5.5" customWidth="1"/>
    <col min="3896" max="3896" width="4.6640625" customWidth="1"/>
    <col min="3897" max="3897" width="4.33203125" customWidth="1"/>
    <col min="4098" max="4098" width="5.5" customWidth="1"/>
    <col min="4099" max="4099" width="6.83203125" customWidth="1"/>
    <col min="4100" max="4100" width="4.33203125" customWidth="1"/>
    <col min="4101" max="4101" width="7.33203125" customWidth="1"/>
    <col min="4102" max="4102" width="6.1640625" customWidth="1"/>
    <col min="4103" max="4103" width="4.33203125" customWidth="1"/>
    <col min="4104" max="4104" width="4.1640625" customWidth="1"/>
    <col min="4105" max="4105" width="5" customWidth="1"/>
    <col min="4106" max="4106" width="0.83203125" customWidth="1"/>
    <col min="4107" max="4107" width="5" customWidth="1"/>
    <col min="4108" max="4108" width="6.1640625" customWidth="1"/>
    <col min="4109" max="4109" width="4.6640625" customWidth="1"/>
    <col min="4110" max="4110" width="7.33203125" customWidth="1"/>
    <col min="4111" max="4111" width="4.6640625" customWidth="1"/>
    <col min="4112" max="4112" width="6.1640625" customWidth="1"/>
    <col min="4113" max="4114" width="4.6640625" customWidth="1"/>
    <col min="4115" max="4115" width="0.83203125" customWidth="1"/>
    <col min="4116" max="4116" width="5.5" customWidth="1"/>
    <col min="4117" max="4117" width="3.83203125" customWidth="1"/>
    <col min="4118" max="4118" width="6" customWidth="1"/>
    <col min="4119" max="4119" width="4" customWidth="1"/>
    <col min="4120" max="4120" width="6" customWidth="1"/>
    <col min="4121" max="4121" width="4" customWidth="1"/>
    <col min="4122" max="4122" width="0.83203125" customWidth="1"/>
    <col min="4123" max="4131" width="8.6640625" customWidth="1"/>
    <col min="4132" max="4132" width="0.83203125" customWidth="1"/>
    <col min="4133" max="4137" width="8.6640625" customWidth="1"/>
    <col min="4138" max="4138" width="0.83203125" customWidth="1"/>
    <col min="4144" max="4144" width="0.83203125" customWidth="1"/>
    <col min="4150" max="4150" width="0.83203125" customWidth="1"/>
    <col min="4151" max="4151" width="5.5" customWidth="1"/>
    <col min="4152" max="4152" width="4.6640625" customWidth="1"/>
    <col min="4153" max="4153" width="4.33203125" customWidth="1"/>
    <col min="4354" max="4354" width="5.5" customWidth="1"/>
    <col min="4355" max="4355" width="6.83203125" customWidth="1"/>
    <col min="4356" max="4356" width="4.33203125" customWidth="1"/>
    <col min="4357" max="4357" width="7.33203125" customWidth="1"/>
    <col min="4358" max="4358" width="6.1640625" customWidth="1"/>
    <col min="4359" max="4359" width="4.33203125" customWidth="1"/>
    <col min="4360" max="4360" width="4.1640625" customWidth="1"/>
    <col min="4361" max="4361" width="5" customWidth="1"/>
    <col min="4362" max="4362" width="0.83203125" customWidth="1"/>
    <col min="4363" max="4363" width="5" customWidth="1"/>
    <col min="4364" max="4364" width="6.1640625" customWidth="1"/>
    <col min="4365" max="4365" width="4.6640625" customWidth="1"/>
    <col min="4366" max="4366" width="7.33203125" customWidth="1"/>
    <col min="4367" max="4367" width="4.6640625" customWidth="1"/>
    <col min="4368" max="4368" width="6.1640625" customWidth="1"/>
    <col min="4369" max="4370" width="4.6640625" customWidth="1"/>
    <col min="4371" max="4371" width="0.83203125" customWidth="1"/>
    <col min="4372" max="4372" width="5.5" customWidth="1"/>
    <col min="4373" max="4373" width="3.83203125" customWidth="1"/>
    <col min="4374" max="4374" width="6" customWidth="1"/>
    <col min="4375" max="4375" width="4" customWidth="1"/>
    <col min="4376" max="4376" width="6" customWidth="1"/>
    <col min="4377" max="4377" width="4" customWidth="1"/>
    <col min="4378" max="4378" width="0.83203125" customWidth="1"/>
    <col min="4379" max="4387" width="8.6640625" customWidth="1"/>
    <col min="4388" max="4388" width="0.83203125" customWidth="1"/>
    <col min="4389" max="4393" width="8.6640625" customWidth="1"/>
    <col min="4394" max="4394" width="0.83203125" customWidth="1"/>
    <col min="4400" max="4400" width="0.83203125" customWidth="1"/>
    <col min="4406" max="4406" width="0.83203125" customWidth="1"/>
    <col min="4407" max="4407" width="5.5" customWidth="1"/>
    <col min="4408" max="4408" width="4.6640625" customWidth="1"/>
    <col min="4409" max="4409" width="4.33203125" customWidth="1"/>
    <col min="4610" max="4610" width="5.5" customWidth="1"/>
    <col min="4611" max="4611" width="6.83203125" customWidth="1"/>
    <col min="4612" max="4612" width="4.33203125" customWidth="1"/>
    <col min="4613" max="4613" width="7.33203125" customWidth="1"/>
    <col min="4614" max="4614" width="6.1640625" customWidth="1"/>
    <col min="4615" max="4615" width="4.33203125" customWidth="1"/>
    <col min="4616" max="4616" width="4.1640625" customWidth="1"/>
    <col min="4617" max="4617" width="5" customWidth="1"/>
    <col min="4618" max="4618" width="0.83203125" customWidth="1"/>
    <col min="4619" max="4619" width="5" customWidth="1"/>
    <col min="4620" max="4620" width="6.1640625" customWidth="1"/>
    <col min="4621" max="4621" width="4.6640625" customWidth="1"/>
    <col min="4622" max="4622" width="7.33203125" customWidth="1"/>
    <col min="4623" max="4623" width="4.6640625" customWidth="1"/>
    <col min="4624" max="4624" width="6.1640625" customWidth="1"/>
    <col min="4625" max="4626" width="4.6640625" customWidth="1"/>
    <col min="4627" max="4627" width="0.83203125" customWidth="1"/>
    <col min="4628" max="4628" width="5.5" customWidth="1"/>
    <col min="4629" max="4629" width="3.83203125" customWidth="1"/>
    <col min="4630" max="4630" width="6" customWidth="1"/>
    <col min="4631" max="4631" width="4" customWidth="1"/>
    <col min="4632" max="4632" width="6" customWidth="1"/>
    <col min="4633" max="4633" width="4" customWidth="1"/>
    <col min="4634" max="4634" width="0.83203125" customWidth="1"/>
    <col min="4635" max="4643" width="8.6640625" customWidth="1"/>
    <col min="4644" max="4644" width="0.83203125" customWidth="1"/>
    <col min="4645" max="4649" width="8.6640625" customWidth="1"/>
    <col min="4650" max="4650" width="0.83203125" customWidth="1"/>
    <col min="4656" max="4656" width="0.83203125" customWidth="1"/>
    <col min="4662" max="4662" width="0.83203125" customWidth="1"/>
    <col min="4663" max="4663" width="5.5" customWidth="1"/>
    <col min="4664" max="4664" width="4.6640625" customWidth="1"/>
    <col min="4665" max="4665" width="4.33203125" customWidth="1"/>
    <col min="4866" max="4866" width="5.5" customWidth="1"/>
    <col min="4867" max="4867" width="6.83203125" customWidth="1"/>
    <col min="4868" max="4868" width="4.33203125" customWidth="1"/>
    <col min="4869" max="4869" width="7.33203125" customWidth="1"/>
    <col min="4870" max="4870" width="6.1640625" customWidth="1"/>
    <col min="4871" max="4871" width="4.33203125" customWidth="1"/>
    <col min="4872" max="4872" width="4.1640625" customWidth="1"/>
    <col min="4873" max="4873" width="5" customWidth="1"/>
    <col min="4874" max="4874" width="0.83203125" customWidth="1"/>
    <col min="4875" max="4875" width="5" customWidth="1"/>
    <col min="4876" max="4876" width="6.1640625" customWidth="1"/>
    <col min="4877" max="4877" width="4.6640625" customWidth="1"/>
    <col min="4878" max="4878" width="7.33203125" customWidth="1"/>
    <col min="4879" max="4879" width="4.6640625" customWidth="1"/>
    <col min="4880" max="4880" width="6.1640625" customWidth="1"/>
    <col min="4881" max="4882" width="4.6640625" customWidth="1"/>
    <col min="4883" max="4883" width="0.83203125" customWidth="1"/>
    <col min="4884" max="4884" width="5.5" customWidth="1"/>
    <col min="4885" max="4885" width="3.83203125" customWidth="1"/>
    <col min="4886" max="4886" width="6" customWidth="1"/>
    <col min="4887" max="4887" width="4" customWidth="1"/>
    <col min="4888" max="4888" width="6" customWidth="1"/>
    <col min="4889" max="4889" width="4" customWidth="1"/>
    <col min="4890" max="4890" width="0.83203125" customWidth="1"/>
    <col min="4891" max="4899" width="8.6640625" customWidth="1"/>
    <col min="4900" max="4900" width="0.83203125" customWidth="1"/>
    <col min="4901" max="4905" width="8.6640625" customWidth="1"/>
    <col min="4906" max="4906" width="0.83203125" customWidth="1"/>
    <col min="4912" max="4912" width="0.83203125" customWidth="1"/>
    <col min="4918" max="4918" width="0.83203125" customWidth="1"/>
    <col min="4919" max="4919" width="5.5" customWidth="1"/>
    <col min="4920" max="4920" width="4.6640625" customWidth="1"/>
    <col min="4921" max="4921" width="4.33203125" customWidth="1"/>
    <col min="5122" max="5122" width="5.5" customWidth="1"/>
    <col min="5123" max="5123" width="6.83203125" customWidth="1"/>
    <col min="5124" max="5124" width="4.33203125" customWidth="1"/>
    <col min="5125" max="5125" width="7.33203125" customWidth="1"/>
    <col min="5126" max="5126" width="6.1640625" customWidth="1"/>
    <col min="5127" max="5127" width="4.33203125" customWidth="1"/>
    <col min="5128" max="5128" width="4.1640625" customWidth="1"/>
    <col min="5129" max="5129" width="5" customWidth="1"/>
    <col min="5130" max="5130" width="0.83203125" customWidth="1"/>
    <col min="5131" max="5131" width="5" customWidth="1"/>
    <col min="5132" max="5132" width="6.1640625" customWidth="1"/>
    <col min="5133" max="5133" width="4.6640625" customWidth="1"/>
    <col min="5134" max="5134" width="7.33203125" customWidth="1"/>
    <col min="5135" max="5135" width="4.6640625" customWidth="1"/>
    <col min="5136" max="5136" width="6.1640625" customWidth="1"/>
    <col min="5137" max="5138" width="4.6640625" customWidth="1"/>
    <col min="5139" max="5139" width="0.83203125" customWidth="1"/>
    <col min="5140" max="5140" width="5.5" customWidth="1"/>
    <col min="5141" max="5141" width="3.83203125" customWidth="1"/>
    <col min="5142" max="5142" width="6" customWidth="1"/>
    <col min="5143" max="5143" width="4" customWidth="1"/>
    <col min="5144" max="5144" width="6" customWidth="1"/>
    <col min="5145" max="5145" width="4" customWidth="1"/>
    <col min="5146" max="5146" width="0.83203125" customWidth="1"/>
    <col min="5147" max="5155" width="8.6640625" customWidth="1"/>
    <col min="5156" max="5156" width="0.83203125" customWidth="1"/>
    <col min="5157" max="5161" width="8.6640625" customWidth="1"/>
    <col min="5162" max="5162" width="0.83203125" customWidth="1"/>
    <col min="5168" max="5168" width="0.83203125" customWidth="1"/>
    <col min="5174" max="5174" width="0.83203125" customWidth="1"/>
    <col min="5175" max="5175" width="5.5" customWidth="1"/>
    <col min="5176" max="5176" width="4.6640625" customWidth="1"/>
    <col min="5177" max="5177" width="4.33203125" customWidth="1"/>
    <col min="5378" max="5378" width="5.5" customWidth="1"/>
    <col min="5379" max="5379" width="6.83203125" customWidth="1"/>
    <col min="5380" max="5380" width="4.33203125" customWidth="1"/>
    <col min="5381" max="5381" width="7.33203125" customWidth="1"/>
    <col min="5382" max="5382" width="6.1640625" customWidth="1"/>
    <col min="5383" max="5383" width="4.33203125" customWidth="1"/>
    <col min="5384" max="5384" width="4.1640625" customWidth="1"/>
    <col min="5385" max="5385" width="5" customWidth="1"/>
    <col min="5386" max="5386" width="0.83203125" customWidth="1"/>
    <col min="5387" max="5387" width="5" customWidth="1"/>
    <col min="5388" max="5388" width="6.1640625" customWidth="1"/>
    <col min="5389" max="5389" width="4.6640625" customWidth="1"/>
    <col min="5390" max="5390" width="7.33203125" customWidth="1"/>
    <col min="5391" max="5391" width="4.6640625" customWidth="1"/>
    <col min="5392" max="5392" width="6.1640625" customWidth="1"/>
    <col min="5393" max="5394" width="4.6640625" customWidth="1"/>
    <col min="5395" max="5395" width="0.83203125" customWidth="1"/>
    <col min="5396" max="5396" width="5.5" customWidth="1"/>
    <col min="5397" max="5397" width="3.83203125" customWidth="1"/>
    <col min="5398" max="5398" width="6" customWidth="1"/>
    <col min="5399" max="5399" width="4" customWidth="1"/>
    <col min="5400" max="5400" width="6" customWidth="1"/>
    <col min="5401" max="5401" width="4" customWidth="1"/>
    <col min="5402" max="5402" width="0.83203125" customWidth="1"/>
    <col min="5403" max="5411" width="8.6640625" customWidth="1"/>
    <col min="5412" max="5412" width="0.83203125" customWidth="1"/>
    <col min="5413" max="5417" width="8.6640625" customWidth="1"/>
    <col min="5418" max="5418" width="0.83203125" customWidth="1"/>
    <col min="5424" max="5424" width="0.83203125" customWidth="1"/>
    <col min="5430" max="5430" width="0.83203125" customWidth="1"/>
    <col min="5431" max="5431" width="5.5" customWidth="1"/>
    <col min="5432" max="5432" width="4.6640625" customWidth="1"/>
    <col min="5433" max="5433" width="4.33203125" customWidth="1"/>
    <col min="5634" max="5634" width="5.5" customWidth="1"/>
    <col min="5635" max="5635" width="6.83203125" customWidth="1"/>
    <col min="5636" max="5636" width="4.33203125" customWidth="1"/>
    <col min="5637" max="5637" width="7.33203125" customWidth="1"/>
    <col min="5638" max="5638" width="6.1640625" customWidth="1"/>
    <col min="5639" max="5639" width="4.33203125" customWidth="1"/>
    <col min="5640" max="5640" width="4.1640625" customWidth="1"/>
    <col min="5641" max="5641" width="5" customWidth="1"/>
    <col min="5642" max="5642" width="0.83203125" customWidth="1"/>
    <col min="5643" max="5643" width="5" customWidth="1"/>
    <col min="5644" max="5644" width="6.1640625" customWidth="1"/>
    <col min="5645" max="5645" width="4.6640625" customWidth="1"/>
    <col min="5646" max="5646" width="7.33203125" customWidth="1"/>
    <col min="5647" max="5647" width="4.6640625" customWidth="1"/>
    <col min="5648" max="5648" width="6.1640625" customWidth="1"/>
    <col min="5649" max="5650" width="4.6640625" customWidth="1"/>
    <col min="5651" max="5651" width="0.83203125" customWidth="1"/>
    <col min="5652" max="5652" width="5.5" customWidth="1"/>
    <col min="5653" max="5653" width="3.83203125" customWidth="1"/>
    <col min="5654" max="5654" width="6" customWidth="1"/>
    <col min="5655" max="5655" width="4" customWidth="1"/>
    <col min="5656" max="5656" width="6" customWidth="1"/>
    <col min="5657" max="5657" width="4" customWidth="1"/>
    <col min="5658" max="5658" width="0.83203125" customWidth="1"/>
    <col min="5659" max="5667" width="8.6640625" customWidth="1"/>
    <col min="5668" max="5668" width="0.83203125" customWidth="1"/>
    <col min="5669" max="5673" width="8.6640625" customWidth="1"/>
    <col min="5674" max="5674" width="0.83203125" customWidth="1"/>
    <col min="5680" max="5680" width="0.83203125" customWidth="1"/>
    <col min="5686" max="5686" width="0.83203125" customWidth="1"/>
    <col min="5687" max="5687" width="5.5" customWidth="1"/>
    <col min="5688" max="5688" width="4.6640625" customWidth="1"/>
    <col min="5689" max="5689" width="4.33203125" customWidth="1"/>
    <col min="5890" max="5890" width="5.5" customWidth="1"/>
    <col min="5891" max="5891" width="6.83203125" customWidth="1"/>
    <col min="5892" max="5892" width="4.33203125" customWidth="1"/>
    <col min="5893" max="5893" width="7.33203125" customWidth="1"/>
    <col min="5894" max="5894" width="6.1640625" customWidth="1"/>
    <col min="5895" max="5895" width="4.33203125" customWidth="1"/>
    <col min="5896" max="5896" width="4.1640625" customWidth="1"/>
    <col min="5897" max="5897" width="5" customWidth="1"/>
    <col min="5898" max="5898" width="0.83203125" customWidth="1"/>
    <col min="5899" max="5899" width="5" customWidth="1"/>
    <col min="5900" max="5900" width="6.1640625" customWidth="1"/>
    <col min="5901" max="5901" width="4.6640625" customWidth="1"/>
    <col min="5902" max="5902" width="7.33203125" customWidth="1"/>
    <col min="5903" max="5903" width="4.6640625" customWidth="1"/>
    <col min="5904" max="5904" width="6.1640625" customWidth="1"/>
    <col min="5905" max="5906" width="4.6640625" customWidth="1"/>
    <col min="5907" max="5907" width="0.83203125" customWidth="1"/>
    <col min="5908" max="5908" width="5.5" customWidth="1"/>
    <col min="5909" max="5909" width="3.83203125" customWidth="1"/>
    <col min="5910" max="5910" width="6" customWidth="1"/>
    <col min="5911" max="5911" width="4" customWidth="1"/>
    <col min="5912" max="5912" width="6" customWidth="1"/>
    <col min="5913" max="5913" width="4" customWidth="1"/>
    <col min="5914" max="5914" width="0.83203125" customWidth="1"/>
    <col min="5915" max="5923" width="8.6640625" customWidth="1"/>
    <col min="5924" max="5924" width="0.83203125" customWidth="1"/>
    <col min="5925" max="5929" width="8.6640625" customWidth="1"/>
    <col min="5930" max="5930" width="0.83203125" customWidth="1"/>
    <col min="5936" max="5936" width="0.83203125" customWidth="1"/>
    <col min="5942" max="5942" width="0.83203125" customWidth="1"/>
    <col min="5943" max="5943" width="5.5" customWidth="1"/>
    <col min="5944" max="5944" width="4.6640625" customWidth="1"/>
    <col min="5945" max="5945" width="4.33203125" customWidth="1"/>
    <col min="6146" max="6146" width="5.5" customWidth="1"/>
    <col min="6147" max="6147" width="6.83203125" customWidth="1"/>
    <col min="6148" max="6148" width="4.33203125" customWidth="1"/>
    <col min="6149" max="6149" width="7.33203125" customWidth="1"/>
    <col min="6150" max="6150" width="6.1640625" customWidth="1"/>
    <col min="6151" max="6151" width="4.33203125" customWidth="1"/>
    <col min="6152" max="6152" width="4.1640625" customWidth="1"/>
    <col min="6153" max="6153" width="5" customWidth="1"/>
    <col min="6154" max="6154" width="0.83203125" customWidth="1"/>
    <col min="6155" max="6155" width="5" customWidth="1"/>
    <col min="6156" max="6156" width="6.1640625" customWidth="1"/>
    <col min="6157" max="6157" width="4.6640625" customWidth="1"/>
    <col min="6158" max="6158" width="7.33203125" customWidth="1"/>
    <col min="6159" max="6159" width="4.6640625" customWidth="1"/>
    <col min="6160" max="6160" width="6.1640625" customWidth="1"/>
    <col min="6161" max="6162" width="4.6640625" customWidth="1"/>
    <col min="6163" max="6163" width="0.83203125" customWidth="1"/>
    <col min="6164" max="6164" width="5.5" customWidth="1"/>
    <col min="6165" max="6165" width="3.83203125" customWidth="1"/>
    <col min="6166" max="6166" width="6" customWidth="1"/>
    <col min="6167" max="6167" width="4" customWidth="1"/>
    <col min="6168" max="6168" width="6" customWidth="1"/>
    <col min="6169" max="6169" width="4" customWidth="1"/>
    <col min="6170" max="6170" width="0.83203125" customWidth="1"/>
    <col min="6171" max="6179" width="8.6640625" customWidth="1"/>
    <col min="6180" max="6180" width="0.83203125" customWidth="1"/>
    <col min="6181" max="6185" width="8.6640625" customWidth="1"/>
    <col min="6186" max="6186" width="0.83203125" customWidth="1"/>
    <col min="6192" max="6192" width="0.83203125" customWidth="1"/>
    <col min="6198" max="6198" width="0.83203125" customWidth="1"/>
    <col min="6199" max="6199" width="5.5" customWidth="1"/>
    <col min="6200" max="6200" width="4.6640625" customWidth="1"/>
    <col min="6201" max="6201" width="4.33203125" customWidth="1"/>
    <col min="6402" max="6402" width="5.5" customWidth="1"/>
    <col min="6403" max="6403" width="6.83203125" customWidth="1"/>
    <col min="6404" max="6404" width="4.33203125" customWidth="1"/>
    <col min="6405" max="6405" width="7.33203125" customWidth="1"/>
    <col min="6406" max="6406" width="6.1640625" customWidth="1"/>
    <col min="6407" max="6407" width="4.33203125" customWidth="1"/>
    <col min="6408" max="6408" width="4.1640625" customWidth="1"/>
    <col min="6409" max="6409" width="5" customWidth="1"/>
    <col min="6410" max="6410" width="0.83203125" customWidth="1"/>
    <col min="6411" max="6411" width="5" customWidth="1"/>
    <col min="6412" max="6412" width="6.1640625" customWidth="1"/>
    <col min="6413" max="6413" width="4.6640625" customWidth="1"/>
    <col min="6414" max="6414" width="7.33203125" customWidth="1"/>
    <col min="6415" max="6415" width="4.6640625" customWidth="1"/>
    <col min="6416" max="6416" width="6.1640625" customWidth="1"/>
    <col min="6417" max="6418" width="4.6640625" customWidth="1"/>
    <col min="6419" max="6419" width="0.83203125" customWidth="1"/>
    <col min="6420" max="6420" width="5.5" customWidth="1"/>
    <col min="6421" max="6421" width="3.83203125" customWidth="1"/>
    <col min="6422" max="6422" width="6" customWidth="1"/>
    <col min="6423" max="6423" width="4" customWidth="1"/>
    <col min="6424" max="6424" width="6" customWidth="1"/>
    <col min="6425" max="6425" width="4" customWidth="1"/>
    <col min="6426" max="6426" width="0.83203125" customWidth="1"/>
    <col min="6427" max="6435" width="8.6640625" customWidth="1"/>
    <col min="6436" max="6436" width="0.83203125" customWidth="1"/>
    <col min="6437" max="6441" width="8.6640625" customWidth="1"/>
    <col min="6442" max="6442" width="0.83203125" customWidth="1"/>
    <col min="6448" max="6448" width="0.83203125" customWidth="1"/>
    <col min="6454" max="6454" width="0.83203125" customWidth="1"/>
    <col min="6455" max="6455" width="5.5" customWidth="1"/>
    <col min="6456" max="6456" width="4.6640625" customWidth="1"/>
    <col min="6457" max="6457" width="4.33203125" customWidth="1"/>
    <col min="6658" max="6658" width="5.5" customWidth="1"/>
    <col min="6659" max="6659" width="6.83203125" customWidth="1"/>
    <col min="6660" max="6660" width="4.33203125" customWidth="1"/>
    <col min="6661" max="6661" width="7.33203125" customWidth="1"/>
    <col min="6662" max="6662" width="6.1640625" customWidth="1"/>
    <col min="6663" max="6663" width="4.33203125" customWidth="1"/>
    <col min="6664" max="6664" width="4.1640625" customWidth="1"/>
    <col min="6665" max="6665" width="5" customWidth="1"/>
    <col min="6666" max="6666" width="0.83203125" customWidth="1"/>
    <col min="6667" max="6667" width="5" customWidth="1"/>
    <col min="6668" max="6668" width="6.1640625" customWidth="1"/>
    <col min="6669" max="6669" width="4.6640625" customWidth="1"/>
    <col min="6670" max="6670" width="7.33203125" customWidth="1"/>
    <col min="6671" max="6671" width="4.6640625" customWidth="1"/>
    <col min="6672" max="6672" width="6.1640625" customWidth="1"/>
    <col min="6673" max="6674" width="4.6640625" customWidth="1"/>
    <col min="6675" max="6675" width="0.83203125" customWidth="1"/>
    <col min="6676" max="6676" width="5.5" customWidth="1"/>
    <col min="6677" max="6677" width="3.83203125" customWidth="1"/>
    <col min="6678" max="6678" width="6" customWidth="1"/>
    <col min="6679" max="6679" width="4" customWidth="1"/>
    <col min="6680" max="6680" width="6" customWidth="1"/>
    <col min="6681" max="6681" width="4" customWidth="1"/>
    <col min="6682" max="6682" width="0.83203125" customWidth="1"/>
    <col min="6683" max="6691" width="8.6640625" customWidth="1"/>
    <col min="6692" max="6692" width="0.83203125" customWidth="1"/>
    <col min="6693" max="6697" width="8.6640625" customWidth="1"/>
    <col min="6698" max="6698" width="0.83203125" customWidth="1"/>
    <col min="6704" max="6704" width="0.83203125" customWidth="1"/>
    <col min="6710" max="6710" width="0.83203125" customWidth="1"/>
    <col min="6711" max="6711" width="5.5" customWidth="1"/>
    <col min="6712" max="6712" width="4.6640625" customWidth="1"/>
    <col min="6713" max="6713" width="4.33203125" customWidth="1"/>
    <col min="6914" max="6914" width="5.5" customWidth="1"/>
    <col min="6915" max="6915" width="6.83203125" customWidth="1"/>
    <col min="6916" max="6916" width="4.33203125" customWidth="1"/>
    <col min="6917" max="6917" width="7.33203125" customWidth="1"/>
    <col min="6918" max="6918" width="6.1640625" customWidth="1"/>
    <col min="6919" max="6919" width="4.33203125" customWidth="1"/>
    <col min="6920" max="6920" width="4.1640625" customWidth="1"/>
    <col min="6921" max="6921" width="5" customWidth="1"/>
    <col min="6922" max="6922" width="0.83203125" customWidth="1"/>
    <col min="6923" max="6923" width="5" customWidth="1"/>
    <col min="6924" max="6924" width="6.1640625" customWidth="1"/>
    <col min="6925" max="6925" width="4.6640625" customWidth="1"/>
    <col min="6926" max="6926" width="7.33203125" customWidth="1"/>
    <col min="6927" max="6927" width="4.6640625" customWidth="1"/>
    <col min="6928" max="6928" width="6.1640625" customWidth="1"/>
    <col min="6929" max="6930" width="4.6640625" customWidth="1"/>
    <col min="6931" max="6931" width="0.83203125" customWidth="1"/>
    <col min="6932" max="6932" width="5.5" customWidth="1"/>
    <col min="6933" max="6933" width="3.83203125" customWidth="1"/>
    <col min="6934" max="6934" width="6" customWidth="1"/>
    <col min="6935" max="6935" width="4" customWidth="1"/>
    <col min="6936" max="6936" width="6" customWidth="1"/>
    <col min="6937" max="6937" width="4" customWidth="1"/>
    <col min="6938" max="6938" width="0.83203125" customWidth="1"/>
    <col min="6939" max="6947" width="8.6640625" customWidth="1"/>
    <col min="6948" max="6948" width="0.83203125" customWidth="1"/>
    <col min="6949" max="6953" width="8.6640625" customWidth="1"/>
    <col min="6954" max="6954" width="0.83203125" customWidth="1"/>
    <col min="6960" max="6960" width="0.83203125" customWidth="1"/>
    <col min="6966" max="6966" width="0.83203125" customWidth="1"/>
    <col min="6967" max="6967" width="5.5" customWidth="1"/>
    <col min="6968" max="6968" width="4.6640625" customWidth="1"/>
    <col min="6969" max="6969" width="4.33203125" customWidth="1"/>
    <col min="7170" max="7170" width="5.5" customWidth="1"/>
    <col min="7171" max="7171" width="6.83203125" customWidth="1"/>
    <col min="7172" max="7172" width="4.33203125" customWidth="1"/>
    <col min="7173" max="7173" width="7.33203125" customWidth="1"/>
    <col min="7174" max="7174" width="6.1640625" customWidth="1"/>
    <col min="7175" max="7175" width="4.33203125" customWidth="1"/>
    <col min="7176" max="7176" width="4.1640625" customWidth="1"/>
    <col min="7177" max="7177" width="5" customWidth="1"/>
    <col min="7178" max="7178" width="0.83203125" customWidth="1"/>
    <col min="7179" max="7179" width="5" customWidth="1"/>
    <col min="7180" max="7180" width="6.1640625" customWidth="1"/>
    <col min="7181" max="7181" width="4.6640625" customWidth="1"/>
    <col min="7182" max="7182" width="7.33203125" customWidth="1"/>
    <col min="7183" max="7183" width="4.6640625" customWidth="1"/>
    <col min="7184" max="7184" width="6.1640625" customWidth="1"/>
    <col min="7185" max="7186" width="4.6640625" customWidth="1"/>
    <col min="7187" max="7187" width="0.83203125" customWidth="1"/>
    <col min="7188" max="7188" width="5.5" customWidth="1"/>
    <col min="7189" max="7189" width="3.83203125" customWidth="1"/>
    <col min="7190" max="7190" width="6" customWidth="1"/>
    <col min="7191" max="7191" width="4" customWidth="1"/>
    <col min="7192" max="7192" width="6" customWidth="1"/>
    <col min="7193" max="7193" width="4" customWidth="1"/>
    <col min="7194" max="7194" width="0.83203125" customWidth="1"/>
    <col min="7195" max="7203" width="8.6640625" customWidth="1"/>
    <col min="7204" max="7204" width="0.83203125" customWidth="1"/>
    <col min="7205" max="7209" width="8.6640625" customWidth="1"/>
    <col min="7210" max="7210" width="0.83203125" customWidth="1"/>
    <col min="7216" max="7216" width="0.83203125" customWidth="1"/>
    <col min="7222" max="7222" width="0.83203125" customWidth="1"/>
    <col min="7223" max="7223" width="5.5" customWidth="1"/>
    <col min="7224" max="7224" width="4.6640625" customWidth="1"/>
    <col min="7225" max="7225" width="4.33203125" customWidth="1"/>
    <col min="7426" max="7426" width="5.5" customWidth="1"/>
    <col min="7427" max="7427" width="6.83203125" customWidth="1"/>
    <col min="7428" max="7428" width="4.33203125" customWidth="1"/>
    <col min="7429" max="7429" width="7.33203125" customWidth="1"/>
    <col min="7430" max="7430" width="6.1640625" customWidth="1"/>
    <col min="7431" max="7431" width="4.33203125" customWidth="1"/>
    <col min="7432" max="7432" width="4.1640625" customWidth="1"/>
    <col min="7433" max="7433" width="5" customWidth="1"/>
    <col min="7434" max="7434" width="0.83203125" customWidth="1"/>
    <col min="7435" max="7435" width="5" customWidth="1"/>
    <col min="7436" max="7436" width="6.1640625" customWidth="1"/>
    <col min="7437" max="7437" width="4.6640625" customWidth="1"/>
    <col min="7438" max="7438" width="7.33203125" customWidth="1"/>
    <col min="7439" max="7439" width="4.6640625" customWidth="1"/>
    <col min="7440" max="7440" width="6.1640625" customWidth="1"/>
    <col min="7441" max="7442" width="4.6640625" customWidth="1"/>
    <col min="7443" max="7443" width="0.83203125" customWidth="1"/>
    <col min="7444" max="7444" width="5.5" customWidth="1"/>
    <col min="7445" max="7445" width="3.83203125" customWidth="1"/>
    <col min="7446" max="7446" width="6" customWidth="1"/>
    <col min="7447" max="7447" width="4" customWidth="1"/>
    <col min="7448" max="7448" width="6" customWidth="1"/>
    <col min="7449" max="7449" width="4" customWidth="1"/>
    <col min="7450" max="7450" width="0.83203125" customWidth="1"/>
    <col min="7451" max="7459" width="8.6640625" customWidth="1"/>
    <col min="7460" max="7460" width="0.83203125" customWidth="1"/>
    <col min="7461" max="7465" width="8.6640625" customWidth="1"/>
    <col min="7466" max="7466" width="0.83203125" customWidth="1"/>
    <col min="7472" max="7472" width="0.83203125" customWidth="1"/>
    <col min="7478" max="7478" width="0.83203125" customWidth="1"/>
    <col min="7479" max="7479" width="5.5" customWidth="1"/>
    <col min="7480" max="7480" width="4.6640625" customWidth="1"/>
    <col min="7481" max="7481" width="4.33203125" customWidth="1"/>
    <col min="7682" max="7682" width="5.5" customWidth="1"/>
    <col min="7683" max="7683" width="6.83203125" customWidth="1"/>
    <col min="7684" max="7684" width="4.33203125" customWidth="1"/>
    <col min="7685" max="7685" width="7.33203125" customWidth="1"/>
    <col min="7686" max="7686" width="6.1640625" customWidth="1"/>
    <col min="7687" max="7687" width="4.33203125" customWidth="1"/>
    <col min="7688" max="7688" width="4.1640625" customWidth="1"/>
    <col min="7689" max="7689" width="5" customWidth="1"/>
    <col min="7690" max="7690" width="0.83203125" customWidth="1"/>
    <col min="7691" max="7691" width="5" customWidth="1"/>
    <col min="7692" max="7692" width="6.1640625" customWidth="1"/>
    <col min="7693" max="7693" width="4.6640625" customWidth="1"/>
    <col min="7694" max="7694" width="7.33203125" customWidth="1"/>
    <col min="7695" max="7695" width="4.6640625" customWidth="1"/>
    <col min="7696" max="7696" width="6.1640625" customWidth="1"/>
    <col min="7697" max="7698" width="4.6640625" customWidth="1"/>
    <col min="7699" max="7699" width="0.83203125" customWidth="1"/>
    <col min="7700" max="7700" width="5.5" customWidth="1"/>
    <col min="7701" max="7701" width="3.83203125" customWidth="1"/>
    <col min="7702" max="7702" width="6" customWidth="1"/>
    <col min="7703" max="7703" width="4" customWidth="1"/>
    <col min="7704" max="7704" width="6" customWidth="1"/>
    <col min="7705" max="7705" width="4" customWidth="1"/>
    <col min="7706" max="7706" width="0.83203125" customWidth="1"/>
    <col min="7707" max="7715" width="8.6640625" customWidth="1"/>
    <col min="7716" max="7716" width="0.83203125" customWidth="1"/>
    <col min="7717" max="7721" width="8.6640625" customWidth="1"/>
    <col min="7722" max="7722" width="0.83203125" customWidth="1"/>
    <col min="7728" max="7728" width="0.83203125" customWidth="1"/>
    <col min="7734" max="7734" width="0.83203125" customWidth="1"/>
    <col min="7735" max="7735" width="5.5" customWidth="1"/>
    <col min="7736" max="7736" width="4.6640625" customWidth="1"/>
    <col min="7737" max="7737" width="4.33203125" customWidth="1"/>
    <col min="7938" max="7938" width="5.5" customWidth="1"/>
    <col min="7939" max="7939" width="6.83203125" customWidth="1"/>
    <col min="7940" max="7940" width="4.33203125" customWidth="1"/>
    <col min="7941" max="7941" width="7.33203125" customWidth="1"/>
    <col min="7942" max="7942" width="6.1640625" customWidth="1"/>
    <col min="7943" max="7943" width="4.33203125" customWidth="1"/>
    <col min="7944" max="7944" width="4.1640625" customWidth="1"/>
    <col min="7945" max="7945" width="5" customWidth="1"/>
    <col min="7946" max="7946" width="0.83203125" customWidth="1"/>
    <col min="7947" max="7947" width="5" customWidth="1"/>
    <col min="7948" max="7948" width="6.1640625" customWidth="1"/>
    <col min="7949" max="7949" width="4.6640625" customWidth="1"/>
    <col min="7950" max="7950" width="7.33203125" customWidth="1"/>
    <col min="7951" max="7951" width="4.6640625" customWidth="1"/>
    <col min="7952" max="7952" width="6.1640625" customWidth="1"/>
    <col min="7953" max="7954" width="4.6640625" customWidth="1"/>
    <col min="7955" max="7955" width="0.83203125" customWidth="1"/>
    <col min="7956" max="7956" width="5.5" customWidth="1"/>
    <col min="7957" max="7957" width="3.83203125" customWidth="1"/>
    <col min="7958" max="7958" width="6" customWidth="1"/>
    <col min="7959" max="7959" width="4" customWidth="1"/>
    <col min="7960" max="7960" width="6" customWidth="1"/>
    <col min="7961" max="7961" width="4" customWidth="1"/>
    <col min="7962" max="7962" width="0.83203125" customWidth="1"/>
    <col min="7963" max="7971" width="8.6640625" customWidth="1"/>
    <col min="7972" max="7972" width="0.83203125" customWidth="1"/>
    <col min="7973" max="7977" width="8.6640625" customWidth="1"/>
    <col min="7978" max="7978" width="0.83203125" customWidth="1"/>
    <col min="7984" max="7984" width="0.83203125" customWidth="1"/>
    <col min="7990" max="7990" width="0.83203125" customWidth="1"/>
    <col min="7991" max="7991" width="5.5" customWidth="1"/>
    <col min="7992" max="7992" width="4.6640625" customWidth="1"/>
    <col min="7993" max="7993" width="4.33203125" customWidth="1"/>
    <col min="8194" max="8194" width="5.5" customWidth="1"/>
    <col min="8195" max="8195" width="6.83203125" customWidth="1"/>
    <col min="8196" max="8196" width="4.33203125" customWidth="1"/>
    <col min="8197" max="8197" width="7.33203125" customWidth="1"/>
    <col min="8198" max="8198" width="6.1640625" customWidth="1"/>
    <col min="8199" max="8199" width="4.33203125" customWidth="1"/>
    <col min="8200" max="8200" width="4.1640625" customWidth="1"/>
    <col min="8201" max="8201" width="5" customWidth="1"/>
    <col min="8202" max="8202" width="0.83203125" customWidth="1"/>
    <col min="8203" max="8203" width="5" customWidth="1"/>
    <col min="8204" max="8204" width="6.1640625" customWidth="1"/>
    <col min="8205" max="8205" width="4.6640625" customWidth="1"/>
    <col min="8206" max="8206" width="7.33203125" customWidth="1"/>
    <col min="8207" max="8207" width="4.6640625" customWidth="1"/>
    <col min="8208" max="8208" width="6.1640625" customWidth="1"/>
    <col min="8209" max="8210" width="4.6640625" customWidth="1"/>
    <col min="8211" max="8211" width="0.83203125" customWidth="1"/>
    <col min="8212" max="8212" width="5.5" customWidth="1"/>
    <col min="8213" max="8213" width="3.83203125" customWidth="1"/>
    <col min="8214" max="8214" width="6" customWidth="1"/>
    <col min="8215" max="8215" width="4" customWidth="1"/>
    <col min="8216" max="8216" width="6" customWidth="1"/>
    <col min="8217" max="8217" width="4" customWidth="1"/>
    <col min="8218" max="8218" width="0.83203125" customWidth="1"/>
    <col min="8219" max="8227" width="8.6640625" customWidth="1"/>
    <col min="8228" max="8228" width="0.83203125" customWidth="1"/>
    <col min="8229" max="8233" width="8.6640625" customWidth="1"/>
    <col min="8234" max="8234" width="0.83203125" customWidth="1"/>
    <col min="8240" max="8240" width="0.83203125" customWidth="1"/>
    <col min="8246" max="8246" width="0.83203125" customWidth="1"/>
    <col min="8247" max="8247" width="5.5" customWidth="1"/>
    <col min="8248" max="8248" width="4.6640625" customWidth="1"/>
    <col min="8249" max="8249" width="4.33203125" customWidth="1"/>
    <col min="8450" max="8450" width="5.5" customWidth="1"/>
    <col min="8451" max="8451" width="6.83203125" customWidth="1"/>
    <col min="8452" max="8452" width="4.33203125" customWidth="1"/>
    <col min="8453" max="8453" width="7.33203125" customWidth="1"/>
    <col min="8454" max="8454" width="6.1640625" customWidth="1"/>
    <col min="8455" max="8455" width="4.33203125" customWidth="1"/>
    <col min="8456" max="8456" width="4.1640625" customWidth="1"/>
    <col min="8457" max="8457" width="5" customWidth="1"/>
    <col min="8458" max="8458" width="0.83203125" customWidth="1"/>
    <col min="8459" max="8459" width="5" customWidth="1"/>
    <col min="8460" max="8460" width="6.1640625" customWidth="1"/>
    <col min="8461" max="8461" width="4.6640625" customWidth="1"/>
    <col min="8462" max="8462" width="7.33203125" customWidth="1"/>
    <col min="8463" max="8463" width="4.6640625" customWidth="1"/>
    <col min="8464" max="8464" width="6.1640625" customWidth="1"/>
    <col min="8465" max="8466" width="4.6640625" customWidth="1"/>
    <col min="8467" max="8467" width="0.83203125" customWidth="1"/>
    <col min="8468" max="8468" width="5.5" customWidth="1"/>
    <col min="8469" max="8469" width="3.83203125" customWidth="1"/>
    <col min="8470" max="8470" width="6" customWidth="1"/>
    <col min="8471" max="8471" width="4" customWidth="1"/>
    <col min="8472" max="8472" width="6" customWidth="1"/>
    <col min="8473" max="8473" width="4" customWidth="1"/>
    <col min="8474" max="8474" width="0.83203125" customWidth="1"/>
    <col min="8475" max="8483" width="8.6640625" customWidth="1"/>
    <col min="8484" max="8484" width="0.83203125" customWidth="1"/>
    <col min="8485" max="8489" width="8.6640625" customWidth="1"/>
    <col min="8490" max="8490" width="0.83203125" customWidth="1"/>
    <col min="8496" max="8496" width="0.83203125" customWidth="1"/>
    <col min="8502" max="8502" width="0.83203125" customWidth="1"/>
    <col min="8503" max="8503" width="5.5" customWidth="1"/>
    <col min="8504" max="8504" width="4.6640625" customWidth="1"/>
    <col min="8505" max="8505" width="4.33203125" customWidth="1"/>
    <col min="8706" max="8706" width="5.5" customWidth="1"/>
    <col min="8707" max="8707" width="6.83203125" customWidth="1"/>
    <col min="8708" max="8708" width="4.33203125" customWidth="1"/>
    <col min="8709" max="8709" width="7.33203125" customWidth="1"/>
    <col min="8710" max="8710" width="6.1640625" customWidth="1"/>
    <col min="8711" max="8711" width="4.33203125" customWidth="1"/>
    <col min="8712" max="8712" width="4.1640625" customWidth="1"/>
    <col min="8713" max="8713" width="5" customWidth="1"/>
    <col min="8714" max="8714" width="0.83203125" customWidth="1"/>
    <col min="8715" max="8715" width="5" customWidth="1"/>
    <col min="8716" max="8716" width="6.1640625" customWidth="1"/>
    <col min="8717" max="8717" width="4.6640625" customWidth="1"/>
    <col min="8718" max="8718" width="7.33203125" customWidth="1"/>
    <col min="8719" max="8719" width="4.6640625" customWidth="1"/>
    <col min="8720" max="8720" width="6.1640625" customWidth="1"/>
    <col min="8721" max="8722" width="4.6640625" customWidth="1"/>
    <col min="8723" max="8723" width="0.83203125" customWidth="1"/>
    <col min="8724" max="8724" width="5.5" customWidth="1"/>
    <col min="8725" max="8725" width="3.83203125" customWidth="1"/>
    <col min="8726" max="8726" width="6" customWidth="1"/>
    <col min="8727" max="8727" width="4" customWidth="1"/>
    <col min="8728" max="8728" width="6" customWidth="1"/>
    <col min="8729" max="8729" width="4" customWidth="1"/>
    <col min="8730" max="8730" width="0.83203125" customWidth="1"/>
    <col min="8731" max="8739" width="8.6640625" customWidth="1"/>
    <col min="8740" max="8740" width="0.83203125" customWidth="1"/>
    <col min="8741" max="8745" width="8.6640625" customWidth="1"/>
    <col min="8746" max="8746" width="0.83203125" customWidth="1"/>
    <col min="8752" max="8752" width="0.83203125" customWidth="1"/>
    <col min="8758" max="8758" width="0.83203125" customWidth="1"/>
    <col min="8759" max="8759" width="5.5" customWidth="1"/>
    <col min="8760" max="8760" width="4.6640625" customWidth="1"/>
    <col min="8761" max="8761" width="4.33203125" customWidth="1"/>
    <col min="8962" max="8962" width="5.5" customWidth="1"/>
    <col min="8963" max="8963" width="6.83203125" customWidth="1"/>
    <col min="8964" max="8964" width="4.33203125" customWidth="1"/>
    <col min="8965" max="8965" width="7.33203125" customWidth="1"/>
    <col min="8966" max="8966" width="6.1640625" customWidth="1"/>
    <col min="8967" max="8967" width="4.33203125" customWidth="1"/>
    <col min="8968" max="8968" width="4.1640625" customWidth="1"/>
    <col min="8969" max="8969" width="5" customWidth="1"/>
    <col min="8970" max="8970" width="0.83203125" customWidth="1"/>
    <col min="8971" max="8971" width="5" customWidth="1"/>
    <col min="8972" max="8972" width="6.1640625" customWidth="1"/>
    <col min="8973" max="8973" width="4.6640625" customWidth="1"/>
    <col min="8974" max="8974" width="7.33203125" customWidth="1"/>
    <col min="8975" max="8975" width="4.6640625" customWidth="1"/>
    <col min="8976" max="8976" width="6.1640625" customWidth="1"/>
    <col min="8977" max="8978" width="4.6640625" customWidth="1"/>
    <col min="8979" max="8979" width="0.83203125" customWidth="1"/>
    <col min="8980" max="8980" width="5.5" customWidth="1"/>
    <col min="8981" max="8981" width="3.83203125" customWidth="1"/>
    <col min="8982" max="8982" width="6" customWidth="1"/>
    <col min="8983" max="8983" width="4" customWidth="1"/>
    <col min="8984" max="8984" width="6" customWidth="1"/>
    <col min="8985" max="8985" width="4" customWidth="1"/>
    <col min="8986" max="8986" width="0.83203125" customWidth="1"/>
    <col min="8987" max="8995" width="8.6640625" customWidth="1"/>
    <col min="8996" max="8996" width="0.83203125" customWidth="1"/>
    <col min="8997" max="9001" width="8.6640625" customWidth="1"/>
    <col min="9002" max="9002" width="0.83203125" customWidth="1"/>
    <col min="9008" max="9008" width="0.83203125" customWidth="1"/>
    <col min="9014" max="9014" width="0.83203125" customWidth="1"/>
    <col min="9015" max="9015" width="5.5" customWidth="1"/>
    <col min="9016" max="9016" width="4.6640625" customWidth="1"/>
    <col min="9017" max="9017" width="4.33203125" customWidth="1"/>
    <col min="9218" max="9218" width="5.5" customWidth="1"/>
    <col min="9219" max="9219" width="6.83203125" customWidth="1"/>
    <col min="9220" max="9220" width="4.33203125" customWidth="1"/>
    <col min="9221" max="9221" width="7.33203125" customWidth="1"/>
    <col min="9222" max="9222" width="6.1640625" customWidth="1"/>
    <col min="9223" max="9223" width="4.33203125" customWidth="1"/>
    <col min="9224" max="9224" width="4.1640625" customWidth="1"/>
    <col min="9225" max="9225" width="5" customWidth="1"/>
    <col min="9226" max="9226" width="0.83203125" customWidth="1"/>
    <col min="9227" max="9227" width="5" customWidth="1"/>
    <col min="9228" max="9228" width="6.1640625" customWidth="1"/>
    <col min="9229" max="9229" width="4.6640625" customWidth="1"/>
    <col min="9230" max="9230" width="7.33203125" customWidth="1"/>
    <col min="9231" max="9231" width="4.6640625" customWidth="1"/>
    <col min="9232" max="9232" width="6.1640625" customWidth="1"/>
    <col min="9233" max="9234" width="4.6640625" customWidth="1"/>
    <col min="9235" max="9235" width="0.83203125" customWidth="1"/>
    <col min="9236" max="9236" width="5.5" customWidth="1"/>
    <col min="9237" max="9237" width="3.83203125" customWidth="1"/>
    <col min="9238" max="9238" width="6" customWidth="1"/>
    <col min="9239" max="9239" width="4" customWidth="1"/>
    <col min="9240" max="9240" width="6" customWidth="1"/>
    <col min="9241" max="9241" width="4" customWidth="1"/>
    <col min="9242" max="9242" width="0.83203125" customWidth="1"/>
    <col min="9243" max="9251" width="8.6640625" customWidth="1"/>
    <col min="9252" max="9252" width="0.83203125" customWidth="1"/>
    <col min="9253" max="9257" width="8.6640625" customWidth="1"/>
    <col min="9258" max="9258" width="0.83203125" customWidth="1"/>
    <col min="9264" max="9264" width="0.83203125" customWidth="1"/>
    <col min="9270" max="9270" width="0.83203125" customWidth="1"/>
    <col min="9271" max="9271" width="5.5" customWidth="1"/>
    <col min="9272" max="9272" width="4.6640625" customWidth="1"/>
    <col min="9273" max="9273" width="4.33203125" customWidth="1"/>
    <col min="9474" max="9474" width="5.5" customWidth="1"/>
    <col min="9475" max="9475" width="6.83203125" customWidth="1"/>
    <col min="9476" max="9476" width="4.33203125" customWidth="1"/>
    <col min="9477" max="9477" width="7.33203125" customWidth="1"/>
    <col min="9478" max="9478" width="6.1640625" customWidth="1"/>
    <col min="9479" max="9479" width="4.33203125" customWidth="1"/>
    <col min="9480" max="9480" width="4.1640625" customWidth="1"/>
    <col min="9481" max="9481" width="5" customWidth="1"/>
    <col min="9482" max="9482" width="0.83203125" customWidth="1"/>
    <col min="9483" max="9483" width="5" customWidth="1"/>
    <col min="9484" max="9484" width="6.1640625" customWidth="1"/>
    <col min="9485" max="9485" width="4.6640625" customWidth="1"/>
    <col min="9486" max="9486" width="7.33203125" customWidth="1"/>
    <col min="9487" max="9487" width="4.6640625" customWidth="1"/>
    <col min="9488" max="9488" width="6.1640625" customWidth="1"/>
    <col min="9489" max="9490" width="4.6640625" customWidth="1"/>
    <col min="9491" max="9491" width="0.83203125" customWidth="1"/>
    <col min="9492" max="9492" width="5.5" customWidth="1"/>
    <col min="9493" max="9493" width="3.83203125" customWidth="1"/>
    <col min="9494" max="9494" width="6" customWidth="1"/>
    <col min="9495" max="9495" width="4" customWidth="1"/>
    <col min="9496" max="9496" width="6" customWidth="1"/>
    <col min="9497" max="9497" width="4" customWidth="1"/>
    <col min="9498" max="9498" width="0.83203125" customWidth="1"/>
    <col min="9499" max="9507" width="8.6640625" customWidth="1"/>
    <col min="9508" max="9508" width="0.83203125" customWidth="1"/>
    <col min="9509" max="9513" width="8.6640625" customWidth="1"/>
    <col min="9514" max="9514" width="0.83203125" customWidth="1"/>
    <col min="9520" max="9520" width="0.83203125" customWidth="1"/>
    <col min="9526" max="9526" width="0.83203125" customWidth="1"/>
    <col min="9527" max="9527" width="5.5" customWidth="1"/>
    <col min="9528" max="9528" width="4.6640625" customWidth="1"/>
    <col min="9529" max="9529" width="4.33203125" customWidth="1"/>
    <col min="9730" max="9730" width="5.5" customWidth="1"/>
    <col min="9731" max="9731" width="6.83203125" customWidth="1"/>
    <col min="9732" max="9732" width="4.33203125" customWidth="1"/>
    <col min="9733" max="9733" width="7.33203125" customWidth="1"/>
    <col min="9734" max="9734" width="6.1640625" customWidth="1"/>
    <col min="9735" max="9735" width="4.33203125" customWidth="1"/>
    <col min="9736" max="9736" width="4.1640625" customWidth="1"/>
    <col min="9737" max="9737" width="5" customWidth="1"/>
    <col min="9738" max="9738" width="0.83203125" customWidth="1"/>
    <col min="9739" max="9739" width="5" customWidth="1"/>
    <col min="9740" max="9740" width="6.1640625" customWidth="1"/>
    <col min="9741" max="9741" width="4.6640625" customWidth="1"/>
    <col min="9742" max="9742" width="7.33203125" customWidth="1"/>
    <col min="9743" max="9743" width="4.6640625" customWidth="1"/>
    <col min="9744" max="9744" width="6.1640625" customWidth="1"/>
    <col min="9745" max="9746" width="4.6640625" customWidth="1"/>
    <col min="9747" max="9747" width="0.83203125" customWidth="1"/>
    <col min="9748" max="9748" width="5.5" customWidth="1"/>
    <col min="9749" max="9749" width="3.83203125" customWidth="1"/>
    <col min="9750" max="9750" width="6" customWidth="1"/>
    <col min="9751" max="9751" width="4" customWidth="1"/>
    <col min="9752" max="9752" width="6" customWidth="1"/>
    <col min="9753" max="9753" width="4" customWidth="1"/>
    <col min="9754" max="9754" width="0.83203125" customWidth="1"/>
    <col min="9755" max="9763" width="8.6640625" customWidth="1"/>
    <col min="9764" max="9764" width="0.83203125" customWidth="1"/>
    <col min="9765" max="9769" width="8.6640625" customWidth="1"/>
    <col min="9770" max="9770" width="0.83203125" customWidth="1"/>
    <col min="9776" max="9776" width="0.83203125" customWidth="1"/>
    <col min="9782" max="9782" width="0.83203125" customWidth="1"/>
    <col min="9783" max="9783" width="5.5" customWidth="1"/>
    <col min="9784" max="9784" width="4.6640625" customWidth="1"/>
    <col min="9785" max="9785" width="4.33203125" customWidth="1"/>
    <col min="9986" max="9986" width="5.5" customWidth="1"/>
    <col min="9987" max="9987" width="6.83203125" customWidth="1"/>
    <col min="9988" max="9988" width="4.33203125" customWidth="1"/>
    <col min="9989" max="9989" width="7.33203125" customWidth="1"/>
    <col min="9990" max="9990" width="6.1640625" customWidth="1"/>
    <col min="9991" max="9991" width="4.33203125" customWidth="1"/>
    <col min="9992" max="9992" width="4.1640625" customWidth="1"/>
    <col min="9993" max="9993" width="5" customWidth="1"/>
    <col min="9994" max="9994" width="0.83203125" customWidth="1"/>
    <col min="9995" max="9995" width="5" customWidth="1"/>
    <col min="9996" max="9996" width="6.1640625" customWidth="1"/>
    <col min="9997" max="9997" width="4.6640625" customWidth="1"/>
    <col min="9998" max="9998" width="7.33203125" customWidth="1"/>
    <col min="9999" max="9999" width="4.6640625" customWidth="1"/>
    <col min="10000" max="10000" width="6.1640625" customWidth="1"/>
    <col min="10001" max="10002" width="4.6640625" customWidth="1"/>
    <col min="10003" max="10003" width="0.83203125" customWidth="1"/>
    <col min="10004" max="10004" width="5.5" customWidth="1"/>
    <col min="10005" max="10005" width="3.83203125" customWidth="1"/>
    <col min="10006" max="10006" width="6" customWidth="1"/>
    <col min="10007" max="10007" width="4" customWidth="1"/>
    <col min="10008" max="10008" width="6" customWidth="1"/>
    <col min="10009" max="10009" width="4" customWidth="1"/>
    <col min="10010" max="10010" width="0.83203125" customWidth="1"/>
    <col min="10011" max="10019" width="8.6640625" customWidth="1"/>
    <col min="10020" max="10020" width="0.83203125" customWidth="1"/>
    <col min="10021" max="10025" width="8.6640625" customWidth="1"/>
    <col min="10026" max="10026" width="0.83203125" customWidth="1"/>
    <col min="10032" max="10032" width="0.83203125" customWidth="1"/>
    <col min="10038" max="10038" width="0.83203125" customWidth="1"/>
    <col min="10039" max="10039" width="5.5" customWidth="1"/>
    <col min="10040" max="10040" width="4.6640625" customWidth="1"/>
    <col min="10041" max="10041" width="4.33203125" customWidth="1"/>
    <col min="10242" max="10242" width="5.5" customWidth="1"/>
    <col min="10243" max="10243" width="6.83203125" customWidth="1"/>
    <col min="10244" max="10244" width="4.33203125" customWidth="1"/>
    <col min="10245" max="10245" width="7.33203125" customWidth="1"/>
    <col min="10246" max="10246" width="6.1640625" customWidth="1"/>
    <col min="10247" max="10247" width="4.33203125" customWidth="1"/>
    <col min="10248" max="10248" width="4.1640625" customWidth="1"/>
    <col min="10249" max="10249" width="5" customWidth="1"/>
    <col min="10250" max="10250" width="0.83203125" customWidth="1"/>
    <col min="10251" max="10251" width="5" customWidth="1"/>
    <col min="10252" max="10252" width="6.1640625" customWidth="1"/>
    <col min="10253" max="10253" width="4.6640625" customWidth="1"/>
    <col min="10254" max="10254" width="7.33203125" customWidth="1"/>
    <col min="10255" max="10255" width="4.6640625" customWidth="1"/>
    <col min="10256" max="10256" width="6.1640625" customWidth="1"/>
    <col min="10257" max="10258" width="4.6640625" customWidth="1"/>
    <col min="10259" max="10259" width="0.83203125" customWidth="1"/>
    <col min="10260" max="10260" width="5.5" customWidth="1"/>
    <col min="10261" max="10261" width="3.83203125" customWidth="1"/>
    <col min="10262" max="10262" width="6" customWidth="1"/>
    <col min="10263" max="10263" width="4" customWidth="1"/>
    <col min="10264" max="10264" width="6" customWidth="1"/>
    <col min="10265" max="10265" width="4" customWidth="1"/>
    <col min="10266" max="10266" width="0.83203125" customWidth="1"/>
    <col min="10267" max="10275" width="8.6640625" customWidth="1"/>
    <col min="10276" max="10276" width="0.83203125" customWidth="1"/>
    <col min="10277" max="10281" width="8.6640625" customWidth="1"/>
    <col min="10282" max="10282" width="0.83203125" customWidth="1"/>
    <col min="10288" max="10288" width="0.83203125" customWidth="1"/>
    <col min="10294" max="10294" width="0.83203125" customWidth="1"/>
    <col min="10295" max="10295" width="5.5" customWidth="1"/>
    <col min="10296" max="10296" width="4.6640625" customWidth="1"/>
    <col min="10297" max="10297" width="4.33203125" customWidth="1"/>
    <col min="10498" max="10498" width="5.5" customWidth="1"/>
    <col min="10499" max="10499" width="6.83203125" customWidth="1"/>
    <col min="10500" max="10500" width="4.33203125" customWidth="1"/>
    <col min="10501" max="10501" width="7.33203125" customWidth="1"/>
    <col min="10502" max="10502" width="6.1640625" customWidth="1"/>
    <col min="10503" max="10503" width="4.33203125" customWidth="1"/>
    <col min="10504" max="10504" width="4.1640625" customWidth="1"/>
    <col min="10505" max="10505" width="5" customWidth="1"/>
    <col min="10506" max="10506" width="0.83203125" customWidth="1"/>
    <col min="10507" max="10507" width="5" customWidth="1"/>
    <col min="10508" max="10508" width="6.1640625" customWidth="1"/>
    <col min="10509" max="10509" width="4.6640625" customWidth="1"/>
    <col min="10510" max="10510" width="7.33203125" customWidth="1"/>
    <col min="10511" max="10511" width="4.6640625" customWidth="1"/>
    <col min="10512" max="10512" width="6.1640625" customWidth="1"/>
    <col min="10513" max="10514" width="4.6640625" customWidth="1"/>
    <col min="10515" max="10515" width="0.83203125" customWidth="1"/>
    <col min="10516" max="10516" width="5.5" customWidth="1"/>
    <col min="10517" max="10517" width="3.83203125" customWidth="1"/>
    <col min="10518" max="10518" width="6" customWidth="1"/>
    <col min="10519" max="10519" width="4" customWidth="1"/>
    <col min="10520" max="10520" width="6" customWidth="1"/>
    <col min="10521" max="10521" width="4" customWidth="1"/>
    <col min="10522" max="10522" width="0.83203125" customWidth="1"/>
    <col min="10523" max="10531" width="8.6640625" customWidth="1"/>
    <col min="10532" max="10532" width="0.83203125" customWidth="1"/>
    <col min="10533" max="10537" width="8.6640625" customWidth="1"/>
    <col min="10538" max="10538" width="0.83203125" customWidth="1"/>
    <col min="10544" max="10544" width="0.83203125" customWidth="1"/>
    <col min="10550" max="10550" width="0.83203125" customWidth="1"/>
    <col min="10551" max="10551" width="5.5" customWidth="1"/>
    <col min="10552" max="10552" width="4.6640625" customWidth="1"/>
    <col min="10553" max="10553" width="4.33203125" customWidth="1"/>
    <col min="10754" max="10754" width="5.5" customWidth="1"/>
    <col min="10755" max="10755" width="6.83203125" customWidth="1"/>
    <col min="10756" max="10756" width="4.33203125" customWidth="1"/>
    <col min="10757" max="10757" width="7.33203125" customWidth="1"/>
    <col min="10758" max="10758" width="6.1640625" customWidth="1"/>
    <col min="10759" max="10759" width="4.33203125" customWidth="1"/>
    <col min="10760" max="10760" width="4.1640625" customWidth="1"/>
    <col min="10761" max="10761" width="5" customWidth="1"/>
    <col min="10762" max="10762" width="0.83203125" customWidth="1"/>
    <col min="10763" max="10763" width="5" customWidth="1"/>
    <col min="10764" max="10764" width="6.1640625" customWidth="1"/>
    <col min="10765" max="10765" width="4.6640625" customWidth="1"/>
    <col min="10766" max="10766" width="7.33203125" customWidth="1"/>
    <col min="10767" max="10767" width="4.6640625" customWidth="1"/>
    <col min="10768" max="10768" width="6.1640625" customWidth="1"/>
    <col min="10769" max="10770" width="4.6640625" customWidth="1"/>
    <col min="10771" max="10771" width="0.83203125" customWidth="1"/>
    <col min="10772" max="10772" width="5.5" customWidth="1"/>
    <col min="10773" max="10773" width="3.83203125" customWidth="1"/>
    <col min="10774" max="10774" width="6" customWidth="1"/>
    <col min="10775" max="10775" width="4" customWidth="1"/>
    <col min="10776" max="10776" width="6" customWidth="1"/>
    <col min="10777" max="10777" width="4" customWidth="1"/>
    <col min="10778" max="10778" width="0.83203125" customWidth="1"/>
    <col min="10779" max="10787" width="8.6640625" customWidth="1"/>
    <col min="10788" max="10788" width="0.83203125" customWidth="1"/>
    <col min="10789" max="10793" width="8.6640625" customWidth="1"/>
    <col min="10794" max="10794" width="0.83203125" customWidth="1"/>
    <col min="10800" max="10800" width="0.83203125" customWidth="1"/>
    <col min="10806" max="10806" width="0.83203125" customWidth="1"/>
    <col min="10807" max="10807" width="5.5" customWidth="1"/>
    <col min="10808" max="10808" width="4.6640625" customWidth="1"/>
    <col min="10809" max="10809" width="4.33203125" customWidth="1"/>
    <col min="11010" max="11010" width="5.5" customWidth="1"/>
    <col min="11011" max="11011" width="6.83203125" customWidth="1"/>
    <col min="11012" max="11012" width="4.33203125" customWidth="1"/>
    <col min="11013" max="11013" width="7.33203125" customWidth="1"/>
    <col min="11014" max="11014" width="6.1640625" customWidth="1"/>
    <col min="11015" max="11015" width="4.33203125" customWidth="1"/>
    <col min="11016" max="11016" width="4.1640625" customWidth="1"/>
    <col min="11017" max="11017" width="5" customWidth="1"/>
    <col min="11018" max="11018" width="0.83203125" customWidth="1"/>
    <col min="11019" max="11019" width="5" customWidth="1"/>
    <col min="11020" max="11020" width="6.1640625" customWidth="1"/>
    <col min="11021" max="11021" width="4.6640625" customWidth="1"/>
    <col min="11022" max="11022" width="7.33203125" customWidth="1"/>
    <col min="11023" max="11023" width="4.6640625" customWidth="1"/>
    <col min="11024" max="11024" width="6.1640625" customWidth="1"/>
    <col min="11025" max="11026" width="4.6640625" customWidth="1"/>
    <col min="11027" max="11027" width="0.83203125" customWidth="1"/>
    <col min="11028" max="11028" width="5.5" customWidth="1"/>
    <col min="11029" max="11029" width="3.83203125" customWidth="1"/>
    <col min="11030" max="11030" width="6" customWidth="1"/>
    <col min="11031" max="11031" width="4" customWidth="1"/>
    <col min="11032" max="11032" width="6" customWidth="1"/>
    <col min="11033" max="11033" width="4" customWidth="1"/>
    <col min="11034" max="11034" width="0.83203125" customWidth="1"/>
    <col min="11035" max="11043" width="8.6640625" customWidth="1"/>
    <col min="11044" max="11044" width="0.83203125" customWidth="1"/>
    <col min="11045" max="11049" width="8.6640625" customWidth="1"/>
    <col min="11050" max="11050" width="0.83203125" customWidth="1"/>
    <col min="11056" max="11056" width="0.83203125" customWidth="1"/>
    <col min="11062" max="11062" width="0.83203125" customWidth="1"/>
    <col min="11063" max="11063" width="5.5" customWidth="1"/>
    <col min="11064" max="11064" width="4.6640625" customWidth="1"/>
    <col min="11065" max="11065" width="4.33203125" customWidth="1"/>
    <col min="11266" max="11266" width="5.5" customWidth="1"/>
    <col min="11267" max="11267" width="6.83203125" customWidth="1"/>
    <col min="11268" max="11268" width="4.33203125" customWidth="1"/>
    <col min="11269" max="11269" width="7.33203125" customWidth="1"/>
    <col min="11270" max="11270" width="6.1640625" customWidth="1"/>
    <col min="11271" max="11271" width="4.33203125" customWidth="1"/>
    <col min="11272" max="11272" width="4.1640625" customWidth="1"/>
    <col min="11273" max="11273" width="5" customWidth="1"/>
    <col min="11274" max="11274" width="0.83203125" customWidth="1"/>
    <col min="11275" max="11275" width="5" customWidth="1"/>
    <col min="11276" max="11276" width="6.1640625" customWidth="1"/>
    <col min="11277" max="11277" width="4.6640625" customWidth="1"/>
    <col min="11278" max="11278" width="7.33203125" customWidth="1"/>
    <col min="11279" max="11279" width="4.6640625" customWidth="1"/>
    <col min="11280" max="11280" width="6.1640625" customWidth="1"/>
    <col min="11281" max="11282" width="4.6640625" customWidth="1"/>
    <col min="11283" max="11283" width="0.83203125" customWidth="1"/>
    <col min="11284" max="11284" width="5.5" customWidth="1"/>
    <col min="11285" max="11285" width="3.83203125" customWidth="1"/>
    <col min="11286" max="11286" width="6" customWidth="1"/>
    <col min="11287" max="11287" width="4" customWidth="1"/>
    <col min="11288" max="11288" width="6" customWidth="1"/>
    <col min="11289" max="11289" width="4" customWidth="1"/>
    <col min="11290" max="11290" width="0.83203125" customWidth="1"/>
    <col min="11291" max="11299" width="8.6640625" customWidth="1"/>
    <col min="11300" max="11300" width="0.83203125" customWidth="1"/>
    <col min="11301" max="11305" width="8.6640625" customWidth="1"/>
    <col min="11306" max="11306" width="0.83203125" customWidth="1"/>
    <col min="11312" max="11312" width="0.83203125" customWidth="1"/>
    <col min="11318" max="11318" width="0.83203125" customWidth="1"/>
    <col min="11319" max="11319" width="5.5" customWidth="1"/>
    <col min="11320" max="11320" width="4.6640625" customWidth="1"/>
    <col min="11321" max="11321" width="4.33203125" customWidth="1"/>
    <col min="11522" max="11522" width="5.5" customWidth="1"/>
    <col min="11523" max="11523" width="6.83203125" customWidth="1"/>
    <col min="11524" max="11524" width="4.33203125" customWidth="1"/>
    <col min="11525" max="11525" width="7.33203125" customWidth="1"/>
    <col min="11526" max="11526" width="6.1640625" customWidth="1"/>
    <col min="11527" max="11527" width="4.33203125" customWidth="1"/>
    <col min="11528" max="11528" width="4.1640625" customWidth="1"/>
    <col min="11529" max="11529" width="5" customWidth="1"/>
    <col min="11530" max="11530" width="0.83203125" customWidth="1"/>
    <col min="11531" max="11531" width="5" customWidth="1"/>
    <col min="11532" max="11532" width="6.1640625" customWidth="1"/>
    <col min="11533" max="11533" width="4.6640625" customWidth="1"/>
    <col min="11534" max="11534" width="7.33203125" customWidth="1"/>
    <col min="11535" max="11535" width="4.6640625" customWidth="1"/>
    <col min="11536" max="11536" width="6.1640625" customWidth="1"/>
    <col min="11537" max="11538" width="4.6640625" customWidth="1"/>
    <col min="11539" max="11539" width="0.83203125" customWidth="1"/>
    <col min="11540" max="11540" width="5.5" customWidth="1"/>
    <col min="11541" max="11541" width="3.83203125" customWidth="1"/>
    <col min="11542" max="11542" width="6" customWidth="1"/>
    <col min="11543" max="11543" width="4" customWidth="1"/>
    <col min="11544" max="11544" width="6" customWidth="1"/>
    <col min="11545" max="11545" width="4" customWidth="1"/>
    <col min="11546" max="11546" width="0.83203125" customWidth="1"/>
    <col min="11547" max="11555" width="8.6640625" customWidth="1"/>
    <col min="11556" max="11556" width="0.83203125" customWidth="1"/>
    <col min="11557" max="11561" width="8.6640625" customWidth="1"/>
    <col min="11562" max="11562" width="0.83203125" customWidth="1"/>
    <col min="11568" max="11568" width="0.83203125" customWidth="1"/>
    <col min="11574" max="11574" width="0.83203125" customWidth="1"/>
    <col min="11575" max="11575" width="5.5" customWidth="1"/>
    <col min="11576" max="11576" width="4.6640625" customWidth="1"/>
    <col min="11577" max="11577" width="4.33203125" customWidth="1"/>
    <col min="11778" max="11778" width="5.5" customWidth="1"/>
    <col min="11779" max="11779" width="6.83203125" customWidth="1"/>
    <col min="11780" max="11780" width="4.33203125" customWidth="1"/>
    <col min="11781" max="11781" width="7.33203125" customWidth="1"/>
    <col min="11782" max="11782" width="6.1640625" customWidth="1"/>
    <col min="11783" max="11783" width="4.33203125" customWidth="1"/>
    <col min="11784" max="11784" width="4.1640625" customWidth="1"/>
    <col min="11785" max="11785" width="5" customWidth="1"/>
    <col min="11786" max="11786" width="0.83203125" customWidth="1"/>
    <col min="11787" max="11787" width="5" customWidth="1"/>
    <col min="11788" max="11788" width="6.1640625" customWidth="1"/>
    <col min="11789" max="11789" width="4.6640625" customWidth="1"/>
    <col min="11790" max="11790" width="7.33203125" customWidth="1"/>
    <col min="11791" max="11791" width="4.6640625" customWidth="1"/>
    <col min="11792" max="11792" width="6.1640625" customWidth="1"/>
    <col min="11793" max="11794" width="4.6640625" customWidth="1"/>
    <col min="11795" max="11795" width="0.83203125" customWidth="1"/>
    <col min="11796" max="11796" width="5.5" customWidth="1"/>
    <col min="11797" max="11797" width="3.83203125" customWidth="1"/>
    <col min="11798" max="11798" width="6" customWidth="1"/>
    <col min="11799" max="11799" width="4" customWidth="1"/>
    <col min="11800" max="11800" width="6" customWidth="1"/>
    <col min="11801" max="11801" width="4" customWidth="1"/>
    <col min="11802" max="11802" width="0.83203125" customWidth="1"/>
    <col min="11803" max="11811" width="8.6640625" customWidth="1"/>
    <col min="11812" max="11812" width="0.83203125" customWidth="1"/>
    <col min="11813" max="11817" width="8.6640625" customWidth="1"/>
    <col min="11818" max="11818" width="0.83203125" customWidth="1"/>
    <col min="11824" max="11824" width="0.83203125" customWidth="1"/>
    <col min="11830" max="11830" width="0.83203125" customWidth="1"/>
    <col min="11831" max="11831" width="5.5" customWidth="1"/>
    <col min="11832" max="11832" width="4.6640625" customWidth="1"/>
    <col min="11833" max="11833" width="4.33203125" customWidth="1"/>
    <col min="12034" max="12034" width="5.5" customWidth="1"/>
    <col min="12035" max="12035" width="6.83203125" customWidth="1"/>
    <col min="12036" max="12036" width="4.33203125" customWidth="1"/>
    <col min="12037" max="12037" width="7.33203125" customWidth="1"/>
    <col min="12038" max="12038" width="6.1640625" customWidth="1"/>
    <col min="12039" max="12039" width="4.33203125" customWidth="1"/>
    <col min="12040" max="12040" width="4.1640625" customWidth="1"/>
    <col min="12041" max="12041" width="5" customWidth="1"/>
    <col min="12042" max="12042" width="0.83203125" customWidth="1"/>
    <col min="12043" max="12043" width="5" customWidth="1"/>
    <col min="12044" max="12044" width="6.1640625" customWidth="1"/>
    <col min="12045" max="12045" width="4.6640625" customWidth="1"/>
    <col min="12046" max="12046" width="7.33203125" customWidth="1"/>
    <col min="12047" max="12047" width="4.6640625" customWidth="1"/>
    <col min="12048" max="12048" width="6.1640625" customWidth="1"/>
    <col min="12049" max="12050" width="4.6640625" customWidth="1"/>
    <col min="12051" max="12051" width="0.83203125" customWidth="1"/>
    <col min="12052" max="12052" width="5.5" customWidth="1"/>
    <col min="12053" max="12053" width="3.83203125" customWidth="1"/>
    <col min="12054" max="12054" width="6" customWidth="1"/>
    <col min="12055" max="12055" width="4" customWidth="1"/>
    <col min="12056" max="12056" width="6" customWidth="1"/>
    <col min="12057" max="12057" width="4" customWidth="1"/>
    <col min="12058" max="12058" width="0.83203125" customWidth="1"/>
    <col min="12059" max="12067" width="8.6640625" customWidth="1"/>
    <col min="12068" max="12068" width="0.83203125" customWidth="1"/>
    <col min="12069" max="12073" width="8.6640625" customWidth="1"/>
    <col min="12074" max="12074" width="0.83203125" customWidth="1"/>
    <col min="12080" max="12080" width="0.83203125" customWidth="1"/>
    <col min="12086" max="12086" width="0.83203125" customWidth="1"/>
    <col min="12087" max="12087" width="5.5" customWidth="1"/>
    <col min="12088" max="12088" width="4.6640625" customWidth="1"/>
    <col min="12089" max="12089" width="4.33203125" customWidth="1"/>
    <col min="12290" max="12290" width="5.5" customWidth="1"/>
    <col min="12291" max="12291" width="6.83203125" customWidth="1"/>
    <col min="12292" max="12292" width="4.33203125" customWidth="1"/>
    <col min="12293" max="12293" width="7.33203125" customWidth="1"/>
    <col min="12294" max="12294" width="6.1640625" customWidth="1"/>
    <col min="12295" max="12295" width="4.33203125" customWidth="1"/>
    <col min="12296" max="12296" width="4.1640625" customWidth="1"/>
    <col min="12297" max="12297" width="5" customWidth="1"/>
    <col min="12298" max="12298" width="0.83203125" customWidth="1"/>
    <col min="12299" max="12299" width="5" customWidth="1"/>
    <col min="12300" max="12300" width="6.1640625" customWidth="1"/>
    <col min="12301" max="12301" width="4.6640625" customWidth="1"/>
    <col min="12302" max="12302" width="7.33203125" customWidth="1"/>
    <col min="12303" max="12303" width="4.6640625" customWidth="1"/>
    <col min="12304" max="12304" width="6.1640625" customWidth="1"/>
    <col min="12305" max="12306" width="4.6640625" customWidth="1"/>
    <col min="12307" max="12307" width="0.83203125" customWidth="1"/>
    <col min="12308" max="12308" width="5.5" customWidth="1"/>
    <col min="12309" max="12309" width="3.83203125" customWidth="1"/>
    <col min="12310" max="12310" width="6" customWidth="1"/>
    <col min="12311" max="12311" width="4" customWidth="1"/>
    <col min="12312" max="12312" width="6" customWidth="1"/>
    <col min="12313" max="12313" width="4" customWidth="1"/>
    <col min="12314" max="12314" width="0.83203125" customWidth="1"/>
    <col min="12315" max="12323" width="8.6640625" customWidth="1"/>
    <col min="12324" max="12324" width="0.83203125" customWidth="1"/>
    <col min="12325" max="12329" width="8.6640625" customWidth="1"/>
    <col min="12330" max="12330" width="0.83203125" customWidth="1"/>
    <col min="12336" max="12336" width="0.83203125" customWidth="1"/>
    <col min="12342" max="12342" width="0.83203125" customWidth="1"/>
    <col min="12343" max="12343" width="5.5" customWidth="1"/>
    <col min="12344" max="12344" width="4.6640625" customWidth="1"/>
    <col min="12345" max="12345" width="4.33203125" customWidth="1"/>
    <col min="12546" max="12546" width="5.5" customWidth="1"/>
    <col min="12547" max="12547" width="6.83203125" customWidth="1"/>
    <col min="12548" max="12548" width="4.33203125" customWidth="1"/>
    <col min="12549" max="12549" width="7.33203125" customWidth="1"/>
    <col min="12550" max="12550" width="6.1640625" customWidth="1"/>
    <col min="12551" max="12551" width="4.33203125" customWidth="1"/>
    <col min="12552" max="12552" width="4.1640625" customWidth="1"/>
    <col min="12553" max="12553" width="5" customWidth="1"/>
    <col min="12554" max="12554" width="0.83203125" customWidth="1"/>
    <col min="12555" max="12555" width="5" customWidth="1"/>
    <col min="12556" max="12556" width="6.1640625" customWidth="1"/>
    <col min="12557" max="12557" width="4.6640625" customWidth="1"/>
    <col min="12558" max="12558" width="7.33203125" customWidth="1"/>
    <col min="12559" max="12559" width="4.6640625" customWidth="1"/>
    <col min="12560" max="12560" width="6.1640625" customWidth="1"/>
    <col min="12561" max="12562" width="4.6640625" customWidth="1"/>
    <col min="12563" max="12563" width="0.83203125" customWidth="1"/>
    <col min="12564" max="12564" width="5.5" customWidth="1"/>
    <col min="12565" max="12565" width="3.83203125" customWidth="1"/>
    <col min="12566" max="12566" width="6" customWidth="1"/>
    <col min="12567" max="12567" width="4" customWidth="1"/>
    <col min="12568" max="12568" width="6" customWidth="1"/>
    <col min="12569" max="12569" width="4" customWidth="1"/>
    <col min="12570" max="12570" width="0.83203125" customWidth="1"/>
    <col min="12571" max="12579" width="8.6640625" customWidth="1"/>
    <col min="12580" max="12580" width="0.83203125" customWidth="1"/>
    <col min="12581" max="12585" width="8.6640625" customWidth="1"/>
    <col min="12586" max="12586" width="0.83203125" customWidth="1"/>
    <col min="12592" max="12592" width="0.83203125" customWidth="1"/>
    <col min="12598" max="12598" width="0.83203125" customWidth="1"/>
    <col min="12599" max="12599" width="5.5" customWidth="1"/>
    <col min="12600" max="12600" width="4.6640625" customWidth="1"/>
    <col min="12601" max="12601" width="4.33203125" customWidth="1"/>
    <col min="12802" max="12802" width="5.5" customWidth="1"/>
    <col min="12803" max="12803" width="6.83203125" customWidth="1"/>
    <col min="12804" max="12804" width="4.33203125" customWidth="1"/>
    <col min="12805" max="12805" width="7.33203125" customWidth="1"/>
    <col min="12806" max="12806" width="6.1640625" customWidth="1"/>
    <col min="12807" max="12807" width="4.33203125" customWidth="1"/>
    <col min="12808" max="12808" width="4.1640625" customWidth="1"/>
    <col min="12809" max="12809" width="5" customWidth="1"/>
    <col min="12810" max="12810" width="0.83203125" customWidth="1"/>
    <col min="12811" max="12811" width="5" customWidth="1"/>
    <col min="12812" max="12812" width="6.1640625" customWidth="1"/>
    <col min="12813" max="12813" width="4.6640625" customWidth="1"/>
    <col min="12814" max="12814" width="7.33203125" customWidth="1"/>
    <col min="12815" max="12815" width="4.6640625" customWidth="1"/>
    <col min="12816" max="12816" width="6.1640625" customWidth="1"/>
    <col min="12817" max="12818" width="4.6640625" customWidth="1"/>
    <col min="12819" max="12819" width="0.83203125" customWidth="1"/>
    <col min="12820" max="12820" width="5.5" customWidth="1"/>
    <col min="12821" max="12821" width="3.83203125" customWidth="1"/>
    <col min="12822" max="12822" width="6" customWidth="1"/>
    <col min="12823" max="12823" width="4" customWidth="1"/>
    <col min="12824" max="12824" width="6" customWidth="1"/>
    <col min="12825" max="12825" width="4" customWidth="1"/>
    <col min="12826" max="12826" width="0.83203125" customWidth="1"/>
    <col min="12827" max="12835" width="8.6640625" customWidth="1"/>
    <col min="12836" max="12836" width="0.83203125" customWidth="1"/>
    <col min="12837" max="12841" width="8.6640625" customWidth="1"/>
    <col min="12842" max="12842" width="0.83203125" customWidth="1"/>
    <col min="12848" max="12848" width="0.83203125" customWidth="1"/>
    <col min="12854" max="12854" width="0.83203125" customWidth="1"/>
    <col min="12855" max="12855" width="5.5" customWidth="1"/>
    <col min="12856" max="12856" width="4.6640625" customWidth="1"/>
    <col min="12857" max="12857" width="4.33203125" customWidth="1"/>
    <col min="13058" max="13058" width="5.5" customWidth="1"/>
    <col min="13059" max="13059" width="6.83203125" customWidth="1"/>
    <col min="13060" max="13060" width="4.33203125" customWidth="1"/>
    <col min="13061" max="13061" width="7.33203125" customWidth="1"/>
    <col min="13062" max="13062" width="6.1640625" customWidth="1"/>
    <col min="13063" max="13063" width="4.33203125" customWidth="1"/>
    <col min="13064" max="13064" width="4.1640625" customWidth="1"/>
    <col min="13065" max="13065" width="5" customWidth="1"/>
    <col min="13066" max="13066" width="0.83203125" customWidth="1"/>
    <col min="13067" max="13067" width="5" customWidth="1"/>
    <col min="13068" max="13068" width="6.1640625" customWidth="1"/>
    <col min="13069" max="13069" width="4.6640625" customWidth="1"/>
    <col min="13070" max="13070" width="7.33203125" customWidth="1"/>
    <col min="13071" max="13071" width="4.6640625" customWidth="1"/>
    <col min="13072" max="13072" width="6.1640625" customWidth="1"/>
    <col min="13073" max="13074" width="4.6640625" customWidth="1"/>
    <col min="13075" max="13075" width="0.83203125" customWidth="1"/>
    <col min="13076" max="13076" width="5.5" customWidth="1"/>
    <col min="13077" max="13077" width="3.83203125" customWidth="1"/>
    <col min="13078" max="13078" width="6" customWidth="1"/>
    <col min="13079" max="13079" width="4" customWidth="1"/>
    <col min="13080" max="13080" width="6" customWidth="1"/>
    <col min="13081" max="13081" width="4" customWidth="1"/>
    <col min="13082" max="13082" width="0.83203125" customWidth="1"/>
    <col min="13083" max="13091" width="8.6640625" customWidth="1"/>
    <col min="13092" max="13092" width="0.83203125" customWidth="1"/>
    <col min="13093" max="13097" width="8.6640625" customWidth="1"/>
    <col min="13098" max="13098" width="0.83203125" customWidth="1"/>
    <col min="13104" max="13104" width="0.83203125" customWidth="1"/>
    <col min="13110" max="13110" width="0.83203125" customWidth="1"/>
    <col min="13111" max="13111" width="5.5" customWidth="1"/>
    <col min="13112" max="13112" width="4.6640625" customWidth="1"/>
    <col min="13113" max="13113" width="4.33203125" customWidth="1"/>
    <col min="13314" max="13314" width="5.5" customWidth="1"/>
    <col min="13315" max="13315" width="6.83203125" customWidth="1"/>
    <col min="13316" max="13316" width="4.33203125" customWidth="1"/>
    <col min="13317" max="13317" width="7.33203125" customWidth="1"/>
    <col min="13318" max="13318" width="6.1640625" customWidth="1"/>
    <col min="13319" max="13319" width="4.33203125" customWidth="1"/>
    <col min="13320" max="13320" width="4.1640625" customWidth="1"/>
    <col min="13321" max="13321" width="5" customWidth="1"/>
    <col min="13322" max="13322" width="0.83203125" customWidth="1"/>
    <col min="13323" max="13323" width="5" customWidth="1"/>
    <col min="13324" max="13324" width="6.1640625" customWidth="1"/>
    <col min="13325" max="13325" width="4.6640625" customWidth="1"/>
    <col min="13326" max="13326" width="7.33203125" customWidth="1"/>
    <col min="13327" max="13327" width="4.6640625" customWidth="1"/>
    <col min="13328" max="13328" width="6.1640625" customWidth="1"/>
    <col min="13329" max="13330" width="4.6640625" customWidth="1"/>
    <col min="13331" max="13331" width="0.83203125" customWidth="1"/>
    <col min="13332" max="13332" width="5.5" customWidth="1"/>
    <col min="13333" max="13333" width="3.83203125" customWidth="1"/>
    <col min="13334" max="13334" width="6" customWidth="1"/>
    <col min="13335" max="13335" width="4" customWidth="1"/>
    <col min="13336" max="13336" width="6" customWidth="1"/>
    <col min="13337" max="13337" width="4" customWidth="1"/>
    <col min="13338" max="13338" width="0.83203125" customWidth="1"/>
    <col min="13339" max="13347" width="8.6640625" customWidth="1"/>
    <col min="13348" max="13348" width="0.83203125" customWidth="1"/>
    <col min="13349" max="13353" width="8.6640625" customWidth="1"/>
    <col min="13354" max="13354" width="0.83203125" customWidth="1"/>
    <col min="13360" max="13360" width="0.83203125" customWidth="1"/>
    <col min="13366" max="13366" width="0.83203125" customWidth="1"/>
    <col min="13367" max="13367" width="5.5" customWidth="1"/>
    <col min="13368" max="13368" width="4.6640625" customWidth="1"/>
    <col min="13369" max="13369" width="4.33203125" customWidth="1"/>
    <col min="13570" max="13570" width="5.5" customWidth="1"/>
    <col min="13571" max="13571" width="6.83203125" customWidth="1"/>
    <col min="13572" max="13572" width="4.33203125" customWidth="1"/>
    <col min="13573" max="13573" width="7.33203125" customWidth="1"/>
    <col min="13574" max="13574" width="6.1640625" customWidth="1"/>
    <col min="13575" max="13575" width="4.33203125" customWidth="1"/>
    <col min="13576" max="13576" width="4.1640625" customWidth="1"/>
    <col min="13577" max="13577" width="5" customWidth="1"/>
    <col min="13578" max="13578" width="0.83203125" customWidth="1"/>
    <col min="13579" max="13579" width="5" customWidth="1"/>
    <col min="13580" max="13580" width="6.1640625" customWidth="1"/>
    <col min="13581" max="13581" width="4.6640625" customWidth="1"/>
    <col min="13582" max="13582" width="7.33203125" customWidth="1"/>
    <col min="13583" max="13583" width="4.6640625" customWidth="1"/>
    <col min="13584" max="13584" width="6.1640625" customWidth="1"/>
    <col min="13585" max="13586" width="4.6640625" customWidth="1"/>
    <col min="13587" max="13587" width="0.83203125" customWidth="1"/>
    <col min="13588" max="13588" width="5.5" customWidth="1"/>
    <col min="13589" max="13589" width="3.83203125" customWidth="1"/>
    <col min="13590" max="13590" width="6" customWidth="1"/>
    <col min="13591" max="13591" width="4" customWidth="1"/>
    <col min="13592" max="13592" width="6" customWidth="1"/>
    <col min="13593" max="13593" width="4" customWidth="1"/>
    <col min="13594" max="13594" width="0.83203125" customWidth="1"/>
    <col min="13595" max="13603" width="8.6640625" customWidth="1"/>
    <col min="13604" max="13604" width="0.83203125" customWidth="1"/>
    <col min="13605" max="13609" width="8.6640625" customWidth="1"/>
    <col min="13610" max="13610" width="0.83203125" customWidth="1"/>
    <col min="13616" max="13616" width="0.83203125" customWidth="1"/>
    <col min="13622" max="13622" width="0.83203125" customWidth="1"/>
    <col min="13623" max="13623" width="5.5" customWidth="1"/>
    <col min="13624" max="13624" width="4.6640625" customWidth="1"/>
    <col min="13625" max="13625" width="4.33203125" customWidth="1"/>
    <col min="13826" max="13826" width="5.5" customWidth="1"/>
    <col min="13827" max="13827" width="6.83203125" customWidth="1"/>
    <col min="13828" max="13828" width="4.33203125" customWidth="1"/>
    <col min="13829" max="13829" width="7.33203125" customWidth="1"/>
    <col min="13830" max="13830" width="6.1640625" customWidth="1"/>
    <col min="13831" max="13831" width="4.33203125" customWidth="1"/>
    <col min="13832" max="13832" width="4.1640625" customWidth="1"/>
    <col min="13833" max="13833" width="5" customWidth="1"/>
    <col min="13834" max="13834" width="0.83203125" customWidth="1"/>
    <col min="13835" max="13835" width="5" customWidth="1"/>
    <col min="13836" max="13836" width="6.1640625" customWidth="1"/>
    <col min="13837" max="13837" width="4.6640625" customWidth="1"/>
    <col min="13838" max="13838" width="7.33203125" customWidth="1"/>
    <col min="13839" max="13839" width="4.6640625" customWidth="1"/>
    <col min="13840" max="13840" width="6.1640625" customWidth="1"/>
    <col min="13841" max="13842" width="4.6640625" customWidth="1"/>
    <col min="13843" max="13843" width="0.83203125" customWidth="1"/>
    <col min="13844" max="13844" width="5.5" customWidth="1"/>
    <col min="13845" max="13845" width="3.83203125" customWidth="1"/>
    <col min="13846" max="13846" width="6" customWidth="1"/>
    <col min="13847" max="13847" width="4" customWidth="1"/>
    <col min="13848" max="13848" width="6" customWidth="1"/>
    <col min="13849" max="13849" width="4" customWidth="1"/>
    <col min="13850" max="13850" width="0.83203125" customWidth="1"/>
    <col min="13851" max="13859" width="8.6640625" customWidth="1"/>
    <col min="13860" max="13860" width="0.83203125" customWidth="1"/>
    <col min="13861" max="13865" width="8.6640625" customWidth="1"/>
    <col min="13866" max="13866" width="0.83203125" customWidth="1"/>
    <col min="13872" max="13872" width="0.83203125" customWidth="1"/>
    <col min="13878" max="13878" width="0.83203125" customWidth="1"/>
    <col min="13879" max="13879" width="5.5" customWidth="1"/>
    <col min="13880" max="13880" width="4.6640625" customWidth="1"/>
    <col min="13881" max="13881" width="4.33203125" customWidth="1"/>
    <col min="14082" max="14082" width="5.5" customWidth="1"/>
    <col min="14083" max="14083" width="6.83203125" customWidth="1"/>
    <col min="14084" max="14084" width="4.33203125" customWidth="1"/>
    <col min="14085" max="14085" width="7.33203125" customWidth="1"/>
    <col min="14086" max="14086" width="6.1640625" customWidth="1"/>
    <col min="14087" max="14087" width="4.33203125" customWidth="1"/>
    <col min="14088" max="14088" width="4.1640625" customWidth="1"/>
    <col min="14089" max="14089" width="5" customWidth="1"/>
    <col min="14090" max="14090" width="0.83203125" customWidth="1"/>
    <col min="14091" max="14091" width="5" customWidth="1"/>
    <col min="14092" max="14092" width="6.1640625" customWidth="1"/>
    <col min="14093" max="14093" width="4.6640625" customWidth="1"/>
    <col min="14094" max="14094" width="7.33203125" customWidth="1"/>
    <col min="14095" max="14095" width="4.6640625" customWidth="1"/>
    <col min="14096" max="14096" width="6.1640625" customWidth="1"/>
    <col min="14097" max="14098" width="4.6640625" customWidth="1"/>
    <col min="14099" max="14099" width="0.83203125" customWidth="1"/>
    <col min="14100" max="14100" width="5.5" customWidth="1"/>
    <col min="14101" max="14101" width="3.83203125" customWidth="1"/>
    <col min="14102" max="14102" width="6" customWidth="1"/>
    <col min="14103" max="14103" width="4" customWidth="1"/>
    <col min="14104" max="14104" width="6" customWidth="1"/>
    <col min="14105" max="14105" width="4" customWidth="1"/>
    <col min="14106" max="14106" width="0.83203125" customWidth="1"/>
    <col min="14107" max="14115" width="8.6640625" customWidth="1"/>
    <col min="14116" max="14116" width="0.83203125" customWidth="1"/>
    <col min="14117" max="14121" width="8.6640625" customWidth="1"/>
    <col min="14122" max="14122" width="0.83203125" customWidth="1"/>
    <col min="14128" max="14128" width="0.83203125" customWidth="1"/>
    <col min="14134" max="14134" width="0.83203125" customWidth="1"/>
    <col min="14135" max="14135" width="5.5" customWidth="1"/>
    <col min="14136" max="14136" width="4.6640625" customWidth="1"/>
    <col min="14137" max="14137" width="4.33203125" customWidth="1"/>
    <col min="14338" max="14338" width="5.5" customWidth="1"/>
    <col min="14339" max="14339" width="6.83203125" customWidth="1"/>
    <col min="14340" max="14340" width="4.33203125" customWidth="1"/>
    <col min="14341" max="14341" width="7.33203125" customWidth="1"/>
    <col min="14342" max="14342" width="6.1640625" customWidth="1"/>
    <col min="14343" max="14343" width="4.33203125" customWidth="1"/>
    <col min="14344" max="14344" width="4.1640625" customWidth="1"/>
    <col min="14345" max="14345" width="5" customWidth="1"/>
    <col min="14346" max="14346" width="0.83203125" customWidth="1"/>
    <col min="14347" max="14347" width="5" customWidth="1"/>
    <col min="14348" max="14348" width="6.1640625" customWidth="1"/>
    <col min="14349" max="14349" width="4.6640625" customWidth="1"/>
    <col min="14350" max="14350" width="7.33203125" customWidth="1"/>
    <col min="14351" max="14351" width="4.6640625" customWidth="1"/>
    <col min="14352" max="14352" width="6.1640625" customWidth="1"/>
    <col min="14353" max="14354" width="4.6640625" customWidth="1"/>
    <col min="14355" max="14355" width="0.83203125" customWidth="1"/>
    <col min="14356" max="14356" width="5.5" customWidth="1"/>
    <col min="14357" max="14357" width="3.83203125" customWidth="1"/>
    <col min="14358" max="14358" width="6" customWidth="1"/>
    <col min="14359" max="14359" width="4" customWidth="1"/>
    <col min="14360" max="14360" width="6" customWidth="1"/>
    <col min="14361" max="14361" width="4" customWidth="1"/>
    <col min="14362" max="14362" width="0.83203125" customWidth="1"/>
    <col min="14363" max="14371" width="8.6640625" customWidth="1"/>
    <col min="14372" max="14372" width="0.83203125" customWidth="1"/>
    <col min="14373" max="14377" width="8.6640625" customWidth="1"/>
    <col min="14378" max="14378" width="0.83203125" customWidth="1"/>
    <col min="14384" max="14384" width="0.83203125" customWidth="1"/>
    <col min="14390" max="14390" width="0.83203125" customWidth="1"/>
    <col min="14391" max="14391" width="5.5" customWidth="1"/>
    <col min="14392" max="14392" width="4.6640625" customWidth="1"/>
    <col min="14393" max="14393" width="4.33203125" customWidth="1"/>
    <col min="14594" max="14594" width="5.5" customWidth="1"/>
    <col min="14595" max="14595" width="6.83203125" customWidth="1"/>
    <col min="14596" max="14596" width="4.33203125" customWidth="1"/>
    <col min="14597" max="14597" width="7.33203125" customWidth="1"/>
    <col min="14598" max="14598" width="6.1640625" customWidth="1"/>
    <col min="14599" max="14599" width="4.33203125" customWidth="1"/>
    <col min="14600" max="14600" width="4.1640625" customWidth="1"/>
    <col min="14601" max="14601" width="5" customWidth="1"/>
    <col min="14602" max="14602" width="0.83203125" customWidth="1"/>
    <col min="14603" max="14603" width="5" customWidth="1"/>
    <col min="14604" max="14604" width="6.1640625" customWidth="1"/>
    <col min="14605" max="14605" width="4.6640625" customWidth="1"/>
    <col min="14606" max="14606" width="7.33203125" customWidth="1"/>
    <col min="14607" max="14607" width="4.6640625" customWidth="1"/>
    <col min="14608" max="14608" width="6.1640625" customWidth="1"/>
    <col min="14609" max="14610" width="4.6640625" customWidth="1"/>
    <col min="14611" max="14611" width="0.83203125" customWidth="1"/>
    <col min="14612" max="14612" width="5.5" customWidth="1"/>
    <col min="14613" max="14613" width="3.83203125" customWidth="1"/>
    <col min="14614" max="14614" width="6" customWidth="1"/>
    <col min="14615" max="14615" width="4" customWidth="1"/>
    <col min="14616" max="14616" width="6" customWidth="1"/>
    <col min="14617" max="14617" width="4" customWidth="1"/>
    <col min="14618" max="14618" width="0.83203125" customWidth="1"/>
    <col min="14619" max="14627" width="8.6640625" customWidth="1"/>
    <col min="14628" max="14628" width="0.83203125" customWidth="1"/>
    <col min="14629" max="14633" width="8.6640625" customWidth="1"/>
    <col min="14634" max="14634" width="0.83203125" customWidth="1"/>
    <col min="14640" max="14640" width="0.83203125" customWidth="1"/>
    <col min="14646" max="14646" width="0.83203125" customWidth="1"/>
    <col min="14647" max="14647" width="5.5" customWidth="1"/>
    <col min="14648" max="14648" width="4.6640625" customWidth="1"/>
    <col min="14649" max="14649" width="4.33203125" customWidth="1"/>
    <col min="14850" max="14850" width="5.5" customWidth="1"/>
    <col min="14851" max="14851" width="6.83203125" customWidth="1"/>
    <col min="14852" max="14852" width="4.33203125" customWidth="1"/>
    <col min="14853" max="14853" width="7.33203125" customWidth="1"/>
    <col min="14854" max="14854" width="6.1640625" customWidth="1"/>
    <col min="14855" max="14855" width="4.33203125" customWidth="1"/>
    <col min="14856" max="14856" width="4.1640625" customWidth="1"/>
    <col min="14857" max="14857" width="5" customWidth="1"/>
    <col min="14858" max="14858" width="0.83203125" customWidth="1"/>
    <col min="14859" max="14859" width="5" customWidth="1"/>
    <col min="14860" max="14860" width="6.1640625" customWidth="1"/>
    <col min="14861" max="14861" width="4.6640625" customWidth="1"/>
    <col min="14862" max="14862" width="7.33203125" customWidth="1"/>
    <col min="14863" max="14863" width="4.6640625" customWidth="1"/>
    <col min="14864" max="14864" width="6.1640625" customWidth="1"/>
    <col min="14865" max="14866" width="4.6640625" customWidth="1"/>
    <col min="14867" max="14867" width="0.83203125" customWidth="1"/>
    <col min="14868" max="14868" width="5.5" customWidth="1"/>
    <col min="14869" max="14869" width="3.83203125" customWidth="1"/>
    <col min="14870" max="14870" width="6" customWidth="1"/>
    <col min="14871" max="14871" width="4" customWidth="1"/>
    <col min="14872" max="14872" width="6" customWidth="1"/>
    <col min="14873" max="14873" width="4" customWidth="1"/>
    <col min="14874" max="14874" width="0.83203125" customWidth="1"/>
    <col min="14875" max="14883" width="8.6640625" customWidth="1"/>
    <col min="14884" max="14884" width="0.83203125" customWidth="1"/>
    <col min="14885" max="14889" width="8.6640625" customWidth="1"/>
    <col min="14890" max="14890" width="0.83203125" customWidth="1"/>
    <col min="14896" max="14896" width="0.83203125" customWidth="1"/>
    <col min="14902" max="14902" width="0.83203125" customWidth="1"/>
    <col min="14903" max="14903" width="5.5" customWidth="1"/>
    <col min="14904" max="14904" width="4.6640625" customWidth="1"/>
    <col min="14905" max="14905" width="4.33203125" customWidth="1"/>
    <col min="15106" max="15106" width="5.5" customWidth="1"/>
    <col min="15107" max="15107" width="6.83203125" customWidth="1"/>
    <col min="15108" max="15108" width="4.33203125" customWidth="1"/>
    <col min="15109" max="15109" width="7.33203125" customWidth="1"/>
    <col min="15110" max="15110" width="6.1640625" customWidth="1"/>
    <col min="15111" max="15111" width="4.33203125" customWidth="1"/>
    <col min="15112" max="15112" width="4.1640625" customWidth="1"/>
    <col min="15113" max="15113" width="5" customWidth="1"/>
    <col min="15114" max="15114" width="0.83203125" customWidth="1"/>
    <col min="15115" max="15115" width="5" customWidth="1"/>
    <col min="15116" max="15116" width="6.1640625" customWidth="1"/>
    <col min="15117" max="15117" width="4.6640625" customWidth="1"/>
    <col min="15118" max="15118" width="7.33203125" customWidth="1"/>
    <col min="15119" max="15119" width="4.6640625" customWidth="1"/>
    <col min="15120" max="15120" width="6.1640625" customWidth="1"/>
    <col min="15121" max="15122" width="4.6640625" customWidth="1"/>
    <col min="15123" max="15123" width="0.83203125" customWidth="1"/>
    <col min="15124" max="15124" width="5.5" customWidth="1"/>
    <col min="15125" max="15125" width="3.83203125" customWidth="1"/>
    <col min="15126" max="15126" width="6" customWidth="1"/>
    <col min="15127" max="15127" width="4" customWidth="1"/>
    <col min="15128" max="15128" width="6" customWidth="1"/>
    <col min="15129" max="15129" width="4" customWidth="1"/>
    <col min="15130" max="15130" width="0.83203125" customWidth="1"/>
    <col min="15131" max="15139" width="8.6640625" customWidth="1"/>
    <col min="15140" max="15140" width="0.83203125" customWidth="1"/>
    <col min="15141" max="15145" width="8.6640625" customWidth="1"/>
    <col min="15146" max="15146" width="0.83203125" customWidth="1"/>
    <col min="15152" max="15152" width="0.83203125" customWidth="1"/>
    <col min="15158" max="15158" width="0.83203125" customWidth="1"/>
    <col min="15159" max="15159" width="5.5" customWidth="1"/>
    <col min="15160" max="15160" width="4.6640625" customWidth="1"/>
    <col min="15161" max="15161" width="4.33203125" customWidth="1"/>
    <col min="15362" max="15362" width="5.5" customWidth="1"/>
    <col min="15363" max="15363" width="6.83203125" customWidth="1"/>
    <col min="15364" max="15364" width="4.33203125" customWidth="1"/>
    <col min="15365" max="15365" width="7.33203125" customWidth="1"/>
    <col min="15366" max="15366" width="6.1640625" customWidth="1"/>
    <col min="15367" max="15367" width="4.33203125" customWidth="1"/>
    <col min="15368" max="15368" width="4.1640625" customWidth="1"/>
    <col min="15369" max="15369" width="5" customWidth="1"/>
    <col min="15370" max="15370" width="0.83203125" customWidth="1"/>
    <col min="15371" max="15371" width="5" customWidth="1"/>
    <col min="15372" max="15372" width="6.1640625" customWidth="1"/>
    <col min="15373" max="15373" width="4.6640625" customWidth="1"/>
    <col min="15374" max="15374" width="7.33203125" customWidth="1"/>
    <col min="15375" max="15375" width="4.6640625" customWidth="1"/>
    <col min="15376" max="15376" width="6.1640625" customWidth="1"/>
    <col min="15377" max="15378" width="4.6640625" customWidth="1"/>
    <col min="15379" max="15379" width="0.83203125" customWidth="1"/>
    <col min="15380" max="15380" width="5.5" customWidth="1"/>
    <col min="15381" max="15381" width="3.83203125" customWidth="1"/>
    <col min="15382" max="15382" width="6" customWidth="1"/>
    <col min="15383" max="15383" width="4" customWidth="1"/>
    <col min="15384" max="15384" width="6" customWidth="1"/>
    <col min="15385" max="15385" width="4" customWidth="1"/>
    <col min="15386" max="15386" width="0.83203125" customWidth="1"/>
    <col min="15387" max="15395" width="8.6640625" customWidth="1"/>
    <col min="15396" max="15396" width="0.83203125" customWidth="1"/>
    <col min="15397" max="15401" width="8.6640625" customWidth="1"/>
    <col min="15402" max="15402" width="0.83203125" customWidth="1"/>
    <col min="15408" max="15408" width="0.83203125" customWidth="1"/>
    <col min="15414" max="15414" width="0.83203125" customWidth="1"/>
    <col min="15415" max="15415" width="5.5" customWidth="1"/>
    <col min="15416" max="15416" width="4.6640625" customWidth="1"/>
    <col min="15417" max="15417" width="4.33203125" customWidth="1"/>
    <col min="15618" max="15618" width="5.5" customWidth="1"/>
    <col min="15619" max="15619" width="6.83203125" customWidth="1"/>
    <col min="15620" max="15620" width="4.33203125" customWidth="1"/>
    <col min="15621" max="15621" width="7.33203125" customWidth="1"/>
    <col min="15622" max="15622" width="6.1640625" customWidth="1"/>
    <col min="15623" max="15623" width="4.33203125" customWidth="1"/>
    <col min="15624" max="15624" width="4.1640625" customWidth="1"/>
    <col min="15625" max="15625" width="5" customWidth="1"/>
    <col min="15626" max="15626" width="0.83203125" customWidth="1"/>
    <col min="15627" max="15627" width="5" customWidth="1"/>
    <col min="15628" max="15628" width="6.1640625" customWidth="1"/>
    <col min="15629" max="15629" width="4.6640625" customWidth="1"/>
    <col min="15630" max="15630" width="7.33203125" customWidth="1"/>
    <col min="15631" max="15631" width="4.6640625" customWidth="1"/>
    <col min="15632" max="15632" width="6.1640625" customWidth="1"/>
    <col min="15633" max="15634" width="4.6640625" customWidth="1"/>
    <col min="15635" max="15635" width="0.83203125" customWidth="1"/>
    <col min="15636" max="15636" width="5.5" customWidth="1"/>
    <col min="15637" max="15637" width="3.83203125" customWidth="1"/>
    <col min="15638" max="15638" width="6" customWidth="1"/>
    <col min="15639" max="15639" width="4" customWidth="1"/>
    <col min="15640" max="15640" width="6" customWidth="1"/>
    <col min="15641" max="15641" width="4" customWidth="1"/>
    <col min="15642" max="15642" width="0.83203125" customWidth="1"/>
    <col min="15643" max="15651" width="8.6640625" customWidth="1"/>
    <col min="15652" max="15652" width="0.83203125" customWidth="1"/>
    <col min="15653" max="15657" width="8.6640625" customWidth="1"/>
    <col min="15658" max="15658" width="0.83203125" customWidth="1"/>
    <col min="15664" max="15664" width="0.83203125" customWidth="1"/>
    <col min="15670" max="15670" width="0.83203125" customWidth="1"/>
    <col min="15671" max="15671" width="5.5" customWidth="1"/>
    <col min="15672" max="15672" width="4.6640625" customWidth="1"/>
    <col min="15673" max="15673" width="4.33203125" customWidth="1"/>
    <col min="15874" max="15874" width="5.5" customWidth="1"/>
    <col min="15875" max="15875" width="6.83203125" customWidth="1"/>
    <col min="15876" max="15876" width="4.33203125" customWidth="1"/>
    <col min="15877" max="15877" width="7.33203125" customWidth="1"/>
    <col min="15878" max="15878" width="6.1640625" customWidth="1"/>
    <col min="15879" max="15879" width="4.33203125" customWidth="1"/>
    <col min="15880" max="15880" width="4.1640625" customWidth="1"/>
    <col min="15881" max="15881" width="5" customWidth="1"/>
    <col min="15882" max="15882" width="0.83203125" customWidth="1"/>
    <col min="15883" max="15883" width="5" customWidth="1"/>
    <col min="15884" max="15884" width="6.1640625" customWidth="1"/>
    <col min="15885" max="15885" width="4.6640625" customWidth="1"/>
    <col min="15886" max="15886" width="7.33203125" customWidth="1"/>
    <col min="15887" max="15887" width="4.6640625" customWidth="1"/>
    <col min="15888" max="15888" width="6.1640625" customWidth="1"/>
    <col min="15889" max="15890" width="4.6640625" customWidth="1"/>
    <col min="15891" max="15891" width="0.83203125" customWidth="1"/>
    <col min="15892" max="15892" width="5.5" customWidth="1"/>
    <col min="15893" max="15893" width="3.83203125" customWidth="1"/>
    <col min="15894" max="15894" width="6" customWidth="1"/>
    <col min="15895" max="15895" width="4" customWidth="1"/>
    <col min="15896" max="15896" width="6" customWidth="1"/>
    <col min="15897" max="15897" width="4" customWidth="1"/>
    <col min="15898" max="15898" width="0.83203125" customWidth="1"/>
    <col min="15899" max="15907" width="8.6640625" customWidth="1"/>
    <col min="15908" max="15908" width="0.83203125" customWidth="1"/>
    <col min="15909" max="15913" width="8.6640625" customWidth="1"/>
    <col min="15914" max="15914" width="0.83203125" customWidth="1"/>
    <col min="15920" max="15920" width="0.83203125" customWidth="1"/>
    <col min="15926" max="15926" width="0.83203125" customWidth="1"/>
    <col min="15927" max="15927" width="5.5" customWidth="1"/>
    <col min="15928" max="15928" width="4.6640625" customWidth="1"/>
    <col min="15929" max="15929" width="4.33203125" customWidth="1"/>
    <col min="16130" max="16130" width="5.5" customWidth="1"/>
    <col min="16131" max="16131" width="6.83203125" customWidth="1"/>
    <col min="16132" max="16132" width="4.33203125" customWidth="1"/>
    <col min="16133" max="16133" width="7.33203125" customWidth="1"/>
    <col min="16134" max="16134" width="6.1640625" customWidth="1"/>
    <col min="16135" max="16135" width="4.33203125" customWidth="1"/>
    <col min="16136" max="16136" width="4.1640625" customWidth="1"/>
    <col min="16137" max="16137" width="5" customWidth="1"/>
    <col min="16138" max="16138" width="0.83203125" customWidth="1"/>
    <col min="16139" max="16139" width="5" customWidth="1"/>
    <col min="16140" max="16140" width="6.1640625" customWidth="1"/>
    <col min="16141" max="16141" width="4.6640625" customWidth="1"/>
    <col min="16142" max="16142" width="7.33203125" customWidth="1"/>
    <col min="16143" max="16143" width="4.6640625" customWidth="1"/>
    <col min="16144" max="16144" width="6.1640625" customWidth="1"/>
    <col min="16145" max="16146" width="4.6640625" customWidth="1"/>
    <col min="16147" max="16147" width="0.83203125" customWidth="1"/>
    <col min="16148" max="16148" width="5.5" customWidth="1"/>
    <col min="16149" max="16149" width="3.83203125" customWidth="1"/>
    <col min="16150" max="16150" width="6" customWidth="1"/>
    <col min="16151" max="16151" width="4" customWidth="1"/>
    <col min="16152" max="16152" width="6" customWidth="1"/>
    <col min="16153" max="16153" width="4" customWidth="1"/>
    <col min="16154" max="16154" width="0.83203125" customWidth="1"/>
    <col min="16155" max="16163" width="8.6640625" customWidth="1"/>
    <col min="16164" max="16164" width="0.83203125" customWidth="1"/>
    <col min="16165" max="16169" width="8.6640625" customWidth="1"/>
    <col min="16170" max="16170" width="0.83203125" customWidth="1"/>
    <col min="16176" max="16176" width="0.83203125" customWidth="1"/>
    <col min="16182" max="16182" width="0.83203125" customWidth="1"/>
    <col min="16183" max="16183" width="5.5" customWidth="1"/>
    <col min="16184" max="16184" width="4.6640625" customWidth="1"/>
    <col min="16185" max="16185" width="4.33203125" customWidth="1"/>
  </cols>
  <sheetData>
    <row r="1" spans="1:57" ht="16" x14ac:dyDescent="0.2">
      <c r="A1" s="124" t="s">
        <v>76</v>
      </c>
      <c r="B1" s="1"/>
      <c r="BC1" s="1"/>
    </row>
    <row r="2" spans="1:57" ht="16" x14ac:dyDescent="0.2">
      <c r="A2" s="1"/>
      <c r="B2" s="1"/>
      <c r="C2" s="10" t="s">
        <v>0</v>
      </c>
      <c r="D2" s="10"/>
      <c r="E2" s="10"/>
      <c r="F2" s="10"/>
      <c r="G2" s="10"/>
      <c r="H2" s="10"/>
      <c r="J2" s="143" t="s">
        <v>1</v>
      </c>
      <c r="K2" s="143"/>
      <c r="L2" s="143"/>
      <c r="M2" s="143"/>
      <c r="N2" s="143"/>
      <c r="O2" s="143"/>
      <c r="P2" s="143"/>
      <c r="Q2" s="143"/>
      <c r="S2" s="144" t="s">
        <v>2</v>
      </c>
      <c r="T2" s="144"/>
      <c r="U2" s="144"/>
      <c r="V2" s="144"/>
      <c r="W2" s="144"/>
      <c r="X2" s="144"/>
      <c r="Y2" s="144"/>
      <c r="AA2" s="143" t="s">
        <v>3</v>
      </c>
      <c r="AB2" s="143"/>
      <c r="AC2" s="143"/>
      <c r="AD2" s="143"/>
      <c r="AE2" s="143"/>
      <c r="AF2" s="143"/>
      <c r="AG2" s="143"/>
      <c r="AH2" s="143"/>
      <c r="AI2" s="143"/>
      <c r="AK2" s="143" t="s">
        <v>3</v>
      </c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W2" s="143" t="s">
        <v>3</v>
      </c>
      <c r="AX2" s="143"/>
      <c r="AY2" s="143"/>
      <c r="AZ2" s="143"/>
      <c r="BA2" s="143"/>
      <c r="BC2" s="11"/>
      <c r="BD2" s="11"/>
      <c r="BE2" s="11"/>
    </row>
    <row r="3" spans="1:57" s="26" customFormat="1" ht="27" customHeight="1" x14ac:dyDescent="0.15">
      <c r="A3" s="12"/>
      <c r="B3" s="12"/>
      <c r="C3" s="13" t="s">
        <v>4</v>
      </c>
      <c r="D3" s="14" t="s">
        <v>5</v>
      </c>
      <c r="E3" s="12" t="s">
        <v>6</v>
      </c>
      <c r="F3" s="15" t="s">
        <v>7</v>
      </c>
      <c r="G3" s="16" t="s">
        <v>8</v>
      </c>
      <c r="H3" s="17" t="s">
        <v>9</v>
      </c>
      <c r="I3" s="16"/>
      <c r="J3" s="18" t="s">
        <v>10</v>
      </c>
      <c r="K3" s="19" t="s">
        <v>11</v>
      </c>
      <c r="L3" s="20"/>
      <c r="M3" s="21" t="s">
        <v>11</v>
      </c>
      <c r="N3" s="22"/>
      <c r="O3" s="21" t="s">
        <v>9</v>
      </c>
      <c r="P3" s="20"/>
      <c r="Q3" s="20" t="s">
        <v>12</v>
      </c>
      <c r="R3" s="16"/>
      <c r="S3" s="23" t="s">
        <v>11</v>
      </c>
      <c r="T3" s="14" t="s">
        <v>91</v>
      </c>
      <c r="U3" s="24" t="s">
        <v>11</v>
      </c>
      <c r="V3" s="14" t="s">
        <v>91</v>
      </c>
      <c r="W3" s="24" t="s">
        <v>9</v>
      </c>
      <c r="X3" s="14" t="s">
        <v>91</v>
      </c>
      <c r="Y3" s="142" t="s">
        <v>92</v>
      </c>
      <c r="Z3" s="25"/>
      <c r="AA3" s="19" t="s">
        <v>13</v>
      </c>
      <c r="AB3" s="16"/>
      <c r="AC3" s="21" t="s">
        <v>11</v>
      </c>
      <c r="AD3" s="13"/>
      <c r="AE3" s="21" t="s">
        <v>14</v>
      </c>
      <c r="AF3" s="16"/>
      <c r="AG3" s="20" t="s">
        <v>15</v>
      </c>
      <c r="AH3" s="20" t="s">
        <v>15</v>
      </c>
      <c r="AI3" s="20" t="s">
        <v>15</v>
      </c>
      <c r="AJ3" s="12"/>
      <c r="AK3" s="21" t="s">
        <v>13</v>
      </c>
      <c r="AL3" s="13"/>
      <c r="AM3" s="21" t="s">
        <v>9</v>
      </c>
      <c r="AN3" s="16"/>
      <c r="AO3" s="20" t="s">
        <v>15</v>
      </c>
      <c r="AQ3" s="21" t="s">
        <v>16</v>
      </c>
      <c r="AR3" s="13"/>
      <c r="AS3" s="21" t="s">
        <v>11</v>
      </c>
      <c r="AT3" s="16"/>
      <c r="AU3" s="20" t="s">
        <v>15</v>
      </c>
      <c r="AV3" s="12"/>
      <c r="AW3" s="21" t="s">
        <v>9</v>
      </c>
      <c r="AX3" s="16"/>
      <c r="AY3" s="21" t="s">
        <v>11</v>
      </c>
      <c r="AZ3" s="13"/>
      <c r="BA3" s="20" t="s">
        <v>15</v>
      </c>
      <c r="BB3" s="12"/>
      <c r="BC3" s="12" t="s">
        <v>17</v>
      </c>
      <c r="BD3" s="12" t="s">
        <v>18</v>
      </c>
      <c r="BE3" s="16" t="s">
        <v>19</v>
      </c>
    </row>
    <row r="4" spans="1:57" s="38" customFormat="1" ht="14.25" customHeight="1" x14ac:dyDescent="0.15">
      <c r="A4" s="27" t="s">
        <v>20</v>
      </c>
      <c r="B4" s="27" t="s">
        <v>75</v>
      </c>
      <c r="C4" s="28" t="s">
        <v>18</v>
      </c>
      <c r="D4" s="28" t="s">
        <v>21</v>
      </c>
      <c r="E4" s="14" t="s">
        <v>5</v>
      </c>
      <c r="F4" s="25" t="s">
        <v>8</v>
      </c>
      <c r="G4" s="28" t="s">
        <v>22</v>
      </c>
      <c r="H4" s="29" t="s">
        <v>23</v>
      </c>
      <c r="I4" s="28"/>
      <c r="J4" s="30" t="s">
        <v>24</v>
      </c>
      <c r="K4" s="31" t="s">
        <v>24</v>
      </c>
      <c r="L4" s="32" t="s">
        <v>25</v>
      </c>
      <c r="M4" s="33" t="s">
        <v>26</v>
      </c>
      <c r="N4" s="32" t="s">
        <v>25</v>
      </c>
      <c r="O4" s="33" t="s">
        <v>27</v>
      </c>
      <c r="P4" s="32" t="s">
        <v>25</v>
      </c>
      <c r="Q4" s="32" t="s">
        <v>28</v>
      </c>
      <c r="R4" s="28"/>
      <c r="S4" s="34" t="s">
        <v>24</v>
      </c>
      <c r="T4" s="35" t="s">
        <v>29</v>
      </c>
      <c r="U4" s="36" t="s">
        <v>26</v>
      </c>
      <c r="V4" s="28" t="s">
        <v>29</v>
      </c>
      <c r="W4" s="36" t="s">
        <v>27</v>
      </c>
      <c r="X4" s="28" t="s">
        <v>29</v>
      </c>
      <c r="Y4" s="126" t="s">
        <v>29</v>
      </c>
      <c r="Z4" s="35"/>
      <c r="AA4" s="31" t="s">
        <v>24</v>
      </c>
      <c r="AB4" s="28" t="s">
        <v>25</v>
      </c>
      <c r="AC4" s="31" t="s">
        <v>24</v>
      </c>
      <c r="AD4" s="28" t="s">
        <v>25</v>
      </c>
      <c r="AE4" s="31" t="s">
        <v>24</v>
      </c>
      <c r="AF4" s="28" t="s">
        <v>25</v>
      </c>
      <c r="AG4" s="32" t="s">
        <v>30</v>
      </c>
      <c r="AH4" s="32" t="s">
        <v>31</v>
      </c>
      <c r="AI4" s="32" t="s">
        <v>32</v>
      </c>
      <c r="AJ4" s="37"/>
      <c r="AK4" s="31" t="s">
        <v>23</v>
      </c>
      <c r="AL4" s="28" t="s">
        <v>25</v>
      </c>
      <c r="AM4" s="31" t="s">
        <v>23</v>
      </c>
      <c r="AN4" s="28" t="s">
        <v>25</v>
      </c>
      <c r="AO4" s="32" t="s">
        <v>33</v>
      </c>
      <c r="AQ4" s="31" t="s">
        <v>23</v>
      </c>
      <c r="AR4" s="28" t="s">
        <v>25</v>
      </c>
      <c r="AS4" s="31" t="s">
        <v>23</v>
      </c>
      <c r="AT4" s="28" t="s">
        <v>25</v>
      </c>
      <c r="AU4" s="32" t="s">
        <v>34</v>
      </c>
      <c r="AV4" s="37"/>
      <c r="AW4" s="31" t="s">
        <v>23</v>
      </c>
      <c r="AX4" s="28" t="s">
        <v>25</v>
      </c>
      <c r="AY4" s="31" t="s">
        <v>23</v>
      </c>
      <c r="AZ4" s="28" t="s">
        <v>25</v>
      </c>
      <c r="BA4" s="32" t="s">
        <v>35</v>
      </c>
      <c r="BB4" s="37"/>
      <c r="BC4" s="27" t="s">
        <v>36</v>
      </c>
      <c r="BD4" s="27" t="s">
        <v>37</v>
      </c>
      <c r="BE4" s="28" t="s">
        <v>37</v>
      </c>
    </row>
    <row r="5" spans="1:57" s="26" customFormat="1" ht="11" customHeight="1" x14ac:dyDescent="0.15">
      <c r="A5" s="10" t="s">
        <v>38</v>
      </c>
      <c r="B5" s="10" t="s">
        <v>39</v>
      </c>
      <c r="C5" s="39" t="s">
        <v>40</v>
      </c>
      <c r="D5" s="39" t="s">
        <v>41</v>
      </c>
      <c r="E5" s="39" t="s">
        <v>41</v>
      </c>
      <c r="F5" s="39" t="s">
        <v>41</v>
      </c>
      <c r="G5" s="39" t="s">
        <v>41</v>
      </c>
      <c r="H5" s="40" t="s">
        <v>42</v>
      </c>
      <c r="I5" s="41"/>
      <c r="J5" s="42" t="s">
        <v>43</v>
      </c>
      <c r="K5" s="42" t="s">
        <v>43</v>
      </c>
      <c r="L5" s="42" t="s">
        <v>44</v>
      </c>
      <c r="M5" s="42" t="s">
        <v>43</v>
      </c>
      <c r="N5" s="42" t="s">
        <v>44</v>
      </c>
      <c r="O5" s="42" t="s">
        <v>43</v>
      </c>
      <c r="P5" s="42" t="s">
        <v>44</v>
      </c>
      <c r="Q5" s="42"/>
      <c r="R5" s="41"/>
      <c r="S5" s="41" t="s">
        <v>45</v>
      </c>
      <c r="T5" s="42" t="s">
        <v>44</v>
      </c>
      <c r="U5" s="41" t="s">
        <v>45</v>
      </c>
      <c r="V5" s="42" t="s">
        <v>44</v>
      </c>
      <c r="W5" s="41" t="s">
        <v>45</v>
      </c>
      <c r="X5" s="42" t="s">
        <v>44</v>
      </c>
      <c r="Y5" s="127" t="s">
        <v>44</v>
      </c>
      <c r="Z5" s="39"/>
      <c r="AA5" s="43" t="s">
        <v>46</v>
      </c>
      <c r="AB5" s="42" t="s">
        <v>44</v>
      </c>
      <c r="AC5" s="43" t="s">
        <v>46</v>
      </c>
      <c r="AD5" s="42" t="s">
        <v>44</v>
      </c>
      <c r="AE5" s="43" t="s">
        <v>46</v>
      </c>
      <c r="AF5" s="42" t="s">
        <v>44</v>
      </c>
      <c r="AG5" s="42"/>
      <c r="AH5" s="42"/>
      <c r="AI5" s="42"/>
      <c r="AJ5" s="12"/>
      <c r="AK5" s="43" t="s">
        <v>46</v>
      </c>
      <c r="AL5" s="42" t="s">
        <v>44</v>
      </c>
      <c r="AM5" s="43" t="s">
        <v>46</v>
      </c>
      <c r="AN5" s="42" t="s">
        <v>44</v>
      </c>
      <c r="AO5" s="42"/>
      <c r="AQ5" s="43" t="s">
        <v>46</v>
      </c>
      <c r="AR5" s="42" t="s">
        <v>44</v>
      </c>
      <c r="AS5" s="43" t="s">
        <v>46</v>
      </c>
      <c r="AT5" s="42" t="s">
        <v>44</v>
      </c>
      <c r="AU5" s="42"/>
      <c r="AV5" s="12"/>
      <c r="AW5" s="43" t="s">
        <v>46</v>
      </c>
      <c r="AX5" s="42" t="s">
        <v>44</v>
      </c>
      <c r="AY5" s="43" t="s">
        <v>46</v>
      </c>
      <c r="AZ5" s="42" t="s">
        <v>44</v>
      </c>
      <c r="BA5" s="42"/>
      <c r="BB5" s="12"/>
      <c r="BC5" s="10" t="s">
        <v>47</v>
      </c>
      <c r="BD5" s="39" t="s">
        <v>48</v>
      </c>
      <c r="BE5" s="39" t="s">
        <v>48</v>
      </c>
    </row>
    <row r="6" spans="1:57" s="26" customFormat="1" ht="3.75" customHeight="1" x14ac:dyDescent="0.15">
      <c r="A6" s="12"/>
      <c r="B6" s="12"/>
      <c r="H6" s="44"/>
      <c r="J6" s="45"/>
      <c r="K6" s="46"/>
      <c r="L6" s="20"/>
      <c r="M6" s="47"/>
      <c r="N6" s="48"/>
      <c r="O6" s="47"/>
      <c r="P6" s="48"/>
      <c r="Q6" s="20"/>
      <c r="R6" s="49"/>
      <c r="S6" s="25"/>
      <c r="T6" s="25"/>
      <c r="U6" s="16"/>
      <c r="V6" s="50"/>
      <c r="W6" s="16"/>
      <c r="X6" s="16"/>
      <c r="Y6" s="16"/>
      <c r="Z6" s="25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V6" s="12"/>
      <c r="BB6" s="12"/>
      <c r="BC6" s="12"/>
      <c r="BD6" s="12"/>
    </row>
    <row r="7" spans="1:57" s="111" customFormat="1" x14ac:dyDescent="0.15">
      <c r="A7" s="110" t="s">
        <v>66</v>
      </c>
      <c r="C7" s="112"/>
      <c r="D7" s="112"/>
      <c r="E7" s="112"/>
      <c r="F7" s="113"/>
      <c r="G7" s="112"/>
      <c r="H7" s="114"/>
      <c r="I7" s="112"/>
      <c r="J7" s="115"/>
      <c r="K7" s="116"/>
      <c r="L7" s="115"/>
      <c r="M7" s="117"/>
      <c r="N7" s="115"/>
      <c r="O7" s="117"/>
      <c r="P7" s="115"/>
      <c r="Q7" s="115"/>
      <c r="R7" s="115"/>
      <c r="S7" s="113"/>
      <c r="T7" s="113"/>
      <c r="U7" s="112"/>
      <c r="V7" s="112"/>
      <c r="W7" s="118"/>
      <c r="X7" s="118"/>
      <c r="Y7" s="118"/>
      <c r="Z7" s="113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V7" s="119"/>
      <c r="BB7" s="119"/>
      <c r="BE7" s="112"/>
    </row>
    <row r="8" spans="1:57" s="110" customFormat="1" ht="12" customHeight="1" x14ac:dyDescent="0.15">
      <c r="A8" s="110" t="s">
        <v>67</v>
      </c>
      <c r="B8" s="129" t="s">
        <v>78</v>
      </c>
      <c r="C8" s="118">
        <v>0.46422250343478588</v>
      </c>
      <c r="D8" s="118">
        <v>0.21982222697754414</v>
      </c>
      <c r="E8" s="118">
        <v>0.95198278823900984</v>
      </c>
      <c r="F8" s="130">
        <v>5.8996819000033591</v>
      </c>
      <c r="G8" s="118">
        <v>0.92020473760181787</v>
      </c>
      <c r="H8" s="131">
        <v>375.74432019647367</v>
      </c>
      <c r="I8" s="118"/>
      <c r="J8" s="132">
        <v>0.15036386193168599</v>
      </c>
      <c r="K8" s="133">
        <v>4.6561494899700281E-2</v>
      </c>
      <c r="L8" s="132">
        <v>1.2191940405477142</v>
      </c>
      <c r="M8" s="134">
        <v>9.9398886347986607E-3</v>
      </c>
      <c r="N8" s="132">
        <v>1.3205904683661227</v>
      </c>
      <c r="O8" s="134">
        <v>1.5489901645141205E-3</v>
      </c>
      <c r="P8" s="132">
        <v>0.17525792146406782</v>
      </c>
      <c r="Q8" s="132">
        <v>0.75637175883892882</v>
      </c>
      <c r="R8" s="132"/>
      <c r="S8" s="130">
        <v>25.71403980255127</v>
      </c>
      <c r="T8" s="130">
        <v>29.129615527764734</v>
      </c>
      <c r="U8" s="118">
        <v>10.042963780107467</v>
      </c>
      <c r="V8" s="118">
        <v>0.13197268795515982</v>
      </c>
      <c r="W8" s="118">
        <v>9.9777064733525513</v>
      </c>
      <c r="X8" s="118">
        <v>1.7473195053382316E-2</v>
      </c>
      <c r="Y8" s="132">
        <v>2.1000000000000001E-2</v>
      </c>
      <c r="Z8" s="130"/>
      <c r="AA8" s="110">
        <v>651.25633574579933</v>
      </c>
      <c r="AB8" s="135">
        <v>2.5231149134385737</v>
      </c>
      <c r="AC8" s="135">
        <v>4.6970754545997556E-2</v>
      </c>
      <c r="AD8" s="135">
        <v>43.716954341497207</v>
      </c>
      <c r="AE8" s="135">
        <v>0</v>
      </c>
      <c r="AF8" s="135">
        <v>0</v>
      </c>
      <c r="AG8" s="135">
        <v>-0.99964688976830185</v>
      </c>
      <c r="AH8" s="135">
        <v>0</v>
      </c>
      <c r="AI8" s="135">
        <v>0</v>
      </c>
      <c r="AJ8" s="135"/>
      <c r="AK8" s="135">
        <v>0</v>
      </c>
      <c r="AL8" s="135">
        <v>0</v>
      </c>
      <c r="AM8" s="135">
        <v>0</v>
      </c>
      <c r="AN8" s="135">
        <v>0</v>
      </c>
      <c r="AO8" s="110">
        <v>0</v>
      </c>
      <c r="AQ8" s="110">
        <v>0</v>
      </c>
      <c r="AR8" s="110">
        <v>3.1939534138728153E-2</v>
      </c>
      <c r="AS8" s="110">
        <v>0</v>
      </c>
      <c r="AT8" s="110">
        <v>0</v>
      </c>
      <c r="AU8" s="110">
        <v>0</v>
      </c>
      <c r="AV8" s="135"/>
      <c r="AW8" s="110">
        <v>0</v>
      </c>
      <c r="AX8" s="110">
        <v>0</v>
      </c>
      <c r="AY8" s="110">
        <v>0</v>
      </c>
      <c r="AZ8" s="110">
        <v>0</v>
      </c>
      <c r="BA8" s="110">
        <v>0</v>
      </c>
      <c r="BB8" s="135"/>
      <c r="BC8" s="110">
        <v>0.01</v>
      </c>
      <c r="BD8" s="110">
        <v>343.23620708096354</v>
      </c>
      <c r="BE8" s="118">
        <v>0.6349119972328604</v>
      </c>
    </row>
    <row r="9" spans="1:57" s="111" customFormat="1" ht="12" customHeight="1" x14ac:dyDescent="0.15">
      <c r="A9" s="111" t="s">
        <v>68</v>
      </c>
      <c r="B9" s="125" t="s">
        <v>79</v>
      </c>
      <c r="C9" s="112">
        <v>0.49041101604901616</v>
      </c>
      <c r="D9" s="112">
        <v>5.2041443273060449E-2</v>
      </c>
      <c r="E9" s="112">
        <v>0.66588862362512591</v>
      </c>
      <c r="F9" s="113">
        <v>0.59916070578867198</v>
      </c>
      <c r="G9" s="112">
        <v>2.1671252912874004</v>
      </c>
      <c r="H9" s="114">
        <v>54.00053954050329</v>
      </c>
      <c r="I9" s="112"/>
      <c r="J9" s="115">
        <v>0.15884387413195369</v>
      </c>
      <c r="K9" s="116">
        <v>5.0260638569723418E-2</v>
      </c>
      <c r="L9" s="115">
        <v>12.786454911400316</v>
      </c>
      <c r="M9" s="117">
        <v>1.0748246577811604E-2</v>
      </c>
      <c r="N9" s="115">
        <v>13.509950946000673</v>
      </c>
      <c r="O9" s="117">
        <v>1.5516854072621226E-3</v>
      </c>
      <c r="P9" s="115">
        <v>1.1355095070197991</v>
      </c>
      <c r="Q9" s="115">
        <v>0.65973731783433431</v>
      </c>
      <c r="R9" s="115"/>
      <c r="S9" s="113">
        <v>206.02285861968994</v>
      </c>
      <c r="T9" s="113">
        <v>295.51680150391843</v>
      </c>
      <c r="U9" s="112">
        <v>10.855353367379763</v>
      </c>
      <c r="V9" s="112">
        <v>1.4587413956680539</v>
      </c>
      <c r="W9" s="112">
        <v>9.995054229546195</v>
      </c>
      <c r="X9" s="112">
        <v>0.11340685060422334</v>
      </c>
      <c r="Y9" s="115">
        <v>0.114</v>
      </c>
      <c r="Z9" s="113"/>
      <c r="AA9" s="111">
        <v>650.11519250369247</v>
      </c>
      <c r="AB9" s="119">
        <v>25.088214302579214</v>
      </c>
      <c r="AC9" s="119">
        <v>5.0701638341952168E-2</v>
      </c>
      <c r="AD9" s="119">
        <v>401.03290251812842</v>
      </c>
      <c r="AE9" s="119">
        <v>0</v>
      </c>
      <c r="AF9" s="119">
        <v>0</v>
      </c>
      <c r="AG9" s="119">
        <v>-0.99996375030759299</v>
      </c>
      <c r="AH9" s="119">
        <v>0</v>
      </c>
      <c r="AI9" s="119">
        <v>0</v>
      </c>
      <c r="AJ9" s="119"/>
      <c r="AK9" s="119">
        <v>0</v>
      </c>
      <c r="AL9" s="119">
        <v>0</v>
      </c>
      <c r="AM9" s="119">
        <v>0</v>
      </c>
      <c r="AN9" s="119">
        <v>0</v>
      </c>
      <c r="AO9" s="111">
        <v>0</v>
      </c>
      <c r="AQ9" s="111">
        <v>0</v>
      </c>
      <c r="AR9" s="111">
        <v>4.6070431730139916E-2</v>
      </c>
      <c r="AS9" s="111">
        <v>0</v>
      </c>
      <c r="AT9" s="111">
        <v>0</v>
      </c>
      <c r="AU9" s="111">
        <v>0</v>
      </c>
      <c r="AV9" s="119"/>
      <c r="AW9" s="111">
        <v>0</v>
      </c>
      <c r="AX9" s="111">
        <v>0</v>
      </c>
      <c r="AY9" s="111">
        <v>0</v>
      </c>
      <c r="AZ9" s="111">
        <v>0</v>
      </c>
      <c r="BA9" s="111">
        <v>0</v>
      </c>
      <c r="BB9" s="119"/>
      <c r="BC9" s="111">
        <v>0.01</v>
      </c>
      <c r="BD9" s="111">
        <v>81.116495057327057</v>
      </c>
      <c r="BE9" s="112">
        <v>0.346558161034764</v>
      </c>
    </row>
    <row r="10" spans="1:57" s="136" customFormat="1" ht="12" customHeight="1" x14ac:dyDescent="0.15">
      <c r="A10" s="136" t="s">
        <v>70</v>
      </c>
      <c r="B10" s="137" t="s">
        <v>80</v>
      </c>
      <c r="C10" s="138">
        <v>0.4817324565839583</v>
      </c>
      <c r="D10" s="138">
        <v>1.0096576474466026</v>
      </c>
      <c r="E10" s="138">
        <v>0.99712881055689684</v>
      </c>
      <c r="F10" s="138">
        <v>103.79250295005779</v>
      </c>
      <c r="G10" s="138">
        <v>0.24128467716040763</v>
      </c>
      <c r="H10" s="138">
        <v>6283.8746618416526</v>
      </c>
      <c r="I10" s="138"/>
      <c r="J10" s="138">
        <v>0.15377049043460664</v>
      </c>
      <c r="K10" s="136">
        <v>4.8692978743609575E-2</v>
      </c>
      <c r="L10" s="138">
        <v>0.17840498162967994</v>
      </c>
      <c r="M10" s="138">
        <v>0.13996122513998105</v>
      </c>
      <c r="N10" s="138">
        <v>0.22734853123150417</v>
      </c>
      <c r="O10" s="138">
        <v>2.0856212797337605E-2</v>
      </c>
      <c r="P10" s="138">
        <v>7.2701182684330665E-2</v>
      </c>
      <c r="Q10" s="138">
        <v>0.76311210301926213</v>
      </c>
      <c r="R10" s="138"/>
      <c r="S10" s="138">
        <v>132.01534748077393</v>
      </c>
      <c r="T10" s="138">
        <v>4.1939621756861136</v>
      </c>
      <c r="U10" s="138">
        <v>133.00934029836361</v>
      </c>
      <c r="V10" s="138">
        <v>0.2834260208457382</v>
      </c>
      <c r="W10" s="138">
        <v>133.06494432068271</v>
      </c>
      <c r="X10" s="138">
        <v>9.5748185946137127E-2</v>
      </c>
      <c r="Y10" s="138">
        <v>0.17599999999999999</v>
      </c>
      <c r="Z10" s="138"/>
      <c r="AA10" s="136">
        <v>47.978391303587472</v>
      </c>
      <c r="AB10" s="138">
        <v>0.16042087507426608</v>
      </c>
      <c r="AC10" s="138">
        <v>4.872450933183993E-2</v>
      </c>
      <c r="AD10" s="138">
        <v>2.4081773794232753</v>
      </c>
      <c r="AE10" s="138">
        <v>0</v>
      </c>
      <c r="AF10" s="138">
        <v>0</v>
      </c>
      <c r="AG10" s="138">
        <v>-0.90812240004954181</v>
      </c>
      <c r="AH10" s="138">
        <v>0</v>
      </c>
      <c r="AI10" s="138">
        <v>0</v>
      </c>
      <c r="AJ10" s="138"/>
      <c r="AK10" s="138">
        <v>0</v>
      </c>
      <c r="AL10" s="138">
        <v>0</v>
      </c>
      <c r="AM10" s="138">
        <v>0</v>
      </c>
      <c r="AN10" s="138">
        <v>0</v>
      </c>
      <c r="AO10" s="136">
        <v>0</v>
      </c>
      <c r="AQ10" s="136">
        <v>0</v>
      </c>
      <c r="AR10" s="136">
        <v>3.0261044389274048E-2</v>
      </c>
      <c r="AS10" s="136">
        <v>0</v>
      </c>
      <c r="AT10" s="136">
        <v>0</v>
      </c>
      <c r="AU10" s="136">
        <v>0</v>
      </c>
      <c r="AV10" s="138"/>
      <c r="AW10" s="136">
        <v>0</v>
      </c>
      <c r="AX10" s="136">
        <v>0</v>
      </c>
      <c r="AY10" s="136">
        <v>0</v>
      </c>
      <c r="AZ10" s="136">
        <v>0</v>
      </c>
      <c r="BA10" s="136">
        <v>0</v>
      </c>
      <c r="BB10" s="138"/>
      <c r="BC10" s="136">
        <v>0.01</v>
      </c>
      <c r="BD10" s="136">
        <v>116.14201345506318</v>
      </c>
      <c r="BE10" s="138">
        <v>2.528482524313576</v>
      </c>
    </row>
    <row r="11" spans="1:57" s="110" customFormat="1" ht="12" customHeight="1" x14ac:dyDescent="0.15">
      <c r="A11" s="110" t="s">
        <v>71</v>
      </c>
      <c r="B11" s="129" t="s">
        <v>81</v>
      </c>
      <c r="C11" s="118">
        <v>0.60631819401406795</v>
      </c>
      <c r="D11" s="118">
        <v>0.32641985925833239</v>
      </c>
      <c r="E11" s="118">
        <v>0.98029235748181032</v>
      </c>
      <c r="F11" s="130">
        <v>15.377114151648671</v>
      </c>
      <c r="G11" s="118">
        <v>0.54462886156374346</v>
      </c>
      <c r="H11" s="131">
        <v>915.4922804293177</v>
      </c>
      <c r="I11" s="118"/>
      <c r="J11" s="132">
        <v>0.19639126298506876</v>
      </c>
      <c r="K11" s="133">
        <v>4.6679964153317183E-2</v>
      </c>
      <c r="L11" s="132">
        <v>0.54095402951942606</v>
      </c>
      <c r="M11" s="134">
        <v>9.9546477977192106E-3</v>
      </c>
      <c r="N11" s="132">
        <v>0.60052178759764785</v>
      </c>
      <c r="O11" s="134">
        <v>1.5473531449229597E-3</v>
      </c>
      <c r="P11" s="132">
        <v>0.14013134107431732</v>
      </c>
      <c r="Q11" s="132">
        <v>0.71143520094239887</v>
      </c>
      <c r="R11" s="132"/>
      <c r="S11" s="130">
        <v>31.808018684387207</v>
      </c>
      <c r="T11" s="130">
        <v>12.909974766301222</v>
      </c>
      <c r="U11" s="118">
        <v>10.057802380479821</v>
      </c>
      <c r="V11" s="118">
        <v>6.0101139519469132E-2</v>
      </c>
      <c r="W11" s="118">
        <v>9.9671698795007089</v>
      </c>
      <c r="X11" s="118">
        <v>1.3956336693537208E-2</v>
      </c>
      <c r="Y11" s="132">
        <v>1.7999999999999999E-2</v>
      </c>
      <c r="Z11" s="130"/>
      <c r="AA11" s="110">
        <v>651.95139376182215</v>
      </c>
      <c r="AB11" s="135">
        <v>1.007877635010699</v>
      </c>
      <c r="AC11" s="135">
        <v>4.7090703000559384E-2</v>
      </c>
      <c r="AD11" s="135">
        <v>17.378278421827144</v>
      </c>
      <c r="AE11" s="135">
        <v>0</v>
      </c>
      <c r="AF11" s="135">
        <v>0</v>
      </c>
      <c r="AG11" s="135">
        <v>-0.99779280660431513</v>
      </c>
      <c r="AH11" s="135">
        <v>0</v>
      </c>
      <c r="AI11" s="135">
        <v>0</v>
      </c>
      <c r="AJ11" s="135"/>
      <c r="AK11" s="135">
        <v>0</v>
      </c>
      <c r="AL11" s="135">
        <v>0</v>
      </c>
      <c r="AM11" s="135">
        <v>0</v>
      </c>
      <c r="AN11" s="135">
        <v>0</v>
      </c>
      <c r="AO11" s="110">
        <v>0</v>
      </c>
      <c r="AQ11" s="110">
        <v>0</v>
      </c>
      <c r="AR11" s="110">
        <v>3.1757583694051232E-2</v>
      </c>
      <c r="AS11" s="110">
        <v>0</v>
      </c>
      <c r="AT11" s="110">
        <v>0</v>
      </c>
      <c r="AU11" s="110">
        <v>0</v>
      </c>
      <c r="AV11" s="135"/>
      <c r="AW11" s="110">
        <v>0</v>
      </c>
      <c r="AX11" s="110">
        <v>0</v>
      </c>
      <c r="AY11" s="110">
        <v>0</v>
      </c>
      <c r="AZ11" s="110">
        <v>0</v>
      </c>
      <c r="BA11" s="110">
        <v>0</v>
      </c>
      <c r="BB11" s="135"/>
      <c r="BC11" s="110">
        <v>0.01</v>
      </c>
      <c r="BD11" s="110">
        <v>510.22451415333478</v>
      </c>
      <c r="BE11" s="118">
        <v>0.89194490361118839</v>
      </c>
    </row>
    <row r="12" spans="1:57" s="111" customFormat="1" ht="12" customHeight="1" x14ac:dyDescent="0.15">
      <c r="A12" s="111" t="s">
        <v>72</v>
      </c>
      <c r="B12" s="125" t="s">
        <v>82</v>
      </c>
      <c r="C12" s="112">
        <v>0.45363263228613326</v>
      </c>
      <c r="D12" s="112">
        <v>9.9751702469446368E-2</v>
      </c>
      <c r="E12" s="112">
        <v>0.96126823729897348</v>
      </c>
      <c r="F12" s="113">
        <v>7.3649410252890606</v>
      </c>
      <c r="G12" s="112">
        <v>0.3335707846352971</v>
      </c>
      <c r="H12" s="114">
        <v>465.82425721577584</v>
      </c>
      <c r="I12" s="112"/>
      <c r="J12" s="115">
        <v>0.14691399230343147</v>
      </c>
      <c r="K12" s="116">
        <v>4.6727799464598811E-2</v>
      </c>
      <c r="L12" s="115">
        <v>1.3361882692516986</v>
      </c>
      <c r="M12" s="117">
        <v>1.0121392245978062E-2</v>
      </c>
      <c r="N12" s="115">
        <v>1.4309136048928661</v>
      </c>
      <c r="O12" s="117">
        <v>1.5716613864274818E-3</v>
      </c>
      <c r="P12" s="115">
        <v>0.16772150960174473</v>
      </c>
      <c r="Q12" s="115">
        <v>0.7500205986827535</v>
      </c>
      <c r="R12" s="115"/>
      <c r="S12" s="113">
        <v>34.261345863342285</v>
      </c>
      <c r="T12" s="113">
        <v>31.875661401895943</v>
      </c>
      <c r="U12" s="112">
        <v>10.225429226217187</v>
      </c>
      <c r="V12" s="112">
        <v>0.1455827808845884</v>
      </c>
      <c r="W12" s="112">
        <v>10.123626876460669</v>
      </c>
      <c r="X12" s="112">
        <v>1.6966174262429631E-2</v>
      </c>
      <c r="Y12" s="115">
        <v>0.02</v>
      </c>
      <c r="Z12" s="113"/>
      <c r="AA12" s="111">
        <v>641.78058853085997</v>
      </c>
      <c r="AB12" s="119">
        <v>2.016306653552931</v>
      </c>
      <c r="AC12" s="119">
        <v>4.7132544895263931E-2</v>
      </c>
      <c r="AD12" s="119">
        <v>34.797114592616417</v>
      </c>
      <c r="AE12" s="119">
        <v>0</v>
      </c>
      <c r="AF12" s="119">
        <v>0</v>
      </c>
      <c r="AG12" s="119">
        <v>-0.99939212466404903</v>
      </c>
      <c r="AH12" s="119">
        <v>0</v>
      </c>
      <c r="AI12" s="119">
        <v>0</v>
      </c>
      <c r="AJ12" s="119"/>
      <c r="AK12" s="119">
        <v>0</v>
      </c>
      <c r="AL12" s="119">
        <v>0</v>
      </c>
      <c r="AM12" s="119">
        <v>0</v>
      </c>
      <c r="AN12" s="119">
        <v>0</v>
      </c>
      <c r="AO12" s="111">
        <v>0</v>
      </c>
      <c r="AQ12" s="111">
        <v>0</v>
      </c>
      <c r="AR12" s="111">
        <v>3.1904845763833595E-2</v>
      </c>
      <c r="AS12" s="111">
        <v>0</v>
      </c>
      <c r="AT12" s="111">
        <v>0</v>
      </c>
      <c r="AU12" s="111">
        <v>0</v>
      </c>
      <c r="AV12" s="119"/>
      <c r="AW12" s="111">
        <v>0</v>
      </c>
      <c r="AX12" s="111">
        <v>0</v>
      </c>
      <c r="AY12" s="111">
        <v>0</v>
      </c>
      <c r="AZ12" s="111">
        <v>0</v>
      </c>
      <c r="BA12" s="111">
        <v>0</v>
      </c>
      <c r="BB12" s="119"/>
      <c r="BC12" s="111">
        <v>0.01</v>
      </c>
      <c r="BD12" s="111">
        <v>153.48870546242441</v>
      </c>
      <c r="BE12" s="112">
        <v>0.27902999412336588</v>
      </c>
    </row>
    <row r="13" spans="1:57" s="110" customFormat="1" ht="12" customHeight="1" x14ac:dyDescent="0.15">
      <c r="A13" s="110" t="s">
        <v>73</v>
      </c>
      <c r="B13" s="129" t="s">
        <v>83</v>
      </c>
      <c r="C13" s="118">
        <v>0.42880076605339212</v>
      </c>
      <c r="D13" s="118">
        <v>0.38635807457036425</v>
      </c>
      <c r="E13" s="118">
        <v>0.98412969227476466</v>
      </c>
      <c r="F13" s="130">
        <v>18.276081089080982</v>
      </c>
      <c r="G13" s="118">
        <v>0.51709224633033357</v>
      </c>
      <c r="H13" s="131">
        <v>1136.8522213450592</v>
      </c>
      <c r="I13" s="118"/>
      <c r="J13" s="132">
        <v>0.13889125868214963</v>
      </c>
      <c r="K13" s="133">
        <v>4.6658108826662839E-2</v>
      </c>
      <c r="L13" s="132">
        <v>0.42633158045160435</v>
      </c>
      <c r="M13" s="134">
        <v>9.9553985763634837E-3</v>
      </c>
      <c r="N13" s="132">
        <v>0.4809585266114853</v>
      </c>
      <c r="O13" s="134">
        <v>1.5481947032052455E-3</v>
      </c>
      <c r="P13" s="132">
        <v>0.13711743971236359</v>
      </c>
      <c r="Q13" s="132">
        <v>0.70096730231210258</v>
      </c>
      <c r="R13" s="132"/>
      <c r="S13" s="130">
        <v>30.685067176818848</v>
      </c>
      <c r="T13" s="130">
        <v>10.176632448704314</v>
      </c>
      <c r="U13" s="118">
        <v>10.058557194203708</v>
      </c>
      <c r="V13" s="118">
        <v>4.813865994177588E-2</v>
      </c>
      <c r="W13" s="118">
        <v>9.9725865289971285</v>
      </c>
      <c r="X13" s="118">
        <v>1.3663583831771773E-2</v>
      </c>
      <c r="Y13" s="132">
        <v>1.7999999999999999E-2</v>
      </c>
      <c r="Z13" s="130"/>
      <c r="AA13" s="110">
        <v>651.5938934522643</v>
      </c>
      <c r="AB13" s="135">
        <v>0.80967105455796573</v>
      </c>
      <c r="AC13" s="135">
        <v>4.7068430243087343E-2</v>
      </c>
      <c r="AD13" s="135">
        <v>13.947005769471332</v>
      </c>
      <c r="AE13" s="135">
        <v>0</v>
      </c>
      <c r="AF13" s="135">
        <v>0</v>
      </c>
      <c r="AG13" s="135">
        <v>-0.99649459910095828</v>
      </c>
      <c r="AH13" s="135">
        <v>0</v>
      </c>
      <c r="AI13" s="135">
        <v>0</v>
      </c>
      <c r="AJ13" s="135"/>
      <c r="AK13" s="135">
        <v>0</v>
      </c>
      <c r="AL13" s="135">
        <v>0</v>
      </c>
      <c r="AM13" s="135">
        <v>0</v>
      </c>
      <c r="AN13" s="135">
        <v>0</v>
      </c>
      <c r="AO13" s="110">
        <v>0</v>
      </c>
      <c r="AQ13" s="110">
        <v>0</v>
      </c>
      <c r="AR13" s="110">
        <v>3.1870019660847404E-2</v>
      </c>
      <c r="AS13" s="110">
        <v>0</v>
      </c>
      <c r="AT13" s="110">
        <v>0</v>
      </c>
      <c r="AU13" s="110">
        <v>0</v>
      </c>
      <c r="AV13" s="135"/>
      <c r="AW13" s="110">
        <v>0</v>
      </c>
      <c r="AX13" s="110">
        <v>0</v>
      </c>
      <c r="AY13" s="110">
        <v>0</v>
      </c>
      <c r="AZ13" s="110">
        <v>0</v>
      </c>
      <c r="BA13" s="110">
        <v>0</v>
      </c>
      <c r="BB13" s="135"/>
      <c r="BC13" s="110">
        <v>0.01</v>
      </c>
      <c r="BD13" s="110">
        <v>603.58234518609811</v>
      </c>
      <c r="BE13" s="118">
        <v>0.99675120707985465</v>
      </c>
    </row>
    <row r="14" spans="1:57" s="110" customFormat="1" ht="12" customHeight="1" x14ac:dyDescent="0.15">
      <c r="A14" s="110" t="s">
        <v>74</v>
      </c>
      <c r="B14" s="129" t="s">
        <v>84</v>
      </c>
      <c r="C14" s="118">
        <v>0.49271158964206591</v>
      </c>
      <c r="D14" s="118">
        <v>4.6481183430981989E-2</v>
      </c>
      <c r="E14" s="118">
        <v>0.92232172220670494</v>
      </c>
      <c r="F14" s="130">
        <v>3.5602343710045683</v>
      </c>
      <c r="G14" s="118">
        <v>0.32489224712265041</v>
      </c>
      <c r="H14" s="131">
        <v>232.26821066855197</v>
      </c>
      <c r="I14" s="118"/>
      <c r="J14" s="132">
        <v>0.15958973819321712</v>
      </c>
      <c r="K14" s="133">
        <v>4.6392361486256799E-2</v>
      </c>
      <c r="L14" s="132">
        <v>4.1361095850087111</v>
      </c>
      <c r="M14" s="134">
        <v>9.9162755761472154E-3</v>
      </c>
      <c r="N14" s="132">
        <v>4.2595687530188044</v>
      </c>
      <c r="O14" s="134">
        <v>1.5509441695849106E-3</v>
      </c>
      <c r="P14" s="132">
        <v>0.25675914712495895</v>
      </c>
      <c r="Q14" s="132">
        <v>0.54612211359036344</v>
      </c>
      <c r="R14" s="132"/>
      <c r="S14" s="130">
        <v>16.980767250061035</v>
      </c>
      <c r="T14" s="130">
        <v>98.984848385612764</v>
      </c>
      <c r="U14" s="118">
        <v>10.019223179151822</v>
      </c>
      <c r="V14" s="118">
        <v>0.42467701828496335</v>
      </c>
      <c r="W14" s="118">
        <v>9.9902833056760905</v>
      </c>
      <c r="X14" s="118">
        <v>2.5631100275920637E-2</v>
      </c>
      <c r="Y14" s="132">
        <v>2.8000000000000001E-2</v>
      </c>
      <c r="Z14" s="130"/>
      <c r="AA14" s="110">
        <v>650.42862747382003</v>
      </c>
      <c r="AB14" s="135">
        <v>4.212009722953467</v>
      </c>
      <c r="AC14" s="135">
        <v>4.6799616252199291E-2</v>
      </c>
      <c r="AD14" s="135">
        <v>73.28089960972541</v>
      </c>
      <c r="AE14" s="135">
        <v>0</v>
      </c>
      <c r="AF14" s="135">
        <v>0</v>
      </c>
      <c r="AG14" s="135">
        <v>-0.99984234588576015</v>
      </c>
      <c r="AH14" s="135">
        <v>0</v>
      </c>
      <c r="AI14" s="135">
        <v>0</v>
      </c>
      <c r="AJ14" s="135"/>
      <c r="AK14" s="135">
        <v>0</v>
      </c>
      <c r="AL14" s="135">
        <v>0</v>
      </c>
      <c r="AM14" s="135">
        <v>0</v>
      </c>
      <c r="AN14" s="135">
        <v>0</v>
      </c>
      <c r="AO14" s="110">
        <v>0</v>
      </c>
      <c r="AQ14" s="110">
        <v>0</v>
      </c>
      <c r="AR14" s="110">
        <v>3.1222470199730023E-2</v>
      </c>
      <c r="AS14" s="110">
        <v>0</v>
      </c>
      <c r="AT14" s="110">
        <v>0</v>
      </c>
      <c r="AU14" s="110">
        <v>0</v>
      </c>
      <c r="AV14" s="135"/>
      <c r="AW14" s="110">
        <v>0</v>
      </c>
      <c r="AX14" s="110">
        <v>0</v>
      </c>
      <c r="AY14" s="110">
        <v>0</v>
      </c>
      <c r="AZ14" s="110">
        <v>0</v>
      </c>
      <c r="BA14" s="110">
        <v>0</v>
      </c>
      <c r="BB14" s="135"/>
      <c r="BC14" s="110">
        <v>0.01</v>
      </c>
      <c r="BD14" s="110">
        <v>72.484701381485536</v>
      </c>
      <c r="BE14" s="118">
        <v>0.14815847922016198</v>
      </c>
    </row>
    <row r="15" spans="1:57" s="111" customFormat="1" ht="12" customHeight="1" x14ac:dyDescent="0.15">
      <c r="B15" s="120"/>
      <c r="C15" s="115"/>
      <c r="D15" s="121"/>
      <c r="E15" s="122"/>
      <c r="F15" s="114"/>
      <c r="G15" s="112"/>
      <c r="H15" s="114"/>
      <c r="I15" s="112"/>
      <c r="J15" s="115"/>
      <c r="K15" s="117"/>
      <c r="L15" s="115"/>
      <c r="M15" s="117"/>
      <c r="N15" s="115"/>
      <c r="O15" s="117"/>
      <c r="P15" s="115"/>
      <c r="Q15" s="115"/>
      <c r="R15" s="119"/>
      <c r="S15" s="112"/>
      <c r="T15" s="112"/>
      <c r="U15" s="112"/>
      <c r="V15" s="112"/>
      <c r="W15" s="115"/>
      <c r="X15" s="115"/>
      <c r="Y15" s="128" t="s">
        <v>90</v>
      </c>
      <c r="Z15" s="113"/>
      <c r="AA15" s="117"/>
      <c r="AB15" s="117"/>
      <c r="AC15" s="117"/>
      <c r="AD15" s="117"/>
      <c r="AE15" s="117"/>
      <c r="AF15" s="117"/>
      <c r="AG15" s="117"/>
      <c r="AH15" s="117"/>
      <c r="AI15" s="117"/>
      <c r="AJ15" s="119"/>
      <c r="AK15" s="117"/>
      <c r="AL15" s="117"/>
      <c r="AM15" s="117"/>
      <c r="AN15" s="117"/>
      <c r="AO15" s="117"/>
      <c r="AQ15" s="117"/>
      <c r="AR15" s="117"/>
      <c r="AS15" s="117"/>
      <c r="AT15" s="117"/>
      <c r="AU15" s="117"/>
      <c r="AV15" s="119"/>
      <c r="AW15" s="117"/>
      <c r="AX15" s="117"/>
      <c r="AY15" s="117"/>
      <c r="AZ15" s="117"/>
      <c r="BA15" s="117"/>
      <c r="BB15" s="119"/>
      <c r="BC15" s="115"/>
      <c r="BD15" s="114"/>
      <c r="BE15" s="113"/>
    </row>
    <row r="16" spans="1:57" s="111" customFormat="1" ht="12" customHeight="1" x14ac:dyDescent="0.15">
      <c r="B16" s="120"/>
      <c r="C16" s="115"/>
      <c r="D16" s="121"/>
      <c r="E16" s="122"/>
      <c r="F16" s="114"/>
      <c r="G16" s="112"/>
      <c r="H16" s="114"/>
      <c r="I16" s="112"/>
      <c r="J16" s="115"/>
      <c r="K16" s="117"/>
      <c r="L16" s="115"/>
      <c r="M16" s="117"/>
      <c r="N16" s="115"/>
      <c r="O16" s="117"/>
      <c r="P16" s="115"/>
      <c r="Q16" s="115"/>
      <c r="R16" s="119"/>
      <c r="S16" s="112"/>
      <c r="T16" s="112"/>
      <c r="U16" s="112"/>
      <c r="V16" s="112"/>
      <c r="W16" s="115"/>
      <c r="X16" s="115"/>
      <c r="Y16" s="128"/>
      <c r="Z16" s="113"/>
      <c r="AA16" s="117"/>
      <c r="AB16" s="117"/>
      <c r="AC16" s="117"/>
      <c r="AD16" s="117"/>
      <c r="AE16" s="117"/>
      <c r="AF16" s="117"/>
      <c r="AG16" s="117"/>
      <c r="AH16" s="117"/>
      <c r="AI16" s="117"/>
      <c r="AJ16" s="119"/>
      <c r="AK16" s="117"/>
      <c r="AL16" s="117"/>
      <c r="AM16" s="117"/>
      <c r="AN16" s="117"/>
      <c r="AO16" s="117"/>
      <c r="AQ16" s="117"/>
      <c r="AR16" s="117"/>
      <c r="AS16" s="117"/>
      <c r="AT16" s="117"/>
      <c r="AU16" s="117"/>
      <c r="AV16" s="119"/>
      <c r="AW16" s="117"/>
      <c r="AX16" s="117"/>
      <c r="AY16" s="117"/>
      <c r="AZ16" s="117"/>
      <c r="BA16" s="117"/>
      <c r="BB16" s="119"/>
      <c r="BC16" s="115"/>
      <c r="BD16" s="114"/>
      <c r="BE16" s="113"/>
    </row>
    <row r="17" spans="1:57" s="111" customFormat="1" x14ac:dyDescent="0.15">
      <c r="A17" s="110" t="str">
        <f>'[1]Raw Data Input'!E1</f>
        <v>OR24-2</v>
      </c>
      <c r="B17" s="110"/>
      <c r="C17" s="119"/>
      <c r="D17" s="119"/>
      <c r="E17" s="119"/>
      <c r="F17" s="114"/>
      <c r="G17" s="112"/>
      <c r="H17" s="114"/>
      <c r="I17" s="112"/>
      <c r="J17" s="115"/>
      <c r="K17" s="123"/>
      <c r="L17" s="115"/>
      <c r="M17" s="117"/>
      <c r="N17" s="115"/>
      <c r="O17" s="117"/>
      <c r="P17" s="115"/>
      <c r="Q17" s="115"/>
      <c r="R17" s="119"/>
      <c r="S17" s="113"/>
      <c r="T17" s="113"/>
      <c r="U17" s="112"/>
      <c r="V17" s="112"/>
      <c r="W17" s="112"/>
      <c r="X17" s="112"/>
      <c r="Y17" s="112"/>
      <c r="Z17" s="113"/>
      <c r="AJ17" s="119"/>
      <c r="AK17" s="110"/>
      <c r="AL17" s="112"/>
      <c r="AM17" s="117"/>
      <c r="AN17" s="119"/>
      <c r="AV17" s="119"/>
      <c r="BB17" s="119"/>
      <c r="BC17" s="110"/>
      <c r="BD17" s="110"/>
      <c r="BE17" s="119"/>
    </row>
    <row r="18" spans="1:57" s="111" customFormat="1" ht="12" customHeight="1" x14ac:dyDescent="0.15">
      <c r="A18" s="110" t="str">
        <f>'[1]Raw Data Input'!A51</f>
        <v>z1</v>
      </c>
      <c r="B18" s="139" t="s">
        <v>49</v>
      </c>
      <c r="C18" s="132">
        <f>'[1]Data Reduction Engine'!$C55</f>
        <v>0.43656002663243176</v>
      </c>
      <c r="D18" s="140">
        <f>'[1]Data Reduction Engine'!$C62*10000000000000</f>
        <v>0.493356207116453</v>
      </c>
      <c r="E18" s="141">
        <f>'[1]Data Reduction Engine'!$C64</f>
        <v>0.9806697146525426</v>
      </c>
      <c r="F18" s="131">
        <f>'[1]Data Reduction Engine'!$C66</f>
        <v>14.981356508732466</v>
      </c>
      <c r="G18" s="118">
        <f>'[1]Raw Data Input'!H51</f>
        <v>0.80708842353855192</v>
      </c>
      <c r="H18" s="131">
        <f>'[1]Data Reduction Engine'!$C65</f>
        <v>933.36411059428849</v>
      </c>
      <c r="I18" s="118"/>
      <c r="J18" s="132">
        <f>'[1]Data Reduction Engine'!$C56</f>
        <v>0.14138870826530861</v>
      </c>
      <c r="K18" s="134">
        <f>IF('[1]Raw Data Input'!AT$56="off",'[1]Data Reduction Engine'!C$77,'[1]Data Reduction Engine'!C$90)</f>
        <v>4.6471937776567156E-2</v>
      </c>
      <c r="L18" s="132">
        <f>'[1]Data Reduction Engine'!$C78</f>
        <v>0.52232193509592362</v>
      </c>
      <c r="M18" s="134">
        <f>'[1]Data Reduction Engine'!$C69</f>
        <v>1.003609651828794E-2</v>
      </c>
      <c r="N18" s="132">
        <f>'[1]Data Reduction Engine'!$C70</f>
        <v>0.57873843636826705</v>
      </c>
      <c r="O18" s="134">
        <f>IF('[1]Raw Data Input'!AT$56="off",'[1]Data Reduction Engine'!C$71,'[1]Data Reduction Engine'!C$84)</f>
        <v>1.5669967804238319E-3</v>
      </c>
      <c r="P18" s="132">
        <f>'[1]Data Reduction Engine'!$C85</f>
        <v>0.14049405543313445</v>
      </c>
      <c r="Q18" s="132">
        <f>'[1]Data Reduction Engine'!$C73</f>
        <v>0.66809563623844492</v>
      </c>
      <c r="R18" s="135"/>
      <c r="S18" s="118">
        <f>'[1]Raw Data Input'!B51</f>
        <v>21.097064018249512</v>
      </c>
      <c r="T18" s="118">
        <f>'[1]Raw Data Input'!C51</f>
        <v>12.490996859318766</v>
      </c>
      <c r="U18" s="118">
        <f>'[1]Raw Data Input'!D51</f>
        <v>10.139685578066185</v>
      </c>
      <c r="V18" s="118">
        <f>'[1]Raw Data Input'!E51</f>
        <v>5.8390228104118737E-2</v>
      </c>
      <c r="W18" s="132">
        <f>'[1]Raw Data Input'!F51</f>
        <v>10.093604009923592</v>
      </c>
      <c r="X18" s="132">
        <f>'[1]Raw Data Input'!G51</f>
        <v>1.4169817378205532E-2</v>
      </c>
      <c r="Y18" s="132">
        <v>1.7999999999999999E-2</v>
      </c>
      <c r="Z18" s="113"/>
      <c r="AA18" s="117">
        <f>'[1]Data Reduction Engine'!$C107</f>
        <v>643.70762617447758</v>
      </c>
      <c r="AB18" s="117">
        <f>'[1]Data Reduction Engine'!$C108</f>
        <v>0.98857516204033358</v>
      </c>
      <c r="AC18" s="117">
        <f>'[1]Data Reduction Engine'!$C109</f>
        <v>4.6875675643566636E-2</v>
      </c>
      <c r="AD18" s="117">
        <f>'[1]Data Reduction Engine'!$C110</f>
        <v>17.121479192292092</v>
      </c>
      <c r="AE18" s="117">
        <f>'[1]Data Reduction Engine'!$C111</f>
        <v>0</v>
      </c>
      <c r="AF18" s="117">
        <f>'[1]Data Reduction Engine'!$C112</f>
        <v>0</v>
      </c>
      <c r="AG18" s="117">
        <f>'[1]Data Reduction Engine'!$C113</f>
        <v>-0.99736629288473133</v>
      </c>
      <c r="AH18" s="117">
        <f>'[1]Data Reduction Engine'!$C114</f>
        <v>0</v>
      </c>
      <c r="AI18" s="117">
        <f>'[1]Data Reduction Engine'!$C115</f>
        <v>0</v>
      </c>
      <c r="AJ18" s="119"/>
      <c r="AK18" s="117">
        <f>'[1]Data Reduction Engine'!$C95</f>
        <v>0</v>
      </c>
      <c r="AL18" s="117">
        <f>'[1]Data Reduction Engine'!$C96</f>
        <v>0</v>
      </c>
      <c r="AM18" s="117">
        <f>'[1]Data Reduction Engine'!$C97</f>
        <v>0</v>
      </c>
      <c r="AN18" s="117">
        <f>'[1]Data Reduction Engine'!$C98</f>
        <v>0</v>
      </c>
      <c r="AO18" s="117">
        <f>'[1]Data Reduction Engine'!$C99</f>
        <v>0</v>
      </c>
      <c r="AQ18" s="117">
        <f>'[1]Data Reduction Engine'!$C101</f>
        <v>0</v>
      </c>
      <c r="AR18" s="117">
        <f>'[1]Data Reduction Engine'!$C102</f>
        <v>3.6180754121652899E-2</v>
      </c>
      <c r="AS18" s="117">
        <f>'[1]Data Reduction Engine'!$C103</f>
        <v>0</v>
      </c>
      <c r="AT18" s="117">
        <f>'[1]Data Reduction Engine'!$C104</f>
        <v>0</v>
      </c>
      <c r="AU18" s="117">
        <f>'[1]Data Reduction Engine'!$C105</f>
        <v>0</v>
      </c>
      <c r="AV18" s="119"/>
      <c r="AW18" s="117">
        <f>AM18</f>
        <v>0</v>
      </c>
      <c r="AX18" s="117">
        <f>AN18</f>
        <v>0</v>
      </c>
      <c r="AY18" s="117">
        <f>AS18</f>
        <v>0</v>
      </c>
      <c r="AZ18" s="117">
        <f>AT18</f>
        <v>0</v>
      </c>
      <c r="BA18" s="117">
        <f>'[1]Data Reduction Engine'!$C116</f>
        <v>0</v>
      </c>
      <c r="BB18" s="119"/>
      <c r="BC18" s="115">
        <f>'[1]Data Reduction Engine'!$C6</f>
        <v>0.01</v>
      </c>
      <c r="BD18" s="114">
        <f>'[1]Data Reduction Engine'!$C52</f>
        <v>761.41035789509067</v>
      </c>
      <c r="BE18" s="113">
        <f>'[1]Data Reduction Engine'!$C58</f>
        <v>1.289836783064046</v>
      </c>
    </row>
    <row r="19" spans="1:57" s="111" customFormat="1" ht="12" customHeight="1" x14ac:dyDescent="0.15">
      <c r="A19" s="111" t="str">
        <f>'[1]Raw Data Input'!A52</f>
        <v>z2</v>
      </c>
      <c r="B19" s="120" t="s">
        <v>50</v>
      </c>
      <c r="C19" s="115">
        <f>'[1]Data Reduction Engine'!$D55</f>
        <v>0.57227347629409941</v>
      </c>
      <c r="D19" s="121">
        <f>'[1]Data Reduction Engine'!$D62*10000000000000</f>
        <v>0.89020284396607485</v>
      </c>
      <c r="E19" s="122">
        <f>'[1]Data Reduction Engine'!$D64</f>
        <v>0.99166189961126094</v>
      </c>
      <c r="F19" s="114">
        <f>'[1]Data Reduction Engine'!$D66</f>
        <v>36.430822401862869</v>
      </c>
      <c r="G19" s="112">
        <f>'[1]Raw Data Input'!H52</f>
        <v>0.62120864273518761</v>
      </c>
      <c r="H19" s="114">
        <f>'[1]Data Reduction Engine'!$D65</f>
        <v>2163.8255417541127</v>
      </c>
      <c r="I19" s="112"/>
      <c r="J19" s="115">
        <f>'[1]Data Reduction Engine'!$D56</f>
        <v>0.18532016263030476</v>
      </c>
      <c r="K19" s="117">
        <f>IF('[1]Raw Data Input'!AT$56="off",'[1]Data Reduction Engine'!D$77,'[1]Data Reduction Engine'!D$90)</f>
        <v>4.6504431110942636E-2</v>
      </c>
      <c r="L19" s="115">
        <f>'[1]Data Reduction Engine'!$D78</f>
        <v>0.24334905034956866</v>
      </c>
      <c r="M19" s="117">
        <f>'[1]Data Reduction Engine'!$D69</f>
        <v>1.0174388861799985E-2</v>
      </c>
      <c r="N19" s="115">
        <f>'[1]Data Reduction Engine'!$D70</f>
        <v>0.29666290701354486</v>
      </c>
      <c r="O19" s="117">
        <f>IF('[1]Raw Data Input'!AT$56="off",'[1]Data Reduction Engine'!D$71,'[1]Data Reduction Engine'!D$84)</f>
        <v>1.5874792342012469E-3</v>
      </c>
      <c r="P19" s="115">
        <f>'[1]Data Reduction Engine'!$D85</f>
        <v>0.14098056411236537</v>
      </c>
      <c r="Q19" s="115">
        <f>'[1]Data Reduction Engine'!$D73</f>
        <v>0.67681751552246716</v>
      </c>
      <c r="R19" s="119"/>
      <c r="S19" s="112">
        <f>'[1]Raw Data Input'!B52</f>
        <v>22.774338722229004</v>
      </c>
      <c r="T19" s="112">
        <f>'[1]Raw Data Input'!C52</f>
        <v>5.8179911870258891</v>
      </c>
      <c r="U19" s="112">
        <f>'[1]Raw Data Input'!D52</f>
        <v>10.278700500751544</v>
      </c>
      <c r="V19" s="112">
        <f>'[1]Raw Data Input'!E52</f>
        <v>3.033927073728818E-2</v>
      </c>
      <c r="W19" s="115">
        <f>'[1]Raw Data Input'!F52</f>
        <v>10.225434462442266</v>
      </c>
      <c r="X19" s="115">
        <f>'[1]Raw Data Input'!G52</f>
        <v>1.440444785245595E-2</v>
      </c>
      <c r="Y19" s="115">
        <v>1.7999999999999999E-2</v>
      </c>
      <c r="Z19" s="113"/>
      <c r="AA19" s="117">
        <f>'[1]Data Reduction Engine'!$D107</f>
        <v>635.33097049487367</v>
      </c>
      <c r="AB19" s="117">
        <f>'[1]Data Reduction Engine'!$D108</f>
        <v>0.43005002249867019</v>
      </c>
      <c r="AC19" s="117">
        <f>'[1]Data Reduction Engine'!$D109</f>
        <v>4.6903193702996837E-2</v>
      </c>
      <c r="AD19" s="117">
        <f>'[1]Data Reduction Engine'!$D110</f>
        <v>7.2996070838746157</v>
      </c>
      <c r="AE19" s="117">
        <f>'[1]Data Reduction Engine'!$D111</f>
        <v>0</v>
      </c>
      <c r="AF19" s="117">
        <f>'[1]Data Reduction Engine'!$D112</f>
        <v>0</v>
      </c>
      <c r="AG19" s="117">
        <f>'[1]Data Reduction Engine'!$D113</f>
        <v>-0.97926435646023113</v>
      </c>
      <c r="AH19" s="117">
        <f>'[1]Data Reduction Engine'!$D114</f>
        <v>0</v>
      </c>
      <c r="AI19" s="117">
        <f>'[1]Data Reduction Engine'!$D115</f>
        <v>0</v>
      </c>
      <c r="AJ19" s="119"/>
      <c r="AK19" s="117">
        <f>'[1]Data Reduction Engine'!$D95</f>
        <v>0</v>
      </c>
      <c r="AL19" s="117">
        <f>'[1]Data Reduction Engine'!$D96</f>
        <v>0</v>
      </c>
      <c r="AM19" s="117">
        <f>'[1]Data Reduction Engine'!$D97</f>
        <v>0</v>
      </c>
      <c r="AN19" s="117">
        <f>'[1]Data Reduction Engine'!$D98</f>
        <v>0</v>
      </c>
      <c r="AO19" s="117">
        <f>'[1]Data Reduction Engine'!$D99</f>
        <v>0</v>
      </c>
      <c r="AQ19" s="117">
        <f>'[1]Data Reduction Engine'!$D101</f>
        <v>0</v>
      </c>
      <c r="AR19" s="117">
        <f>'[1]Data Reduction Engine'!$D102</f>
        <v>6.4527948548817674E-2</v>
      </c>
      <c r="AS19" s="117">
        <f>'[1]Data Reduction Engine'!$D103</f>
        <v>0</v>
      </c>
      <c r="AT19" s="117">
        <f>'[1]Data Reduction Engine'!$D104</f>
        <v>0</v>
      </c>
      <c r="AU19" s="117">
        <f>'[1]Data Reduction Engine'!$D105</f>
        <v>0</v>
      </c>
      <c r="AV19" s="119"/>
      <c r="AW19" s="117">
        <f t="shared" ref="AW19:AX23" si="0">AM19</f>
        <v>0</v>
      </c>
      <c r="AX19" s="117">
        <f t="shared" si="0"/>
        <v>0</v>
      </c>
      <c r="AY19" s="117">
        <f t="shared" ref="AY19:AZ23" si="1">AS19</f>
        <v>0</v>
      </c>
      <c r="AZ19" s="117">
        <f t="shared" si="1"/>
        <v>0</v>
      </c>
      <c r="BA19" s="117">
        <f>'[1]Data Reduction Engine'!$D116</f>
        <v>0</v>
      </c>
      <c r="BB19" s="119"/>
      <c r="BC19" s="115">
        <f>'[1]Data Reduction Engine'!$D6</f>
        <v>0.01</v>
      </c>
      <c r="BD19" s="114">
        <f>'[1]Data Reduction Engine'!$D52</f>
        <v>1355.9963899700626</v>
      </c>
      <c r="BE19" s="113">
        <f>'[1]Data Reduction Engine'!$D58</f>
        <v>2.3252350380723077</v>
      </c>
    </row>
    <row r="20" spans="1:57" s="111" customFormat="1" ht="12" customHeight="1" x14ac:dyDescent="0.15">
      <c r="A20" s="111" t="str">
        <f>'[1]Raw Data Input'!A53</f>
        <v>z3</v>
      </c>
      <c r="B20" s="120" t="s">
        <v>51</v>
      </c>
      <c r="C20" s="115">
        <f>'[1]Data Reduction Engine'!$E55</f>
        <v>0.66307647723421603</v>
      </c>
      <c r="D20" s="121">
        <f>'[1]Data Reduction Engine'!$E62*10000000000000</f>
        <v>0.42514587535745207</v>
      </c>
      <c r="E20" s="122">
        <f>'[1]Data Reduction Engine'!$E64</f>
        <v>0.98347491272138698</v>
      </c>
      <c r="F20" s="114">
        <f>'[1]Data Reduction Engine'!$E66</f>
        <v>18.66225407296529</v>
      </c>
      <c r="G20" s="112">
        <f>'[1]Raw Data Input'!H53</f>
        <v>0.59287544802109271</v>
      </c>
      <c r="H20" s="114">
        <f>'[1]Data Reduction Engine'!$E65</f>
        <v>1091.8063116201381</v>
      </c>
      <c r="I20" s="112"/>
      <c r="J20" s="115">
        <f>'[1]Data Reduction Engine'!$E56</f>
        <v>0.2147275553479554</v>
      </c>
      <c r="K20" s="117">
        <f>IF('[1]Raw Data Input'!AT$56="off",'[1]Data Reduction Engine'!E$77,'[1]Data Reduction Engine'!E$90)</f>
        <v>4.6066621915470216E-2</v>
      </c>
      <c r="L20" s="115">
        <f>'[1]Data Reduction Engine'!$E78</f>
        <v>0.51910931762132073</v>
      </c>
      <c r="M20" s="117">
        <f>'[1]Data Reduction Engine'!$E69</f>
        <v>1.0065625859106461E-2</v>
      </c>
      <c r="N20" s="115">
        <f>'[1]Data Reduction Engine'!$E70</f>
        <v>0.57458422160401323</v>
      </c>
      <c r="O20" s="117">
        <f>IF('[1]Raw Data Input'!AT$56="off",'[1]Data Reduction Engine'!E$71,'[1]Data Reduction Engine'!E$84)</f>
        <v>1.5854351187215435E-3</v>
      </c>
      <c r="P20" s="115">
        <f>'[1]Data Reduction Engine'!$E85</f>
        <v>0.13990048936576605</v>
      </c>
      <c r="Q20" s="115">
        <f>'[1]Data Reduction Engine'!$E73</f>
        <v>0.65607153618594916</v>
      </c>
      <c r="R20" s="119"/>
      <c r="S20" s="112">
        <f>'[1]Raw Data Input'!B53</f>
        <v>2.2053718566894531E-2</v>
      </c>
      <c r="T20" s="112">
        <f>'[1]Raw Data Input'!C53</f>
        <v>12.464047458529205</v>
      </c>
      <c r="U20" s="112">
        <f>'[1]Raw Data Input'!D53</f>
        <v>10.169370808182091</v>
      </c>
      <c r="V20" s="112">
        <f>'[1]Raw Data Input'!E53</f>
        <v>5.8139969358841803E-2</v>
      </c>
      <c r="W20" s="115">
        <f>'[1]Raw Data Input'!F53</f>
        <v>10.21227811939843</v>
      </c>
      <c r="X20" s="115">
        <f>'[1]Raw Data Input'!G53</f>
        <v>1.4275716429194261E-2</v>
      </c>
      <c r="Y20" s="115">
        <v>1.7999999999999999E-2</v>
      </c>
      <c r="Z20" s="113"/>
      <c r="AA20" s="117">
        <f>'[1]Data Reduction Engine'!$E107</f>
        <v>636.15714133101756</v>
      </c>
      <c r="AB20" s="117">
        <f>'[1]Data Reduction Engine'!$E108</f>
        <v>0.84392196693139576</v>
      </c>
      <c r="AC20" s="117">
        <f>'[1]Data Reduction Engine'!$E109</f>
        <v>4.6462144075786423E-2</v>
      </c>
      <c r="AD20" s="117">
        <f>'[1]Data Reduction Engine'!$E110</f>
        <v>14.733154279269659</v>
      </c>
      <c r="AE20" s="117">
        <f>'[1]Data Reduction Engine'!$E111</f>
        <v>0</v>
      </c>
      <c r="AF20" s="117">
        <f>'[1]Data Reduction Engine'!$E112</f>
        <v>0</v>
      </c>
      <c r="AG20" s="117">
        <f>'[1]Data Reduction Engine'!$E113</f>
        <v>-0.9960904395131871</v>
      </c>
      <c r="AH20" s="117">
        <f>'[1]Data Reduction Engine'!$E114</f>
        <v>0</v>
      </c>
      <c r="AI20" s="117">
        <f>'[1]Data Reduction Engine'!$E115</f>
        <v>0</v>
      </c>
      <c r="AJ20" s="119"/>
      <c r="AK20" s="117">
        <f>'[1]Data Reduction Engine'!$E95</f>
        <v>0</v>
      </c>
      <c r="AL20" s="117">
        <f>'[1]Data Reduction Engine'!$E96</f>
        <v>0</v>
      </c>
      <c r="AM20" s="117">
        <f>'[1]Data Reduction Engine'!$E97</f>
        <v>0</v>
      </c>
      <c r="AN20" s="117">
        <f>'[1]Data Reduction Engine'!$E98</f>
        <v>0</v>
      </c>
      <c r="AO20" s="117">
        <f>'[1]Data Reduction Engine'!$E99</f>
        <v>0</v>
      </c>
      <c r="AQ20" s="117">
        <f>'[1]Data Reduction Engine'!$E101</f>
        <v>0</v>
      </c>
      <c r="AR20" s="117">
        <f>'[1]Data Reduction Engine'!$E102</f>
        <v>3.5605358290048676E-2</v>
      </c>
      <c r="AS20" s="117">
        <f>'[1]Data Reduction Engine'!$E103</f>
        <v>0</v>
      </c>
      <c r="AT20" s="117">
        <f>'[1]Data Reduction Engine'!$E104</f>
        <v>0</v>
      </c>
      <c r="AU20" s="117">
        <f>'[1]Data Reduction Engine'!$E105</f>
        <v>0</v>
      </c>
      <c r="AV20" s="119"/>
      <c r="AW20" s="117">
        <f t="shared" si="0"/>
        <v>0</v>
      </c>
      <c r="AX20" s="117">
        <f t="shared" si="0"/>
        <v>0</v>
      </c>
      <c r="AY20" s="117">
        <f t="shared" si="1"/>
        <v>0</v>
      </c>
      <c r="AZ20" s="117">
        <f t="shared" si="1"/>
        <v>0</v>
      </c>
      <c r="BA20" s="117">
        <f>'[1]Data Reduction Engine'!$E116</f>
        <v>0</v>
      </c>
      <c r="BB20" s="119"/>
      <c r="BC20" s="115">
        <f>'[1]Data Reduction Engine'!$E6</f>
        <v>0.01</v>
      </c>
      <c r="BD20" s="114">
        <f>'[1]Data Reduction Engine'!$E52</f>
        <v>648.44314928673316</v>
      </c>
      <c r="BE20" s="113">
        <f>'[1]Data Reduction Engine'!$E58</f>
        <v>1.1657267692613851</v>
      </c>
    </row>
    <row r="21" spans="1:57" s="111" customFormat="1" ht="12" customHeight="1" x14ac:dyDescent="0.15">
      <c r="A21" s="111" t="str">
        <f>'[1]Raw Data Input'!A54</f>
        <v>z4</v>
      </c>
      <c r="B21" s="120" t="s">
        <v>52</v>
      </c>
      <c r="C21" s="115">
        <f>'[1]Data Reduction Engine'!$F55</f>
        <v>0.3856845030126394</v>
      </c>
      <c r="D21" s="121">
        <f>'[1]Data Reduction Engine'!$F62*10000000000000</f>
        <v>7.3597916451180453E-2</v>
      </c>
      <c r="E21" s="122">
        <f>'[1]Data Reduction Engine'!$F64</f>
        <v>0.97011419253691855</v>
      </c>
      <c r="F21" s="114">
        <f>'[1]Data Reduction Engine'!$F66</f>
        <v>9.453351090574202</v>
      </c>
      <c r="G21" s="112">
        <f>'[1]Raw Data Input'!H54</f>
        <v>0.18817099250315772</v>
      </c>
      <c r="H21" s="114">
        <f>'[1]Data Reduction Engine'!$F65</f>
        <v>603.7044377385896</v>
      </c>
      <c r="I21" s="112"/>
      <c r="J21" s="115">
        <f>'[1]Data Reduction Engine'!$F56</f>
        <v>0.12490787923232634</v>
      </c>
      <c r="K21" s="117">
        <f>IF('[1]Raw Data Input'!AT$56="off",'[1]Data Reduction Engine'!F$77,'[1]Data Reduction Engine'!F$90)</f>
        <v>4.6681272149174315E-2</v>
      </c>
      <c r="L21" s="115">
        <f>'[1]Data Reduction Engine'!$F78</f>
        <v>1.8845849650400708</v>
      </c>
      <c r="M21" s="117">
        <f>'[1]Data Reduction Engine'!$F69</f>
        <v>1.0114420997908201E-2</v>
      </c>
      <c r="N21" s="115">
        <f>'[1]Data Reduction Engine'!$F70</f>
        <v>1.9812715623760324</v>
      </c>
      <c r="O21" s="117">
        <f>IF('[1]Raw Data Input'!AT$56="off",'[1]Data Reduction Engine'!F$71,'[1]Data Reduction Engine'!F$84)</f>
        <v>1.5721442820889097E-3</v>
      </c>
      <c r="P21" s="115">
        <f>'[1]Data Reduction Engine'!$F85</f>
        <v>0.17600420367545933</v>
      </c>
      <c r="Q21" s="115">
        <f>'[1]Data Reduction Engine'!$F73</f>
        <v>0.70585550278489884</v>
      </c>
      <c r="R21" s="119"/>
      <c r="S21" s="112">
        <f>'[1]Raw Data Input'!B54</f>
        <v>31.875967979431152</v>
      </c>
      <c r="T21" s="112">
        <f>'[1]Raw Data Input'!C54</f>
        <v>44.978141094236506</v>
      </c>
      <c r="U21" s="112">
        <f>'[1]Raw Data Input'!D54</f>
        <v>10.218421641158409</v>
      </c>
      <c r="V21" s="112">
        <f>'[1]Raw Data Input'!E54</f>
        <v>0.20143937808958226</v>
      </c>
      <c r="W21" s="115">
        <f>'[1]Raw Data Input'!F54</f>
        <v>10.126734936333049</v>
      </c>
      <c r="X21" s="115">
        <f>'[1]Raw Data Input'!G54</f>
        <v>1.780948697213464E-2</v>
      </c>
      <c r="Y21" s="115">
        <v>2.1000000000000001E-2</v>
      </c>
      <c r="Z21" s="113"/>
      <c r="AA21" s="117">
        <f>'[1]Data Reduction Engine'!$F107</f>
        <v>641.58175396510023</v>
      </c>
      <c r="AB21" s="117">
        <f>'[1]Data Reduction Engine'!$F108</f>
        <v>1.5436737734951609</v>
      </c>
      <c r="AC21" s="117">
        <f>'[1]Data Reduction Engine'!$F109</f>
        <v>4.7085489298780904E-2</v>
      </c>
      <c r="AD21" s="117">
        <f>'[1]Data Reduction Engine'!$F110</f>
        <v>26.637215769790838</v>
      </c>
      <c r="AE21" s="117">
        <f>'[1]Data Reduction Engine'!$F111</f>
        <v>0</v>
      </c>
      <c r="AF21" s="117">
        <f>'[1]Data Reduction Engine'!$F112</f>
        <v>0</v>
      </c>
      <c r="AG21" s="117">
        <f>'[1]Data Reduction Engine'!$F113</f>
        <v>-0.99829533768023371</v>
      </c>
      <c r="AH21" s="117">
        <f>'[1]Data Reduction Engine'!$F114</f>
        <v>0</v>
      </c>
      <c r="AI21" s="117">
        <f>'[1]Data Reduction Engine'!$F115</f>
        <v>0</v>
      </c>
      <c r="AJ21" s="119"/>
      <c r="AK21" s="117">
        <f>'[1]Data Reduction Engine'!$F95</f>
        <v>0</v>
      </c>
      <c r="AL21" s="117">
        <f>'[1]Data Reduction Engine'!$F96</f>
        <v>0</v>
      </c>
      <c r="AM21" s="117">
        <f>'[1]Data Reduction Engine'!$F97</f>
        <v>0</v>
      </c>
      <c r="AN21" s="117">
        <f>'[1]Data Reduction Engine'!$F98</f>
        <v>0</v>
      </c>
      <c r="AO21" s="117">
        <f>'[1]Data Reduction Engine'!$F99</f>
        <v>0</v>
      </c>
      <c r="AQ21" s="117">
        <f>'[1]Data Reduction Engine'!$F101</f>
        <v>0</v>
      </c>
      <c r="AR21" s="117">
        <f>'[1]Data Reduction Engine'!$F102</f>
        <v>3.102730435470796E-2</v>
      </c>
      <c r="AS21" s="117">
        <f>'[1]Data Reduction Engine'!$F103</f>
        <v>0</v>
      </c>
      <c r="AT21" s="117">
        <f>'[1]Data Reduction Engine'!$F104</f>
        <v>0</v>
      </c>
      <c r="AU21" s="117">
        <f>'[1]Data Reduction Engine'!$F105</f>
        <v>0</v>
      </c>
      <c r="AV21" s="119"/>
      <c r="AW21" s="117">
        <f t="shared" si="0"/>
        <v>0</v>
      </c>
      <c r="AX21" s="117">
        <f t="shared" si="0"/>
        <v>0</v>
      </c>
      <c r="AY21" s="117">
        <f t="shared" si="1"/>
        <v>0</v>
      </c>
      <c r="AZ21" s="117">
        <f t="shared" si="1"/>
        <v>0</v>
      </c>
      <c r="BA21" s="117">
        <f>'[1]Data Reduction Engine'!$F116</f>
        <v>0</v>
      </c>
      <c r="BB21" s="119"/>
      <c r="BC21" s="115">
        <f>'[1]Data Reduction Engine'!$F6</f>
        <v>0.01</v>
      </c>
      <c r="BD21" s="114">
        <f>'[1]Data Reduction Engine'!$F52</f>
        <v>113.2105899832008</v>
      </c>
      <c r="BE21" s="113">
        <f>'[1]Data Reduction Engine'!$F58</f>
        <v>0.19670174496973139</v>
      </c>
    </row>
    <row r="22" spans="1:57" s="111" customFormat="1" ht="12" customHeight="1" x14ac:dyDescent="0.15">
      <c r="A22" s="111" t="str">
        <f>'[1]Raw Data Input'!A55</f>
        <v>z5</v>
      </c>
      <c r="B22" s="120" t="s">
        <v>53</v>
      </c>
      <c r="C22" s="115">
        <f>'[1]Data Reduction Engine'!$G55</f>
        <v>0.59834250775876918</v>
      </c>
      <c r="D22" s="121">
        <f>'[1]Data Reduction Engine'!$G62*10000000000000</f>
        <v>0.31343648148471631</v>
      </c>
      <c r="E22" s="122">
        <f>'[1]Data Reduction Engine'!$G64</f>
        <v>0.97665229674262644</v>
      </c>
      <c r="F22" s="114">
        <f>'[1]Data Reduction Engine'!$G66</f>
        <v>12.923401295941698</v>
      </c>
      <c r="G22" s="112">
        <f>'[1]Raw Data Input'!H55</f>
        <v>0.62186877764678949</v>
      </c>
      <c r="H22" s="114">
        <f>'[1]Data Reduction Engine'!$G65</f>
        <v>772.76100316913585</v>
      </c>
      <c r="I22" s="112"/>
      <c r="J22" s="115">
        <f>'[1]Data Reduction Engine'!$G56</f>
        <v>0.19370066964483654</v>
      </c>
      <c r="K22" s="117">
        <f>IF('[1]Raw Data Input'!AT$56="off",'[1]Data Reduction Engine'!G$77,'[1]Data Reduction Engine'!G$90)</f>
        <v>4.8613437501615335E-2</v>
      </c>
      <c r="L22" s="115">
        <f>'[1]Data Reduction Engine'!$G78</f>
        <v>0.62127325835262104</v>
      </c>
      <c r="M22" s="117">
        <f>'[1]Data Reduction Engine'!$G69</f>
        <v>1.1018590644795653E-2</v>
      </c>
      <c r="N22" s="115">
        <f>'[1]Data Reduction Engine'!$G70</f>
        <v>0.68508875377678569</v>
      </c>
      <c r="O22" s="117">
        <f>IF('[1]Raw Data Input'!AT$56="off",'[1]Data Reduction Engine'!G$71,'[1]Data Reduction Engine'!G$84)</f>
        <v>1.6446132089331788E-3</v>
      </c>
      <c r="P22" s="115">
        <f>'[1]Data Reduction Engine'!$G85</f>
        <v>0.13990687222835169</v>
      </c>
      <c r="Q22" s="115">
        <f>'[1]Data Reduction Engine'!$G73</f>
        <v>0.704292259530091</v>
      </c>
      <c r="R22" s="119"/>
      <c r="S22" s="112">
        <f>'[1]Raw Data Input'!B55</f>
        <v>128.17084789276123</v>
      </c>
      <c r="T22" s="112">
        <f>'[1]Raw Data Input'!C55</f>
        <v>14.567246483500689</v>
      </c>
      <c r="U22" s="112">
        <f>'[1]Raw Data Input'!D55</f>
        <v>11.126900788918482</v>
      </c>
      <c r="V22" s="112">
        <f>'[1]Raw Data Input'!E55</f>
        <v>7.5812995439087955E-2</v>
      </c>
      <c r="W22" s="115">
        <f>'[1]Raw Data Input'!F55</f>
        <v>10.59314948306486</v>
      </c>
      <c r="X22" s="115">
        <f>'[1]Raw Data Input'!G55</f>
        <v>1.4808373758700807E-2</v>
      </c>
      <c r="Y22" s="115">
        <v>1.9E-2</v>
      </c>
      <c r="Z22" s="113"/>
      <c r="AA22" s="117">
        <f>'[1]Data Reduction Engine'!$G107</f>
        <v>613.07690207202972</v>
      </c>
      <c r="AB22" s="117">
        <f>'[1]Data Reduction Engine'!$G108</f>
        <v>1.1977173079922681</v>
      </c>
      <c r="AC22" s="117">
        <f>'[1]Data Reduction Engine'!$G109</f>
        <v>4.9015683130731597E-2</v>
      </c>
      <c r="AD22" s="117">
        <f>'[1]Data Reduction Engine'!$G110</f>
        <v>19.806387953529082</v>
      </c>
      <c r="AE22" s="117">
        <f>'[1]Data Reduction Engine'!$G111</f>
        <v>0</v>
      </c>
      <c r="AF22" s="117">
        <f>'[1]Data Reduction Engine'!$G112</f>
        <v>0</v>
      </c>
      <c r="AG22" s="117">
        <f>'[1]Data Reduction Engine'!$G113</f>
        <v>-0.99829242179446598</v>
      </c>
      <c r="AH22" s="117">
        <f>'[1]Data Reduction Engine'!$G114</f>
        <v>0</v>
      </c>
      <c r="AI22" s="117">
        <f>'[1]Data Reduction Engine'!$G115</f>
        <v>0</v>
      </c>
      <c r="AJ22" s="119"/>
      <c r="AK22" s="117">
        <f>'[1]Data Reduction Engine'!$G95</f>
        <v>0</v>
      </c>
      <c r="AL22" s="117">
        <f>'[1]Data Reduction Engine'!$G96</f>
        <v>0</v>
      </c>
      <c r="AM22" s="117">
        <f>'[1]Data Reduction Engine'!$G97</f>
        <v>0</v>
      </c>
      <c r="AN22" s="117">
        <f>'[1]Data Reduction Engine'!$G98</f>
        <v>0</v>
      </c>
      <c r="AO22" s="117">
        <f>'[1]Data Reduction Engine'!$G99</f>
        <v>0</v>
      </c>
      <c r="AQ22" s="117">
        <f>'[1]Data Reduction Engine'!$G101</f>
        <v>0</v>
      </c>
      <c r="AR22" s="117">
        <f>'[1]Data Reduction Engine'!$G102</f>
        <v>3.2769950416162458E-2</v>
      </c>
      <c r="AS22" s="117">
        <f>'[1]Data Reduction Engine'!$G103</f>
        <v>0</v>
      </c>
      <c r="AT22" s="117">
        <f>'[1]Data Reduction Engine'!$G104</f>
        <v>0</v>
      </c>
      <c r="AU22" s="117">
        <f>'[1]Data Reduction Engine'!$G105</f>
        <v>0</v>
      </c>
      <c r="AV22" s="119"/>
      <c r="AW22" s="117">
        <f t="shared" si="0"/>
        <v>0</v>
      </c>
      <c r="AX22" s="117">
        <f t="shared" si="0"/>
        <v>0</v>
      </c>
      <c r="AY22" s="117">
        <f t="shared" si="1"/>
        <v>0</v>
      </c>
      <c r="AZ22" s="117">
        <f t="shared" si="1"/>
        <v>0</v>
      </c>
      <c r="BA22" s="117">
        <f>'[1]Data Reduction Engine'!$G116</f>
        <v>0</v>
      </c>
      <c r="BB22" s="119"/>
      <c r="BC22" s="115">
        <f>'[1]Data Reduction Engine'!$G6</f>
        <v>0.01</v>
      </c>
      <c r="BD22" s="114">
        <f>'[1]Data Reduction Engine'!$G52</f>
        <v>460.71677678379911</v>
      </c>
      <c r="BE22" s="113">
        <f>'[1]Data Reduction Engine'!$G58</f>
        <v>0.8658528544592986</v>
      </c>
    </row>
    <row r="23" spans="1:57" s="111" customFormat="1" ht="12" customHeight="1" x14ac:dyDescent="0.15">
      <c r="A23" s="111" t="str">
        <f>'[1]Raw Data Input'!A56</f>
        <v>z6</v>
      </c>
      <c r="B23" s="120" t="s">
        <v>54</v>
      </c>
      <c r="C23" s="115">
        <f>'[1]Data Reduction Engine'!$H55</f>
        <v>0.41361694060721804</v>
      </c>
      <c r="D23" s="121">
        <f>'[1]Data Reduction Engine'!$H62*10000000000000</f>
        <v>0.20951916810932741</v>
      </c>
      <c r="E23" s="122">
        <f>'[1]Data Reduction Engine'!$H64</f>
        <v>0.97318741723548119</v>
      </c>
      <c r="F23" s="114">
        <f>'[1]Data Reduction Engine'!$H66</f>
        <v>10.651554764991316</v>
      </c>
      <c r="G23" s="112">
        <f>'[1]Raw Data Input'!H56</f>
        <v>0.47908320471076221</v>
      </c>
      <c r="H23" s="114">
        <f>'[1]Data Reduction Engine'!$H65</f>
        <v>672.90028526228468</v>
      </c>
      <c r="I23" s="112"/>
      <c r="J23" s="115">
        <f>'[1]Data Reduction Engine'!$H56</f>
        <v>0.13395177067330957</v>
      </c>
      <c r="K23" s="117">
        <f>IF('[1]Raw Data Input'!AT$56="off",'[1]Data Reduction Engine'!H$77,'[1]Data Reduction Engine'!H$90)</f>
        <v>4.6576198354774119E-2</v>
      </c>
      <c r="L23" s="115">
        <f>'[1]Data Reduction Engine'!$H78</f>
        <v>0.84551042097181628</v>
      </c>
      <c r="M23" s="117">
        <f>'[1]Data Reduction Engine'!$H69</f>
        <v>1.0110656432685959E-2</v>
      </c>
      <c r="N23" s="115">
        <f>'[1]Data Reduction Engine'!$H70</f>
        <v>0.91824288285755462</v>
      </c>
      <c r="O23" s="117">
        <f>IF('[1]Raw Data Input'!AT$56="off",'[1]Data Reduction Engine'!H$71,'[1]Data Reduction Engine'!H$84)</f>
        <v>1.5751044996900534E-3</v>
      </c>
      <c r="P23" s="115">
        <f>'[1]Data Reduction Engine'!$H85</f>
        <v>0.14900431726492927</v>
      </c>
      <c r="Q23" s="115">
        <f>'[1]Data Reduction Engine'!$H73</f>
        <v>0.72544681217926821</v>
      </c>
      <c r="R23" s="119"/>
      <c r="S23" s="112">
        <f>'[1]Raw Data Input'!B56</f>
        <v>26.472210884094238</v>
      </c>
      <c r="T23" s="112">
        <f>'[1]Raw Data Input'!C56</f>
        <v>20.199853379452385</v>
      </c>
      <c r="U23" s="112">
        <f>'[1]Raw Data Input'!D56</f>
        <v>10.214637433376582</v>
      </c>
      <c r="V23" s="112">
        <f>'[1]Raw Data Input'!E56</f>
        <v>9.3324974903147451E-2</v>
      </c>
      <c r="W23" s="115">
        <f>'[1]Raw Data Input'!F56</f>
        <v>10.145787743098563</v>
      </c>
      <c r="X23" s="115">
        <f>'[1]Raw Data Input'!G56</f>
        <v>1.5105771414695624E-2</v>
      </c>
      <c r="Y23" s="115">
        <v>1.9E-2</v>
      </c>
      <c r="Z23" s="113"/>
      <c r="AA23" s="117">
        <f>'[1]Data Reduction Engine'!$H107</f>
        <v>640.36555786528356</v>
      </c>
      <c r="AB23" s="117">
        <f>'[1]Data Reduction Engine'!$H108</f>
        <v>1.3797312355895237</v>
      </c>
      <c r="AC23" s="117">
        <f>'[1]Data Reduction Engine'!$H109</f>
        <v>4.6978741143400442E-2</v>
      </c>
      <c r="AD23" s="117">
        <f>'[1]Data Reduction Engine'!$H110</f>
        <v>23.87701176818527</v>
      </c>
      <c r="AE23" s="117">
        <f>'[1]Data Reduction Engine'!$H111</f>
        <v>0</v>
      </c>
      <c r="AF23" s="117">
        <f>'[1]Data Reduction Engine'!$H112</f>
        <v>0</v>
      </c>
      <c r="AG23" s="117">
        <f>'[1]Data Reduction Engine'!$H113</f>
        <v>-0.99867556353246745</v>
      </c>
      <c r="AH23" s="117">
        <f>'[1]Data Reduction Engine'!$H114</f>
        <v>0</v>
      </c>
      <c r="AI23" s="117">
        <f>'[1]Data Reduction Engine'!$H115</f>
        <v>0</v>
      </c>
      <c r="AJ23" s="119"/>
      <c r="AK23" s="117">
        <f>'[1]Data Reduction Engine'!$H95</f>
        <v>0</v>
      </c>
      <c r="AL23" s="117">
        <f>'[1]Data Reduction Engine'!$H96</f>
        <v>0</v>
      </c>
      <c r="AM23" s="117">
        <f>'[1]Data Reduction Engine'!$H97</f>
        <v>0</v>
      </c>
      <c r="AN23" s="117">
        <f>'[1]Data Reduction Engine'!$H98</f>
        <v>0</v>
      </c>
      <c r="AO23" s="117">
        <f>'[1]Data Reduction Engine'!$H99</f>
        <v>0</v>
      </c>
      <c r="AQ23" s="117">
        <f>'[1]Data Reduction Engine'!$H101</f>
        <v>0</v>
      </c>
      <c r="AR23" s="117">
        <f>'[1]Data Reduction Engine'!$H102</f>
        <v>3.4125345881975945E-2</v>
      </c>
      <c r="AS23" s="117">
        <f>'[1]Data Reduction Engine'!$H103</f>
        <v>0</v>
      </c>
      <c r="AT23" s="117">
        <f>'[1]Data Reduction Engine'!$H104</f>
        <v>0</v>
      </c>
      <c r="AU23" s="117">
        <f>'[1]Data Reduction Engine'!$H105</f>
        <v>0</v>
      </c>
      <c r="AV23" s="119"/>
      <c r="AW23" s="117">
        <f t="shared" si="0"/>
        <v>0</v>
      </c>
      <c r="AX23" s="117">
        <f t="shared" si="0"/>
        <v>0</v>
      </c>
      <c r="AY23" s="117">
        <f t="shared" si="1"/>
        <v>0</v>
      </c>
      <c r="AZ23" s="117">
        <f t="shared" si="1"/>
        <v>0</v>
      </c>
      <c r="BA23" s="117">
        <f>'[1]Data Reduction Engine'!$H116</f>
        <v>0</v>
      </c>
      <c r="BB23" s="119"/>
      <c r="BC23" s="115">
        <f>'[1]Data Reduction Engine'!$H6</f>
        <v>0.01</v>
      </c>
      <c r="BD23" s="114">
        <f>'[1]Data Reduction Engine'!$H52</f>
        <v>321.67792292485569</v>
      </c>
      <c r="BE23" s="113">
        <f>'[1]Data Reduction Engine'!$H58</f>
        <v>0.55820641966749918</v>
      </c>
    </row>
    <row r="24" spans="1:57" s="111" customFormat="1" ht="12" customHeight="1" x14ac:dyDescent="0.15">
      <c r="B24" s="120"/>
      <c r="C24" s="115"/>
      <c r="D24" s="121"/>
      <c r="E24" s="122"/>
      <c r="F24" s="114"/>
      <c r="G24" s="112"/>
      <c r="H24" s="114"/>
      <c r="I24" s="112"/>
      <c r="J24" s="115"/>
      <c r="K24" s="117"/>
      <c r="L24" s="115"/>
      <c r="M24" s="117"/>
      <c r="N24" s="115"/>
      <c r="O24" s="117"/>
      <c r="P24" s="115"/>
      <c r="Q24" s="115"/>
      <c r="R24" s="119"/>
      <c r="S24" s="112"/>
      <c r="T24" s="112"/>
      <c r="U24" s="112"/>
      <c r="V24" s="112"/>
      <c r="W24" s="115"/>
      <c r="X24" s="115"/>
      <c r="Y24" s="128" t="s">
        <v>93</v>
      </c>
      <c r="Z24" s="113"/>
      <c r="AA24" s="117"/>
      <c r="AB24" s="117"/>
      <c r="AC24" s="117"/>
      <c r="AD24" s="117"/>
      <c r="AE24" s="117"/>
      <c r="AF24" s="117"/>
      <c r="AG24" s="117"/>
      <c r="AH24" s="117"/>
      <c r="AI24" s="117"/>
      <c r="AJ24" s="119"/>
      <c r="AK24" s="117"/>
      <c r="AL24" s="117"/>
      <c r="AM24" s="117"/>
      <c r="AN24" s="117"/>
      <c r="AO24" s="117"/>
      <c r="AQ24" s="117"/>
      <c r="AR24" s="117"/>
      <c r="AS24" s="117"/>
      <c r="AT24" s="117"/>
      <c r="AU24" s="117"/>
      <c r="AV24" s="119"/>
      <c r="AW24" s="117"/>
      <c r="AX24" s="117"/>
      <c r="AY24" s="117"/>
      <c r="AZ24" s="117"/>
      <c r="BA24" s="117"/>
      <c r="BB24" s="119"/>
      <c r="BC24" s="115"/>
      <c r="BD24" s="114"/>
      <c r="BE24" s="113"/>
    </row>
    <row r="25" spans="1:57" s="111" customFormat="1" ht="12" customHeight="1" x14ac:dyDescent="0.15">
      <c r="B25" s="120"/>
      <c r="C25" s="115"/>
      <c r="D25" s="121"/>
      <c r="E25" s="122"/>
      <c r="F25" s="114"/>
      <c r="G25" s="112"/>
      <c r="H25" s="114"/>
      <c r="I25" s="112"/>
      <c r="J25" s="115"/>
      <c r="K25" s="117"/>
      <c r="L25" s="115"/>
      <c r="M25" s="117"/>
      <c r="N25" s="115"/>
      <c r="O25" s="117"/>
      <c r="P25" s="115"/>
      <c r="Q25" s="115"/>
      <c r="R25" s="119"/>
      <c r="S25" s="112"/>
      <c r="T25" s="112"/>
      <c r="U25" s="112"/>
      <c r="V25" s="112"/>
      <c r="W25" s="115"/>
      <c r="X25" s="115"/>
      <c r="Y25" s="115"/>
      <c r="Z25" s="113"/>
      <c r="AA25" s="117"/>
      <c r="AB25" s="117"/>
      <c r="AC25" s="117"/>
      <c r="AD25" s="117"/>
      <c r="AE25" s="117"/>
      <c r="AF25" s="117"/>
      <c r="AG25" s="117"/>
      <c r="AH25" s="117"/>
      <c r="AI25" s="117"/>
      <c r="AJ25" s="119"/>
      <c r="AK25" s="117"/>
      <c r="AL25" s="117"/>
      <c r="AM25" s="117"/>
      <c r="AN25" s="117"/>
      <c r="AO25" s="117"/>
      <c r="AQ25" s="117"/>
      <c r="AR25" s="117"/>
      <c r="AS25" s="117"/>
      <c r="AT25" s="117"/>
      <c r="AU25" s="117"/>
      <c r="AV25" s="119"/>
      <c r="AW25" s="117"/>
      <c r="AX25" s="117"/>
      <c r="AY25" s="117"/>
      <c r="AZ25" s="117"/>
      <c r="BA25" s="117"/>
      <c r="BB25" s="119"/>
      <c r="BC25" s="115"/>
      <c r="BD25" s="114"/>
      <c r="BE25" s="113"/>
    </row>
    <row r="26" spans="1:57" s="111" customFormat="1" ht="12" customHeight="1" x14ac:dyDescent="0.15">
      <c r="A26" s="110" t="s">
        <v>77</v>
      </c>
      <c r="B26" s="120"/>
      <c r="C26" s="115"/>
      <c r="D26" s="121"/>
      <c r="E26" s="122"/>
      <c r="F26" s="114"/>
      <c r="G26" s="112"/>
      <c r="H26" s="114"/>
      <c r="I26" s="112"/>
      <c r="J26" s="115"/>
      <c r="K26" s="117"/>
      <c r="L26" s="115"/>
      <c r="M26" s="117"/>
      <c r="N26" s="115"/>
      <c r="O26" s="117"/>
      <c r="P26" s="115"/>
      <c r="Q26" s="115"/>
      <c r="R26" s="119"/>
      <c r="S26" s="112"/>
      <c r="T26" s="112"/>
      <c r="U26" s="112"/>
      <c r="V26" s="112"/>
      <c r="W26" s="115"/>
      <c r="X26" s="115"/>
      <c r="Y26" s="115"/>
      <c r="Z26" s="113"/>
      <c r="AA26" s="117"/>
      <c r="AB26" s="117"/>
      <c r="AC26" s="117"/>
      <c r="AD26" s="117"/>
      <c r="AE26" s="117"/>
      <c r="AF26" s="117"/>
      <c r="AG26" s="117"/>
      <c r="AH26" s="117"/>
      <c r="AI26" s="117"/>
      <c r="AJ26" s="119"/>
      <c r="AK26" s="117"/>
      <c r="AL26" s="117"/>
      <c r="AM26" s="117"/>
      <c r="AN26" s="117"/>
      <c r="AO26" s="117"/>
      <c r="AQ26" s="117"/>
      <c r="AR26" s="117"/>
      <c r="AS26" s="117"/>
      <c r="AT26" s="117"/>
      <c r="AU26" s="117"/>
      <c r="AV26" s="119"/>
      <c r="AW26" s="117"/>
      <c r="AX26" s="117"/>
      <c r="AY26" s="117"/>
      <c r="AZ26" s="117"/>
      <c r="BA26" s="117"/>
      <c r="BB26" s="119"/>
      <c r="BC26" s="115"/>
      <c r="BD26" s="114"/>
      <c r="BE26" s="113"/>
    </row>
    <row r="27" spans="1:57" s="110" customFormat="1" ht="12" customHeight="1" x14ac:dyDescent="0.15">
      <c r="A27" s="110" t="s">
        <v>67</v>
      </c>
      <c r="B27" s="129" t="s">
        <v>85</v>
      </c>
      <c r="C27" s="132">
        <v>0.50418437558673712</v>
      </c>
      <c r="D27" s="140">
        <v>3.0494190847923708E-2</v>
      </c>
      <c r="E27" s="141">
        <v>0.92097119302592145</v>
      </c>
      <c r="F27" s="131">
        <v>3.5062343452780054</v>
      </c>
      <c r="G27" s="118">
        <v>0.217170841234547</v>
      </c>
      <c r="H27" s="131">
        <v>228.2989618808391</v>
      </c>
      <c r="I27" s="118"/>
      <c r="J27" s="132">
        <v>0.16292123740716327</v>
      </c>
      <c r="K27" s="134">
        <v>4.7258115823517161E-2</v>
      </c>
      <c r="L27" s="132">
        <v>7.8653760360570493</v>
      </c>
      <c r="M27" s="134">
        <v>1.3449063273901541E-2</v>
      </c>
      <c r="N27" s="132">
        <v>7.9865616555157111</v>
      </c>
      <c r="O27" s="134">
        <v>2.0649507179917844E-3</v>
      </c>
      <c r="P27" s="132">
        <v>0.32891582110959228</v>
      </c>
      <c r="Q27" s="132">
        <v>0.39508495598053406</v>
      </c>
      <c r="R27" s="135"/>
      <c r="S27" s="118">
        <v>61.219334602355957</v>
      </c>
      <c r="T27" s="118">
        <v>186.86299190723875</v>
      </c>
      <c r="U27" s="118">
        <v>13.564936190353487</v>
      </c>
      <c r="V27" s="118">
        <v>1.0761674959646963</v>
      </c>
      <c r="W27" s="132">
        <v>13.297802660550875</v>
      </c>
      <c r="X27" s="132">
        <v>4.3693495372811038E-2</v>
      </c>
      <c r="Y27" s="132">
        <v>4.5999999999999999E-2</v>
      </c>
      <c r="Z27" s="130"/>
      <c r="AA27" s="134">
        <v>487.45907873446902</v>
      </c>
      <c r="AB27" s="134">
        <v>4.2917301633126144</v>
      </c>
      <c r="AC27" s="134">
        <v>4.7569025768314961E-2</v>
      </c>
      <c r="AD27" s="134">
        <v>73.38994566305611</v>
      </c>
      <c r="AE27" s="134">
        <v>0</v>
      </c>
      <c r="AF27" s="134">
        <v>0</v>
      </c>
      <c r="AG27" s="134">
        <v>-0.99982974604555308</v>
      </c>
      <c r="AH27" s="134">
        <v>0</v>
      </c>
      <c r="AI27" s="134">
        <v>0</v>
      </c>
      <c r="AJ27" s="135"/>
      <c r="AK27" s="134">
        <v>0</v>
      </c>
      <c r="AL27" s="134">
        <v>0</v>
      </c>
      <c r="AM27" s="134">
        <v>0</v>
      </c>
      <c r="AN27" s="134">
        <v>0</v>
      </c>
      <c r="AO27" s="134">
        <v>0</v>
      </c>
      <c r="AQ27" s="134">
        <v>0</v>
      </c>
      <c r="AR27" s="134">
        <v>3.3915384547448385E-2</v>
      </c>
      <c r="AS27" s="134">
        <v>0</v>
      </c>
      <c r="AT27" s="134">
        <v>0</v>
      </c>
      <c r="AU27" s="134">
        <v>0</v>
      </c>
      <c r="AV27" s="135"/>
      <c r="AW27" s="134">
        <v>0</v>
      </c>
      <c r="AX27" s="134">
        <v>0</v>
      </c>
      <c r="AY27" s="134">
        <v>0</v>
      </c>
      <c r="AZ27" s="134">
        <v>0</v>
      </c>
      <c r="BA27" s="134">
        <v>0</v>
      </c>
      <c r="BB27" s="135"/>
      <c r="BC27" s="132">
        <v>0.01</v>
      </c>
      <c r="BD27" s="131">
        <v>35.638942332600116</v>
      </c>
      <c r="BE27" s="130">
        <v>9.7862270356403228E-2</v>
      </c>
    </row>
    <row r="28" spans="1:57" s="111" customFormat="1" ht="12" customHeight="1" x14ac:dyDescent="0.15">
      <c r="A28" s="111" t="s">
        <v>68</v>
      </c>
      <c r="B28" s="125" t="s">
        <v>86</v>
      </c>
      <c r="C28" s="115">
        <v>0.45658005625526182</v>
      </c>
      <c r="D28" s="121">
        <v>2.4774543641982286E-2</v>
      </c>
      <c r="E28" s="122">
        <v>0.91050912107598236</v>
      </c>
      <c r="F28" s="114">
        <v>3.0225204069037916</v>
      </c>
      <c r="G28" s="112">
        <v>0.20209015455373866</v>
      </c>
      <c r="H28" s="114">
        <v>201.60931267846988</v>
      </c>
      <c r="I28" s="112"/>
      <c r="J28" s="115">
        <v>0.14744411429870552</v>
      </c>
      <c r="K28" s="117">
        <v>4.7607391518479342E-2</v>
      </c>
      <c r="L28" s="115">
        <v>12.647170947845035</v>
      </c>
      <c r="M28" s="117">
        <v>1.4840788315110083E-2</v>
      </c>
      <c r="N28" s="115">
        <v>12.71373638617842</v>
      </c>
      <c r="O28" s="117">
        <v>2.2619168758667941E-3</v>
      </c>
      <c r="P28" s="115">
        <v>0.29518391112465342</v>
      </c>
      <c r="Q28" s="115">
        <v>0.24237009574921251</v>
      </c>
      <c r="R28" s="119"/>
      <c r="S28" s="112">
        <v>78.735947608947754</v>
      </c>
      <c r="T28" s="112">
        <v>299.56359029529955</v>
      </c>
      <c r="U28" s="112">
        <v>14.95836054960121</v>
      </c>
      <c r="V28" s="112">
        <v>1.8878268972658219</v>
      </c>
      <c r="W28" s="115">
        <v>14.564787061287564</v>
      </c>
      <c r="X28" s="115">
        <v>4.2944376367467861E-2</v>
      </c>
      <c r="Y28" s="115">
        <v>4.5999999999999999E-2</v>
      </c>
      <c r="Z28" s="113"/>
      <c r="AA28" s="117">
        <v>444.756681346655</v>
      </c>
      <c r="AB28" s="117">
        <v>4.9156412853840594</v>
      </c>
      <c r="AC28" s="117">
        <v>4.7893161703090915E-2</v>
      </c>
      <c r="AD28" s="117">
        <v>83.460097236440603</v>
      </c>
      <c r="AE28" s="117">
        <v>0</v>
      </c>
      <c r="AF28" s="117">
        <v>0</v>
      </c>
      <c r="AG28" s="117">
        <v>-0.99984341326719772</v>
      </c>
      <c r="AH28" s="117">
        <v>0</v>
      </c>
      <c r="AI28" s="117">
        <v>0</v>
      </c>
      <c r="AJ28" s="119"/>
      <c r="AK28" s="117">
        <v>0</v>
      </c>
      <c r="AL28" s="117">
        <v>0</v>
      </c>
      <c r="AM28" s="117">
        <v>0</v>
      </c>
      <c r="AN28" s="117">
        <v>0</v>
      </c>
      <c r="AO28" s="117">
        <v>0</v>
      </c>
      <c r="AQ28" s="117">
        <v>0</v>
      </c>
      <c r="AR28" s="117">
        <v>3.7560894919536077E-2</v>
      </c>
      <c r="AS28" s="117">
        <v>0</v>
      </c>
      <c r="AT28" s="117">
        <v>0</v>
      </c>
      <c r="AU28" s="117">
        <v>0</v>
      </c>
      <c r="AV28" s="119"/>
      <c r="AW28" s="117">
        <v>0</v>
      </c>
      <c r="AX28" s="117">
        <v>0</v>
      </c>
      <c r="AY28" s="117">
        <v>0</v>
      </c>
      <c r="AZ28" s="117">
        <v>0</v>
      </c>
      <c r="BA28" s="117">
        <v>0</v>
      </c>
      <c r="BB28" s="119"/>
      <c r="BC28" s="115">
        <v>0.01</v>
      </c>
      <c r="BD28" s="114">
        <v>26.417862402172183</v>
      </c>
      <c r="BE28" s="113">
        <v>8.1291177072675441E-2</v>
      </c>
    </row>
    <row r="29" spans="1:57" s="111" customFormat="1" ht="12" customHeight="1" x14ac:dyDescent="0.15">
      <c r="A29" s="111" t="s">
        <v>69</v>
      </c>
      <c r="B29" s="125" t="s">
        <v>87</v>
      </c>
      <c r="C29" s="115">
        <v>0.60899698496428267</v>
      </c>
      <c r="D29" s="121">
        <v>6.2684828283311636E-2</v>
      </c>
      <c r="E29" s="122">
        <v>0.95193818124473983</v>
      </c>
      <c r="F29" s="114">
        <v>6.1225167686186035</v>
      </c>
      <c r="G29" s="112">
        <v>0.26266300925170954</v>
      </c>
      <c r="H29" s="114">
        <v>375.39558547997518</v>
      </c>
      <c r="I29" s="112"/>
      <c r="J29" s="115">
        <v>0.19673507682819441</v>
      </c>
      <c r="K29" s="117">
        <v>4.6359351254757361E-2</v>
      </c>
      <c r="L29" s="115">
        <v>2.1472123428696461</v>
      </c>
      <c r="M29" s="117">
        <v>1.371916334126747E-2</v>
      </c>
      <c r="N29" s="115">
        <v>2.2442644391766473</v>
      </c>
      <c r="O29" s="117">
        <v>2.1472585158505701E-3</v>
      </c>
      <c r="P29" s="115">
        <v>0.17642069675642261</v>
      </c>
      <c r="Q29" s="115">
        <v>0.63276095091429541</v>
      </c>
      <c r="R29" s="119"/>
      <c r="S29" s="112">
        <v>15.267729759216309</v>
      </c>
      <c r="T29" s="112">
        <v>51.459937480978731</v>
      </c>
      <c r="U29" s="112">
        <v>13.835515641145081</v>
      </c>
      <c r="V29" s="112">
        <v>0.30839967320878375</v>
      </c>
      <c r="W29" s="115">
        <v>13.827277686468445</v>
      </c>
      <c r="X29" s="115">
        <v>2.4368036106007233E-2</v>
      </c>
      <c r="Y29" s="115">
        <v>2.9000000000000001E-2</v>
      </c>
      <c r="Z29" s="113"/>
      <c r="AA29" s="117">
        <v>468.65581840384431</v>
      </c>
      <c r="AB29" s="117">
        <v>2.5259145535182559</v>
      </c>
      <c r="AC29" s="117">
        <v>4.665258328750764E-2</v>
      </c>
      <c r="AD29" s="117">
        <v>44.077910962616258</v>
      </c>
      <c r="AE29" s="117">
        <v>0</v>
      </c>
      <c r="AF29" s="117">
        <v>0</v>
      </c>
      <c r="AG29" s="117">
        <v>-0.99961086094007479</v>
      </c>
      <c r="AH29" s="117">
        <v>0</v>
      </c>
      <c r="AI29" s="117">
        <v>0</v>
      </c>
      <c r="AJ29" s="119"/>
      <c r="AK29" s="117">
        <v>0</v>
      </c>
      <c r="AL29" s="117">
        <v>0</v>
      </c>
      <c r="AM29" s="117">
        <v>0</v>
      </c>
      <c r="AN29" s="117">
        <v>0</v>
      </c>
      <c r="AO29" s="117">
        <v>0</v>
      </c>
      <c r="AQ29" s="117">
        <v>0</v>
      </c>
      <c r="AR29" s="117">
        <v>3.1587072955913828E-2</v>
      </c>
      <c r="AS29" s="117">
        <v>0</v>
      </c>
      <c r="AT29" s="117">
        <v>0</v>
      </c>
      <c r="AU29" s="117">
        <v>0</v>
      </c>
      <c r="AV29" s="119"/>
      <c r="AW29" s="117">
        <v>0</v>
      </c>
      <c r="AX29" s="117">
        <v>0</v>
      </c>
      <c r="AY29" s="117">
        <v>0</v>
      </c>
      <c r="AZ29" s="117">
        <v>0</v>
      </c>
      <c r="BA29" s="117">
        <v>0</v>
      </c>
      <c r="BB29" s="119"/>
      <c r="BC29" s="115">
        <v>0.01</v>
      </c>
      <c r="BD29" s="114">
        <v>70.434588750464499</v>
      </c>
      <c r="BE29" s="113">
        <v>0.18708216878911241</v>
      </c>
    </row>
    <row r="30" spans="1:57" s="111" customFormat="1" ht="12" customHeight="1" x14ac:dyDescent="0.15">
      <c r="A30" s="111" t="s">
        <v>70</v>
      </c>
      <c r="B30" s="125" t="s">
        <v>88</v>
      </c>
      <c r="C30" s="115">
        <v>0.94059182026356369</v>
      </c>
      <c r="D30" s="121">
        <v>5.4246796247442676E-3</v>
      </c>
      <c r="E30" s="122">
        <v>0.58301703034455188</v>
      </c>
      <c r="F30" s="114">
        <v>0.47498423672913104</v>
      </c>
      <c r="G30" s="112">
        <v>0.32200023693433555</v>
      </c>
      <c r="H30" s="114">
        <v>43.268420784118788</v>
      </c>
      <c r="I30" s="112"/>
      <c r="J30" s="115">
        <v>0.3038792983882177</v>
      </c>
      <c r="K30" s="117">
        <v>6.1299920404484454E-2</v>
      </c>
      <c r="L30" s="115">
        <v>205.58905495881879</v>
      </c>
      <c r="M30" s="117">
        <v>1.7945525869776897E-2</v>
      </c>
      <c r="N30" s="115">
        <v>205.69564134256743</v>
      </c>
      <c r="O30" s="117">
        <v>2.1241752068045928E-3</v>
      </c>
      <c r="P30" s="115">
        <v>1.726488151603103</v>
      </c>
      <c r="Q30" s="115">
        <v>6.5611863999914796E-2</v>
      </c>
      <c r="R30" s="119"/>
      <c r="S30" s="112">
        <v>648.80907535552979</v>
      </c>
      <c r="T30" s="112">
        <v>4405.1204626021954</v>
      </c>
      <c r="U30" s="112">
        <v>18.060014990250743</v>
      </c>
      <c r="V30" s="112">
        <v>36.82024308123377</v>
      </c>
      <c r="W30" s="115">
        <v>13.678790242794888</v>
      </c>
      <c r="X30" s="115">
        <v>0.23591231050661324</v>
      </c>
      <c r="Y30" s="115">
        <v>0.23599999999999999</v>
      </c>
      <c r="Z30" s="113"/>
      <c r="AA30" s="117">
        <v>473.78124411669961</v>
      </c>
      <c r="AB30" s="117">
        <v>35.762090955242108</v>
      </c>
      <c r="AC30" s="117">
        <v>6.1691894911487362E-2</v>
      </c>
      <c r="AD30" s="117">
        <v>463.45421097775449</v>
      </c>
      <c r="AE30" s="117">
        <v>0</v>
      </c>
      <c r="AF30" s="117">
        <v>0</v>
      </c>
      <c r="AG30" s="117">
        <v>-0.99995929519899862</v>
      </c>
      <c r="AH30" s="117">
        <v>0</v>
      </c>
      <c r="AI30" s="117">
        <v>0</v>
      </c>
      <c r="AJ30" s="119"/>
      <c r="AK30" s="117">
        <v>0</v>
      </c>
      <c r="AL30" s="117">
        <v>0</v>
      </c>
      <c r="AM30" s="117">
        <v>0</v>
      </c>
      <c r="AN30" s="117">
        <v>0</v>
      </c>
      <c r="AO30" s="117">
        <v>0</v>
      </c>
      <c r="AQ30" s="117">
        <v>0</v>
      </c>
      <c r="AR30" s="117">
        <v>8.5755841280788989E-2</v>
      </c>
      <c r="AS30" s="117">
        <v>0</v>
      </c>
      <c r="AT30" s="117">
        <v>0</v>
      </c>
      <c r="AU30" s="117">
        <v>0</v>
      </c>
      <c r="AV30" s="119"/>
      <c r="AW30" s="117">
        <v>0</v>
      </c>
      <c r="AX30" s="117">
        <v>0</v>
      </c>
      <c r="AY30" s="117">
        <v>0</v>
      </c>
      <c r="AZ30" s="117">
        <v>0</v>
      </c>
      <c r="BA30" s="117">
        <v>0</v>
      </c>
      <c r="BB30" s="119"/>
      <c r="BC30" s="115">
        <v>0.01</v>
      </c>
      <c r="BD30" s="114">
        <v>6.1619970758007927</v>
      </c>
      <c r="BE30" s="113">
        <v>4.749452737011902E-2</v>
      </c>
    </row>
    <row r="31" spans="1:57" s="111" customFormat="1" ht="12" customHeight="1" x14ac:dyDescent="0.15">
      <c r="A31" s="111" t="s">
        <v>71</v>
      </c>
      <c r="B31" s="125" t="s">
        <v>89</v>
      </c>
      <c r="C31" s="115">
        <v>0.48726580148898363</v>
      </c>
      <c r="D31" s="121">
        <v>1.792579661120999E-2</v>
      </c>
      <c r="E31" s="122">
        <v>0.70632375226801813</v>
      </c>
      <c r="F31" s="114">
        <v>0.71935868497617406</v>
      </c>
      <c r="G31" s="112">
        <v>0.61856949121156868</v>
      </c>
      <c r="H31" s="114">
        <v>61.43566165190601</v>
      </c>
      <c r="I31" s="112"/>
      <c r="J31" s="115">
        <v>0.1573770956015654</v>
      </c>
      <c r="K31" s="117">
        <v>4.574158439026333E-2</v>
      </c>
      <c r="L31" s="115">
        <v>14.119661534314169</v>
      </c>
      <c r="M31" s="117">
        <v>1.3949658309879842E-2</v>
      </c>
      <c r="N31" s="115">
        <v>14.648688411012778</v>
      </c>
      <c r="O31" s="117">
        <v>2.2128217074899883E-3</v>
      </c>
      <c r="P31" s="115">
        <v>0.95745286619013203</v>
      </c>
      <c r="Q31" s="115">
        <v>0.57374369398466563</v>
      </c>
      <c r="R31" s="119"/>
      <c r="S31" s="112">
        <v>-17.072558403015137</v>
      </c>
      <c r="T31" s="112">
        <v>340.49424612486598</v>
      </c>
      <c r="U31" s="112">
        <v>14.06636269417379</v>
      </c>
      <c r="V31" s="112">
        <v>2.0463307423789754</v>
      </c>
      <c r="W31" s="115">
        <v>14.249005790843526</v>
      </c>
      <c r="X31" s="115">
        <v>0.13627684725730538</v>
      </c>
      <c r="Y31" s="115">
        <v>0.13700000000000001</v>
      </c>
      <c r="Z31" s="113"/>
      <c r="AA31" s="117">
        <v>454.68491012348306</v>
      </c>
      <c r="AB31" s="117">
        <v>20.789549546690687</v>
      </c>
      <c r="AC31" s="117">
        <v>4.6022283989616844E-2</v>
      </c>
      <c r="AD31" s="117">
        <v>368.2196730502011</v>
      </c>
      <c r="AE31" s="117">
        <v>0</v>
      </c>
      <c r="AF31" s="117">
        <v>0</v>
      </c>
      <c r="AG31" s="117">
        <v>-0.99997292523686987</v>
      </c>
      <c r="AH31" s="117">
        <v>0</v>
      </c>
      <c r="AI31" s="117">
        <v>0</v>
      </c>
      <c r="AJ31" s="119"/>
      <c r="AK31" s="117">
        <v>0</v>
      </c>
      <c r="AL31" s="117">
        <v>0</v>
      </c>
      <c r="AM31" s="117">
        <v>0</v>
      </c>
      <c r="AN31" s="117">
        <v>0</v>
      </c>
      <c r="AO31" s="117">
        <v>0</v>
      </c>
      <c r="AQ31" s="117">
        <v>0</v>
      </c>
      <c r="AR31" s="117">
        <v>3.9678432623333579E-2</v>
      </c>
      <c r="AS31" s="117">
        <v>0</v>
      </c>
      <c r="AT31" s="117">
        <v>0</v>
      </c>
      <c r="AU31" s="117">
        <v>0</v>
      </c>
      <c r="AV31" s="119"/>
      <c r="AW31" s="117">
        <v>0</v>
      </c>
      <c r="AX31" s="117">
        <v>0</v>
      </c>
      <c r="AY31" s="117">
        <v>0</v>
      </c>
      <c r="AZ31" s="117">
        <v>0</v>
      </c>
      <c r="BA31" s="117">
        <v>0</v>
      </c>
      <c r="BB31" s="119"/>
      <c r="BC31" s="115">
        <v>0.01</v>
      </c>
      <c r="BD31" s="114">
        <v>19.541528722655475</v>
      </c>
      <c r="BE31" s="113">
        <v>0.10635428269759037</v>
      </c>
    </row>
    <row r="32" spans="1:57" x14ac:dyDescent="0.15">
      <c r="Y32" s="128" t="s">
        <v>94</v>
      </c>
    </row>
    <row r="33" spans="1:57" s="56" customFormat="1" ht="3.75" customHeight="1" x14ac:dyDescent="0.15">
      <c r="C33" s="54"/>
      <c r="D33" s="54"/>
      <c r="E33" s="54"/>
      <c r="F33" s="52"/>
      <c r="G33" s="54"/>
      <c r="H33" s="53"/>
      <c r="I33" s="54"/>
      <c r="J33" s="48"/>
      <c r="K33" s="47"/>
      <c r="L33" s="48"/>
      <c r="M33" s="47"/>
      <c r="N33" s="48"/>
      <c r="O33" s="47"/>
      <c r="P33" s="48"/>
      <c r="Q33" s="48"/>
      <c r="R33" s="52"/>
      <c r="S33" s="55"/>
      <c r="T33" s="55"/>
      <c r="U33" s="52"/>
      <c r="V33" s="52"/>
      <c r="W33" s="54"/>
      <c r="X33" s="54"/>
      <c r="Y33" s="54"/>
      <c r="Z33" s="55"/>
      <c r="AA33" s="57"/>
      <c r="AB33" s="58"/>
      <c r="AC33" s="59"/>
      <c r="AD33" s="57"/>
      <c r="AE33" s="57"/>
      <c r="AF33" s="57"/>
      <c r="AG33" s="57"/>
      <c r="AH33" s="57"/>
      <c r="AI33" s="57"/>
      <c r="AJ33" s="52"/>
      <c r="AK33" s="60"/>
      <c r="AL33" s="59"/>
      <c r="AM33" s="61"/>
      <c r="AN33" s="58"/>
      <c r="AO33" s="57"/>
      <c r="AP33" s="57"/>
      <c r="AQ33" s="57"/>
      <c r="AR33" s="57"/>
      <c r="AS33" s="57"/>
      <c r="AT33" s="57"/>
      <c r="AU33" s="57"/>
      <c r="AV33" s="52"/>
      <c r="AW33" s="57"/>
      <c r="AX33" s="57"/>
      <c r="AY33" s="57"/>
      <c r="AZ33" s="57"/>
      <c r="BA33" s="57"/>
      <c r="BB33" s="52"/>
      <c r="BE33" s="54"/>
    </row>
    <row r="34" spans="1:57" s="56" customFormat="1" ht="3.75" customHeight="1" x14ac:dyDescent="0.15">
      <c r="A34" s="62"/>
      <c r="B34" s="62"/>
      <c r="C34" s="63"/>
      <c r="D34" s="63"/>
      <c r="E34" s="63"/>
      <c r="F34" s="64"/>
      <c r="G34" s="65"/>
      <c r="H34" s="64"/>
      <c r="I34" s="65"/>
      <c r="J34" s="66"/>
      <c r="K34" s="67"/>
      <c r="L34" s="66"/>
      <c r="M34" s="68"/>
      <c r="N34" s="66"/>
      <c r="O34" s="68"/>
      <c r="P34" s="66"/>
      <c r="Q34" s="66"/>
      <c r="R34" s="63"/>
      <c r="S34" s="69"/>
      <c r="T34" s="69"/>
      <c r="U34" s="65"/>
      <c r="V34" s="65"/>
      <c r="W34" s="65"/>
      <c r="X34" s="65"/>
      <c r="Y34" s="65"/>
      <c r="Z34" s="55"/>
      <c r="AJ34" s="52"/>
      <c r="AK34" s="51"/>
      <c r="AL34" s="54"/>
      <c r="AM34" s="47"/>
      <c r="AN34" s="52"/>
      <c r="AV34" s="52"/>
      <c r="BB34" s="52"/>
      <c r="BC34" s="62"/>
      <c r="BD34" s="62"/>
      <c r="BE34" s="63"/>
    </row>
    <row r="35" spans="1:57" s="56" customFormat="1" ht="3.75" customHeight="1" x14ac:dyDescent="0.15">
      <c r="A35" s="102"/>
      <c r="B35" s="102"/>
      <c r="C35" s="103"/>
      <c r="D35" s="103"/>
      <c r="E35" s="103"/>
      <c r="F35" s="104"/>
      <c r="G35" s="105"/>
      <c r="H35" s="104"/>
      <c r="I35" s="105"/>
      <c r="J35" s="106"/>
      <c r="K35" s="107"/>
      <c r="L35" s="106"/>
      <c r="M35" s="108"/>
      <c r="N35" s="106"/>
      <c r="O35" s="108"/>
      <c r="P35" s="106"/>
      <c r="Q35" s="106"/>
      <c r="R35" s="103"/>
      <c r="S35" s="109"/>
      <c r="T35" s="109"/>
      <c r="U35" s="105"/>
      <c r="V35" s="105"/>
      <c r="W35" s="105"/>
      <c r="X35" s="105"/>
      <c r="Y35" s="105"/>
      <c r="Z35" s="55"/>
      <c r="AJ35" s="52"/>
      <c r="AK35" s="51"/>
      <c r="AL35" s="54"/>
      <c r="AM35" s="47"/>
      <c r="AN35" s="52"/>
      <c r="AV35" s="52"/>
      <c r="BB35" s="52"/>
      <c r="BC35" s="102"/>
      <c r="BD35" s="102"/>
      <c r="BE35" s="103"/>
    </row>
    <row r="36" spans="1:57" s="26" customFormat="1" ht="11" x14ac:dyDescent="0.15">
      <c r="A36" s="70" t="s">
        <v>55</v>
      </c>
      <c r="B36" s="70"/>
      <c r="C36" s="71"/>
      <c r="D36" s="71"/>
      <c r="E36" s="71"/>
      <c r="F36" s="25"/>
      <c r="G36" s="16"/>
      <c r="H36" s="72"/>
      <c r="I36" s="16"/>
      <c r="J36" s="73"/>
      <c r="K36" s="46"/>
      <c r="L36" s="20"/>
      <c r="M36" s="74"/>
      <c r="N36" s="20"/>
      <c r="O36" s="74"/>
      <c r="P36" s="48"/>
      <c r="Q36" s="20"/>
      <c r="R36" s="75"/>
      <c r="S36" s="25"/>
      <c r="T36" s="25"/>
      <c r="U36" s="16"/>
      <c r="V36" s="16"/>
      <c r="W36" s="16"/>
      <c r="X36" s="16"/>
      <c r="Y36" s="16"/>
      <c r="Z36" s="76"/>
      <c r="AB36" s="12"/>
      <c r="AC36" s="12"/>
      <c r="AD36" s="54"/>
      <c r="AE36" s="54"/>
      <c r="AF36" s="55"/>
      <c r="AG36" s="12"/>
      <c r="AH36" s="12"/>
      <c r="AI36" s="12"/>
      <c r="AJ36" s="12"/>
      <c r="AK36" s="12"/>
      <c r="AL36" s="12"/>
      <c r="AM36" s="12"/>
      <c r="AN36" s="12"/>
      <c r="AV36" s="12"/>
      <c r="BB36" s="12"/>
      <c r="BC36" s="70"/>
      <c r="BD36" s="70"/>
      <c r="BE36" s="71"/>
    </row>
    <row r="37" spans="1:57" s="26" customFormat="1" ht="11" x14ac:dyDescent="0.15">
      <c r="A37" s="77" t="s">
        <v>56</v>
      </c>
      <c r="B37" s="77"/>
      <c r="C37" s="72"/>
      <c r="D37" s="72"/>
      <c r="E37" s="72"/>
      <c r="F37" s="25"/>
      <c r="G37" s="16"/>
      <c r="H37" s="72"/>
      <c r="I37" s="16"/>
      <c r="J37" s="20"/>
      <c r="K37" s="46"/>
      <c r="L37" s="20"/>
      <c r="M37" s="74"/>
      <c r="N37" s="20"/>
      <c r="O37" s="74"/>
      <c r="P37" s="48"/>
      <c r="Q37" s="20"/>
      <c r="R37" s="49"/>
      <c r="S37" s="25"/>
      <c r="T37" s="25"/>
      <c r="U37" s="16"/>
      <c r="V37" s="16"/>
      <c r="W37" s="16"/>
      <c r="X37" s="16"/>
      <c r="Y37" s="16"/>
      <c r="Z37" s="25"/>
      <c r="AB37" s="12"/>
      <c r="AC37" s="12"/>
      <c r="AD37" s="54"/>
      <c r="AE37" s="54"/>
      <c r="AF37" s="55"/>
      <c r="AG37" s="12"/>
      <c r="AH37" s="12"/>
      <c r="AI37" s="12"/>
      <c r="AJ37" s="12"/>
      <c r="AK37" s="12"/>
      <c r="AL37" s="12"/>
      <c r="AM37" s="12"/>
      <c r="AN37" s="12"/>
      <c r="AV37" s="12"/>
      <c r="BB37" s="12"/>
      <c r="BC37" s="77"/>
      <c r="BE37" s="72"/>
    </row>
    <row r="38" spans="1:57" s="26" customFormat="1" ht="12" x14ac:dyDescent="0.15">
      <c r="A38" s="26" t="s">
        <v>57</v>
      </c>
      <c r="C38" s="72"/>
      <c r="D38" s="72"/>
      <c r="E38" s="72"/>
      <c r="F38" s="25"/>
      <c r="G38" s="16"/>
      <c r="H38" s="72"/>
      <c r="I38" s="16"/>
      <c r="J38" s="20"/>
      <c r="K38" s="46"/>
      <c r="L38" s="20"/>
      <c r="M38" s="74"/>
      <c r="N38" s="20"/>
      <c r="O38" s="74"/>
      <c r="P38" s="48"/>
      <c r="Q38" s="20"/>
      <c r="R38" s="49"/>
      <c r="S38" s="25"/>
      <c r="T38" s="25"/>
      <c r="U38" s="16"/>
      <c r="V38" s="16"/>
      <c r="W38" s="16"/>
      <c r="X38" s="16"/>
      <c r="Y38" s="16"/>
      <c r="Z38" s="25"/>
      <c r="AB38" s="12"/>
      <c r="AC38" s="12"/>
      <c r="AD38" s="54"/>
      <c r="AE38" s="54"/>
      <c r="AF38" s="55"/>
      <c r="AG38" s="12"/>
      <c r="AH38" s="12"/>
      <c r="AI38" s="12"/>
      <c r="AJ38" s="12"/>
      <c r="AK38" s="12"/>
      <c r="AL38" s="12"/>
      <c r="AM38" s="12"/>
      <c r="AN38" s="12"/>
      <c r="AV38" s="12"/>
      <c r="BB38" s="12"/>
      <c r="BE38" s="72"/>
    </row>
    <row r="39" spans="1:57" s="26" customFormat="1" ht="11" x14ac:dyDescent="0.15">
      <c r="A39" s="26" t="s">
        <v>58</v>
      </c>
      <c r="C39" s="72"/>
      <c r="D39" s="72"/>
      <c r="E39" s="72"/>
      <c r="F39" s="25"/>
      <c r="G39" s="16"/>
      <c r="H39" s="72"/>
      <c r="I39" s="16"/>
      <c r="J39" s="20"/>
      <c r="K39" s="46"/>
      <c r="L39" s="20"/>
      <c r="M39" s="74"/>
      <c r="N39" s="20"/>
      <c r="O39" s="74"/>
      <c r="P39" s="48"/>
      <c r="Q39" s="20"/>
      <c r="R39" s="49"/>
      <c r="S39" s="25"/>
      <c r="T39" s="25"/>
      <c r="U39" s="16"/>
      <c r="V39" s="16"/>
      <c r="W39" s="16"/>
      <c r="X39" s="16"/>
      <c r="Y39" s="16"/>
      <c r="Z39" s="25"/>
      <c r="AB39" s="12"/>
      <c r="AC39" s="12"/>
      <c r="AD39" s="54"/>
      <c r="AE39" s="54"/>
      <c r="AF39" s="55"/>
      <c r="AG39" s="12"/>
      <c r="AH39" s="12"/>
      <c r="AI39" s="12"/>
      <c r="AJ39" s="12"/>
      <c r="AK39" s="12"/>
      <c r="AL39" s="12"/>
      <c r="AM39" s="12"/>
      <c r="AN39" s="12"/>
      <c r="AV39" s="12"/>
      <c r="BB39" s="12"/>
      <c r="BE39" s="72"/>
    </row>
    <row r="40" spans="1:57" s="86" customFormat="1" ht="11" x14ac:dyDescent="0.15">
      <c r="A40" s="26" t="s">
        <v>59</v>
      </c>
      <c r="B40" s="26"/>
      <c r="C40" s="78"/>
      <c r="D40" s="78"/>
      <c r="E40" s="78"/>
      <c r="F40" s="79"/>
      <c r="G40" s="80"/>
      <c r="H40" s="78"/>
      <c r="I40" s="80"/>
      <c r="J40" s="81"/>
      <c r="K40" s="82"/>
      <c r="L40" s="81"/>
      <c r="M40" s="83"/>
      <c r="N40" s="81"/>
      <c r="O40" s="83"/>
      <c r="P40" s="84"/>
      <c r="Q40" s="81"/>
      <c r="R40" s="85"/>
      <c r="S40" s="79"/>
      <c r="T40" s="79"/>
      <c r="U40" s="80"/>
      <c r="V40" s="80"/>
      <c r="W40" s="80"/>
      <c r="X40" s="80"/>
      <c r="Y40" s="80"/>
      <c r="Z40" s="79"/>
      <c r="AB40" s="87"/>
      <c r="AC40" s="87"/>
      <c r="AD40" s="88"/>
      <c r="AE40" s="88"/>
      <c r="AF40" s="89"/>
      <c r="AG40" s="87"/>
      <c r="AH40" s="87"/>
      <c r="AI40" s="87"/>
      <c r="AJ40" s="87"/>
      <c r="AK40" s="87"/>
      <c r="AL40" s="87"/>
      <c r="AM40" s="87"/>
      <c r="AN40" s="87"/>
      <c r="AV40" s="87"/>
      <c r="BB40" s="87"/>
      <c r="BE40" s="78"/>
    </row>
    <row r="41" spans="1:57" s="86" customFormat="1" ht="11" x14ac:dyDescent="0.15">
      <c r="A41" s="26" t="s">
        <v>60</v>
      </c>
      <c r="B41" s="26"/>
      <c r="C41" s="78"/>
      <c r="D41" s="78"/>
      <c r="E41" s="78"/>
      <c r="F41" s="79"/>
      <c r="G41" s="80"/>
      <c r="H41" s="78"/>
      <c r="I41" s="80"/>
      <c r="J41" s="81"/>
      <c r="K41" s="82"/>
      <c r="L41" s="81"/>
      <c r="M41" s="83"/>
      <c r="N41" s="81"/>
      <c r="O41" s="83"/>
      <c r="P41" s="84"/>
      <c r="Q41" s="81"/>
      <c r="R41" s="85"/>
      <c r="S41" s="79"/>
      <c r="T41" s="79"/>
      <c r="U41" s="80"/>
      <c r="V41" s="80"/>
      <c r="W41" s="80"/>
      <c r="X41" s="80"/>
      <c r="Y41" s="80"/>
      <c r="Z41" s="79"/>
      <c r="AB41" s="87"/>
      <c r="AC41" s="87"/>
      <c r="AD41" s="88"/>
      <c r="AE41" s="88"/>
      <c r="AF41" s="89"/>
      <c r="AG41" s="87"/>
      <c r="AH41" s="87"/>
      <c r="AI41" s="87"/>
      <c r="AJ41" s="87"/>
      <c r="AK41" s="87"/>
      <c r="AL41" s="87"/>
      <c r="AM41" s="87"/>
      <c r="AN41" s="87"/>
      <c r="AP41" s="87"/>
      <c r="AV41" s="87"/>
      <c r="BB41" s="87"/>
      <c r="BE41" s="78"/>
    </row>
    <row r="42" spans="1:57" s="26" customFormat="1" ht="11" x14ac:dyDescent="0.15">
      <c r="A42" s="26" t="s">
        <v>61</v>
      </c>
      <c r="C42" s="72"/>
      <c r="D42" s="72"/>
      <c r="E42" s="72"/>
      <c r="F42" s="25"/>
      <c r="G42" s="16"/>
      <c r="H42" s="72"/>
      <c r="I42" s="16"/>
      <c r="J42" s="20"/>
      <c r="K42" s="46"/>
      <c r="L42" s="20"/>
      <c r="M42" s="74"/>
      <c r="N42" s="20"/>
      <c r="O42" s="74"/>
      <c r="P42" s="48"/>
      <c r="Q42" s="20"/>
      <c r="R42" s="49"/>
      <c r="S42" s="25"/>
      <c r="T42" s="25"/>
      <c r="U42" s="16"/>
      <c r="V42" s="16"/>
      <c r="W42" s="16"/>
      <c r="X42" s="16"/>
      <c r="Y42" s="16"/>
      <c r="Z42" s="25"/>
      <c r="AB42" s="12"/>
      <c r="AC42" s="12"/>
      <c r="AD42" s="54"/>
      <c r="AE42" s="54"/>
      <c r="AF42" s="89"/>
      <c r="AG42" s="87"/>
      <c r="AH42" s="87"/>
      <c r="AI42" s="12"/>
      <c r="AJ42" s="12"/>
      <c r="AK42" s="12"/>
      <c r="AP42" s="90"/>
      <c r="AV42" s="12"/>
      <c r="BB42" s="12"/>
      <c r="BE42" s="72"/>
    </row>
    <row r="43" spans="1:57" s="26" customFormat="1" ht="11" x14ac:dyDescent="0.15">
      <c r="A43" s="26" t="s">
        <v>65</v>
      </c>
      <c r="C43" s="72"/>
      <c r="D43" s="72"/>
      <c r="E43" s="72"/>
      <c r="F43" s="25"/>
      <c r="G43" s="16"/>
      <c r="H43" s="72"/>
      <c r="I43" s="16"/>
      <c r="J43" s="20"/>
      <c r="K43" s="91"/>
      <c r="L43" s="48"/>
      <c r="M43" s="47"/>
      <c r="N43" s="48"/>
      <c r="O43" s="47"/>
      <c r="P43" s="48"/>
      <c r="Q43" s="48"/>
      <c r="R43" s="49"/>
      <c r="S43" s="55"/>
      <c r="T43" s="55"/>
      <c r="U43" s="54"/>
      <c r="V43" s="54"/>
      <c r="W43" s="16"/>
      <c r="X43" s="16"/>
      <c r="Y43" s="16"/>
      <c r="Z43" s="25"/>
      <c r="AB43" s="12"/>
      <c r="AC43" s="12"/>
      <c r="AD43" s="54"/>
      <c r="AE43" s="54"/>
      <c r="AF43" s="92"/>
      <c r="AG43" s="93"/>
      <c r="AH43" s="93"/>
      <c r="AI43" s="12"/>
      <c r="AJ43" s="12"/>
      <c r="AK43" s="12"/>
      <c r="AP43" s="90"/>
      <c r="AV43" s="12"/>
      <c r="BB43" s="12"/>
      <c r="BE43" s="72"/>
    </row>
    <row r="44" spans="1:57" s="26" customFormat="1" ht="11" x14ac:dyDescent="0.15">
      <c r="A44" s="26" t="s">
        <v>62</v>
      </c>
      <c r="C44" s="72"/>
      <c r="D44" s="72"/>
      <c r="E44" s="72"/>
      <c r="F44" s="25"/>
      <c r="G44" s="16"/>
      <c r="H44" s="72"/>
      <c r="I44" s="16"/>
      <c r="J44" s="20"/>
      <c r="K44" s="91"/>
      <c r="L44" s="48"/>
      <c r="M44" s="47"/>
      <c r="N44" s="48"/>
      <c r="O44" s="47"/>
      <c r="P44" s="48"/>
      <c r="Q44" s="48"/>
      <c r="R44" s="49"/>
      <c r="S44" s="55"/>
      <c r="T44" s="55"/>
      <c r="U44" s="54"/>
      <c r="V44" s="54"/>
      <c r="W44" s="16"/>
      <c r="X44" s="16"/>
      <c r="Y44" s="16"/>
      <c r="Z44" s="25"/>
      <c r="AB44" s="52"/>
      <c r="AC44" s="52"/>
      <c r="AD44" s="54"/>
      <c r="AE44" s="54"/>
      <c r="AF44" s="92"/>
      <c r="AG44" s="94"/>
      <c r="AH44" s="94"/>
      <c r="AI44" s="52"/>
      <c r="AJ44" s="12"/>
      <c r="AK44" s="52"/>
      <c r="AO44" s="56"/>
      <c r="AP44" s="90"/>
      <c r="AV44" s="12"/>
      <c r="BB44" s="12"/>
      <c r="BE44" s="72"/>
    </row>
    <row r="45" spans="1:57" s="26" customFormat="1" ht="11" x14ac:dyDescent="0.15">
      <c r="A45" s="70" t="s">
        <v>63</v>
      </c>
      <c r="B45" s="70"/>
      <c r="C45" s="71"/>
      <c r="D45" s="71"/>
      <c r="E45" s="71"/>
      <c r="F45" s="25"/>
      <c r="G45" s="16"/>
      <c r="H45" s="72"/>
      <c r="I45" s="16"/>
      <c r="J45" s="73"/>
      <c r="K45" s="46"/>
      <c r="L45" s="20"/>
      <c r="M45" s="74"/>
      <c r="N45" s="20"/>
      <c r="O45" s="74"/>
      <c r="P45" s="48"/>
      <c r="Q45" s="20"/>
      <c r="R45" s="75"/>
      <c r="S45" s="25"/>
      <c r="T45" s="25"/>
      <c r="U45" s="16"/>
      <c r="V45" s="16"/>
      <c r="W45" s="16"/>
      <c r="X45" s="16"/>
      <c r="Y45" s="16"/>
      <c r="Z45" s="76"/>
      <c r="AB45" s="12"/>
      <c r="AC45" s="12"/>
      <c r="AD45" s="54"/>
      <c r="AE45" s="54"/>
      <c r="AF45" s="55"/>
      <c r="AG45" s="12"/>
      <c r="AH45" s="12"/>
      <c r="AI45" s="12"/>
      <c r="AJ45" s="12"/>
      <c r="AK45" s="12"/>
      <c r="AL45" s="12"/>
      <c r="AM45" s="12"/>
      <c r="AN45" s="12"/>
      <c r="AV45" s="12"/>
      <c r="BB45" s="12"/>
      <c r="BC45" s="70"/>
      <c r="BD45" s="70"/>
      <c r="BE45" s="71"/>
    </row>
    <row r="46" spans="1:57" s="26" customFormat="1" ht="11" x14ac:dyDescent="0.15">
      <c r="A46" s="77" t="s">
        <v>64</v>
      </c>
      <c r="B46" s="77"/>
      <c r="C46" s="72"/>
      <c r="D46" s="72"/>
      <c r="E46" s="72"/>
      <c r="F46" s="25"/>
      <c r="G46" s="16"/>
      <c r="H46" s="72"/>
      <c r="I46" s="16"/>
      <c r="J46" s="20"/>
      <c r="K46" s="46"/>
      <c r="L46" s="20"/>
      <c r="M46" s="74"/>
      <c r="N46" s="20"/>
      <c r="O46" s="74"/>
      <c r="P46" s="48"/>
      <c r="Q46" s="20"/>
      <c r="R46" s="49"/>
      <c r="S46" s="25"/>
      <c r="T46" s="25"/>
      <c r="U46" s="16"/>
      <c r="V46" s="16"/>
      <c r="W46" s="16"/>
      <c r="X46" s="16"/>
      <c r="Y46" s="16"/>
      <c r="Z46" s="25"/>
      <c r="AB46" s="12"/>
      <c r="AC46" s="12"/>
      <c r="AD46" s="54"/>
      <c r="AE46" s="54"/>
      <c r="AF46" s="55"/>
      <c r="AG46" s="12"/>
      <c r="AH46" s="12"/>
      <c r="AI46" s="12"/>
      <c r="AJ46" s="12"/>
      <c r="AK46" s="12"/>
      <c r="AL46" s="12"/>
      <c r="AM46" s="12"/>
      <c r="AN46" s="12"/>
      <c r="AV46" s="12"/>
      <c r="BB46" s="12"/>
      <c r="BC46" s="77"/>
      <c r="BD46" s="77"/>
      <c r="BE46" s="72"/>
    </row>
    <row r="47" spans="1:57" s="56" customFormat="1" ht="11" x14ac:dyDescent="0.15">
      <c r="H47" s="95"/>
      <c r="J47" s="96"/>
      <c r="K47" s="91"/>
      <c r="L47" s="96"/>
      <c r="M47" s="97"/>
      <c r="N47" s="96"/>
      <c r="O47" s="97"/>
      <c r="P47" s="96"/>
      <c r="Q47" s="48"/>
      <c r="S47" s="98"/>
      <c r="T47" s="98"/>
      <c r="AA47" s="54"/>
      <c r="AB47" s="52"/>
      <c r="AC47" s="52"/>
      <c r="AD47" s="52"/>
      <c r="AE47" s="52"/>
      <c r="AF47" s="99"/>
      <c r="AG47" s="99"/>
      <c r="AH47" s="99"/>
      <c r="AI47" s="52"/>
      <c r="AJ47" s="12"/>
      <c r="AK47" s="52"/>
      <c r="AL47" s="26"/>
      <c r="AP47" s="90"/>
      <c r="AV47" s="12"/>
      <c r="BB47" s="12"/>
    </row>
    <row r="48" spans="1:57" s="56" customFormat="1" ht="10" x14ac:dyDescent="0.15">
      <c r="H48" s="95"/>
      <c r="J48" s="96"/>
      <c r="K48" s="91"/>
      <c r="L48" s="96"/>
      <c r="M48" s="97"/>
      <c r="N48" s="96"/>
      <c r="O48" s="97"/>
      <c r="P48" s="96"/>
      <c r="Q48" s="48"/>
      <c r="S48" s="98"/>
      <c r="T48" s="98"/>
      <c r="AA48" s="54"/>
      <c r="AB48" s="52"/>
      <c r="AC48" s="52"/>
      <c r="AD48" s="52"/>
      <c r="AE48" s="52"/>
      <c r="AF48" s="99"/>
      <c r="AG48" s="99"/>
      <c r="AH48" s="99"/>
      <c r="AI48" s="99"/>
      <c r="AJ48" s="99"/>
      <c r="AK48" s="52"/>
      <c r="AL48" s="52"/>
      <c r="AM48" s="52"/>
      <c r="AN48" s="52"/>
      <c r="AV48" s="99"/>
      <c r="BB48" s="99"/>
    </row>
    <row r="49" spans="8:54" s="56" customFormat="1" ht="10" x14ac:dyDescent="0.15">
      <c r="L49" s="96"/>
      <c r="N49" s="96"/>
      <c r="P49" s="96"/>
      <c r="Q49" s="96"/>
      <c r="AA49" s="54"/>
      <c r="AB49" s="52"/>
      <c r="AC49" s="52"/>
      <c r="AD49" s="52"/>
      <c r="AE49" s="52"/>
      <c r="AF49" s="99"/>
      <c r="AG49" s="99"/>
      <c r="AH49" s="99"/>
      <c r="AI49" s="99"/>
      <c r="AJ49" s="99"/>
      <c r="AK49" s="52"/>
      <c r="AL49" s="52"/>
      <c r="AM49" s="52"/>
      <c r="AN49" s="52"/>
      <c r="AV49" s="99"/>
      <c r="BB49" s="99"/>
    </row>
    <row r="50" spans="8:54" s="56" customFormat="1" ht="10" x14ac:dyDescent="0.15">
      <c r="L50" s="96"/>
      <c r="N50" s="96"/>
      <c r="P50" s="96"/>
      <c r="Q50" s="96"/>
      <c r="AA50" s="54"/>
      <c r="AB50" s="52"/>
      <c r="AC50" s="52"/>
      <c r="AD50" s="52"/>
      <c r="AE50" s="52"/>
      <c r="AF50" s="99"/>
      <c r="AG50" s="99"/>
      <c r="AH50" s="99"/>
      <c r="AI50" s="99"/>
      <c r="AJ50" s="99"/>
      <c r="AK50" s="52"/>
      <c r="AL50" s="52"/>
      <c r="AM50" s="52"/>
      <c r="AN50" s="52"/>
      <c r="AV50" s="99"/>
      <c r="BB50" s="99"/>
    </row>
    <row r="51" spans="8:54" s="56" customFormat="1" ht="10" x14ac:dyDescent="0.15">
      <c r="L51" s="96"/>
      <c r="N51" s="96"/>
      <c r="P51" s="96"/>
      <c r="Q51" s="96"/>
      <c r="AA51" s="54"/>
      <c r="AB51" s="52"/>
      <c r="AC51" s="52"/>
      <c r="AD51" s="52"/>
      <c r="AE51" s="52"/>
      <c r="AF51" s="99"/>
      <c r="AG51" s="99"/>
      <c r="AH51" s="99"/>
      <c r="AI51" s="99"/>
      <c r="AJ51" s="99"/>
      <c r="AK51" s="52"/>
      <c r="AL51" s="52"/>
      <c r="AM51" s="52"/>
      <c r="AN51" s="52"/>
      <c r="AV51" s="99"/>
      <c r="BB51" s="99"/>
    </row>
    <row r="52" spans="8:54" s="56" customFormat="1" ht="10" x14ac:dyDescent="0.15">
      <c r="L52" s="96"/>
      <c r="N52" s="96"/>
      <c r="P52" s="96"/>
      <c r="Q52" s="96"/>
      <c r="AA52" s="54"/>
      <c r="AB52" s="52"/>
      <c r="AC52" s="52"/>
      <c r="AD52" s="52"/>
      <c r="AE52" s="52"/>
      <c r="AF52" s="99"/>
      <c r="AG52" s="99"/>
      <c r="AH52" s="99"/>
      <c r="AI52" s="99"/>
      <c r="AJ52" s="99"/>
      <c r="AK52" s="52"/>
      <c r="AL52" s="52"/>
      <c r="AM52" s="52"/>
      <c r="AN52" s="52"/>
      <c r="AV52" s="99"/>
      <c r="BB52" s="99"/>
    </row>
    <row r="53" spans="8:54" s="56" customFormat="1" ht="10" x14ac:dyDescent="0.15">
      <c r="L53" s="96"/>
      <c r="N53" s="96"/>
      <c r="P53" s="96"/>
      <c r="Q53" s="96"/>
      <c r="AA53" s="54"/>
      <c r="AB53" s="52"/>
      <c r="AC53" s="52"/>
      <c r="AD53" s="52"/>
      <c r="AE53" s="52"/>
      <c r="AF53" s="99"/>
      <c r="AG53" s="99"/>
      <c r="AH53" s="99"/>
      <c r="AI53" s="99"/>
      <c r="AJ53" s="99"/>
      <c r="AK53" s="52"/>
      <c r="AL53" s="52"/>
      <c r="AM53" s="52"/>
      <c r="AN53" s="52"/>
      <c r="AV53" s="99"/>
      <c r="BB53" s="99"/>
    </row>
    <row r="54" spans="8:54" s="56" customFormat="1" ht="10" x14ac:dyDescent="0.15">
      <c r="L54" s="96"/>
      <c r="N54" s="96"/>
      <c r="P54" s="96"/>
      <c r="Q54" s="96"/>
      <c r="AA54" s="54"/>
      <c r="AB54" s="52"/>
      <c r="AC54" s="52"/>
      <c r="AD54" s="52"/>
      <c r="AE54" s="52"/>
      <c r="AF54" s="99"/>
      <c r="AG54" s="99"/>
      <c r="AH54" s="99"/>
      <c r="AI54" s="99"/>
      <c r="AJ54" s="99"/>
      <c r="AK54" s="52"/>
      <c r="AL54" s="52"/>
      <c r="AM54" s="52"/>
      <c r="AN54" s="52"/>
      <c r="AV54" s="99"/>
      <c r="BB54" s="99"/>
    </row>
    <row r="55" spans="8:54" s="56" customFormat="1" ht="10" x14ac:dyDescent="0.15">
      <c r="L55" s="96"/>
      <c r="N55" s="96"/>
      <c r="P55" s="96"/>
      <c r="Q55" s="96"/>
      <c r="AA55" s="54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V55" s="52"/>
      <c r="BB55" s="52"/>
    </row>
    <row r="56" spans="8:54" s="56" customFormat="1" ht="10" x14ac:dyDescent="0.15">
      <c r="L56" s="96"/>
      <c r="N56" s="96"/>
      <c r="P56" s="96"/>
      <c r="Q56" s="96"/>
      <c r="AA56" s="54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V56" s="52"/>
      <c r="BB56" s="52"/>
    </row>
    <row r="57" spans="8:54" s="56" customFormat="1" ht="10" x14ac:dyDescent="0.15">
      <c r="L57" s="96"/>
      <c r="N57" s="96"/>
      <c r="P57" s="96"/>
      <c r="Q57" s="96"/>
      <c r="AA57" s="54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V57" s="52"/>
      <c r="BB57" s="52"/>
    </row>
    <row r="58" spans="8:54" s="56" customFormat="1" ht="10" x14ac:dyDescent="0.15">
      <c r="H58" s="95"/>
      <c r="J58" s="96"/>
      <c r="K58" s="91"/>
      <c r="L58" s="96"/>
      <c r="M58" s="97"/>
      <c r="N58" s="96"/>
      <c r="O58" s="97"/>
      <c r="P58" s="96"/>
      <c r="Q58" s="48"/>
      <c r="S58" s="98"/>
      <c r="T58" s="98"/>
      <c r="AA58" s="54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V58" s="52"/>
      <c r="BB58" s="52"/>
    </row>
    <row r="59" spans="8:54" s="56" customFormat="1" ht="10" x14ac:dyDescent="0.15">
      <c r="H59" s="95"/>
      <c r="J59" s="96"/>
      <c r="K59" s="91"/>
      <c r="L59" s="96"/>
      <c r="M59" s="97"/>
      <c r="N59" s="96"/>
      <c r="O59" s="97"/>
      <c r="P59" s="96"/>
      <c r="Q59" s="48"/>
      <c r="S59" s="98"/>
      <c r="T59" s="98"/>
      <c r="AA59" s="54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V59" s="52"/>
      <c r="BB59" s="52"/>
    </row>
    <row r="60" spans="8:54" s="56" customFormat="1" ht="10" x14ac:dyDescent="0.15">
      <c r="H60" s="95"/>
      <c r="J60" s="96"/>
      <c r="K60" s="91"/>
      <c r="L60" s="96"/>
      <c r="M60" s="97"/>
      <c r="N60" s="96"/>
      <c r="O60" s="97"/>
      <c r="P60" s="96"/>
      <c r="Q60" s="48"/>
      <c r="S60" s="98"/>
      <c r="T60" s="98"/>
      <c r="AA60" s="54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V60" s="52"/>
      <c r="BB60" s="52"/>
    </row>
    <row r="61" spans="8:54" s="56" customFormat="1" ht="10" x14ac:dyDescent="0.15">
      <c r="H61" s="95"/>
      <c r="J61" s="96"/>
      <c r="K61" s="91"/>
      <c r="L61" s="96"/>
      <c r="M61" s="97"/>
      <c r="N61" s="96"/>
      <c r="O61" s="97"/>
      <c r="P61" s="96"/>
      <c r="Q61" s="48"/>
      <c r="S61" s="98"/>
      <c r="T61" s="98"/>
      <c r="AA61" s="54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V61" s="52"/>
      <c r="BB61" s="52"/>
    </row>
    <row r="62" spans="8:54" s="56" customFormat="1" ht="10" x14ac:dyDescent="0.15">
      <c r="H62" s="95"/>
      <c r="J62" s="96"/>
      <c r="K62" s="91"/>
      <c r="L62" s="96"/>
      <c r="M62" s="97"/>
      <c r="N62" s="96"/>
      <c r="O62" s="97"/>
      <c r="P62" s="96"/>
      <c r="Q62" s="48"/>
      <c r="S62" s="98"/>
      <c r="T62" s="98"/>
      <c r="AA62" s="54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V62" s="52"/>
      <c r="BB62" s="52"/>
    </row>
    <row r="63" spans="8:54" s="56" customFormat="1" ht="10" x14ac:dyDescent="0.15">
      <c r="H63" s="95"/>
      <c r="J63" s="96"/>
      <c r="K63" s="91"/>
      <c r="L63" s="96"/>
      <c r="M63" s="97"/>
      <c r="N63" s="96"/>
      <c r="O63" s="97"/>
      <c r="P63" s="96"/>
      <c r="Q63" s="48"/>
      <c r="S63" s="98"/>
      <c r="T63" s="98"/>
      <c r="AA63" s="54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V63" s="52"/>
      <c r="BB63" s="52"/>
    </row>
    <row r="64" spans="8:54" s="56" customFormat="1" ht="10" x14ac:dyDescent="0.15">
      <c r="H64" s="95"/>
      <c r="J64" s="96"/>
      <c r="K64" s="91"/>
      <c r="L64" s="96"/>
      <c r="M64" s="97"/>
      <c r="N64" s="96"/>
      <c r="O64" s="97"/>
      <c r="P64" s="96"/>
      <c r="Q64" s="48"/>
      <c r="S64" s="98"/>
      <c r="T64" s="98"/>
      <c r="AA64" s="54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V64" s="52"/>
      <c r="BB64" s="52"/>
    </row>
    <row r="65" spans="8:54" s="56" customFormat="1" ht="10" x14ac:dyDescent="0.15">
      <c r="H65" s="95"/>
      <c r="J65" s="96"/>
      <c r="K65" s="91"/>
      <c r="L65" s="96"/>
      <c r="M65" s="97"/>
      <c r="N65" s="96"/>
      <c r="O65" s="97"/>
      <c r="P65" s="96"/>
      <c r="Q65" s="48"/>
      <c r="S65" s="98"/>
      <c r="T65" s="98"/>
      <c r="AA65" s="54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V65" s="52"/>
      <c r="BB65" s="52"/>
    </row>
    <row r="66" spans="8:54" s="56" customFormat="1" ht="10" x14ac:dyDescent="0.15">
      <c r="H66" s="95"/>
      <c r="J66" s="96"/>
      <c r="K66" s="91"/>
      <c r="L66" s="96"/>
      <c r="M66" s="97"/>
      <c r="N66" s="96"/>
      <c r="O66" s="97"/>
      <c r="P66" s="96"/>
      <c r="Q66" s="48"/>
      <c r="S66" s="98"/>
      <c r="T66" s="98"/>
      <c r="AA66" s="54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V66" s="52"/>
      <c r="BB66" s="52"/>
    </row>
    <row r="67" spans="8:54" s="56" customFormat="1" x14ac:dyDescent="0.15">
      <c r="H67" s="95"/>
      <c r="J67" s="96"/>
      <c r="K67" s="91"/>
      <c r="L67" s="96"/>
      <c r="M67" s="97"/>
      <c r="N67" s="96"/>
      <c r="O67" s="97"/>
      <c r="P67" s="96"/>
      <c r="Q67" s="100"/>
      <c r="S67" s="98"/>
      <c r="T67" s="98"/>
      <c r="AA67" s="54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V67" s="52"/>
      <c r="BB67" s="52"/>
    </row>
    <row r="68" spans="8:54" s="56" customFormat="1" x14ac:dyDescent="0.15">
      <c r="H68" s="95"/>
      <c r="J68" s="96"/>
      <c r="K68" s="91"/>
      <c r="L68" s="96"/>
      <c r="M68" s="97"/>
      <c r="N68" s="96"/>
      <c r="O68" s="97"/>
      <c r="P68" s="96"/>
      <c r="Q68" s="100"/>
      <c r="S68" s="98"/>
      <c r="T68" s="98"/>
      <c r="AA68" s="54"/>
      <c r="AB68" s="9"/>
      <c r="AC68" s="9"/>
      <c r="AD68" s="52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/>
      <c r="AV68" s="9"/>
      <c r="BB68" s="9"/>
    </row>
    <row r="69" spans="8:54" s="56" customFormat="1" x14ac:dyDescent="0.15">
      <c r="H69" s="95"/>
      <c r="J69" s="96"/>
      <c r="K69" s="91"/>
      <c r="L69" s="96"/>
      <c r="M69" s="97"/>
      <c r="N69" s="96"/>
      <c r="O69" s="97"/>
      <c r="P69" s="96"/>
      <c r="Q69" s="100"/>
      <c r="S69" s="98"/>
      <c r="T69" s="98"/>
      <c r="AA69" s="54"/>
      <c r="AB69" s="9"/>
      <c r="AC69" s="9"/>
      <c r="AD69" s="52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/>
      <c r="AP69"/>
      <c r="AQ69"/>
      <c r="AR69"/>
      <c r="AS69"/>
      <c r="AT69"/>
      <c r="AV69" s="9"/>
      <c r="AW69"/>
      <c r="AX69"/>
      <c r="AY69"/>
      <c r="AZ69"/>
      <c r="BB69" s="9"/>
    </row>
    <row r="70" spans="8:54" s="56" customFormat="1" x14ac:dyDescent="0.15">
      <c r="H70" s="95"/>
      <c r="J70" s="96"/>
      <c r="K70" s="91"/>
      <c r="L70" s="96"/>
      <c r="M70" s="97"/>
      <c r="N70" s="96"/>
      <c r="O70" s="97"/>
      <c r="P70" s="96"/>
      <c r="Q70" s="48"/>
      <c r="S70" s="98"/>
      <c r="T70" s="98"/>
      <c r="AA70" s="54"/>
      <c r="AB70" s="9"/>
      <c r="AC70" s="9"/>
      <c r="AD70" s="52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/>
      <c r="AP70"/>
      <c r="AQ70"/>
      <c r="AR70"/>
      <c r="AS70"/>
      <c r="AT70"/>
      <c r="AV70" s="9"/>
      <c r="AW70"/>
      <c r="AX70"/>
      <c r="AY70"/>
      <c r="AZ70"/>
      <c r="BB70" s="9"/>
    </row>
    <row r="71" spans="8:54" s="56" customFormat="1" x14ac:dyDescent="0.15">
      <c r="H71" s="95"/>
      <c r="J71" s="96"/>
      <c r="K71" s="91"/>
      <c r="L71" s="96"/>
      <c r="M71" s="97"/>
      <c r="N71" s="96"/>
      <c r="O71" s="97"/>
      <c r="P71" s="96"/>
      <c r="Q71" s="48"/>
      <c r="S71" s="98"/>
      <c r="T71" s="98"/>
      <c r="AA71" s="54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P71"/>
      <c r="AQ71"/>
      <c r="AR71"/>
      <c r="AS71"/>
      <c r="AT71"/>
      <c r="AV71" s="52"/>
      <c r="AW71"/>
      <c r="AX71"/>
      <c r="AY71"/>
      <c r="AZ71"/>
      <c r="BB71" s="52"/>
    </row>
    <row r="72" spans="8:54" s="56" customFormat="1" ht="10" x14ac:dyDescent="0.15">
      <c r="H72" s="95"/>
      <c r="J72" s="96"/>
      <c r="K72" s="91"/>
      <c r="L72" s="96"/>
      <c r="M72" s="97"/>
      <c r="N72" s="96"/>
      <c r="O72" s="97"/>
      <c r="P72" s="96"/>
      <c r="Q72" s="48"/>
      <c r="S72" s="98"/>
      <c r="T72" s="98"/>
      <c r="AA72" s="54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V72" s="52"/>
      <c r="BB72" s="52"/>
    </row>
    <row r="73" spans="8:54" x14ac:dyDescent="0.15">
      <c r="Q73" s="48"/>
      <c r="AA73" s="54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6"/>
      <c r="AP73" s="56"/>
      <c r="AQ73" s="56"/>
      <c r="AR73" s="56"/>
      <c r="AS73" s="56"/>
      <c r="AT73" s="56"/>
      <c r="AV73" s="52"/>
      <c r="AW73" s="56"/>
      <c r="AX73" s="56"/>
      <c r="AY73" s="56"/>
      <c r="AZ73" s="56"/>
      <c r="BB73" s="52"/>
    </row>
    <row r="74" spans="8:54" x14ac:dyDescent="0.15">
      <c r="Q74" s="48"/>
      <c r="AA74" s="54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6"/>
      <c r="AP74" s="56"/>
      <c r="AQ74" s="56"/>
      <c r="AR74" s="56"/>
      <c r="AS74" s="56"/>
      <c r="AT74" s="56"/>
      <c r="AV74" s="52"/>
      <c r="AW74" s="56"/>
      <c r="AX74" s="56"/>
      <c r="AY74" s="56"/>
      <c r="AZ74" s="56"/>
      <c r="BB74" s="52"/>
    </row>
    <row r="75" spans="8:54" x14ac:dyDescent="0.15">
      <c r="Q75" s="48"/>
      <c r="AA75" s="54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6"/>
      <c r="AP75" s="56"/>
      <c r="AQ75" s="56"/>
      <c r="AR75" s="56"/>
      <c r="AS75" s="56"/>
      <c r="AT75" s="56"/>
      <c r="AV75" s="52"/>
      <c r="AW75" s="56"/>
      <c r="AX75" s="56"/>
      <c r="AY75" s="56"/>
      <c r="AZ75" s="56"/>
      <c r="BB75" s="52"/>
    </row>
    <row r="76" spans="8:54" s="56" customFormat="1" ht="10" x14ac:dyDescent="0.15">
      <c r="H76" s="95"/>
      <c r="J76" s="96"/>
      <c r="K76" s="91"/>
      <c r="L76" s="96"/>
      <c r="M76" s="97"/>
      <c r="N76" s="96"/>
      <c r="O76" s="97"/>
      <c r="P76" s="96"/>
      <c r="Q76" s="48"/>
      <c r="S76" s="98"/>
      <c r="T76" s="98"/>
      <c r="AA76" s="54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V76" s="52"/>
      <c r="BB76" s="52"/>
    </row>
    <row r="77" spans="8:54" s="56" customFormat="1" ht="10" x14ac:dyDescent="0.15">
      <c r="H77" s="95"/>
      <c r="J77" s="96"/>
      <c r="K77" s="91"/>
      <c r="L77" s="96"/>
      <c r="M77" s="97"/>
      <c r="N77" s="96"/>
      <c r="O77" s="97"/>
      <c r="P77" s="96"/>
      <c r="Q77" s="48"/>
      <c r="S77" s="98"/>
      <c r="T77" s="98"/>
      <c r="AA77" s="54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V77" s="52"/>
      <c r="BB77" s="52"/>
    </row>
    <row r="78" spans="8:54" s="56" customFormat="1" ht="10" x14ac:dyDescent="0.15">
      <c r="H78" s="95"/>
      <c r="J78" s="96"/>
      <c r="K78" s="91"/>
      <c r="L78" s="96"/>
      <c r="M78" s="97"/>
      <c r="N78" s="96"/>
      <c r="O78" s="97"/>
      <c r="P78" s="96"/>
      <c r="Q78" s="48"/>
      <c r="S78" s="98"/>
      <c r="T78" s="98"/>
      <c r="AA78" s="54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V78" s="52"/>
      <c r="BB78" s="52"/>
    </row>
    <row r="79" spans="8:54" s="56" customFormat="1" ht="10" x14ac:dyDescent="0.15">
      <c r="H79" s="95"/>
      <c r="J79" s="96"/>
      <c r="K79" s="91"/>
      <c r="L79" s="96"/>
      <c r="M79" s="97"/>
      <c r="N79" s="96"/>
      <c r="O79" s="97"/>
      <c r="P79" s="96"/>
      <c r="Q79" s="48"/>
      <c r="S79" s="98"/>
      <c r="T79" s="98"/>
      <c r="AA79" s="54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V79" s="52"/>
      <c r="BB79" s="52"/>
    </row>
    <row r="80" spans="8:54" s="56" customFormat="1" ht="10" x14ac:dyDescent="0.15">
      <c r="H80" s="95"/>
      <c r="J80" s="96"/>
      <c r="K80" s="91"/>
      <c r="L80" s="96"/>
      <c r="M80" s="97"/>
      <c r="N80" s="96"/>
      <c r="O80" s="97"/>
      <c r="P80" s="96"/>
      <c r="Q80" s="48"/>
      <c r="S80" s="98"/>
      <c r="T80" s="98"/>
      <c r="AA80" s="54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V80" s="52"/>
      <c r="BB80" s="52"/>
    </row>
    <row r="81" spans="8:54" s="56" customFormat="1" ht="10" x14ac:dyDescent="0.15">
      <c r="H81" s="95"/>
      <c r="J81" s="96"/>
      <c r="K81" s="91"/>
      <c r="L81" s="96"/>
      <c r="M81" s="97"/>
      <c r="N81" s="96"/>
      <c r="O81" s="97"/>
      <c r="P81" s="96"/>
      <c r="Q81" s="48"/>
      <c r="S81" s="98"/>
      <c r="T81" s="98"/>
      <c r="AA81" s="101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V81" s="52"/>
      <c r="BB81" s="52"/>
    </row>
    <row r="82" spans="8:54" s="56" customFormat="1" ht="10" x14ac:dyDescent="0.15">
      <c r="H82" s="95"/>
      <c r="J82" s="96"/>
      <c r="K82" s="91"/>
      <c r="L82" s="96"/>
      <c r="M82" s="97"/>
      <c r="N82" s="96"/>
      <c r="O82" s="97"/>
      <c r="P82" s="96"/>
      <c r="Q82" s="48"/>
      <c r="S82" s="98"/>
      <c r="T82" s="98"/>
      <c r="AA82" s="101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V82" s="52"/>
      <c r="BB82" s="52"/>
    </row>
    <row r="83" spans="8:54" s="56" customFormat="1" ht="10" x14ac:dyDescent="0.15">
      <c r="H83" s="95"/>
      <c r="J83" s="96"/>
      <c r="K83" s="91"/>
      <c r="L83" s="96"/>
      <c r="M83" s="97"/>
      <c r="N83" s="96"/>
      <c r="O83" s="97"/>
      <c r="P83" s="96"/>
      <c r="Q83" s="48"/>
      <c r="S83" s="98"/>
      <c r="T83" s="98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V83" s="52"/>
      <c r="BB83" s="52"/>
    </row>
    <row r="84" spans="8:54" s="56" customFormat="1" ht="10" x14ac:dyDescent="0.15">
      <c r="H84" s="95"/>
      <c r="J84" s="96"/>
      <c r="K84" s="91"/>
      <c r="L84" s="96"/>
      <c r="M84" s="97"/>
      <c r="N84" s="96"/>
      <c r="O84" s="97"/>
      <c r="P84" s="96"/>
      <c r="Q84" s="48"/>
      <c r="S84" s="98"/>
      <c r="T84" s="98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V84" s="52"/>
      <c r="BB84" s="52"/>
    </row>
    <row r="85" spans="8:54" s="56" customFormat="1" ht="10" x14ac:dyDescent="0.15">
      <c r="H85" s="95"/>
      <c r="J85" s="96"/>
      <c r="K85" s="91"/>
      <c r="L85" s="96"/>
      <c r="M85" s="97"/>
      <c r="N85" s="96"/>
      <c r="O85" s="97"/>
      <c r="P85" s="96"/>
      <c r="Q85" s="48"/>
      <c r="S85" s="98"/>
      <c r="T85" s="98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V85" s="52"/>
      <c r="BB85" s="52"/>
    </row>
    <row r="86" spans="8:54" s="56" customFormat="1" ht="10" x14ac:dyDescent="0.15">
      <c r="H86" s="95"/>
      <c r="J86" s="96"/>
      <c r="K86" s="91"/>
      <c r="L86" s="96"/>
      <c r="M86" s="97"/>
      <c r="N86" s="96"/>
      <c r="O86" s="97"/>
      <c r="P86" s="96"/>
      <c r="Q86" s="48"/>
      <c r="S86" s="98"/>
      <c r="T86" s="98"/>
      <c r="AA86" s="54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V86" s="52"/>
      <c r="BB86" s="52"/>
    </row>
    <row r="87" spans="8:54" s="56" customFormat="1" ht="10" x14ac:dyDescent="0.15">
      <c r="H87" s="95"/>
      <c r="J87" s="96"/>
      <c r="K87" s="91"/>
      <c r="L87" s="96"/>
      <c r="M87" s="97"/>
      <c r="N87" s="96"/>
      <c r="O87" s="97"/>
      <c r="P87" s="96"/>
      <c r="Q87" s="48"/>
      <c r="S87" s="98"/>
      <c r="T87" s="98"/>
      <c r="AA87" s="54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V87" s="52"/>
      <c r="BB87" s="52"/>
    </row>
    <row r="88" spans="8:54" s="56" customFormat="1" ht="10" x14ac:dyDescent="0.15">
      <c r="H88" s="95"/>
      <c r="J88" s="96"/>
      <c r="K88" s="91"/>
      <c r="L88" s="96"/>
      <c r="M88" s="97"/>
      <c r="N88" s="96"/>
      <c r="O88" s="97"/>
      <c r="P88" s="96"/>
      <c r="Q88" s="48"/>
      <c r="S88" s="98"/>
      <c r="T88" s="98"/>
      <c r="AA88" s="54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V88" s="52"/>
      <c r="BB88" s="52"/>
    </row>
    <row r="89" spans="8:54" s="56" customFormat="1" ht="10" x14ac:dyDescent="0.15">
      <c r="H89" s="95"/>
      <c r="J89" s="96"/>
      <c r="K89" s="91"/>
      <c r="L89" s="96"/>
      <c r="M89" s="97"/>
      <c r="N89" s="96"/>
      <c r="O89" s="97"/>
      <c r="P89" s="96"/>
      <c r="Q89" s="48"/>
      <c r="S89" s="98"/>
      <c r="T89" s="98"/>
      <c r="AA89" s="54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V89" s="52"/>
      <c r="BB89" s="52"/>
    </row>
    <row r="90" spans="8:54" s="56" customFormat="1" ht="10" x14ac:dyDescent="0.15">
      <c r="H90" s="95"/>
      <c r="J90" s="96"/>
      <c r="K90" s="91"/>
      <c r="L90" s="96"/>
      <c r="M90" s="97"/>
      <c r="N90" s="96"/>
      <c r="O90" s="97"/>
      <c r="P90" s="96"/>
      <c r="Q90" s="48"/>
      <c r="S90" s="98"/>
      <c r="T90" s="98"/>
      <c r="AA90" s="54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V90" s="52"/>
      <c r="BB90" s="52"/>
    </row>
    <row r="91" spans="8:54" s="56" customFormat="1" ht="10" x14ac:dyDescent="0.15">
      <c r="H91" s="95"/>
      <c r="J91" s="96"/>
      <c r="K91" s="91"/>
      <c r="L91" s="96"/>
      <c r="M91" s="97"/>
      <c r="N91" s="96"/>
      <c r="O91" s="97"/>
      <c r="P91" s="96"/>
      <c r="Q91" s="48"/>
      <c r="S91" s="98"/>
      <c r="T91" s="98"/>
      <c r="AA91" s="54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V91" s="52"/>
      <c r="BB91" s="52"/>
    </row>
    <row r="92" spans="8:54" s="56" customFormat="1" ht="10" x14ac:dyDescent="0.15">
      <c r="H92" s="95"/>
      <c r="J92" s="96"/>
      <c r="K92" s="91"/>
      <c r="L92" s="96"/>
      <c r="M92" s="97"/>
      <c r="N92" s="96"/>
      <c r="O92" s="97"/>
      <c r="P92" s="96"/>
      <c r="Q92" s="96"/>
      <c r="S92" s="98"/>
      <c r="T92" s="98"/>
      <c r="AA92" s="54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V92" s="52"/>
      <c r="BB92" s="52"/>
    </row>
    <row r="93" spans="8:54" s="56" customFormat="1" ht="10" x14ac:dyDescent="0.15">
      <c r="H93" s="95"/>
      <c r="J93" s="96"/>
      <c r="K93" s="91"/>
      <c r="L93" s="96"/>
      <c r="M93" s="97"/>
      <c r="N93" s="96"/>
      <c r="O93" s="97"/>
      <c r="P93" s="96"/>
      <c r="Q93" s="96"/>
      <c r="S93" s="98"/>
      <c r="T93" s="98"/>
      <c r="AA93" s="54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V93" s="52"/>
      <c r="BB93" s="52"/>
    </row>
    <row r="94" spans="8:54" s="56" customFormat="1" ht="10" x14ac:dyDescent="0.15">
      <c r="H94" s="95"/>
      <c r="J94" s="96"/>
      <c r="K94" s="91"/>
      <c r="L94" s="96"/>
      <c r="M94" s="97"/>
      <c r="N94" s="96"/>
      <c r="O94" s="97"/>
      <c r="P94" s="96"/>
      <c r="Q94" s="96"/>
      <c r="S94" s="98"/>
      <c r="T94" s="98"/>
      <c r="AA94" s="54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V94" s="52"/>
      <c r="BB94" s="52"/>
    </row>
    <row r="95" spans="8:54" s="56" customFormat="1" ht="10" x14ac:dyDescent="0.15">
      <c r="H95" s="95"/>
      <c r="J95" s="96"/>
      <c r="K95" s="91"/>
      <c r="L95" s="96"/>
      <c r="M95" s="97"/>
      <c r="N95" s="96"/>
      <c r="O95" s="97"/>
      <c r="P95" s="96"/>
      <c r="Q95" s="96"/>
      <c r="S95" s="98"/>
      <c r="T95" s="98"/>
      <c r="AA95" s="54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V95" s="52"/>
      <c r="BB95" s="52"/>
    </row>
    <row r="96" spans="8:54" s="56" customFormat="1" ht="10" x14ac:dyDescent="0.15">
      <c r="H96" s="95"/>
      <c r="J96" s="96"/>
      <c r="K96" s="91"/>
      <c r="L96" s="96"/>
      <c r="M96" s="97"/>
      <c r="N96" s="96"/>
      <c r="O96" s="97"/>
      <c r="P96" s="96"/>
      <c r="Q96" s="96"/>
      <c r="S96" s="98"/>
      <c r="T96" s="98"/>
      <c r="AA96" s="54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V96" s="52"/>
      <c r="BB96" s="52"/>
    </row>
    <row r="97" spans="8:54" s="56" customFormat="1" ht="10" x14ac:dyDescent="0.15">
      <c r="H97" s="95"/>
      <c r="J97" s="96"/>
      <c r="K97" s="91"/>
      <c r="L97" s="96"/>
      <c r="M97" s="97"/>
      <c r="N97" s="96"/>
      <c r="O97" s="97"/>
      <c r="P97" s="96"/>
      <c r="Q97" s="96"/>
      <c r="S97" s="98"/>
      <c r="T97" s="98"/>
      <c r="AA97" s="54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V97" s="52"/>
      <c r="BB97" s="52"/>
    </row>
    <row r="98" spans="8:54" s="56" customFormat="1" ht="10" x14ac:dyDescent="0.15">
      <c r="H98" s="95"/>
      <c r="J98" s="96"/>
      <c r="K98" s="91"/>
      <c r="L98" s="96"/>
      <c r="M98" s="97"/>
      <c r="N98" s="96"/>
      <c r="O98" s="97"/>
      <c r="P98" s="96"/>
      <c r="Q98" s="96"/>
      <c r="S98" s="98"/>
      <c r="T98" s="98"/>
      <c r="AA98" s="54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V98" s="52"/>
      <c r="BB98" s="52"/>
    </row>
    <row r="99" spans="8:54" s="56" customFormat="1" ht="10" x14ac:dyDescent="0.15">
      <c r="H99" s="95"/>
      <c r="J99" s="96"/>
      <c r="K99" s="91"/>
      <c r="L99" s="96"/>
      <c r="M99" s="97"/>
      <c r="N99" s="96"/>
      <c r="O99" s="97"/>
      <c r="P99" s="96"/>
      <c r="Q99" s="96"/>
      <c r="S99" s="98"/>
      <c r="T99" s="55"/>
      <c r="AA99" s="54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V99" s="52"/>
      <c r="BB99" s="52"/>
    </row>
    <row r="100" spans="8:54" s="56" customFormat="1" ht="10" x14ac:dyDescent="0.15">
      <c r="H100" s="95"/>
      <c r="J100" s="96"/>
      <c r="K100" s="91"/>
      <c r="L100" s="96"/>
      <c r="M100" s="97"/>
      <c r="N100" s="96"/>
      <c r="O100" s="97"/>
      <c r="P100" s="96"/>
      <c r="Q100" s="96"/>
      <c r="S100" s="98"/>
      <c r="T100" s="55"/>
      <c r="AA100" s="54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V100" s="52"/>
      <c r="BB100" s="52"/>
    </row>
    <row r="101" spans="8:54" s="56" customFormat="1" ht="10" x14ac:dyDescent="0.15">
      <c r="H101" s="95"/>
      <c r="J101" s="96"/>
      <c r="K101" s="91"/>
      <c r="L101" s="96"/>
      <c r="M101" s="97"/>
      <c r="N101" s="96"/>
      <c r="O101" s="97"/>
      <c r="P101" s="96"/>
      <c r="Q101" s="96"/>
      <c r="S101" s="98"/>
      <c r="T101" s="55"/>
      <c r="AA101" s="54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V101" s="52"/>
      <c r="BB101" s="52"/>
    </row>
    <row r="102" spans="8:54" s="56" customFormat="1" ht="10" x14ac:dyDescent="0.15">
      <c r="H102" s="95"/>
      <c r="J102" s="96"/>
      <c r="K102" s="91"/>
      <c r="L102" s="96"/>
      <c r="M102" s="97"/>
      <c r="N102" s="96"/>
      <c r="O102" s="97"/>
      <c r="P102" s="96"/>
      <c r="Q102" s="96"/>
      <c r="S102" s="98"/>
      <c r="T102" s="55"/>
      <c r="AA102" s="54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V102" s="52"/>
      <c r="BB102" s="52"/>
    </row>
    <row r="103" spans="8:54" s="56" customFormat="1" ht="10" x14ac:dyDescent="0.15">
      <c r="H103" s="95"/>
      <c r="J103" s="96"/>
      <c r="K103" s="91"/>
      <c r="L103" s="96"/>
      <c r="M103" s="97"/>
      <c r="N103" s="96"/>
      <c r="O103" s="97"/>
      <c r="P103" s="96"/>
      <c r="Q103" s="96"/>
      <c r="S103" s="98"/>
      <c r="T103" s="55"/>
      <c r="AA103" s="54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V103" s="52"/>
      <c r="BB103" s="52"/>
    </row>
    <row r="104" spans="8:54" s="56" customFormat="1" ht="10" x14ac:dyDescent="0.15">
      <c r="H104" s="95"/>
      <c r="J104" s="96"/>
      <c r="K104" s="91"/>
      <c r="L104" s="96"/>
      <c r="M104" s="97"/>
      <c r="N104" s="96"/>
      <c r="O104" s="97"/>
      <c r="P104" s="96"/>
      <c r="Q104" s="96"/>
      <c r="S104" s="98"/>
      <c r="T104" s="55"/>
      <c r="AA104" s="54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V104" s="52"/>
      <c r="BB104" s="52"/>
    </row>
    <row r="105" spans="8:54" s="56" customFormat="1" ht="10" x14ac:dyDescent="0.15">
      <c r="H105" s="95"/>
      <c r="J105" s="96"/>
      <c r="K105" s="91"/>
      <c r="L105" s="96"/>
      <c r="M105" s="97"/>
      <c r="N105" s="96"/>
      <c r="O105" s="97"/>
      <c r="P105" s="96"/>
      <c r="Q105" s="96"/>
      <c r="S105" s="98"/>
      <c r="T105" s="55"/>
      <c r="AA105" s="54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V105" s="52"/>
      <c r="BB105" s="52"/>
    </row>
    <row r="106" spans="8:54" s="56" customFormat="1" ht="10" x14ac:dyDescent="0.15">
      <c r="H106" s="95"/>
      <c r="J106" s="96"/>
      <c r="K106" s="91"/>
      <c r="L106" s="96"/>
      <c r="M106" s="97"/>
      <c r="N106" s="96"/>
      <c r="O106" s="97"/>
      <c r="P106" s="96"/>
      <c r="Q106" s="96"/>
      <c r="S106" s="55"/>
      <c r="T106" s="55"/>
      <c r="V106" s="55"/>
      <c r="Z106" s="55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V106" s="52"/>
      <c r="BB106" s="52"/>
    </row>
    <row r="107" spans="8:54" s="56" customFormat="1" ht="10" x14ac:dyDescent="0.15">
      <c r="H107" s="95"/>
      <c r="J107" s="96"/>
      <c r="K107" s="91"/>
      <c r="L107" s="96"/>
      <c r="M107" s="97"/>
      <c r="N107" s="96"/>
      <c r="O107" s="97"/>
      <c r="P107" s="96"/>
      <c r="Q107" s="96"/>
      <c r="S107" s="55"/>
      <c r="T107" s="55"/>
      <c r="V107" s="55"/>
      <c r="Z107" s="55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V107" s="52"/>
      <c r="BB107" s="52"/>
    </row>
    <row r="108" spans="8:54" s="56" customFormat="1" ht="10" x14ac:dyDescent="0.15">
      <c r="H108" s="95"/>
      <c r="J108" s="96"/>
      <c r="K108" s="91"/>
      <c r="L108" s="96"/>
      <c r="M108" s="97"/>
      <c r="N108" s="96"/>
      <c r="O108" s="97"/>
      <c r="P108" s="96"/>
      <c r="Q108" s="96"/>
      <c r="S108" s="55"/>
      <c r="T108" s="55"/>
      <c r="V108" s="55"/>
      <c r="Z108" s="55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V108" s="52"/>
      <c r="BB108" s="52"/>
    </row>
    <row r="109" spans="8:54" s="56" customFormat="1" ht="10" x14ac:dyDescent="0.15">
      <c r="H109" s="95"/>
      <c r="J109" s="96"/>
      <c r="K109" s="91"/>
      <c r="L109" s="96"/>
      <c r="M109" s="97"/>
      <c r="N109" s="96"/>
      <c r="O109" s="97"/>
      <c r="P109" s="96"/>
      <c r="Q109" s="96"/>
      <c r="S109" s="55"/>
      <c r="T109" s="55"/>
      <c r="V109" s="55"/>
      <c r="Z109" s="55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V109" s="52"/>
      <c r="BB109" s="52"/>
    </row>
    <row r="110" spans="8:54" s="56" customFormat="1" ht="10" x14ac:dyDescent="0.15">
      <c r="H110" s="95"/>
      <c r="J110" s="96"/>
      <c r="K110" s="91"/>
      <c r="L110" s="96"/>
      <c r="M110" s="97"/>
      <c r="N110" s="96"/>
      <c r="O110" s="97"/>
      <c r="P110" s="96"/>
      <c r="Q110" s="96"/>
      <c r="S110" s="55"/>
      <c r="T110" s="55"/>
      <c r="V110" s="55"/>
      <c r="Z110" s="55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V110" s="52"/>
      <c r="BB110" s="52"/>
    </row>
    <row r="111" spans="8:54" s="56" customFormat="1" ht="10" x14ac:dyDescent="0.15">
      <c r="H111" s="95"/>
      <c r="J111" s="96"/>
      <c r="K111" s="91"/>
      <c r="L111" s="96"/>
      <c r="M111" s="97"/>
      <c r="N111" s="96"/>
      <c r="O111" s="97"/>
      <c r="P111" s="96"/>
      <c r="Q111" s="96"/>
      <c r="S111" s="55"/>
      <c r="T111" s="55"/>
      <c r="V111" s="55"/>
      <c r="Z111" s="55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V111" s="52"/>
      <c r="BB111" s="52"/>
    </row>
    <row r="112" spans="8:54" s="56" customFormat="1" ht="10" x14ac:dyDescent="0.15">
      <c r="H112" s="95"/>
      <c r="J112" s="96"/>
      <c r="K112" s="91"/>
      <c r="L112" s="96"/>
      <c r="M112" s="97"/>
      <c r="N112" s="96"/>
      <c r="O112" s="97"/>
      <c r="P112" s="96"/>
      <c r="Q112" s="96"/>
      <c r="S112" s="55"/>
      <c r="T112" s="55"/>
      <c r="V112" s="55"/>
      <c r="Z112" s="55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V112" s="52"/>
      <c r="BB112" s="52"/>
    </row>
    <row r="113" spans="3:57" s="56" customFormat="1" ht="10" x14ac:dyDescent="0.15">
      <c r="H113" s="95"/>
      <c r="J113" s="96"/>
      <c r="K113" s="91"/>
      <c r="L113" s="96"/>
      <c r="M113" s="97"/>
      <c r="N113" s="96"/>
      <c r="O113" s="97"/>
      <c r="P113" s="96"/>
      <c r="Q113" s="96"/>
      <c r="S113" s="55"/>
      <c r="T113" s="55"/>
      <c r="V113" s="54"/>
      <c r="Z113" s="55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V113" s="52"/>
      <c r="BB113" s="52"/>
    </row>
    <row r="114" spans="3:57" s="56" customFormat="1" ht="10" x14ac:dyDescent="0.15">
      <c r="H114" s="95"/>
      <c r="J114" s="96"/>
      <c r="K114" s="91"/>
      <c r="L114" s="96"/>
      <c r="M114" s="97"/>
      <c r="N114" s="96"/>
      <c r="O114" s="97"/>
      <c r="P114" s="96"/>
      <c r="Q114" s="96"/>
      <c r="S114" s="55"/>
      <c r="T114" s="55"/>
      <c r="V114" s="54"/>
      <c r="Z114" s="55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V114" s="52"/>
      <c r="BB114" s="52"/>
    </row>
    <row r="115" spans="3:57" s="56" customFormat="1" ht="10" x14ac:dyDescent="0.15">
      <c r="H115" s="95"/>
      <c r="J115" s="96"/>
      <c r="K115" s="91"/>
      <c r="L115" s="96"/>
      <c r="M115" s="97"/>
      <c r="N115" s="96"/>
      <c r="O115" s="97"/>
      <c r="P115" s="96"/>
      <c r="Q115" s="96"/>
      <c r="S115" s="55"/>
      <c r="T115" s="55"/>
      <c r="V115" s="54"/>
      <c r="Z115" s="55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V115" s="52"/>
      <c r="BB115" s="52"/>
    </row>
    <row r="116" spans="3:57" s="56" customFormat="1" ht="10" x14ac:dyDescent="0.15">
      <c r="H116" s="95"/>
      <c r="J116" s="96"/>
      <c r="K116" s="91"/>
      <c r="L116" s="96"/>
      <c r="M116" s="97"/>
      <c r="N116" s="96"/>
      <c r="O116" s="97"/>
      <c r="P116" s="96"/>
      <c r="Q116" s="96"/>
      <c r="S116" s="55"/>
      <c r="T116" s="55"/>
      <c r="V116" s="54"/>
      <c r="Z116" s="55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V116" s="52"/>
      <c r="BB116" s="52"/>
    </row>
    <row r="117" spans="3:57" s="56" customFormat="1" ht="10" x14ac:dyDescent="0.15">
      <c r="H117" s="95"/>
      <c r="J117" s="96"/>
      <c r="K117" s="91"/>
      <c r="L117" s="96"/>
      <c r="M117" s="97"/>
      <c r="N117" s="96"/>
      <c r="O117" s="97"/>
      <c r="P117" s="96"/>
      <c r="Q117" s="96"/>
      <c r="S117" s="55"/>
      <c r="T117" s="55"/>
      <c r="V117" s="54"/>
      <c r="Z117" s="55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V117" s="52"/>
      <c r="BB117" s="52"/>
    </row>
    <row r="118" spans="3:57" s="56" customFormat="1" ht="10" x14ac:dyDescent="0.15">
      <c r="H118" s="95"/>
      <c r="J118" s="96"/>
      <c r="K118" s="91"/>
      <c r="L118" s="96"/>
      <c r="M118" s="97"/>
      <c r="N118" s="96"/>
      <c r="O118" s="97"/>
      <c r="P118" s="96"/>
      <c r="Q118" s="96"/>
      <c r="S118" s="55"/>
      <c r="T118" s="55"/>
      <c r="V118" s="54"/>
      <c r="Z118" s="55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V118" s="52"/>
      <c r="BB118" s="52"/>
    </row>
    <row r="119" spans="3:57" s="56" customFormat="1" ht="10" x14ac:dyDescent="0.15">
      <c r="H119" s="95"/>
      <c r="J119" s="96"/>
      <c r="K119" s="91"/>
      <c r="L119" s="96"/>
      <c r="M119" s="97"/>
      <c r="N119" s="96"/>
      <c r="O119" s="97"/>
      <c r="P119" s="96"/>
      <c r="Q119" s="96"/>
      <c r="S119" s="55"/>
      <c r="T119" s="55"/>
      <c r="V119" s="54"/>
      <c r="Z119" s="55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V119" s="52"/>
      <c r="BB119" s="52"/>
    </row>
    <row r="120" spans="3:57" s="56" customFormat="1" ht="10" x14ac:dyDescent="0.15">
      <c r="C120" s="54"/>
      <c r="D120" s="54"/>
      <c r="E120" s="54"/>
      <c r="H120" s="53"/>
      <c r="J120" s="48"/>
      <c r="K120" s="91"/>
      <c r="L120" s="48"/>
      <c r="M120" s="47"/>
      <c r="N120" s="48"/>
      <c r="O120" s="47"/>
      <c r="P120" s="48"/>
      <c r="Q120" s="48"/>
      <c r="R120" s="54"/>
      <c r="S120" s="55"/>
      <c r="T120" s="55"/>
      <c r="U120" s="54"/>
      <c r="V120" s="54"/>
      <c r="W120" s="54"/>
      <c r="X120" s="54"/>
      <c r="Y120" s="54"/>
      <c r="Z120" s="55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V120" s="52"/>
      <c r="BB120" s="52"/>
      <c r="BE120" s="54"/>
    </row>
    <row r="121" spans="3:57" s="56" customFormat="1" ht="10" x14ac:dyDescent="0.15">
      <c r="C121" s="54"/>
      <c r="D121" s="54"/>
      <c r="E121" s="54"/>
      <c r="H121" s="53"/>
      <c r="J121" s="48"/>
      <c r="K121" s="91"/>
      <c r="L121" s="48"/>
      <c r="M121" s="47"/>
      <c r="N121" s="48"/>
      <c r="O121" s="47"/>
      <c r="P121" s="48"/>
      <c r="Q121" s="48"/>
      <c r="R121" s="54"/>
      <c r="S121" s="55"/>
      <c r="T121" s="55"/>
      <c r="U121" s="54"/>
      <c r="V121" s="54"/>
      <c r="W121" s="54"/>
      <c r="X121" s="54"/>
      <c r="Y121" s="54"/>
      <c r="Z121" s="55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V121" s="52"/>
      <c r="BB121" s="52"/>
      <c r="BE121" s="54"/>
    </row>
    <row r="122" spans="3:57" s="56" customFormat="1" ht="10" x14ac:dyDescent="0.15">
      <c r="C122" s="54"/>
      <c r="D122" s="54"/>
      <c r="E122" s="54"/>
      <c r="H122" s="53"/>
      <c r="J122" s="48"/>
      <c r="K122" s="91"/>
      <c r="L122" s="48"/>
      <c r="M122" s="47"/>
      <c r="N122" s="48"/>
      <c r="O122" s="47"/>
      <c r="P122" s="48"/>
      <c r="Q122" s="48"/>
      <c r="R122" s="54"/>
      <c r="S122" s="55"/>
      <c r="T122" s="55"/>
      <c r="U122" s="54"/>
      <c r="V122" s="54"/>
      <c r="W122" s="54"/>
      <c r="X122" s="54"/>
      <c r="Y122" s="54"/>
      <c r="Z122" s="55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V122" s="52"/>
      <c r="BB122" s="52"/>
      <c r="BE122" s="54"/>
    </row>
    <row r="123" spans="3:57" s="56" customFormat="1" ht="10" x14ac:dyDescent="0.15">
      <c r="C123" s="54"/>
      <c r="D123" s="54"/>
      <c r="E123" s="54"/>
      <c r="H123" s="53"/>
      <c r="J123" s="48"/>
      <c r="K123" s="91"/>
      <c r="L123" s="48"/>
      <c r="M123" s="47"/>
      <c r="N123" s="48"/>
      <c r="O123" s="47"/>
      <c r="P123" s="48"/>
      <c r="Q123" s="48"/>
      <c r="R123" s="54"/>
      <c r="S123" s="55"/>
      <c r="T123" s="55"/>
      <c r="U123" s="54"/>
      <c r="V123" s="54"/>
      <c r="W123" s="54"/>
      <c r="X123" s="54"/>
      <c r="Y123" s="54"/>
      <c r="Z123" s="55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V123" s="52"/>
      <c r="BB123" s="52"/>
      <c r="BE123" s="54"/>
    </row>
    <row r="124" spans="3:57" s="56" customFormat="1" ht="10" x14ac:dyDescent="0.15">
      <c r="C124" s="54"/>
      <c r="D124" s="54"/>
      <c r="E124" s="54"/>
      <c r="H124" s="53"/>
      <c r="J124" s="48"/>
      <c r="K124" s="91"/>
      <c r="L124" s="48"/>
      <c r="M124" s="47"/>
      <c r="N124" s="48"/>
      <c r="O124" s="47"/>
      <c r="P124" s="48"/>
      <c r="Q124" s="48"/>
      <c r="R124" s="54"/>
      <c r="S124" s="55"/>
      <c r="T124" s="55"/>
      <c r="U124" s="54"/>
      <c r="V124" s="54"/>
      <c r="W124" s="54"/>
      <c r="X124" s="54"/>
      <c r="Y124" s="54"/>
      <c r="Z124" s="55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V124" s="52"/>
      <c r="BB124" s="52"/>
      <c r="BE124" s="54"/>
    </row>
    <row r="125" spans="3:57" s="56" customFormat="1" ht="10" x14ac:dyDescent="0.15">
      <c r="C125" s="54"/>
      <c r="D125" s="54"/>
      <c r="E125" s="54"/>
      <c r="H125" s="53"/>
      <c r="J125" s="48"/>
      <c r="K125" s="91"/>
      <c r="L125" s="48"/>
      <c r="M125" s="47"/>
      <c r="N125" s="48"/>
      <c r="O125" s="47"/>
      <c r="P125" s="48"/>
      <c r="Q125" s="48"/>
      <c r="R125" s="54"/>
      <c r="S125" s="55"/>
      <c r="T125" s="55"/>
      <c r="U125" s="54"/>
      <c r="V125" s="54"/>
      <c r="W125" s="54"/>
      <c r="X125" s="54"/>
      <c r="Y125" s="54"/>
      <c r="Z125" s="55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V125" s="52"/>
      <c r="BB125" s="52"/>
      <c r="BE125" s="54"/>
    </row>
    <row r="126" spans="3:57" s="56" customFormat="1" ht="10" x14ac:dyDescent="0.15">
      <c r="C126" s="54"/>
      <c r="D126" s="54"/>
      <c r="E126" s="54"/>
      <c r="H126" s="53"/>
      <c r="J126" s="48"/>
      <c r="K126" s="91"/>
      <c r="L126" s="48"/>
      <c r="M126" s="47"/>
      <c r="N126" s="48"/>
      <c r="O126" s="47"/>
      <c r="P126" s="48"/>
      <c r="Q126" s="48"/>
      <c r="R126" s="54"/>
      <c r="S126" s="55"/>
      <c r="T126" s="55"/>
      <c r="U126" s="54"/>
      <c r="V126" s="54"/>
      <c r="W126" s="54"/>
      <c r="X126" s="54"/>
      <c r="Y126" s="54"/>
      <c r="Z126" s="55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V126" s="52"/>
      <c r="BB126" s="52"/>
      <c r="BE126" s="54"/>
    </row>
    <row r="127" spans="3:57" s="56" customFormat="1" ht="10" x14ac:dyDescent="0.15">
      <c r="C127" s="54"/>
      <c r="D127" s="54"/>
      <c r="E127" s="54"/>
      <c r="H127" s="53"/>
      <c r="J127" s="48"/>
      <c r="K127" s="91"/>
      <c r="L127" s="48"/>
      <c r="M127" s="47"/>
      <c r="N127" s="48"/>
      <c r="O127" s="47"/>
      <c r="P127" s="48"/>
      <c r="Q127" s="48"/>
      <c r="R127" s="54"/>
      <c r="S127" s="55"/>
      <c r="T127" s="55"/>
      <c r="U127" s="54"/>
      <c r="V127" s="54"/>
      <c r="W127" s="54"/>
      <c r="X127" s="54"/>
      <c r="Y127" s="54"/>
      <c r="Z127" s="55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V127" s="52"/>
      <c r="BB127" s="52"/>
      <c r="BE127" s="54"/>
    </row>
    <row r="128" spans="3:57" s="56" customFormat="1" ht="10" x14ac:dyDescent="0.15">
      <c r="C128" s="54"/>
      <c r="D128" s="54"/>
      <c r="E128" s="54"/>
      <c r="H128" s="53"/>
      <c r="J128" s="48"/>
      <c r="K128" s="91"/>
      <c r="L128" s="48"/>
      <c r="M128" s="47"/>
      <c r="N128" s="48"/>
      <c r="O128" s="47"/>
      <c r="P128" s="48"/>
      <c r="Q128" s="48"/>
      <c r="R128" s="54"/>
      <c r="S128" s="55"/>
      <c r="T128" s="55"/>
      <c r="U128" s="54"/>
      <c r="V128" s="54"/>
      <c r="W128" s="54"/>
      <c r="X128" s="54"/>
      <c r="Y128" s="54"/>
      <c r="Z128" s="55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V128" s="52"/>
      <c r="BB128" s="52"/>
      <c r="BE128" s="54"/>
    </row>
    <row r="129" spans="3:57" s="56" customFormat="1" ht="10" x14ac:dyDescent="0.15">
      <c r="C129" s="54"/>
      <c r="D129" s="54"/>
      <c r="E129" s="54"/>
      <c r="H129" s="53"/>
      <c r="J129" s="48"/>
      <c r="K129" s="91"/>
      <c r="L129" s="48"/>
      <c r="M129" s="47"/>
      <c r="N129" s="48"/>
      <c r="O129" s="47"/>
      <c r="P129" s="48"/>
      <c r="Q129" s="48"/>
      <c r="R129" s="54"/>
      <c r="S129" s="55"/>
      <c r="T129" s="55"/>
      <c r="U129" s="54"/>
      <c r="V129" s="54"/>
      <c r="W129" s="54"/>
      <c r="X129" s="54"/>
      <c r="Y129" s="54"/>
      <c r="Z129" s="55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V129" s="52"/>
      <c r="BB129" s="52"/>
      <c r="BE129" s="54"/>
    </row>
    <row r="130" spans="3:57" s="56" customFormat="1" ht="10" x14ac:dyDescent="0.15">
      <c r="C130" s="54"/>
      <c r="D130" s="54"/>
      <c r="E130" s="54"/>
      <c r="H130" s="53"/>
      <c r="J130" s="48"/>
      <c r="K130" s="91"/>
      <c r="L130" s="48"/>
      <c r="M130" s="47"/>
      <c r="N130" s="48"/>
      <c r="O130" s="47"/>
      <c r="P130" s="48"/>
      <c r="Q130" s="48"/>
      <c r="R130" s="54"/>
      <c r="S130" s="55"/>
      <c r="T130" s="55"/>
      <c r="U130" s="54"/>
      <c r="V130" s="54"/>
      <c r="W130" s="54"/>
      <c r="X130" s="54"/>
      <c r="Y130" s="54"/>
      <c r="Z130" s="55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V130" s="52"/>
      <c r="BB130" s="52"/>
      <c r="BE130" s="54"/>
    </row>
    <row r="131" spans="3:57" s="56" customFormat="1" ht="10" x14ac:dyDescent="0.15">
      <c r="C131" s="54"/>
      <c r="D131" s="54"/>
      <c r="E131" s="54"/>
      <c r="H131" s="53"/>
      <c r="J131" s="48"/>
      <c r="K131" s="91"/>
      <c r="L131" s="48"/>
      <c r="M131" s="47"/>
      <c r="N131" s="48"/>
      <c r="O131" s="47"/>
      <c r="P131" s="48"/>
      <c r="Q131" s="48"/>
      <c r="R131" s="54"/>
      <c r="S131" s="55"/>
      <c r="T131" s="55"/>
      <c r="U131" s="54"/>
      <c r="V131" s="54"/>
      <c r="W131" s="54"/>
      <c r="X131" s="54"/>
      <c r="Y131" s="54"/>
      <c r="Z131" s="55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V131" s="52"/>
      <c r="BB131" s="52"/>
      <c r="BE131" s="54"/>
    </row>
    <row r="132" spans="3:57" s="56" customFormat="1" ht="10" x14ac:dyDescent="0.15">
      <c r="C132" s="54"/>
      <c r="D132" s="54"/>
      <c r="E132" s="54"/>
      <c r="H132" s="53"/>
      <c r="J132" s="48"/>
      <c r="K132" s="91"/>
      <c r="L132" s="48"/>
      <c r="M132" s="47"/>
      <c r="N132" s="48"/>
      <c r="O132" s="47"/>
      <c r="P132" s="48"/>
      <c r="Q132" s="48"/>
      <c r="R132" s="54"/>
      <c r="S132" s="55"/>
      <c r="T132" s="55"/>
      <c r="U132" s="54"/>
      <c r="V132" s="54"/>
      <c r="W132" s="54"/>
      <c r="X132" s="54"/>
      <c r="Y132" s="54"/>
      <c r="Z132" s="55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V132" s="52"/>
      <c r="BB132" s="52"/>
      <c r="BE132" s="54"/>
    </row>
    <row r="133" spans="3:57" s="56" customFormat="1" ht="10" x14ac:dyDescent="0.15">
      <c r="C133" s="54"/>
      <c r="D133" s="54"/>
      <c r="E133" s="54"/>
      <c r="H133" s="53"/>
      <c r="J133" s="48"/>
      <c r="K133" s="91"/>
      <c r="L133" s="48"/>
      <c r="M133" s="47"/>
      <c r="N133" s="48"/>
      <c r="O133" s="47"/>
      <c r="P133" s="48"/>
      <c r="Q133" s="48"/>
      <c r="R133" s="54"/>
      <c r="S133" s="55"/>
      <c r="T133" s="55"/>
      <c r="U133" s="54"/>
      <c r="V133" s="54"/>
      <c r="W133" s="54"/>
      <c r="X133" s="54"/>
      <c r="Y133" s="54"/>
      <c r="Z133" s="55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V133" s="52"/>
      <c r="BB133" s="52"/>
      <c r="BE133" s="54"/>
    </row>
    <row r="134" spans="3:57" s="56" customFormat="1" ht="10" x14ac:dyDescent="0.15">
      <c r="C134" s="54"/>
      <c r="D134" s="54"/>
      <c r="E134" s="54"/>
      <c r="H134" s="53"/>
      <c r="J134" s="48"/>
      <c r="K134" s="91"/>
      <c r="L134" s="48"/>
      <c r="M134" s="47"/>
      <c r="N134" s="48"/>
      <c r="O134" s="47"/>
      <c r="P134" s="48"/>
      <c r="Q134" s="48"/>
      <c r="R134" s="54"/>
      <c r="S134" s="55"/>
      <c r="T134" s="55"/>
      <c r="U134" s="54"/>
      <c r="V134" s="54"/>
      <c r="W134" s="54"/>
      <c r="X134" s="54"/>
      <c r="Y134" s="54"/>
      <c r="Z134" s="55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V134" s="52"/>
      <c r="BB134" s="52"/>
      <c r="BE134" s="54"/>
    </row>
    <row r="135" spans="3:57" s="56" customFormat="1" ht="10" x14ac:dyDescent="0.15">
      <c r="C135" s="54"/>
      <c r="D135" s="54"/>
      <c r="E135" s="54"/>
      <c r="H135" s="53"/>
      <c r="J135" s="48"/>
      <c r="K135" s="91"/>
      <c r="L135" s="48"/>
      <c r="M135" s="47"/>
      <c r="N135" s="48"/>
      <c r="O135" s="47"/>
      <c r="P135" s="48"/>
      <c r="Q135" s="48"/>
      <c r="R135" s="54"/>
      <c r="S135" s="55"/>
      <c r="T135" s="55"/>
      <c r="U135" s="54"/>
      <c r="V135" s="54"/>
      <c r="W135" s="54"/>
      <c r="X135" s="54"/>
      <c r="Y135" s="54"/>
      <c r="Z135" s="55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V135" s="52"/>
      <c r="BB135" s="52"/>
      <c r="BE135" s="54"/>
    </row>
    <row r="136" spans="3:57" s="56" customFormat="1" ht="10" x14ac:dyDescent="0.15">
      <c r="C136" s="54"/>
      <c r="D136" s="54"/>
      <c r="E136" s="54"/>
      <c r="H136" s="53"/>
      <c r="J136" s="48"/>
      <c r="K136" s="91"/>
      <c r="L136" s="48"/>
      <c r="M136" s="47"/>
      <c r="N136" s="48"/>
      <c r="O136" s="47"/>
      <c r="P136" s="48"/>
      <c r="Q136" s="48"/>
      <c r="R136" s="54"/>
      <c r="S136" s="55"/>
      <c r="T136" s="55"/>
      <c r="U136" s="54"/>
      <c r="V136" s="54"/>
      <c r="W136" s="54"/>
      <c r="X136" s="54"/>
      <c r="Y136" s="54"/>
      <c r="Z136" s="55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V136" s="52"/>
      <c r="BB136" s="52"/>
      <c r="BE136" s="54"/>
    </row>
    <row r="137" spans="3:57" s="56" customFormat="1" ht="10" x14ac:dyDescent="0.15">
      <c r="C137" s="54"/>
      <c r="D137" s="54"/>
      <c r="E137" s="54"/>
      <c r="H137" s="53"/>
      <c r="J137" s="48"/>
      <c r="K137" s="91"/>
      <c r="L137" s="48"/>
      <c r="M137" s="47"/>
      <c r="N137" s="48"/>
      <c r="O137" s="47"/>
      <c r="P137" s="48"/>
      <c r="Q137" s="48"/>
      <c r="R137" s="54"/>
      <c r="S137" s="55"/>
      <c r="T137" s="55"/>
      <c r="U137" s="54"/>
      <c r="V137" s="54"/>
      <c r="W137" s="54"/>
      <c r="X137" s="54"/>
      <c r="Y137" s="54"/>
      <c r="Z137" s="55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V137" s="52"/>
      <c r="BB137" s="52"/>
      <c r="BE137" s="54"/>
    </row>
    <row r="138" spans="3:57" s="56" customFormat="1" ht="10" x14ac:dyDescent="0.15">
      <c r="C138" s="54"/>
      <c r="D138" s="54"/>
      <c r="E138" s="54"/>
      <c r="H138" s="53"/>
      <c r="J138" s="48"/>
      <c r="K138" s="91"/>
      <c r="L138" s="48"/>
      <c r="M138" s="47"/>
      <c r="N138" s="48"/>
      <c r="O138" s="47"/>
      <c r="P138" s="48"/>
      <c r="Q138" s="48"/>
      <c r="R138" s="54"/>
      <c r="S138" s="55"/>
      <c r="T138" s="55"/>
      <c r="U138" s="54"/>
      <c r="V138" s="54"/>
      <c r="W138" s="54"/>
      <c r="X138" s="54"/>
      <c r="Y138" s="54"/>
      <c r="Z138" s="55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V138" s="52"/>
      <c r="BB138" s="52"/>
      <c r="BE138" s="54"/>
    </row>
    <row r="139" spans="3:57" s="56" customFormat="1" ht="10" x14ac:dyDescent="0.15">
      <c r="C139" s="54"/>
      <c r="D139" s="54"/>
      <c r="E139" s="54"/>
      <c r="H139" s="53"/>
      <c r="J139" s="48"/>
      <c r="K139" s="91"/>
      <c r="L139" s="48"/>
      <c r="M139" s="47"/>
      <c r="N139" s="48"/>
      <c r="O139" s="47"/>
      <c r="P139" s="48"/>
      <c r="Q139" s="48"/>
      <c r="R139" s="54"/>
      <c r="S139" s="55"/>
      <c r="T139" s="55"/>
      <c r="U139" s="54"/>
      <c r="V139" s="54"/>
      <c r="W139" s="54"/>
      <c r="X139" s="54"/>
      <c r="Y139" s="54"/>
      <c r="Z139" s="55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V139" s="52"/>
      <c r="BB139" s="52"/>
      <c r="BE139" s="54"/>
    </row>
    <row r="140" spans="3:57" s="56" customFormat="1" ht="10" x14ac:dyDescent="0.15">
      <c r="C140" s="54"/>
      <c r="D140" s="54"/>
      <c r="E140" s="54"/>
      <c r="H140" s="53"/>
      <c r="J140" s="48"/>
      <c r="K140" s="91"/>
      <c r="L140" s="48"/>
      <c r="M140" s="47"/>
      <c r="N140" s="48"/>
      <c r="O140" s="47"/>
      <c r="P140" s="48"/>
      <c r="Q140" s="48"/>
      <c r="R140" s="54"/>
      <c r="S140" s="55"/>
      <c r="T140" s="55"/>
      <c r="U140" s="54"/>
      <c r="V140" s="54"/>
      <c r="W140" s="54"/>
      <c r="X140" s="54"/>
      <c r="Y140" s="54"/>
      <c r="Z140" s="55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V140" s="52"/>
      <c r="BB140" s="52"/>
      <c r="BE140" s="54"/>
    </row>
    <row r="141" spans="3:57" s="56" customFormat="1" ht="10" x14ac:dyDescent="0.15">
      <c r="C141" s="54"/>
      <c r="D141" s="54"/>
      <c r="E141" s="54"/>
      <c r="H141" s="53"/>
      <c r="J141" s="48"/>
      <c r="K141" s="91"/>
      <c r="L141" s="48"/>
      <c r="M141" s="47"/>
      <c r="N141" s="48"/>
      <c r="O141" s="47"/>
      <c r="P141" s="48"/>
      <c r="Q141" s="48"/>
      <c r="R141" s="54"/>
      <c r="S141" s="55"/>
      <c r="T141" s="55"/>
      <c r="U141" s="54"/>
      <c r="V141" s="54"/>
      <c r="W141" s="54"/>
      <c r="X141" s="54"/>
      <c r="Y141" s="54"/>
      <c r="Z141" s="55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V141" s="52"/>
      <c r="BB141" s="52"/>
      <c r="BE141" s="54"/>
    </row>
    <row r="142" spans="3:57" s="56" customFormat="1" ht="10" x14ac:dyDescent="0.15">
      <c r="C142" s="54"/>
      <c r="D142" s="54"/>
      <c r="E142" s="54"/>
      <c r="H142" s="53"/>
      <c r="J142" s="48"/>
      <c r="K142" s="91"/>
      <c r="L142" s="48"/>
      <c r="M142" s="47"/>
      <c r="N142" s="48"/>
      <c r="O142" s="47"/>
      <c r="P142" s="48"/>
      <c r="Q142" s="48"/>
      <c r="R142" s="54"/>
      <c r="S142" s="55"/>
      <c r="T142" s="55"/>
      <c r="U142" s="54"/>
      <c r="V142" s="54"/>
      <c r="W142" s="54"/>
      <c r="X142" s="54"/>
      <c r="Y142" s="54"/>
      <c r="Z142" s="55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V142" s="52"/>
      <c r="BB142" s="52"/>
      <c r="BE142" s="54"/>
    </row>
    <row r="143" spans="3:57" s="56" customFormat="1" ht="10" x14ac:dyDescent="0.15">
      <c r="C143" s="54"/>
      <c r="D143" s="54"/>
      <c r="E143" s="54"/>
      <c r="G143" s="54"/>
      <c r="H143" s="53"/>
      <c r="I143" s="54"/>
      <c r="J143" s="48"/>
      <c r="K143" s="91"/>
      <c r="L143" s="48"/>
      <c r="M143" s="47"/>
      <c r="N143" s="48"/>
      <c r="O143" s="47"/>
      <c r="P143" s="48"/>
      <c r="Q143" s="48"/>
      <c r="R143" s="48"/>
      <c r="S143" s="55"/>
      <c r="T143" s="55"/>
      <c r="U143" s="54"/>
      <c r="V143" s="54"/>
      <c r="W143" s="54"/>
      <c r="X143" s="54"/>
      <c r="Y143" s="54"/>
      <c r="Z143" s="55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V143" s="52"/>
      <c r="BB143" s="52"/>
      <c r="BE143" s="54"/>
    </row>
    <row r="144" spans="3:57" s="56" customFormat="1" ht="10" x14ac:dyDescent="0.15">
      <c r="C144" s="54"/>
      <c r="D144" s="54"/>
      <c r="E144" s="54"/>
      <c r="G144" s="54"/>
      <c r="H144" s="53"/>
      <c r="I144" s="54"/>
      <c r="J144" s="48"/>
      <c r="K144" s="91"/>
      <c r="L144" s="48"/>
      <c r="M144" s="47"/>
      <c r="N144" s="48"/>
      <c r="O144" s="47"/>
      <c r="P144" s="48"/>
      <c r="Q144" s="48"/>
      <c r="R144" s="48"/>
      <c r="S144" s="55"/>
      <c r="T144" s="55"/>
      <c r="U144" s="54"/>
      <c r="V144" s="54"/>
      <c r="W144" s="54"/>
      <c r="X144" s="54"/>
      <c r="Y144" s="54"/>
      <c r="Z144" s="55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V144" s="52"/>
      <c r="BB144" s="52"/>
      <c r="BE144" s="54"/>
    </row>
    <row r="145" spans="3:57" s="56" customFormat="1" ht="10" x14ac:dyDescent="0.15">
      <c r="C145" s="54"/>
      <c r="D145" s="54"/>
      <c r="E145" s="54"/>
      <c r="F145" s="55"/>
      <c r="G145" s="54"/>
      <c r="H145" s="53"/>
      <c r="I145" s="54"/>
      <c r="J145" s="48"/>
      <c r="K145" s="91"/>
      <c r="L145" s="48"/>
      <c r="M145" s="47"/>
      <c r="N145" s="48"/>
      <c r="O145" s="47"/>
      <c r="P145" s="48"/>
      <c r="Q145" s="48"/>
      <c r="R145" s="48"/>
      <c r="S145" s="55"/>
      <c r="T145" s="55"/>
      <c r="U145" s="54"/>
      <c r="V145" s="54"/>
      <c r="W145" s="54"/>
      <c r="X145" s="54"/>
      <c r="Y145" s="54"/>
      <c r="Z145" s="55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V145" s="52"/>
      <c r="BB145" s="52"/>
      <c r="BE145" s="54"/>
    </row>
    <row r="146" spans="3:57" s="56" customFormat="1" ht="10" x14ac:dyDescent="0.15">
      <c r="C146" s="54"/>
      <c r="D146" s="54"/>
      <c r="E146" s="54"/>
      <c r="F146" s="55"/>
      <c r="G146" s="54"/>
      <c r="H146" s="53"/>
      <c r="I146" s="54"/>
      <c r="J146" s="48"/>
      <c r="K146" s="91"/>
      <c r="L146" s="48"/>
      <c r="M146" s="47"/>
      <c r="N146" s="48"/>
      <c r="O146" s="47"/>
      <c r="P146" s="48"/>
      <c r="Q146" s="48"/>
      <c r="R146" s="48"/>
      <c r="S146" s="55"/>
      <c r="T146" s="55"/>
      <c r="U146" s="54"/>
      <c r="V146" s="54"/>
      <c r="W146" s="54"/>
      <c r="X146" s="54"/>
      <c r="Y146" s="54"/>
      <c r="Z146" s="55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V146" s="52"/>
      <c r="BB146" s="52"/>
      <c r="BE146" s="54"/>
    </row>
    <row r="147" spans="3:57" s="56" customFormat="1" ht="10" x14ac:dyDescent="0.15">
      <c r="C147" s="54"/>
      <c r="D147" s="54"/>
      <c r="E147" s="54"/>
      <c r="F147" s="55"/>
      <c r="G147" s="54"/>
      <c r="H147" s="53"/>
      <c r="I147" s="54"/>
      <c r="J147" s="48"/>
      <c r="K147" s="91"/>
      <c r="L147" s="48"/>
      <c r="M147" s="47"/>
      <c r="N147" s="48"/>
      <c r="O147" s="47"/>
      <c r="P147" s="48"/>
      <c r="Q147" s="48"/>
      <c r="R147" s="48"/>
      <c r="S147" s="55"/>
      <c r="T147" s="55"/>
      <c r="U147" s="54"/>
      <c r="V147" s="54"/>
      <c r="W147" s="54"/>
      <c r="X147" s="54"/>
      <c r="Y147" s="54"/>
      <c r="Z147" s="55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V147" s="52"/>
      <c r="BB147" s="52"/>
      <c r="BE147" s="54"/>
    </row>
    <row r="148" spans="3:57" s="56" customFormat="1" ht="10" x14ac:dyDescent="0.15">
      <c r="C148" s="54"/>
      <c r="D148" s="54"/>
      <c r="E148" s="54"/>
      <c r="F148" s="55"/>
      <c r="G148" s="54"/>
      <c r="H148" s="53"/>
      <c r="I148" s="54"/>
      <c r="J148" s="48"/>
      <c r="K148" s="91"/>
      <c r="L148" s="48"/>
      <c r="M148" s="47"/>
      <c r="N148" s="48"/>
      <c r="O148" s="47"/>
      <c r="P148" s="48"/>
      <c r="Q148" s="48"/>
      <c r="R148" s="48"/>
      <c r="S148" s="55"/>
      <c r="T148" s="55"/>
      <c r="U148" s="54"/>
      <c r="V148" s="54"/>
      <c r="W148" s="54"/>
      <c r="X148" s="54"/>
      <c r="Y148" s="54"/>
      <c r="Z148" s="55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V148" s="52"/>
      <c r="BB148" s="52"/>
      <c r="BE148" s="54"/>
    </row>
    <row r="149" spans="3:57" s="56" customFormat="1" ht="10" x14ac:dyDescent="0.15">
      <c r="C149" s="54"/>
      <c r="D149" s="54"/>
      <c r="E149" s="54"/>
      <c r="F149" s="55"/>
      <c r="G149" s="54"/>
      <c r="H149" s="53"/>
      <c r="I149" s="54"/>
      <c r="J149" s="48"/>
      <c r="K149" s="91"/>
      <c r="L149" s="48"/>
      <c r="M149" s="47"/>
      <c r="N149" s="48"/>
      <c r="O149" s="47"/>
      <c r="P149" s="48"/>
      <c r="Q149" s="48"/>
      <c r="R149" s="48"/>
      <c r="S149" s="55"/>
      <c r="T149" s="55"/>
      <c r="U149" s="54"/>
      <c r="V149" s="54"/>
      <c r="W149" s="54"/>
      <c r="X149" s="54"/>
      <c r="Y149" s="54"/>
      <c r="Z149" s="55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V149" s="52"/>
      <c r="BB149" s="52"/>
      <c r="BE149" s="54"/>
    </row>
    <row r="150" spans="3:57" s="56" customFormat="1" ht="10" x14ac:dyDescent="0.15">
      <c r="C150" s="54"/>
      <c r="D150" s="54"/>
      <c r="E150" s="54"/>
      <c r="F150" s="55"/>
      <c r="G150" s="54"/>
      <c r="H150" s="53"/>
      <c r="I150" s="54"/>
      <c r="J150" s="48"/>
      <c r="K150" s="91"/>
      <c r="L150" s="48"/>
      <c r="M150" s="47"/>
      <c r="N150" s="48"/>
      <c r="O150" s="47"/>
      <c r="P150" s="48"/>
      <c r="Q150" s="48"/>
      <c r="R150" s="48"/>
      <c r="S150" s="55"/>
      <c r="T150" s="55"/>
      <c r="U150" s="54"/>
      <c r="V150" s="54"/>
      <c r="W150" s="54"/>
      <c r="X150" s="54"/>
      <c r="Y150" s="54"/>
      <c r="Z150" s="55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V150" s="52"/>
      <c r="BB150" s="52"/>
      <c r="BE150" s="54"/>
    </row>
    <row r="151" spans="3:57" s="56" customFormat="1" ht="10" x14ac:dyDescent="0.15">
      <c r="C151" s="54"/>
      <c r="D151" s="54"/>
      <c r="E151" s="54"/>
      <c r="F151" s="55"/>
      <c r="G151" s="54"/>
      <c r="H151" s="53"/>
      <c r="I151" s="54"/>
      <c r="J151" s="48"/>
      <c r="K151" s="91"/>
      <c r="L151" s="48"/>
      <c r="M151" s="47"/>
      <c r="N151" s="48"/>
      <c r="O151" s="47"/>
      <c r="P151" s="48"/>
      <c r="Q151" s="48"/>
      <c r="R151" s="48"/>
      <c r="S151" s="55"/>
      <c r="T151" s="55"/>
      <c r="U151" s="54"/>
      <c r="V151" s="54"/>
      <c r="W151" s="54"/>
      <c r="X151" s="54"/>
      <c r="Y151" s="54"/>
      <c r="Z151" s="55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V151" s="52"/>
      <c r="BB151" s="52"/>
      <c r="BE151" s="54"/>
    </row>
    <row r="152" spans="3:57" s="56" customFormat="1" ht="10" x14ac:dyDescent="0.15">
      <c r="C152" s="54"/>
      <c r="D152" s="54"/>
      <c r="E152" s="54"/>
      <c r="F152" s="55"/>
      <c r="G152" s="54"/>
      <c r="H152" s="53"/>
      <c r="I152" s="54"/>
      <c r="J152" s="48"/>
      <c r="K152" s="91"/>
      <c r="L152" s="48"/>
      <c r="M152" s="47"/>
      <c r="N152" s="48"/>
      <c r="O152" s="47"/>
      <c r="P152" s="48"/>
      <c r="Q152" s="48"/>
      <c r="R152" s="48"/>
      <c r="S152" s="55"/>
      <c r="T152" s="55"/>
      <c r="U152" s="54"/>
      <c r="V152" s="54"/>
      <c r="W152" s="54"/>
      <c r="X152" s="54"/>
      <c r="Y152" s="54"/>
      <c r="Z152" s="55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V152" s="52"/>
      <c r="BB152" s="52"/>
      <c r="BE152" s="54"/>
    </row>
    <row r="153" spans="3:57" s="56" customFormat="1" ht="10" x14ac:dyDescent="0.15">
      <c r="C153" s="54"/>
      <c r="D153" s="54"/>
      <c r="E153" s="54"/>
      <c r="F153" s="55"/>
      <c r="G153" s="54"/>
      <c r="H153" s="53"/>
      <c r="I153" s="54"/>
      <c r="J153" s="48"/>
      <c r="K153" s="91"/>
      <c r="L153" s="48"/>
      <c r="M153" s="47"/>
      <c r="N153" s="48"/>
      <c r="O153" s="47"/>
      <c r="P153" s="48"/>
      <c r="Q153" s="48"/>
      <c r="R153" s="48"/>
      <c r="S153" s="55"/>
      <c r="T153" s="55"/>
      <c r="U153" s="54"/>
      <c r="V153" s="54"/>
      <c r="W153" s="54"/>
      <c r="X153" s="54"/>
      <c r="Y153" s="54"/>
      <c r="Z153" s="55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V153" s="52"/>
      <c r="BB153" s="52"/>
      <c r="BE153" s="54"/>
    </row>
    <row r="154" spans="3:57" s="56" customFormat="1" ht="10" x14ac:dyDescent="0.15">
      <c r="C154" s="54"/>
      <c r="D154" s="54"/>
      <c r="E154" s="54"/>
      <c r="F154" s="55"/>
      <c r="G154" s="54"/>
      <c r="H154" s="53"/>
      <c r="I154" s="54"/>
      <c r="J154" s="48"/>
      <c r="K154" s="91"/>
      <c r="L154" s="48"/>
      <c r="M154" s="47"/>
      <c r="N154" s="48"/>
      <c r="O154" s="47"/>
      <c r="P154" s="48"/>
      <c r="Q154" s="48"/>
      <c r="R154" s="48"/>
      <c r="S154" s="55"/>
      <c r="T154" s="55"/>
      <c r="U154" s="54"/>
      <c r="V154" s="54"/>
      <c r="W154" s="54"/>
      <c r="X154" s="54"/>
      <c r="Y154" s="54"/>
      <c r="Z154" s="55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V154" s="52"/>
      <c r="BB154" s="52"/>
      <c r="BE154" s="54"/>
    </row>
    <row r="155" spans="3:57" s="56" customFormat="1" ht="10" x14ac:dyDescent="0.15">
      <c r="C155" s="54"/>
      <c r="D155" s="54"/>
      <c r="E155" s="54"/>
      <c r="F155" s="55"/>
      <c r="G155" s="54"/>
      <c r="H155" s="53"/>
      <c r="I155" s="54"/>
      <c r="J155" s="48"/>
      <c r="K155" s="91"/>
      <c r="L155" s="48"/>
      <c r="M155" s="47"/>
      <c r="N155" s="48"/>
      <c r="O155" s="47"/>
      <c r="P155" s="48"/>
      <c r="Q155" s="48"/>
      <c r="R155" s="48"/>
      <c r="S155" s="55"/>
      <c r="T155" s="55"/>
      <c r="U155" s="54"/>
      <c r="V155" s="54"/>
      <c r="W155" s="54"/>
      <c r="X155" s="54"/>
      <c r="Y155" s="54"/>
      <c r="Z155" s="55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V155" s="52"/>
      <c r="BB155" s="52"/>
      <c r="BE155" s="54"/>
    </row>
    <row r="156" spans="3:57" s="56" customFormat="1" ht="10" x14ac:dyDescent="0.15">
      <c r="C156" s="54"/>
      <c r="D156" s="54"/>
      <c r="E156" s="54"/>
      <c r="F156" s="55"/>
      <c r="G156" s="54"/>
      <c r="H156" s="53"/>
      <c r="I156" s="54"/>
      <c r="J156" s="48"/>
      <c r="K156" s="91"/>
      <c r="L156" s="48"/>
      <c r="M156" s="47"/>
      <c r="N156" s="48"/>
      <c r="O156" s="47"/>
      <c r="P156" s="48"/>
      <c r="Q156" s="48"/>
      <c r="R156" s="48"/>
      <c r="S156" s="55"/>
      <c r="T156" s="55"/>
      <c r="U156" s="54"/>
      <c r="V156" s="54"/>
      <c r="W156" s="54"/>
      <c r="X156" s="54"/>
      <c r="Y156" s="54"/>
      <c r="Z156" s="55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V156" s="52"/>
      <c r="BB156" s="52"/>
      <c r="BE156" s="54"/>
    </row>
    <row r="157" spans="3:57" s="56" customFormat="1" ht="10" x14ac:dyDescent="0.15">
      <c r="C157" s="54"/>
      <c r="D157" s="54"/>
      <c r="E157" s="54"/>
      <c r="F157" s="55"/>
      <c r="G157" s="54"/>
      <c r="H157" s="53"/>
      <c r="I157" s="54"/>
      <c r="J157" s="48"/>
      <c r="K157" s="91"/>
      <c r="L157" s="48"/>
      <c r="M157" s="47"/>
      <c r="N157" s="48"/>
      <c r="O157" s="47"/>
      <c r="P157" s="48"/>
      <c r="Q157" s="48"/>
      <c r="R157" s="48"/>
      <c r="S157" s="55"/>
      <c r="T157" s="55"/>
      <c r="U157" s="54"/>
      <c r="V157" s="54"/>
      <c r="W157" s="54"/>
      <c r="X157" s="54"/>
      <c r="Y157" s="54"/>
      <c r="Z157" s="55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V157" s="52"/>
      <c r="BB157" s="52"/>
      <c r="BE157" s="54"/>
    </row>
    <row r="158" spans="3:57" s="56" customFormat="1" ht="10" x14ac:dyDescent="0.15">
      <c r="C158" s="54"/>
      <c r="D158" s="54"/>
      <c r="E158" s="54"/>
      <c r="F158" s="55"/>
      <c r="G158" s="54"/>
      <c r="H158" s="53"/>
      <c r="I158" s="54"/>
      <c r="J158" s="48"/>
      <c r="K158" s="91"/>
      <c r="L158" s="48"/>
      <c r="M158" s="47"/>
      <c r="N158" s="48"/>
      <c r="O158" s="47"/>
      <c r="P158" s="48"/>
      <c r="Q158" s="48"/>
      <c r="R158" s="48"/>
      <c r="S158" s="55"/>
      <c r="T158" s="55"/>
      <c r="U158" s="54"/>
      <c r="V158" s="54"/>
      <c r="W158" s="54"/>
      <c r="X158" s="54"/>
      <c r="Y158" s="54"/>
      <c r="Z158" s="55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V158" s="52"/>
      <c r="BB158" s="52"/>
      <c r="BE158" s="54"/>
    </row>
    <row r="159" spans="3:57" s="56" customFormat="1" ht="10" x14ac:dyDescent="0.15">
      <c r="C159" s="54"/>
      <c r="D159" s="54"/>
      <c r="E159" s="54"/>
      <c r="F159" s="55"/>
      <c r="G159" s="54"/>
      <c r="H159" s="53"/>
      <c r="I159" s="54"/>
      <c r="J159" s="48"/>
      <c r="K159" s="91"/>
      <c r="L159" s="48"/>
      <c r="M159" s="47"/>
      <c r="N159" s="48"/>
      <c r="O159" s="47"/>
      <c r="P159" s="48"/>
      <c r="Q159" s="48"/>
      <c r="R159" s="48"/>
      <c r="S159" s="55"/>
      <c r="T159" s="55"/>
      <c r="U159" s="54"/>
      <c r="V159" s="54"/>
      <c r="W159" s="54"/>
      <c r="X159" s="54"/>
      <c r="Y159" s="54"/>
      <c r="Z159" s="55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V159" s="52"/>
      <c r="BB159" s="52"/>
      <c r="BE159" s="54"/>
    </row>
    <row r="160" spans="3:57" s="56" customFormat="1" ht="10" x14ac:dyDescent="0.15">
      <c r="C160" s="54"/>
      <c r="D160" s="54"/>
      <c r="E160" s="54"/>
      <c r="F160" s="55"/>
      <c r="G160" s="54"/>
      <c r="H160" s="53"/>
      <c r="I160" s="54"/>
      <c r="J160" s="48"/>
      <c r="K160" s="91"/>
      <c r="L160" s="48"/>
      <c r="M160" s="47"/>
      <c r="N160" s="48"/>
      <c r="O160" s="47"/>
      <c r="P160" s="48"/>
      <c r="Q160" s="48"/>
      <c r="R160" s="48"/>
      <c r="S160" s="55"/>
      <c r="T160" s="55"/>
      <c r="U160" s="54"/>
      <c r="V160" s="54"/>
      <c r="W160" s="54"/>
      <c r="X160" s="54"/>
      <c r="Y160" s="54"/>
      <c r="Z160" s="55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V160" s="52"/>
      <c r="BB160" s="52"/>
      <c r="BE160" s="54"/>
    </row>
    <row r="161" spans="3:57" s="56" customFormat="1" ht="10" x14ac:dyDescent="0.15">
      <c r="C161" s="54"/>
      <c r="D161" s="54"/>
      <c r="E161" s="54"/>
      <c r="F161" s="55"/>
      <c r="G161" s="54"/>
      <c r="H161" s="53"/>
      <c r="I161" s="54"/>
      <c r="J161" s="48"/>
      <c r="K161" s="91"/>
      <c r="L161" s="48"/>
      <c r="M161" s="47"/>
      <c r="N161" s="48"/>
      <c r="O161" s="47"/>
      <c r="P161" s="48"/>
      <c r="Q161" s="48"/>
      <c r="R161" s="48"/>
      <c r="S161" s="55"/>
      <c r="T161" s="55"/>
      <c r="U161" s="54"/>
      <c r="V161" s="54"/>
      <c r="W161" s="54"/>
      <c r="X161" s="54"/>
      <c r="Y161" s="54"/>
      <c r="Z161" s="55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V161" s="52"/>
      <c r="BB161" s="52"/>
      <c r="BE161" s="54"/>
    </row>
    <row r="162" spans="3:57" s="56" customFormat="1" ht="10" x14ac:dyDescent="0.15">
      <c r="C162" s="54"/>
      <c r="D162" s="54"/>
      <c r="E162" s="54"/>
      <c r="F162" s="55"/>
      <c r="G162" s="54"/>
      <c r="H162" s="53"/>
      <c r="I162" s="54"/>
      <c r="J162" s="48"/>
      <c r="K162" s="91"/>
      <c r="L162" s="48"/>
      <c r="M162" s="47"/>
      <c r="N162" s="48"/>
      <c r="O162" s="47"/>
      <c r="P162" s="48"/>
      <c r="Q162" s="48"/>
      <c r="R162" s="48"/>
      <c r="S162" s="55"/>
      <c r="T162" s="55"/>
      <c r="U162" s="54"/>
      <c r="V162" s="54"/>
      <c r="W162" s="54"/>
      <c r="X162" s="54"/>
      <c r="Y162" s="54"/>
      <c r="Z162" s="55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V162" s="52"/>
      <c r="BB162" s="52"/>
      <c r="BE162" s="54"/>
    </row>
    <row r="163" spans="3:57" s="56" customFormat="1" ht="10" x14ac:dyDescent="0.15">
      <c r="C163" s="54"/>
      <c r="D163" s="54"/>
      <c r="E163" s="54"/>
      <c r="F163" s="55"/>
      <c r="G163" s="54"/>
      <c r="H163" s="53"/>
      <c r="I163" s="54"/>
      <c r="J163" s="48"/>
      <c r="K163" s="91"/>
      <c r="L163" s="48"/>
      <c r="M163" s="47"/>
      <c r="N163" s="48"/>
      <c r="O163" s="47"/>
      <c r="P163" s="48"/>
      <c r="Q163" s="48"/>
      <c r="R163" s="48"/>
      <c r="S163" s="55"/>
      <c r="T163" s="55"/>
      <c r="U163" s="54"/>
      <c r="V163" s="54"/>
      <c r="W163" s="54"/>
      <c r="X163" s="54"/>
      <c r="Y163" s="54"/>
      <c r="Z163" s="55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V163" s="52"/>
      <c r="BB163" s="52"/>
      <c r="BE163" s="54"/>
    </row>
    <row r="164" spans="3:57" s="56" customFormat="1" ht="10" x14ac:dyDescent="0.15">
      <c r="C164" s="54"/>
      <c r="D164" s="54"/>
      <c r="E164" s="54"/>
      <c r="F164" s="55"/>
      <c r="G164" s="54"/>
      <c r="H164" s="53"/>
      <c r="I164" s="54"/>
      <c r="J164" s="48"/>
      <c r="K164" s="91"/>
      <c r="L164" s="48"/>
      <c r="M164" s="47"/>
      <c r="N164" s="48"/>
      <c r="O164" s="47"/>
      <c r="P164" s="48"/>
      <c r="Q164" s="48"/>
      <c r="R164" s="48"/>
      <c r="S164" s="55"/>
      <c r="T164" s="55"/>
      <c r="U164" s="54"/>
      <c r="V164" s="54"/>
      <c r="W164" s="54"/>
      <c r="X164" s="54"/>
      <c r="Y164" s="54"/>
      <c r="Z164" s="55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V164" s="52"/>
      <c r="BB164" s="52"/>
      <c r="BE164" s="54"/>
    </row>
    <row r="165" spans="3:57" s="56" customFormat="1" ht="10" x14ac:dyDescent="0.15">
      <c r="C165" s="54"/>
      <c r="D165" s="54"/>
      <c r="E165" s="54"/>
      <c r="F165" s="55"/>
      <c r="G165" s="54"/>
      <c r="H165" s="53"/>
      <c r="I165" s="54"/>
      <c r="J165" s="48"/>
      <c r="K165" s="91"/>
      <c r="L165" s="48"/>
      <c r="M165" s="47"/>
      <c r="N165" s="48"/>
      <c r="O165" s="47"/>
      <c r="P165" s="48"/>
      <c r="Q165" s="48"/>
      <c r="R165" s="48"/>
      <c r="S165" s="55"/>
      <c r="T165" s="55"/>
      <c r="U165" s="54"/>
      <c r="V165" s="54"/>
      <c r="W165" s="54"/>
      <c r="X165" s="54"/>
      <c r="Y165" s="54"/>
      <c r="Z165" s="55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V165" s="52"/>
      <c r="BB165" s="52"/>
      <c r="BE165" s="54"/>
    </row>
    <row r="166" spans="3:57" s="56" customFormat="1" ht="10" x14ac:dyDescent="0.15">
      <c r="C166" s="54"/>
      <c r="D166" s="54"/>
      <c r="E166" s="54"/>
      <c r="F166" s="55"/>
      <c r="G166" s="54"/>
      <c r="H166" s="53"/>
      <c r="I166" s="54"/>
      <c r="J166" s="48"/>
      <c r="K166" s="91"/>
      <c r="L166" s="48"/>
      <c r="M166" s="47"/>
      <c r="N166" s="48"/>
      <c r="O166" s="47"/>
      <c r="P166" s="48"/>
      <c r="Q166" s="48"/>
      <c r="R166" s="48"/>
      <c r="S166" s="55"/>
      <c r="T166" s="55"/>
      <c r="U166" s="54"/>
      <c r="V166" s="54"/>
      <c r="W166" s="54"/>
      <c r="X166" s="54"/>
      <c r="Y166" s="54"/>
      <c r="Z166" s="55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V166" s="52"/>
      <c r="BB166" s="52"/>
      <c r="BE166" s="54"/>
    </row>
    <row r="167" spans="3:57" s="56" customFormat="1" ht="10" x14ac:dyDescent="0.15">
      <c r="C167" s="54"/>
      <c r="D167" s="54"/>
      <c r="E167" s="54"/>
      <c r="F167" s="55"/>
      <c r="G167" s="54"/>
      <c r="H167" s="53"/>
      <c r="I167" s="54"/>
      <c r="J167" s="48"/>
      <c r="K167" s="91"/>
      <c r="L167" s="48"/>
      <c r="M167" s="47"/>
      <c r="N167" s="48"/>
      <c r="O167" s="47"/>
      <c r="P167" s="48"/>
      <c r="Q167" s="48"/>
      <c r="R167" s="48"/>
      <c r="S167" s="55"/>
      <c r="T167" s="55"/>
      <c r="U167" s="54"/>
      <c r="V167" s="54"/>
      <c r="W167" s="54"/>
      <c r="X167" s="54"/>
      <c r="Y167" s="54"/>
      <c r="Z167" s="55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V167" s="52"/>
      <c r="BB167" s="52"/>
      <c r="BE167" s="54"/>
    </row>
    <row r="168" spans="3:57" s="56" customFormat="1" ht="10" x14ac:dyDescent="0.15">
      <c r="C168" s="54"/>
      <c r="D168" s="54"/>
      <c r="E168" s="54"/>
      <c r="F168" s="55"/>
      <c r="G168" s="54"/>
      <c r="H168" s="53"/>
      <c r="I168" s="54"/>
      <c r="J168" s="48"/>
      <c r="K168" s="91"/>
      <c r="L168" s="48"/>
      <c r="M168" s="47"/>
      <c r="N168" s="48"/>
      <c r="O168" s="47"/>
      <c r="P168" s="48"/>
      <c r="Q168" s="48"/>
      <c r="R168" s="48"/>
      <c r="S168" s="55"/>
      <c r="T168" s="55"/>
      <c r="U168" s="54"/>
      <c r="V168" s="54"/>
      <c r="W168" s="54"/>
      <c r="X168" s="54"/>
      <c r="Y168" s="54"/>
      <c r="Z168" s="55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V168" s="52"/>
      <c r="BB168" s="52"/>
      <c r="BE168" s="54"/>
    </row>
    <row r="169" spans="3:57" s="56" customFormat="1" ht="10" x14ac:dyDescent="0.15">
      <c r="C169" s="54"/>
      <c r="D169" s="54"/>
      <c r="E169" s="54"/>
      <c r="F169" s="55"/>
      <c r="G169" s="54"/>
      <c r="H169" s="53"/>
      <c r="I169" s="54"/>
      <c r="J169" s="48"/>
      <c r="K169" s="91"/>
      <c r="L169" s="48"/>
      <c r="M169" s="47"/>
      <c r="N169" s="48"/>
      <c r="O169" s="47"/>
      <c r="P169" s="48"/>
      <c r="Q169" s="48"/>
      <c r="R169" s="48"/>
      <c r="S169" s="55"/>
      <c r="T169" s="55"/>
      <c r="U169" s="54"/>
      <c r="V169" s="54"/>
      <c r="W169" s="54"/>
      <c r="X169" s="54"/>
      <c r="Y169" s="54"/>
      <c r="Z169" s="55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V169" s="52"/>
      <c r="BB169" s="52"/>
      <c r="BE169" s="54"/>
    </row>
    <row r="170" spans="3:57" s="56" customFormat="1" ht="10" x14ac:dyDescent="0.15">
      <c r="C170" s="54"/>
      <c r="D170" s="54"/>
      <c r="E170" s="54"/>
      <c r="F170" s="55"/>
      <c r="G170" s="54"/>
      <c r="H170" s="53"/>
      <c r="I170" s="54"/>
      <c r="J170" s="48"/>
      <c r="K170" s="91"/>
      <c r="L170" s="48"/>
      <c r="M170" s="47"/>
      <c r="N170" s="48"/>
      <c r="O170" s="47"/>
      <c r="P170" s="48"/>
      <c r="Q170" s="48"/>
      <c r="R170" s="48"/>
      <c r="S170" s="55"/>
      <c r="T170" s="55"/>
      <c r="U170" s="54"/>
      <c r="V170" s="54"/>
      <c r="W170" s="54"/>
      <c r="X170" s="54"/>
      <c r="Y170" s="54"/>
      <c r="Z170" s="55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V170" s="52"/>
      <c r="BB170" s="52"/>
      <c r="BE170" s="54"/>
    </row>
    <row r="171" spans="3:57" s="56" customFormat="1" ht="10" x14ac:dyDescent="0.15">
      <c r="C171" s="54"/>
      <c r="D171" s="54"/>
      <c r="E171" s="54"/>
      <c r="F171" s="55"/>
      <c r="G171" s="54"/>
      <c r="H171" s="53"/>
      <c r="I171" s="54"/>
      <c r="J171" s="48"/>
      <c r="K171" s="91"/>
      <c r="L171" s="48"/>
      <c r="M171" s="47"/>
      <c r="N171" s="48"/>
      <c r="O171" s="47"/>
      <c r="P171" s="48"/>
      <c r="Q171" s="48"/>
      <c r="R171" s="48"/>
      <c r="S171" s="55"/>
      <c r="T171" s="55"/>
      <c r="U171" s="54"/>
      <c r="V171" s="54"/>
      <c r="W171" s="54"/>
      <c r="X171" s="54"/>
      <c r="Y171" s="54"/>
      <c r="Z171" s="55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V171" s="52"/>
      <c r="BB171" s="52"/>
      <c r="BE171" s="54"/>
    </row>
    <row r="172" spans="3:57" s="56" customFormat="1" ht="10" x14ac:dyDescent="0.15">
      <c r="C172" s="54"/>
      <c r="D172" s="54"/>
      <c r="E172" s="54"/>
      <c r="F172" s="55"/>
      <c r="G172" s="54"/>
      <c r="H172" s="53"/>
      <c r="I172" s="54"/>
      <c r="J172" s="48"/>
      <c r="K172" s="91"/>
      <c r="L172" s="48"/>
      <c r="M172" s="47"/>
      <c r="N172" s="48"/>
      <c r="O172" s="47"/>
      <c r="P172" s="48"/>
      <c r="Q172" s="48"/>
      <c r="R172" s="48"/>
      <c r="S172" s="55"/>
      <c r="T172" s="55"/>
      <c r="U172" s="54"/>
      <c r="V172" s="54"/>
      <c r="W172" s="54"/>
      <c r="X172" s="54"/>
      <c r="Y172" s="54"/>
      <c r="Z172" s="55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V172" s="52"/>
      <c r="BB172" s="52"/>
      <c r="BE172" s="54"/>
    </row>
    <row r="173" spans="3:57" s="56" customFormat="1" ht="10" x14ac:dyDescent="0.15">
      <c r="C173" s="54"/>
      <c r="D173" s="54"/>
      <c r="E173" s="54"/>
      <c r="F173" s="55"/>
      <c r="G173" s="54"/>
      <c r="H173" s="53"/>
      <c r="I173" s="54"/>
      <c r="J173" s="48"/>
      <c r="K173" s="91"/>
      <c r="L173" s="48"/>
      <c r="M173" s="47"/>
      <c r="N173" s="48"/>
      <c r="O173" s="47"/>
      <c r="P173" s="48"/>
      <c r="Q173" s="48"/>
      <c r="R173" s="48"/>
      <c r="S173" s="55"/>
      <c r="T173" s="55"/>
      <c r="U173" s="54"/>
      <c r="V173" s="54"/>
      <c r="W173" s="54"/>
      <c r="X173" s="54"/>
      <c r="Y173" s="54"/>
      <c r="Z173" s="55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V173" s="52"/>
      <c r="BB173" s="52"/>
      <c r="BE173" s="54"/>
    </row>
    <row r="174" spans="3:57" s="56" customFormat="1" ht="10" x14ac:dyDescent="0.15">
      <c r="C174" s="54"/>
      <c r="D174" s="54"/>
      <c r="E174" s="54"/>
      <c r="F174" s="55"/>
      <c r="G174" s="54"/>
      <c r="H174" s="53"/>
      <c r="I174" s="54"/>
      <c r="J174" s="48"/>
      <c r="K174" s="91"/>
      <c r="L174" s="48"/>
      <c r="M174" s="47"/>
      <c r="N174" s="48"/>
      <c r="O174" s="47"/>
      <c r="P174" s="48"/>
      <c r="Q174" s="48"/>
      <c r="R174" s="48"/>
      <c r="S174" s="55"/>
      <c r="T174" s="55"/>
      <c r="U174" s="54"/>
      <c r="V174" s="54"/>
      <c r="W174" s="54"/>
      <c r="X174" s="54"/>
      <c r="Y174" s="54"/>
      <c r="Z174" s="55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V174" s="52"/>
      <c r="BB174" s="52"/>
      <c r="BE174" s="54"/>
    </row>
    <row r="175" spans="3:57" s="56" customFormat="1" ht="10" x14ac:dyDescent="0.15">
      <c r="C175" s="54"/>
      <c r="D175" s="54"/>
      <c r="E175" s="54"/>
      <c r="F175" s="55"/>
      <c r="G175" s="54"/>
      <c r="H175" s="53"/>
      <c r="I175" s="54"/>
      <c r="J175" s="48"/>
      <c r="K175" s="91"/>
      <c r="L175" s="48"/>
      <c r="M175" s="47"/>
      <c r="N175" s="48"/>
      <c r="O175" s="47"/>
      <c r="P175" s="48"/>
      <c r="Q175" s="48"/>
      <c r="R175" s="48"/>
      <c r="S175" s="55"/>
      <c r="T175" s="55"/>
      <c r="U175" s="54"/>
      <c r="V175" s="54"/>
      <c r="W175" s="54"/>
      <c r="X175" s="54"/>
      <c r="Y175" s="54"/>
      <c r="Z175" s="55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V175" s="52"/>
      <c r="BB175" s="52"/>
      <c r="BE175" s="54"/>
    </row>
    <row r="176" spans="3:57" s="56" customFormat="1" ht="10" x14ac:dyDescent="0.15">
      <c r="C176" s="54"/>
      <c r="D176" s="54"/>
      <c r="E176" s="54"/>
      <c r="F176" s="55"/>
      <c r="G176" s="54"/>
      <c r="H176" s="53"/>
      <c r="I176" s="54"/>
      <c r="J176" s="48"/>
      <c r="K176" s="91"/>
      <c r="L176" s="48"/>
      <c r="M176" s="47"/>
      <c r="N176" s="48"/>
      <c r="O176" s="47"/>
      <c r="P176" s="48"/>
      <c r="Q176" s="48"/>
      <c r="R176" s="48"/>
      <c r="S176" s="55"/>
      <c r="T176" s="55"/>
      <c r="U176" s="54"/>
      <c r="V176" s="54"/>
      <c r="W176" s="54"/>
      <c r="X176" s="54"/>
      <c r="Y176" s="54"/>
      <c r="Z176" s="55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V176" s="52"/>
      <c r="BB176" s="52"/>
      <c r="BE176" s="54"/>
    </row>
    <row r="177" spans="3:57" s="56" customFormat="1" ht="10" x14ac:dyDescent="0.15">
      <c r="C177" s="54"/>
      <c r="D177" s="54"/>
      <c r="E177" s="54"/>
      <c r="F177" s="55"/>
      <c r="G177" s="54"/>
      <c r="H177" s="53"/>
      <c r="I177" s="54"/>
      <c r="J177" s="48"/>
      <c r="K177" s="91"/>
      <c r="L177" s="48"/>
      <c r="M177" s="47"/>
      <c r="N177" s="48"/>
      <c r="O177" s="47"/>
      <c r="P177" s="48"/>
      <c r="Q177" s="48"/>
      <c r="R177" s="48"/>
      <c r="S177" s="55"/>
      <c r="T177" s="55"/>
      <c r="U177" s="54"/>
      <c r="V177" s="54"/>
      <c r="W177" s="54"/>
      <c r="X177" s="54"/>
      <c r="Y177" s="54"/>
      <c r="Z177" s="55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V177" s="52"/>
      <c r="BB177" s="52"/>
      <c r="BE177" s="54"/>
    </row>
    <row r="178" spans="3:57" s="56" customFormat="1" ht="10" x14ac:dyDescent="0.15">
      <c r="C178" s="54"/>
      <c r="D178" s="54"/>
      <c r="E178" s="54"/>
      <c r="F178" s="55"/>
      <c r="G178" s="54"/>
      <c r="H178" s="53"/>
      <c r="I178" s="54"/>
      <c r="J178" s="48"/>
      <c r="K178" s="91"/>
      <c r="L178" s="48"/>
      <c r="M178" s="47"/>
      <c r="N178" s="48"/>
      <c r="O178" s="47"/>
      <c r="P178" s="48"/>
      <c r="Q178" s="48"/>
      <c r="R178" s="48"/>
      <c r="S178" s="55"/>
      <c r="T178" s="55"/>
      <c r="U178" s="54"/>
      <c r="V178" s="54"/>
      <c r="W178" s="54"/>
      <c r="X178" s="54"/>
      <c r="Y178" s="54"/>
      <c r="Z178" s="55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V178" s="52"/>
      <c r="BB178" s="52"/>
      <c r="BE178" s="54"/>
    </row>
    <row r="179" spans="3:57" s="56" customFormat="1" ht="10" x14ac:dyDescent="0.15">
      <c r="C179" s="54"/>
      <c r="D179" s="54"/>
      <c r="E179" s="54"/>
      <c r="F179" s="55"/>
      <c r="G179" s="54"/>
      <c r="H179" s="53"/>
      <c r="I179" s="54"/>
      <c r="J179" s="48"/>
      <c r="K179" s="91"/>
      <c r="L179" s="48"/>
      <c r="M179" s="47"/>
      <c r="N179" s="48"/>
      <c r="O179" s="47"/>
      <c r="P179" s="48"/>
      <c r="Q179" s="48"/>
      <c r="R179" s="48"/>
      <c r="S179" s="55"/>
      <c r="T179" s="55"/>
      <c r="U179" s="54"/>
      <c r="V179" s="54"/>
      <c r="W179" s="54"/>
      <c r="X179" s="54"/>
      <c r="Y179" s="54"/>
      <c r="Z179" s="55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V179" s="52"/>
      <c r="BB179" s="52"/>
      <c r="BE179" s="54"/>
    </row>
    <row r="180" spans="3:57" s="56" customFormat="1" ht="10" x14ac:dyDescent="0.15">
      <c r="C180" s="54"/>
      <c r="D180" s="54"/>
      <c r="E180" s="54"/>
      <c r="F180" s="55"/>
      <c r="G180" s="54"/>
      <c r="H180" s="53"/>
      <c r="I180" s="54"/>
      <c r="J180" s="48"/>
      <c r="K180" s="91"/>
      <c r="L180" s="48"/>
      <c r="M180" s="47"/>
      <c r="N180" s="48"/>
      <c r="O180" s="47"/>
      <c r="P180" s="48"/>
      <c r="Q180" s="48"/>
      <c r="R180" s="48"/>
      <c r="S180" s="55"/>
      <c r="T180" s="55"/>
      <c r="U180" s="54"/>
      <c r="V180" s="54"/>
      <c r="W180" s="54"/>
      <c r="X180" s="54"/>
      <c r="Y180" s="54"/>
      <c r="Z180" s="55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V180" s="52"/>
      <c r="BB180" s="52"/>
      <c r="BE180" s="54"/>
    </row>
    <row r="181" spans="3:57" s="56" customFormat="1" ht="10" x14ac:dyDescent="0.15">
      <c r="C181" s="54"/>
      <c r="D181" s="54"/>
      <c r="E181" s="54"/>
      <c r="F181" s="55"/>
      <c r="G181" s="54"/>
      <c r="H181" s="53"/>
      <c r="I181" s="54"/>
      <c r="J181" s="48"/>
      <c r="K181" s="91"/>
      <c r="L181" s="48"/>
      <c r="M181" s="47"/>
      <c r="N181" s="48"/>
      <c r="O181" s="47"/>
      <c r="P181" s="48"/>
      <c r="Q181" s="48"/>
      <c r="R181" s="48"/>
      <c r="S181" s="55"/>
      <c r="T181" s="55"/>
      <c r="U181" s="54"/>
      <c r="V181" s="54"/>
      <c r="W181" s="54"/>
      <c r="X181" s="54"/>
      <c r="Y181" s="54"/>
      <c r="Z181" s="55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V181" s="52"/>
      <c r="BB181" s="52"/>
      <c r="BE181" s="54"/>
    </row>
    <row r="182" spans="3:57" s="56" customFormat="1" ht="10" x14ac:dyDescent="0.15">
      <c r="C182" s="54"/>
      <c r="D182" s="54"/>
      <c r="E182" s="54"/>
      <c r="F182" s="55"/>
      <c r="G182" s="54"/>
      <c r="H182" s="53"/>
      <c r="I182" s="54"/>
      <c r="J182" s="48"/>
      <c r="K182" s="91"/>
      <c r="L182" s="48"/>
      <c r="M182" s="47"/>
      <c r="N182" s="48"/>
      <c r="O182" s="47"/>
      <c r="P182" s="48"/>
      <c r="Q182" s="48"/>
      <c r="R182" s="48"/>
      <c r="S182" s="55"/>
      <c r="T182" s="55"/>
      <c r="U182" s="54"/>
      <c r="V182" s="54"/>
      <c r="W182" s="54"/>
      <c r="X182" s="54"/>
      <c r="Y182" s="54"/>
      <c r="Z182" s="55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V182" s="52"/>
      <c r="BB182" s="52"/>
      <c r="BE182" s="54"/>
    </row>
    <row r="183" spans="3:57" s="56" customFormat="1" ht="10" x14ac:dyDescent="0.15">
      <c r="C183" s="54"/>
      <c r="D183" s="54"/>
      <c r="E183" s="54"/>
      <c r="F183" s="55"/>
      <c r="G183" s="54"/>
      <c r="H183" s="53"/>
      <c r="I183" s="54"/>
      <c r="J183" s="48"/>
      <c r="K183" s="91"/>
      <c r="L183" s="48"/>
      <c r="M183" s="47"/>
      <c r="N183" s="48"/>
      <c r="O183" s="47"/>
      <c r="P183" s="48"/>
      <c r="Q183" s="48"/>
      <c r="R183" s="48"/>
      <c r="S183" s="55"/>
      <c r="T183" s="55"/>
      <c r="U183" s="54"/>
      <c r="V183" s="54"/>
      <c r="W183" s="54"/>
      <c r="X183" s="54"/>
      <c r="Y183" s="54"/>
      <c r="Z183" s="55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V183" s="52"/>
      <c r="BB183" s="52"/>
      <c r="BE183" s="54"/>
    </row>
    <row r="184" spans="3:57" s="56" customFormat="1" ht="10" x14ac:dyDescent="0.15">
      <c r="C184" s="54"/>
      <c r="D184" s="54"/>
      <c r="E184" s="54"/>
      <c r="F184" s="55"/>
      <c r="G184" s="54"/>
      <c r="H184" s="53"/>
      <c r="I184" s="54"/>
      <c r="J184" s="48"/>
      <c r="K184" s="91"/>
      <c r="L184" s="48"/>
      <c r="M184" s="47"/>
      <c r="N184" s="48"/>
      <c r="O184" s="47"/>
      <c r="P184" s="48"/>
      <c r="Q184" s="48"/>
      <c r="R184" s="48"/>
      <c r="S184" s="55"/>
      <c r="T184" s="55"/>
      <c r="U184" s="54"/>
      <c r="V184" s="54"/>
      <c r="W184" s="54"/>
      <c r="X184" s="54"/>
      <c r="Y184" s="54"/>
      <c r="Z184" s="55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V184" s="52"/>
      <c r="BB184" s="52"/>
      <c r="BE184" s="54"/>
    </row>
    <row r="185" spans="3:57" s="56" customFormat="1" ht="10" x14ac:dyDescent="0.15">
      <c r="C185" s="54"/>
      <c r="D185" s="54"/>
      <c r="E185" s="54"/>
      <c r="F185" s="55"/>
      <c r="G185" s="54"/>
      <c r="H185" s="53"/>
      <c r="I185" s="54"/>
      <c r="J185" s="48"/>
      <c r="K185" s="91"/>
      <c r="L185" s="48"/>
      <c r="M185" s="47"/>
      <c r="N185" s="48"/>
      <c r="O185" s="47"/>
      <c r="P185" s="48"/>
      <c r="Q185" s="48"/>
      <c r="R185" s="48"/>
      <c r="S185" s="55"/>
      <c r="T185" s="55"/>
      <c r="U185" s="54"/>
      <c r="V185" s="54"/>
      <c r="W185" s="54"/>
      <c r="X185" s="54"/>
      <c r="Y185" s="54"/>
      <c r="Z185" s="55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V185" s="52"/>
      <c r="BB185" s="52"/>
      <c r="BE185" s="54"/>
    </row>
    <row r="186" spans="3:57" s="56" customFormat="1" ht="10" x14ac:dyDescent="0.15">
      <c r="C186" s="54"/>
      <c r="D186" s="54"/>
      <c r="E186" s="54"/>
      <c r="F186" s="55"/>
      <c r="G186" s="54"/>
      <c r="H186" s="53"/>
      <c r="I186" s="54"/>
      <c r="J186" s="48"/>
      <c r="K186" s="91"/>
      <c r="L186" s="48"/>
      <c r="M186" s="47"/>
      <c r="N186" s="48"/>
      <c r="O186" s="47"/>
      <c r="P186" s="48"/>
      <c r="Q186" s="48"/>
      <c r="R186" s="48"/>
      <c r="S186" s="55"/>
      <c r="T186" s="55"/>
      <c r="U186" s="54"/>
      <c r="V186" s="54"/>
      <c r="W186" s="54"/>
      <c r="X186" s="54"/>
      <c r="Y186" s="54"/>
      <c r="Z186" s="55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V186" s="52"/>
      <c r="BB186" s="52"/>
      <c r="BE186" s="54"/>
    </row>
    <row r="187" spans="3:57" s="56" customFormat="1" ht="10" x14ac:dyDescent="0.15">
      <c r="C187" s="54"/>
      <c r="D187" s="54"/>
      <c r="E187" s="54"/>
      <c r="F187" s="55"/>
      <c r="G187" s="54"/>
      <c r="H187" s="53"/>
      <c r="I187" s="54"/>
      <c r="J187" s="48"/>
      <c r="K187" s="91"/>
      <c r="L187" s="48"/>
      <c r="M187" s="47"/>
      <c r="N187" s="48"/>
      <c r="O187" s="47"/>
      <c r="P187" s="48"/>
      <c r="Q187" s="48"/>
      <c r="R187" s="48"/>
      <c r="S187" s="55"/>
      <c r="T187" s="55"/>
      <c r="U187" s="54"/>
      <c r="V187" s="54"/>
      <c r="W187" s="54"/>
      <c r="X187" s="54"/>
      <c r="Y187" s="54"/>
      <c r="Z187" s="55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V187" s="52"/>
      <c r="BB187" s="52"/>
      <c r="BE187" s="54"/>
    </row>
    <row r="188" spans="3:57" s="56" customFormat="1" ht="10" x14ac:dyDescent="0.15">
      <c r="C188" s="54"/>
      <c r="D188" s="54"/>
      <c r="E188" s="54"/>
      <c r="F188" s="55"/>
      <c r="G188" s="54"/>
      <c r="H188" s="53"/>
      <c r="I188" s="54"/>
      <c r="J188" s="48"/>
      <c r="K188" s="91"/>
      <c r="L188" s="48"/>
      <c r="M188" s="47"/>
      <c r="N188" s="48"/>
      <c r="O188" s="47"/>
      <c r="P188" s="48"/>
      <c r="Q188" s="48"/>
      <c r="R188" s="48"/>
      <c r="S188" s="55"/>
      <c r="T188" s="55"/>
      <c r="U188" s="54"/>
      <c r="V188" s="54"/>
      <c r="W188" s="54"/>
      <c r="X188" s="54"/>
      <c r="Y188" s="54"/>
      <c r="Z188" s="55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V188" s="52"/>
      <c r="BB188" s="52"/>
      <c r="BE188" s="54"/>
    </row>
    <row r="189" spans="3:57" s="56" customFormat="1" ht="10" x14ac:dyDescent="0.15">
      <c r="C189" s="54"/>
      <c r="D189" s="54"/>
      <c r="E189" s="54"/>
      <c r="F189" s="55"/>
      <c r="G189" s="54"/>
      <c r="H189" s="53"/>
      <c r="I189" s="54"/>
      <c r="J189" s="48"/>
      <c r="K189" s="91"/>
      <c r="L189" s="48"/>
      <c r="M189" s="47"/>
      <c r="N189" s="48"/>
      <c r="O189" s="47"/>
      <c r="P189" s="48"/>
      <c r="Q189" s="48"/>
      <c r="R189" s="48"/>
      <c r="S189" s="55"/>
      <c r="T189" s="55"/>
      <c r="U189" s="54"/>
      <c r="V189" s="54"/>
      <c r="W189" s="54"/>
      <c r="X189" s="54"/>
      <c r="Y189" s="54"/>
      <c r="Z189" s="55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V189" s="52"/>
      <c r="BB189" s="52"/>
      <c r="BE189" s="54"/>
    </row>
    <row r="190" spans="3:57" s="56" customFormat="1" ht="10" x14ac:dyDescent="0.15">
      <c r="C190" s="54"/>
      <c r="D190" s="54"/>
      <c r="E190" s="54"/>
      <c r="F190" s="55"/>
      <c r="G190" s="54"/>
      <c r="H190" s="53"/>
      <c r="I190" s="54"/>
      <c r="J190" s="48"/>
      <c r="K190" s="91"/>
      <c r="L190" s="48"/>
      <c r="M190" s="47"/>
      <c r="N190" s="48"/>
      <c r="O190" s="47"/>
      <c r="P190" s="48"/>
      <c r="Q190" s="48"/>
      <c r="R190" s="48"/>
      <c r="S190" s="55"/>
      <c r="T190" s="55"/>
      <c r="U190" s="54"/>
      <c r="V190" s="54"/>
      <c r="W190" s="54"/>
      <c r="X190" s="54"/>
      <c r="Y190" s="54"/>
      <c r="Z190" s="55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V190" s="52"/>
      <c r="BB190" s="52"/>
      <c r="BE190" s="54"/>
    </row>
    <row r="191" spans="3:57" s="56" customFormat="1" ht="10" x14ac:dyDescent="0.15">
      <c r="C191" s="54"/>
      <c r="D191" s="54"/>
      <c r="E191" s="54"/>
      <c r="F191" s="55"/>
      <c r="G191" s="54"/>
      <c r="H191" s="53"/>
      <c r="I191" s="54"/>
      <c r="J191" s="48"/>
      <c r="K191" s="91"/>
      <c r="L191" s="48"/>
      <c r="M191" s="47"/>
      <c r="N191" s="48"/>
      <c r="O191" s="47"/>
      <c r="P191" s="48"/>
      <c r="Q191" s="48"/>
      <c r="R191" s="48"/>
      <c r="S191" s="55"/>
      <c r="T191" s="55"/>
      <c r="U191" s="54"/>
      <c r="V191" s="54"/>
      <c r="W191" s="54"/>
      <c r="X191" s="54"/>
      <c r="Y191" s="54"/>
      <c r="Z191" s="55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V191" s="52"/>
      <c r="BB191" s="52"/>
      <c r="BE191" s="54"/>
    </row>
    <row r="192" spans="3:57" s="56" customFormat="1" ht="10" x14ac:dyDescent="0.15">
      <c r="C192" s="54"/>
      <c r="D192" s="54"/>
      <c r="E192" s="54"/>
      <c r="F192" s="55"/>
      <c r="G192" s="54"/>
      <c r="H192" s="53"/>
      <c r="I192" s="54"/>
      <c r="J192" s="48"/>
      <c r="K192" s="91"/>
      <c r="L192" s="48"/>
      <c r="M192" s="47"/>
      <c r="N192" s="48"/>
      <c r="O192" s="47"/>
      <c r="P192" s="48"/>
      <c r="Q192" s="48"/>
      <c r="R192" s="48"/>
      <c r="S192" s="55"/>
      <c r="T192" s="55"/>
      <c r="U192" s="54"/>
      <c r="V192" s="54"/>
      <c r="W192" s="54"/>
      <c r="X192" s="54"/>
      <c r="Y192" s="54"/>
      <c r="Z192" s="55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V192" s="52"/>
      <c r="BB192" s="52"/>
      <c r="BE192" s="54"/>
    </row>
    <row r="193" spans="3:57" s="56" customFormat="1" ht="10" x14ac:dyDescent="0.15">
      <c r="C193" s="54"/>
      <c r="D193" s="54"/>
      <c r="E193" s="54"/>
      <c r="F193" s="55"/>
      <c r="G193" s="54"/>
      <c r="H193" s="53"/>
      <c r="I193" s="54"/>
      <c r="J193" s="48"/>
      <c r="K193" s="91"/>
      <c r="L193" s="48"/>
      <c r="M193" s="47"/>
      <c r="N193" s="48"/>
      <c r="O193" s="47"/>
      <c r="P193" s="48"/>
      <c r="Q193" s="48"/>
      <c r="R193" s="48"/>
      <c r="S193" s="55"/>
      <c r="T193" s="55"/>
      <c r="U193" s="54"/>
      <c r="V193" s="54"/>
      <c r="W193" s="54"/>
      <c r="X193" s="54"/>
      <c r="Y193" s="54"/>
      <c r="Z193" s="55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V193" s="52"/>
      <c r="BB193" s="52"/>
      <c r="BE193" s="54"/>
    </row>
    <row r="194" spans="3:57" s="56" customFormat="1" ht="10" x14ac:dyDescent="0.15">
      <c r="C194" s="54"/>
      <c r="D194" s="54"/>
      <c r="E194" s="54"/>
      <c r="F194" s="55"/>
      <c r="G194" s="54"/>
      <c r="H194" s="53"/>
      <c r="I194" s="54"/>
      <c r="J194" s="48"/>
      <c r="K194" s="91"/>
      <c r="L194" s="48"/>
      <c r="M194" s="47"/>
      <c r="N194" s="48"/>
      <c r="O194" s="47"/>
      <c r="P194" s="48"/>
      <c r="Q194" s="48"/>
      <c r="R194" s="48"/>
      <c r="S194" s="55"/>
      <c r="T194" s="55"/>
      <c r="U194" s="54"/>
      <c r="V194" s="54"/>
      <c r="W194" s="54"/>
      <c r="X194" s="54"/>
      <c r="Y194" s="54"/>
      <c r="Z194" s="55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V194" s="52"/>
      <c r="BB194" s="52"/>
      <c r="BE194" s="54"/>
    </row>
    <row r="195" spans="3:57" s="56" customFormat="1" ht="10" x14ac:dyDescent="0.15">
      <c r="C195" s="54"/>
      <c r="D195" s="54"/>
      <c r="E195" s="54"/>
      <c r="F195" s="55"/>
      <c r="G195" s="54"/>
      <c r="H195" s="53"/>
      <c r="I195" s="54"/>
      <c r="J195" s="48"/>
      <c r="K195" s="91"/>
      <c r="L195" s="48"/>
      <c r="M195" s="47"/>
      <c r="N195" s="48"/>
      <c r="O195" s="47"/>
      <c r="P195" s="48"/>
      <c r="Q195" s="48"/>
      <c r="R195" s="48"/>
      <c r="S195" s="55"/>
      <c r="T195" s="55"/>
      <c r="U195" s="54"/>
      <c r="V195" s="54"/>
      <c r="W195" s="54"/>
      <c r="X195" s="54"/>
      <c r="Y195" s="54"/>
      <c r="Z195" s="55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V195" s="52"/>
      <c r="BB195" s="52"/>
      <c r="BE195" s="54"/>
    </row>
    <row r="196" spans="3:57" s="56" customFormat="1" ht="10" x14ac:dyDescent="0.15">
      <c r="C196" s="54"/>
      <c r="D196" s="54"/>
      <c r="E196" s="54"/>
      <c r="F196" s="55"/>
      <c r="G196" s="54"/>
      <c r="H196" s="53"/>
      <c r="I196" s="54"/>
      <c r="J196" s="48"/>
      <c r="K196" s="91"/>
      <c r="L196" s="48"/>
      <c r="M196" s="47"/>
      <c r="N196" s="48"/>
      <c r="O196" s="47"/>
      <c r="P196" s="48"/>
      <c r="Q196" s="48"/>
      <c r="R196" s="48"/>
      <c r="S196" s="55"/>
      <c r="T196" s="55"/>
      <c r="U196" s="54"/>
      <c r="V196" s="54"/>
      <c r="W196" s="54"/>
      <c r="X196" s="54"/>
      <c r="Y196" s="54"/>
      <c r="Z196" s="55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V196" s="52"/>
      <c r="BB196" s="52"/>
      <c r="BE196" s="54"/>
    </row>
    <row r="197" spans="3:57" s="56" customFormat="1" ht="10" x14ac:dyDescent="0.15">
      <c r="C197" s="54"/>
      <c r="D197" s="54"/>
      <c r="E197" s="54"/>
      <c r="F197" s="55"/>
      <c r="G197" s="54"/>
      <c r="H197" s="53"/>
      <c r="I197" s="54"/>
      <c r="J197" s="48"/>
      <c r="K197" s="91"/>
      <c r="L197" s="48"/>
      <c r="M197" s="47"/>
      <c r="N197" s="48"/>
      <c r="O197" s="47"/>
      <c r="P197" s="48"/>
      <c r="Q197" s="48"/>
      <c r="R197" s="48"/>
      <c r="S197" s="55"/>
      <c r="T197" s="55"/>
      <c r="U197" s="54"/>
      <c r="V197" s="54"/>
      <c r="W197" s="54"/>
      <c r="X197" s="54"/>
      <c r="Y197" s="54"/>
      <c r="Z197" s="55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V197" s="52"/>
      <c r="BB197" s="52"/>
      <c r="BE197" s="54"/>
    </row>
    <row r="198" spans="3:57" s="56" customFormat="1" ht="10" x14ac:dyDescent="0.15">
      <c r="C198" s="54"/>
      <c r="D198" s="54"/>
      <c r="E198" s="54"/>
      <c r="F198" s="55"/>
      <c r="G198" s="54"/>
      <c r="H198" s="53"/>
      <c r="I198" s="54"/>
      <c r="J198" s="48"/>
      <c r="K198" s="91"/>
      <c r="L198" s="48"/>
      <c r="M198" s="47"/>
      <c r="N198" s="48"/>
      <c r="O198" s="47"/>
      <c r="P198" s="48"/>
      <c r="Q198" s="48"/>
      <c r="R198" s="48"/>
      <c r="S198" s="55"/>
      <c r="T198" s="55"/>
      <c r="U198" s="54"/>
      <c r="V198" s="54"/>
      <c r="W198" s="54"/>
      <c r="X198" s="54"/>
      <c r="Y198" s="54"/>
      <c r="Z198" s="55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V198" s="52"/>
      <c r="BB198" s="52"/>
      <c r="BE198" s="54"/>
    </row>
    <row r="199" spans="3:57" s="56" customFormat="1" ht="10" x14ac:dyDescent="0.15">
      <c r="C199" s="54"/>
      <c r="D199" s="54"/>
      <c r="E199" s="54"/>
      <c r="F199" s="55"/>
      <c r="G199" s="54"/>
      <c r="H199" s="53"/>
      <c r="I199" s="54"/>
      <c r="J199" s="48"/>
      <c r="K199" s="91"/>
      <c r="L199" s="48"/>
      <c r="M199" s="47"/>
      <c r="N199" s="48"/>
      <c r="O199" s="47"/>
      <c r="P199" s="48"/>
      <c r="Q199" s="48"/>
      <c r="R199" s="48"/>
      <c r="S199" s="55"/>
      <c r="T199" s="55"/>
      <c r="U199" s="54"/>
      <c r="V199" s="54"/>
      <c r="W199" s="54"/>
      <c r="X199" s="54"/>
      <c r="Y199" s="54"/>
      <c r="Z199" s="55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V199" s="52"/>
      <c r="BB199" s="52"/>
      <c r="BE199" s="54"/>
    </row>
    <row r="200" spans="3:57" s="56" customFormat="1" ht="10" x14ac:dyDescent="0.15">
      <c r="C200" s="54"/>
      <c r="D200" s="54"/>
      <c r="E200" s="54"/>
      <c r="F200" s="55"/>
      <c r="G200" s="54"/>
      <c r="H200" s="53"/>
      <c r="I200" s="54"/>
      <c r="J200" s="48"/>
      <c r="K200" s="91"/>
      <c r="L200" s="48"/>
      <c r="M200" s="47"/>
      <c r="N200" s="48"/>
      <c r="O200" s="47"/>
      <c r="P200" s="48"/>
      <c r="Q200" s="48"/>
      <c r="R200" s="48"/>
      <c r="S200" s="55"/>
      <c r="T200" s="55"/>
      <c r="U200" s="54"/>
      <c r="V200" s="54"/>
      <c r="W200" s="54"/>
      <c r="X200" s="54"/>
      <c r="Y200" s="54"/>
      <c r="Z200" s="55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V200" s="52"/>
      <c r="BB200" s="52"/>
      <c r="BE200" s="54"/>
    </row>
    <row r="201" spans="3:57" s="56" customFormat="1" ht="10" x14ac:dyDescent="0.15">
      <c r="C201" s="54"/>
      <c r="D201" s="54"/>
      <c r="E201" s="54"/>
      <c r="F201" s="55"/>
      <c r="G201" s="54"/>
      <c r="H201" s="53"/>
      <c r="I201" s="54"/>
      <c r="J201" s="48"/>
      <c r="K201" s="91"/>
      <c r="L201" s="48"/>
      <c r="M201" s="47"/>
      <c r="N201" s="48"/>
      <c r="O201" s="47"/>
      <c r="P201" s="48"/>
      <c r="Q201" s="48"/>
      <c r="R201" s="48"/>
      <c r="S201" s="55"/>
      <c r="T201" s="55"/>
      <c r="U201" s="54"/>
      <c r="V201" s="54"/>
      <c r="W201" s="54"/>
      <c r="X201" s="54"/>
      <c r="Y201" s="54"/>
      <c r="Z201" s="55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V201" s="52"/>
      <c r="BB201" s="52"/>
      <c r="BE201" s="54"/>
    </row>
    <row r="202" spans="3:57" s="56" customFormat="1" ht="10" x14ac:dyDescent="0.15">
      <c r="C202" s="54"/>
      <c r="D202" s="54"/>
      <c r="E202" s="54"/>
      <c r="F202" s="55"/>
      <c r="G202" s="54"/>
      <c r="H202" s="53"/>
      <c r="I202" s="54"/>
      <c r="J202" s="48"/>
      <c r="K202" s="91"/>
      <c r="L202" s="48"/>
      <c r="M202" s="47"/>
      <c r="N202" s="48"/>
      <c r="O202" s="47"/>
      <c r="P202" s="48"/>
      <c r="Q202" s="48"/>
      <c r="R202" s="48"/>
      <c r="S202" s="55"/>
      <c r="T202" s="55"/>
      <c r="U202" s="54"/>
      <c r="V202" s="54"/>
      <c r="W202" s="54"/>
      <c r="X202" s="54"/>
      <c r="Y202" s="54"/>
      <c r="Z202" s="55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V202" s="52"/>
      <c r="BB202" s="52"/>
      <c r="BE202" s="54"/>
    </row>
    <row r="203" spans="3:57" s="56" customFormat="1" ht="10" x14ac:dyDescent="0.15">
      <c r="C203" s="54"/>
      <c r="D203" s="54"/>
      <c r="E203" s="54"/>
      <c r="F203" s="55"/>
      <c r="G203" s="54"/>
      <c r="H203" s="53"/>
      <c r="I203" s="54"/>
      <c r="J203" s="48"/>
      <c r="K203" s="91"/>
      <c r="L203" s="48"/>
      <c r="M203" s="47"/>
      <c r="N203" s="48"/>
      <c r="O203" s="47"/>
      <c r="P203" s="48"/>
      <c r="Q203" s="48"/>
      <c r="R203" s="48"/>
      <c r="S203" s="55"/>
      <c r="T203" s="55"/>
      <c r="U203" s="54"/>
      <c r="V203" s="54"/>
      <c r="W203" s="54"/>
      <c r="X203" s="54"/>
      <c r="Y203" s="54"/>
      <c r="Z203" s="55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V203" s="52"/>
      <c r="BB203" s="52"/>
      <c r="BE203" s="54"/>
    </row>
    <row r="204" spans="3:57" s="56" customFormat="1" ht="10" x14ac:dyDescent="0.15">
      <c r="C204" s="54"/>
      <c r="D204" s="54"/>
      <c r="E204" s="54"/>
      <c r="F204" s="55"/>
      <c r="G204" s="54"/>
      <c r="H204" s="53"/>
      <c r="I204" s="54"/>
      <c r="J204" s="48"/>
      <c r="K204" s="91"/>
      <c r="L204" s="48"/>
      <c r="M204" s="47"/>
      <c r="N204" s="48"/>
      <c r="O204" s="47"/>
      <c r="P204" s="48"/>
      <c r="Q204" s="48"/>
      <c r="R204" s="48"/>
      <c r="S204" s="55"/>
      <c r="T204" s="55"/>
      <c r="U204" s="54"/>
      <c r="V204" s="54"/>
      <c r="W204" s="54"/>
      <c r="X204" s="54"/>
      <c r="Y204" s="54"/>
      <c r="Z204" s="55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V204" s="52"/>
      <c r="BB204" s="52"/>
      <c r="BE204" s="54"/>
    </row>
    <row r="205" spans="3:57" s="56" customFormat="1" ht="10" x14ac:dyDescent="0.15">
      <c r="C205" s="54"/>
      <c r="D205" s="54"/>
      <c r="E205" s="54"/>
      <c r="F205" s="55"/>
      <c r="G205" s="54"/>
      <c r="H205" s="53"/>
      <c r="I205" s="54"/>
      <c r="J205" s="48"/>
      <c r="K205" s="91"/>
      <c r="L205" s="48"/>
      <c r="M205" s="47"/>
      <c r="N205" s="48"/>
      <c r="O205" s="47"/>
      <c r="P205" s="48"/>
      <c r="Q205" s="48"/>
      <c r="R205" s="48"/>
      <c r="S205" s="55"/>
      <c r="T205" s="55"/>
      <c r="U205" s="54"/>
      <c r="V205" s="54"/>
      <c r="W205" s="54"/>
      <c r="X205" s="54"/>
      <c r="Y205" s="54"/>
      <c r="Z205" s="55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V205" s="52"/>
      <c r="BB205" s="52"/>
      <c r="BE205" s="54"/>
    </row>
    <row r="206" spans="3:57" s="56" customFormat="1" ht="10" x14ac:dyDescent="0.15">
      <c r="C206" s="54"/>
      <c r="D206" s="54"/>
      <c r="E206" s="54"/>
      <c r="F206" s="55"/>
      <c r="G206" s="54"/>
      <c r="H206" s="53"/>
      <c r="I206" s="54"/>
      <c r="J206" s="48"/>
      <c r="K206" s="91"/>
      <c r="L206" s="48"/>
      <c r="M206" s="47"/>
      <c r="N206" s="48"/>
      <c r="O206" s="47"/>
      <c r="P206" s="48"/>
      <c r="Q206" s="48"/>
      <c r="R206" s="48"/>
      <c r="S206" s="55"/>
      <c r="T206" s="55"/>
      <c r="U206" s="54"/>
      <c r="V206" s="54"/>
      <c r="W206" s="54"/>
      <c r="X206" s="54"/>
      <c r="Y206" s="54"/>
      <c r="Z206" s="55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V206" s="52"/>
      <c r="BB206" s="52"/>
      <c r="BE206" s="54"/>
    </row>
    <row r="207" spans="3:57" s="56" customFormat="1" ht="10" x14ac:dyDescent="0.15">
      <c r="C207" s="54"/>
      <c r="D207" s="54"/>
      <c r="E207" s="54"/>
      <c r="F207" s="55"/>
      <c r="G207" s="54"/>
      <c r="H207" s="53"/>
      <c r="I207" s="54"/>
      <c r="J207" s="48"/>
      <c r="K207" s="91"/>
      <c r="L207" s="48"/>
      <c r="M207" s="47"/>
      <c r="N207" s="48"/>
      <c r="O207" s="47"/>
      <c r="P207" s="48"/>
      <c r="Q207" s="48"/>
      <c r="R207" s="48"/>
      <c r="S207" s="55"/>
      <c r="T207" s="55"/>
      <c r="U207" s="54"/>
      <c r="V207" s="54"/>
      <c r="W207" s="54"/>
      <c r="X207" s="54"/>
      <c r="Y207" s="54"/>
      <c r="Z207" s="55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V207" s="52"/>
      <c r="BB207" s="52"/>
      <c r="BE207" s="54"/>
    </row>
    <row r="208" spans="3:57" s="56" customFormat="1" ht="10" x14ac:dyDescent="0.15">
      <c r="C208" s="54"/>
      <c r="D208" s="54"/>
      <c r="E208" s="54"/>
      <c r="F208" s="55"/>
      <c r="G208" s="54"/>
      <c r="H208" s="53"/>
      <c r="I208" s="54"/>
      <c r="J208" s="48"/>
      <c r="K208" s="91"/>
      <c r="L208" s="48"/>
      <c r="M208" s="47"/>
      <c r="N208" s="48"/>
      <c r="O208" s="47"/>
      <c r="P208" s="48"/>
      <c r="Q208" s="48"/>
      <c r="R208" s="48"/>
      <c r="S208" s="55"/>
      <c r="T208" s="55"/>
      <c r="U208" s="54"/>
      <c r="V208" s="54"/>
      <c r="W208" s="54"/>
      <c r="X208" s="54"/>
      <c r="Y208" s="54"/>
      <c r="Z208" s="55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V208" s="52"/>
      <c r="BB208" s="52"/>
      <c r="BE208" s="54"/>
    </row>
    <row r="209" spans="3:57" s="56" customFormat="1" ht="10" x14ac:dyDescent="0.15">
      <c r="C209" s="54"/>
      <c r="D209" s="54"/>
      <c r="E209" s="54"/>
      <c r="F209" s="55"/>
      <c r="G209" s="54"/>
      <c r="H209" s="53"/>
      <c r="I209" s="54"/>
      <c r="J209" s="48"/>
      <c r="K209" s="91"/>
      <c r="L209" s="48"/>
      <c r="M209" s="47"/>
      <c r="N209" s="48"/>
      <c r="O209" s="47"/>
      <c r="P209" s="48"/>
      <c r="Q209" s="48"/>
      <c r="R209" s="48"/>
      <c r="S209" s="55"/>
      <c r="T209" s="55"/>
      <c r="U209" s="54"/>
      <c r="V209" s="54"/>
      <c r="W209" s="54"/>
      <c r="X209" s="54"/>
      <c r="Y209" s="54"/>
      <c r="Z209" s="55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V209" s="52"/>
      <c r="BB209" s="52"/>
      <c r="BE209" s="54"/>
    </row>
    <row r="210" spans="3:57" s="56" customFormat="1" ht="10" x14ac:dyDescent="0.15">
      <c r="C210" s="54"/>
      <c r="D210" s="54"/>
      <c r="E210" s="54"/>
      <c r="F210" s="55"/>
      <c r="G210" s="54"/>
      <c r="H210" s="53"/>
      <c r="I210" s="54"/>
      <c r="J210" s="48"/>
      <c r="K210" s="91"/>
      <c r="L210" s="48"/>
      <c r="M210" s="47"/>
      <c r="N210" s="48"/>
      <c r="O210" s="47"/>
      <c r="P210" s="48"/>
      <c r="Q210" s="48"/>
      <c r="R210" s="48"/>
      <c r="S210" s="55"/>
      <c r="T210" s="55"/>
      <c r="U210" s="54"/>
      <c r="V210" s="54"/>
      <c r="W210" s="54"/>
      <c r="X210" s="54"/>
      <c r="Y210" s="54"/>
      <c r="Z210" s="55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V210" s="52"/>
      <c r="BB210" s="52"/>
      <c r="BE210" s="54"/>
    </row>
    <row r="211" spans="3:57" s="56" customFormat="1" ht="10" x14ac:dyDescent="0.15">
      <c r="C211" s="54"/>
      <c r="D211" s="54"/>
      <c r="E211" s="54"/>
      <c r="F211" s="55"/>
      <c r="G211" s="54"/>
      <c r="H211" s="53"/>
      <c r="I211" s="54"/>
      <c r="J211" s="48"/>
      <c r="K211" s="91"/>
      <c r="L211" s="48"/>
      <c r="M211" s="47"/>
      <c r="N211" s="48"/>
      <c r="O211" s="47"/>
      <c r="P211" s="48"/>
      <c r="Q211" s="48"/>
      <c r="R211" s="48"/>
      <c r="S211" s="55"/>
      <c r="T211" s="55"/>
      <c r="U211" s="54"/>
      <c r="V211" s="54"/>
      <c r="W211" s="54"/>
      <c r="X211" s="54"/>
      <c r="Y211" s="54"/>
      <c r="Z211" s="55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V211" s="52"/>
      <c r="BB211" s="52"/>
      <c r="BE211" s="54"/>
    </row>
    <row r="212" spans="3:57" s="56" customFormat="1" ht="10" x14ac:dyDescent="0.15">
      <c r="C212" s="54"/>
      <c r="D212" s="54"/>
      <c r="E212" s="54"/>
      <c r="F212" s="55"/>
      <c r="G212" s="54"/>
      <c r="H212" s="53"/>
      <c r="I212" s="54"/>
      <c r="J212" s="48"/>
      <c r="K212" s="91"/>
      <c r="L212" s="48"/>
      <c r="M212" s="47"/>
      <c r="N212" s="48"/>
      <c r="O212" s="47"/>
      <c r="P212" s="48"/>
      <c r="Q212" s="48"/>
      <c r="R212" s="48"/>
      <c r="S212" s="55"/>
      <c r="T212" s="55"/>
      <c r="U212" s="54"/>
      <c r="V212" s="54"/>
      <c r="W212" s="54"/>
      <c r="X212" s="54"/>
      <c r="Y212" s="54"/>
      <c r="Z212" s="55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V212" s="52"/>
      <c r="BB212" s="52"/>
      <c r="BE212" s="54"/>
    </row>
    <row r="213" spans="3:57" s="56" customFormat="1" ht="10" x14ac:dyDescent="0.15">
      <c r="C213" s="54"/>
      <c r="D213" s="54"/>
      <c r="E213" s="54"/>
      <c r="F213" s="55"/>
      <c r="G213" s="54"/>
      <c r="H213" s="53"/>
      <c r="I213" s="54"/>
      <c r="J213" s="48"/>
      <c r="K213" s="91"/>
      <c r="L213" s="48"/>
      <c r="M213" s="47"/>
      <c r="N213" s="48"/>
      <c r="O213" s="47"/>
      <c r="P213" s="48"/>
      <c r="Q213" s="48"/>
      <c r="R213" s="48"/>
      <c r="S213" s="55"/>
      <c r="T213" s="55"/>
      <c r="U213" s="54"/>
      <c r="V213" s="54"/>
      <c r="W213" s="54"/>
      <c r="X213" s="54"/>
      <c r="Y213" s="54"/>
      <c r="Z213" s="55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V213" s="52"/>
      <c r="BB213" s="52"/>
      <c r="BE213" s="54"/>
    </row>
    <row r="214" spans="3:57" s="56" customFormat="1" ht="10" x14ac:dyDescent="0.15">
      <c r="C214" s="54"/>
      <c r="D214" s="54"/>
      <c r="E214" s="54"/>
      <c r="F214" s="55"/>
      <c r="G214" s="54"/>
      <c r="H214" s="53"/>
      <c r="I214" s="54"/>
      <c r="J214" s="48"/>
      <c r="K214" s="91"/>
      <c r="L214" s="48"/>
      <c r="M214" s="47"/>
      <c r="N214" s="48"/>
      <c r="O214" s="47"/>
      <c r="P214" s="48"/>
      <c r="Q214" s="48"/>
      <c r="R214" s="48"/>
      <c r="S214" s="55"/>
      <c r="T214" s="55"/>
      <c r="U214" s="54"/>
      <c r="V214" s="54"/>
      <c r="W214" s="54"/>
      <c r="X214" s="54"/>
      <c r="Y214" s="54"/>
      <c r="Z214" s="55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V214" s="52"/>
      <c r="BB214" s="52"/>
      <c r="BE214" s="54"/>
    </row>
    <row r="215" spans="3:57" s="56" customFormat="1" ht="10" x14ac:dyDescent="0.15">
      <c r="C215" s="54"/>
      <c r="D215" s="54"/>
      <c r="E215" s="54"/>
      <c r="F215" s="55"/>
      <c r="G215" s="54"/>
      <c r="H215" s="53"/>
      <c r="I215" s="54"/>
      <c r="J215" s="48"/>
      <c r="K215" s="91"/>
      <c r="L215" s="48"/>
      <c r="M215" s="47"/>
      <c r="N215" s="48"/>
      <c r="O215" s="47"/>
      <c r="P215" s="48"/>
      <c r="Q215" s="48"/>
      <c r="R215" s="48"/>
      <c r="S215" s="55"/>
      <c r="T215" s="55"/>
      <c r="U215" s="54"/>
      <c r="V215" s="54"/>
      <c r="W215" s="54"/>
      <c r="X215" s="54"/>
      <c r="Y215" s="54"/>
      <c r="Z215" s="55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V215" s="52"/>
      <c r="BB215" s="52"/>
      <c r="BE215" s="54"/>
    </row>
    <row r="216" spans="3:57" s="56" customFormat="1" ht="10" x14ac:dyDescent="0.15">
      <c r="C216" s="54"/>
      <c r="D216" s="54"/>
      <c r="E216" s="54"/>
      <c r="F216" s="55"/>
      <c r="G216" s="54"/>
      <c r="H216" s="53"/>
      <c r="I216" s="54"/>
      <c r="J216" s="48"/>
      <c r="K216" s="91"/>
      <c r="L216" s="48"/>
      <c r="M216" s="47"/>
      <c r="N216" s="48"/>
      <c r="O216" s="47"/>
      <c r="P216" s="48"/>
      <c r="Q216" s="48"/>
      <c r="R216" s="48"/>
      <c r="S216" s="55"/>
      <c r="T216" s="55"/>
      <c r="U216" s="54"/>
      <c r="V216" s="54"/>
      <c r="W216" s="54"/>
      <c r="X216" s="54"/>
      <c r="Y216" s="54"/>
      <c r="Z216" s="55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V216" s="52"/>
      <c r="BB216" s="52"/>
      <c r="BE216" s="54"/>
    </row>
    <row r="217" spans="3:57" s="56" customFormat="1" ht="10" x14ac:dyDescent="0.15">
      <c r="C217" s="54"/>
      <c r="D217" s="54"/>
      <c r="E217" s="54"/>
      <c r="F217" s="55"/>
      <c r="G217" s="54"/>
      <c r="H217" s="53"/>
      <c r="I217" s="54"/>
      <c r="J217" s="48"/>
      <c r="K217" s="91"/>
      <c r="L217" s="48"/>
      <c r="M217" s="47"/>
      <c r="N217" s="48"/>
      <c r="O217" s="47"/>
      <c r="P217" s="48"/>
      <c r="Q217" s="48"/>
      <c r="R217" s="48"/>
      <c r="S217" s="55"/>
      <c r="T217" s="55"/>
      <c r="U217" s="54"/>
      <c r="V217" s="54"/>
      <c r="W217" s="54"/>
      <c r="X217" s="54"/>
      <c r="Y217" s="54"/>
      <c r="Z217" s="55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V217" s="52"/>
      <c r="BB217" s="52"/>
      <c r="BE217" s="54"/>
    </row>
    <row r="218" spans="3:57" s="56" customFormat="1" ht="10" x14ac:dyDescent="0.15">
      <c r="C218" s="54"/>
      <c r="D218" s="54"/>
      <c r="E218" s="54"/>
      <c r="F218" s="55"/>
      <c r="G218" s="54"/>
      <c r="H218" s="53"/>
      <c r="I218" s="54"/>
      <c r="J218" s="48"/>
      <c r="K218" s="91"/>
      <c r="L218" s="48"/>
      <c r="M218" s="47"/>
      <c r="N218" s="48"/>
      <c r="O218" s="47"/>
      <c r="P218" s="48"/>
      <c r="Q218" s="48"/>
      <c r="R218" s="48"/>
      <c r="S218" s="55"/>
      <c r="T218" s="55"/>
      <c r="U218" s="54"/>
      <c r="V218" s="54"/>
      <c r="W218" s="54"/>
      <c r="X218" s="54"/>
      <c r="Y218" s="54"/>
      <c r="Z218" s="55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V218" s="52"/>
      <c r="BB218" s="52"/>
      <c r="BE218" s="54"/>
    </row>
    <row r="219" spans="3:57" s="56" customFormat="1" ht="10" x14ac:dyDescent="0.15">
      <c r="C219" s="54"/>
      <c r="D219" s="54"/>
      <c r="E219" s="54"/>
      <c r="F219" s="55"/>
      <c r="G219" s="54"/>
      <c r="H219" s="53"/>
      <c r="I219" s="54"/>
      <c r="J219" s="48"/>
      <c r="K219" s="91"/>
      <c r="L219" s="48"/>
      <c r="M219" s="47"/>
      <c r="N219" s="48"/>
      <c r="O219" s="47"/>
      <c r="P219" s="48"/>
      <c r="Q219" s="48"/>
      <c r="R219" s="48"/>
      <c r="S219" s="55"/>
      <c r="T219" s="55"/>
      <c r="U219" s="54"/>
      <c r="V219" s="54"/>
      <c r="W219" s="54"/>
      <c r="X219" s="54"/>
      <c r="Y219" s="54"/>
      <c r="Z219" s="55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V219" s="52"/>
      <c r="BB219" s="52"/>
      <c r="BE219" s="54"/>
    </row>
    <row r="220" spans="3:57" s="56" customFormat="1" ht="10" x14ac:dyDescent="0.15">
      <c r="C220" s="54"/>
      <c r="D220" s="54"/>
      <c r="E220" s="54"/>
      <c r="F220" s="55"/>
      <c r="G220" s="54"/>
      <c r="H220" s="53"/>
      <c r="I220" s="54"/>
      <c r="J220" s="48"/>
      <c r="K220" s="91"/>
      <c r="L220" s="48"/>
      <c r="M220" s="47"/>
      <c r="N220" s="48"/>
      <c r="O220" s="47"/>
      <c r="P220" s="48"/>
      <c r="Q220" s="48"/>
      <c r="R220" s="48"/>
      <c r="S220" s="55"/>
      <c r="T220" s="55"/>
      <c r="U220" s="54"/>
      <c r="V220" s="54"/>
      <c r="W220" s="54"/>
      <c r="X220" s="54"/>
      <c r="Y220" s="54"/>
      <c r="Z220" s="55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V220" s="52"/>
      <c r="BB220" s="52"/>
      <c r="BE220" s="54"/>
    </row>
    <row r="221" spans="3:57" s="56" customFormat="1" ht="10" x14ac:dyDescent="0.15">
      <c r="C221" s="54"/>
      <c r="D221" s="54"/>
      <c r="E221" s="54"/>
      <c r="F221" s="55"/>
      <c r="G221" s="54"/>
      <c r="H221" s="53"/>
      <c r="I221" s="54"/>
      <c r="J221" s="48"/>
      <c r="K221" s="91"/>
      <c r="L221" s="48"/>
      <c r="M221" s="47"/>
      <c r="N221" s="48"/>
      <c r="O221" s="47"/>
      <c r="P221" s="48"/>
      <c r="Q221" s="48"/>
      <c r="R221" s="48"/>
      <c r="S221" s="55"/>
      <c r="T221" s="55"/>
      <c r="U221" s="54"/>
      <c r="V221" s="54"/>
      <c r="W221" s="54"/>
      <c r="X221" s="54"/>
      <c r="Y221" s="54"/>
      <c r="Z221" s="55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V221" s="52"/>
      <c r="BB221" s="52"/>
      <c r="BE221" s="54"/>
    </row>
    <row r="222" spans="3:57" s="56" customFormat="1" ht="10" x14ac:dyDescent="0.15">
      <c r="C222" s="54"/>
      <c r="D222" s="54"/>
      <c r="E222" s="54"/>
      <c r="F222" s="55"/>
      <c r="G222" s="54"/>
      <c r="H222" s="53"/>
      <c r="I222" s="54"/>
      <c r="J222" s="48"/>
      <c r="K222" s="91"/>
      <c r="L222" s="48"/>
      <c r="M222" s="47"/>
      <c r="N222" s="48"/>
      <c r="O222" s="47"/>
      <c r="P222" s="48"/>
      <c r="Q222" s="48"/>
      <c r="R222" s="48"/>
      <c r="S222" s="55"/>
      <c r="T222" s="55"/>
      <c r="U222" s="54"/>
      <c r="V222" s="54"/>
      <c r="W222" s="54"/>
      <c r="X222" s="54"/>
      <c r="Y222" s="54"/>
      <c r="Z222" s="55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V222" s="52"/>
      <c r="BB222" s="52"/>
      <c r="BE222" s="54"/>
    </row>
    <row r="223" spans="3:57" s="56" customFormat="1" ht="10" x14ac:dyDescent="0.15">
      <c r="C223" s="54"/>
      <c r="D223" s="54"/>
      <c r="E223" s="54"/>
      <c r="F223" s="55"/>
      <c r="G223" s="54"/>
      <c r="H223" s="53"/>
      <c r="I223" s="54"/>
      <c r="J223" s="48"/>
      <c r="K223" s="91"/>
      <c r="L223" s="48"/>
      <c r="M223" s="47"/>
      <c r="N223" s="48"/>
      <c r="O223" s="47"/>
      <c r="P223" s="48"/>
      <c r="Q223" s="48"/>
      <c r="R223" s="48"/>
      <c r="S223" s="55"/>
      <c r="T223" s="55"/>
      <c r="U223" s="54"/>
      <c r="V223" s="54"/>
      <c r="W223" s="54"/>
      <c r="X223" s="54"/>
      <c r="Y223" s="54"/>
      <c r="Z223" s="55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V223" s="52"/>
      <c r="BB223" s="52"/>
      <c r="BE223" s="54"/>
    </row>
    <row r="224" spans="3:57" s="56" customFormat="1" ht="10" x14ac:dyDescent="0.15">
      <c r="C224" s="54"/>
      <c r="D224" s="54"/>
      <c r="E224" s="54"/>
      <c r="F224" s="55"/>
      <c r="G224" s="54"/>
      <c r="H224" s="53"/>
      <c r="I224" s="54"/>
      <c r="J224" s="48"/>
      <c r="K224" s="91"/>
      <c r="L224" s="48"/>
      <c r="M224" s="47"/>
      <c r="N224" s="48"/>
      <c r="O224" s="47"/>
      <c r="P224" s="48"/>
      <c r="Q224" s="48"/>
      <c r="R224" s="48"/>
      <c r="S224" s="55"/>
      <c r="T224" s="55"/>
      <c r="U224" s="54"/>
      <c r="V224" s="54"/>
      <c r="W224" s="54"/>
      <c r="X224" s="54"/>
      <c r="Y224" s="54"/>
      <c r="Z224" s="55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V224" s="52"/>
      <c r="BB224" s="52"/>
      <c r="BE224" s="54"/>
    </row>
    <row r="225" spans="3:57" s="56" customFormat="1" ht="10" x14ac:dyDescent="0.15">
      <c r="C225" s="54"/>
      <c r="D225" s="54"/>
      <c r="E225" s="54"/>
      <c r="F225" s="55"/>
      <c r="G225" s="54"/>
      <c r="H225" s="53"/>
      <c r="I225" s="54"/>
      <c r="J225" s="48"/>
      <c r="K225" s="91"/>
      <c r="L225" s="48"/>
      <c r="M225" s="47"/>
      <c r="N225" s="48"/>
      <c r="O225" s="47"/>
      <c r="P225" s="48"/>
      <c r="Q225" s="48"/>
      <c r="R225" s="48"/>
      <c r="S225" s="55"/>
      <c r="T225" s="55"/>
      <c r="U225" s="54"/>
      <c r="V225" s="54"/>
      <c r="W225" s="54"/>
      <c r="X225" s="54"/>
      <c r="Y225" s="54"/>
      <c r="Z225" s="55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V225" s="52"/>
      <c r="BB225" s="52"/>
      <c r="BE225" s="54"/>
    </row>
    <row r="226" spans="3:57" s="56" customFormat="1" ht="10" x14ac:dyDescent="0.15">
      <c r="C226" s="54"/>
      <c r="D226" s="54"/>
      <c r="E226" s="54"/>
      <c r="F226" s="55"/>
      <c r="G226" s="54"/>
      <c r="H226" s="53"/>
      <c r="I226" s="54"/>
      <c r="J226" s="48"/>
      <c r="K226" s="91"/>
      <c r="L226" s="48"/>
      <c r="M226" s="47"/>
      <c r="N226" s="48"/>
      <c r="O226" s="47"/>
      <c r="P226" s="48"/>
      <c r="Q226" s="48"/>
      <c r="R226" s="48"/>
      <c r="S226" s="55"/>
      <c r="T226" s="55"/>
      <c r="U226" s="54"/>
      <c r="V226" s="54"/>
      <c r="W226" s="54"/>
      <c r="X226" s="54"/>
      <c r="Y226" s="54"/>
      <c r="Z226" s="55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V226" s="52"/>
      <c r="BB226" s="52"/>
      <c r="BE226" s="54"/>
    </row>
    <row r="227" spans="3:57" s="56" customFormat="1" ht="10" x14ac:dyDescent="0.15">
      <c r="C227" s="54"/>
      <c r="D227" s="54"/>
      <c r="E227" s="54"/>
      <c r="F227" s="55"/>
      <c r="G227" s="54"/>
      <c r="H227" s="53"/>
      <c r="I227" s="54"/>
      <c r="J227" s="48"/>
      <c r="K227" s="91"/>
      <c r="L227" s="48"/>
      <c r="M227" s="47"/>
      <c r="N227" s="48"/>
      <c r="O227" s="47"/>
      <c r="P227" s="48"/>
      <c r="Q227" s="48"/>
      <c r="R227" s="48"/>
      <c r="S227" s="55"/>
      <c r="T227" s="55"/>
      <c r="U227" s="54"/>
      <c r="V227" s="54"/>
      <c r="W227" s="54"/>
      <c r="X227" s="54"/>
      <c r="Y227" s="54"/>
      <c r="Z227" s="55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V227" s="52"/>
      <c r="BB227" s="52"/>
      <c r="BE227" s="54"/>
    </row>
    <row r="228" spans="3:57" s="56" customFormat="1" ht="10" x14ac:dyDescent="0.15">
      <c r="C228" s="54"/>
      <c r="D228" s="54"/>
      <c r="E228" s="54"/>
      <c r="F228" s="55"/>
      <c r="G228" s="54"/>
      <c r="H228" s="53"/>
      <c r="I228" s="54"/>
      <c r="J228" s="48"/>
      <c r="K228" s="91"/>
      <c r="L228" s="48"/>
      <c r="M228" s="47"/>
      <c r="N228" s="48"/>
      <c r="O228" s="47"/>
      <c r="P228" s="48"/>
      <c r="Q228" s="48"/>
      <c r="R228" s="48"/>
      <c r="S228" s="55"/>
      <c r="T228" s="55"/>
      <c r="U228" s="54"/>
      <c r="V228" s="54"/>
      <c r="W228" s="54"/>
      <c r="X228" s="54"/>
      <c r="Y228" s="54"/>
      <c r="Z228" s="55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V228" s="52"/>
      <c r="BB228" s="52"/>
      <c r="BE228" s="54"/>
    </row>
    <row r="229" spans="3:57" s="56" customFormat="1" ht="10" x14ac:dyDescent="0.15">
      <c r="C229" s="54"/>
      <c r="D229" s="54"/>
      <c r="E229" s="54"/>
      <c r="F229" s="55"/>
      <c r="G229" s="54"/>
      <c r="H229" s="53"/>
      <c r="I229" s="54"/>
      <c r="J229" s="48"/>
      <c r="K229" s="91"/>
      <c r="L229" s="48"/>
      <c r="M229" s="47"/>
      <c r="N229" s="48"/>
      <c r="O229" s="47"/>
      <c r="P229" s="48"/>
      <c r="Q229" s="48"/>
      <c r="R229" s="48"/>
      <c r="S229" s="55"/>
      <c r="T229" s="55"/>
      <c r="U229" s="54"/>
      <c r="V229" s="54"/>
      <c r="W229" s="54"/>
      <c r="X229" s="54"/>
      <c r="Y229" s="54"/>
      <c r="Z229" s="55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V229" s="52"/>
      <c r="BB229" s="52"/>
      <c r="BE229" s="54"/>
    </row>
    <row r="230" spans="3:57" s="56" customFormat="1" ht="10" x14ac:dyDescent="0.15">
      <c r="C230" s="54"/>
      <c r="D230" s="54"/>
      <c r="E230" s="54"/>
      <c r="F230" s="55"/>
      <c r="G230" s="54"/>
      <c r="H230" s="53"/>
      <c r="I230" s="54"/>
      <c r="J230" s="48"/>
      <c r="K230" s="91"/>
      <c r="L230" s="48"/>
      <c r="M230" s="47"/>
      <c r="N230" s="48"/>
      <c r="O230" s="47"/>
      <c r="P230" s="48"/>
      <c r="Q230" s="48"/>
      <c r="R230" s="48"/>
      <c r="S230" s="55"/>
      <c r="T230" s="55"/>
      <c r="U230" s="54"/>
      <c r="V230" s="54"/>
      <c r="W230" s="54"/>
      <c r="X230" s="54"/>
      <c r="Y230" s="54"/>
      <c r="Z230" s="55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V230" s="52"/>
      <c r="BB230" s="52"/>
      <c r="BE230" s="54"/>
    </row>
    <row r="231" spans="3:57" s="56" customFormat="1" ht="10" x14ac:dyDescent="0.15">
      <c r="C231" s="54"/>
      <c r="D231" s="54"/>
      <c r="E231" s="54"/>
      <c r="F231" s="55"/>
      <c r="G231" s="54"/>
      <c r="H231" s="53"/>
      <c r="I231" s="54"/>
      <c r="J231" s="48"/>
      <c r="K231" s="91"/>
      <c r="L231" s="48"/>
      <c r="M231" s="47"/>
      <c r="N231" s="48"/>
      <c r="O231" s="47"/>
      <c r="P231" s="48"/>
      <c r="Q231" s="48"/>
      <c r="R231" s="48"/>
      <c r="S231" s="55"/>
      <c r="T231" s="55"/>
      <c r="U231" s="54"/>
      <c r="V231" s="54"/>
      <c r="W231" s="54"/>
      <c r="X231" s="54"/>
      <c r="Y231" s="54"/>
      <c r="Z231" s="55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V231" s="52"/>
      <c r="BB231" s="52"/>
      <c r="BE231" s="54"/>
    </row>
    <row r="232" spans="3:57" s="56" customFormat="1" ht="10" x14ac:dyDescent="0.15">
      <c r="C232" s="54"/>
      <c r="D232" s="54"/>
      <c r="E232" s="54"/>
      <c r="F232" s="55"/>
      <c r="G232" s="54"/>
      <c r="H232" s="53"/>
      <c r="I232" s="54"/>
      <c r="J232" s="48"/>
      <c r="K232" s="91"/>
      <c r="L232" s="48"/>
      <c r="M232" s="47"/>
      <c r="N232" s="48"/>
      <c r="O232" s="47"/>
      <c r="P232" s="48"/>
      <c r="Q232" s="48"/>
      <c r="R232" s="48"/>
      <c r="S232" s="55"/>
      <c r="T232" s="55"/>
      <c r="U232" s="54"/>
      <c r="V232" s="54"/>
      <c r="W232" s="54"/>
      <c r="X232" s="54"/>
      <c r="Y232" s="54"/>
      <c r="Z232" s="55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V232" s="52"/>
      <c r="BB232" s="52"/>
      <c r="BE232" s="54"/>
    </row>
    <row r="233" spans="3:57" s="56" customFormat="1" ht="10" x14ac:dyDescent="0.15">
      <c r="C233" s="54"/>
      <c r="D233" s="54"/>
      <c r="E233" s="54"/>
      <c r="F233" s="55"/>
      <c r="G233" s="54"/>
      <c r="H233" s="53"/>
      <c r="I233" s="54"/>
      <c r="J233" s="48"/>
      <c r="K233" s="91"/>
      <c r="L233" s="48"/>
      <c r="M233" s="47"/>
      <c r="N233" s="48"/>
      <c r="O233" s="47"/>
      <c r="P233" s="48"/>
      <c r="Q233" s="48"/>
      <c r="R233" s="48"/>
      <c r="S233" s="55"/>
      <c r="T233" s="55"/>
      <c r="U233" s="54"/>
      <c r="V233" s="54"/>
      <c r="W233" s="54"/>
      <c r="X233" s="54"/>
      <c r="Y233" s="54"/>
      <c r="Z233" s="55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V233" s="52"/>
      <c r="BB233" s="52"/>
      <c r="BE233" s="54"/>
    </row>
    <row r="234" spans="3:57" s="56" customFormat="1" ht="10" x14ac:dyDescent="0.15">
      <c r="C234" s="54"/>
      <c r="D234" s="54"/>
      <c r="E234" s="54"/>
      <c r="F234" s="55"/>
      <c r="G234" s="54"/>
      <c r="H234" s="53"/>
      <c r="I234" s="54"/>
      <c r="J234" s="48"/>
      <c r="K234" s="91"/>
      <c r="L234" s="48"/>
      <c r="M234" s="47"/>
      <c r="N234" s="48"/>
      <c r="O234" s="47"/>
      <c r="P234" s="48"/>
      <c r="Q234" s="48"/>
      <c r="R234" s="48"/>
      <c r="S234" s="55"/>
      <c r="T234" s="55"/>
      <c r="U234" s="54"/>
      <c r="V234" s="54"/>
      <c r="W234" s="54"/>
      <c r="X234" s="54"/>
      <c r="Y234" s="54"/>
      <c r="Z234" s="55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V234" s="52"/>
      <c r="BB234" s="52"/>
      <c r="BE234" s="54"/>
    </row>
    <row r="235" spans="3:57" s="56" customFormat="1" ht="10" x14ac:dyDescent="0.15">
      <c r="C235" s="54"/>
      <c r="D235" s="54"/>
      <c r="E235" s="54"/>
      <c r="F235" s="55"/>
      <c r="G235" s="54"/>
      <c r="H235" s="53"/>
      <c r="I235" s="54"/>
      <c r="J235" s="48"/>
      <c r="K235" s="91"/>
      <c r="L235" s="48"/>
      <c r="M235" s="47"/>
      <c r="N235" s="48"/>
      <c r="O235" s="47"/>
      <c r="P235" s="48"/>
      <c r="Q235" s="48"/>
      <c r="R235" s="48"/>
      <c r="S235" s="55"/>
      <c r="T235" s="55"/>
      <c r="U235" s="54"/>
      <c r="V235" s="54"/>
      <c r="W235" s="54"/>
      <c r="X235" s="54"/>
      <c r="Y235" s="54"/>
      <c r="Z235" s="55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V235" s="52"/>
      <c r="BB235" s="52"/>
      <c r="BE235" s="54"/>
    </row>
    <row r="236" spans="3:57" s="56" customFormat="1" ht="10" x14ac:dyDescent="0.15">
      <c r="C236" s="54"/>
      <c r="D236" s="54"/>
      <c r="E236" s="54"/>
      <c r="F236" s="55"/>
      <c r="G236" s="54"/>
      <c r="H236" s="53"/>
      <c r="I236" s="54"/>
      <c r="J236" s="48"/>
      <c r="K236" s="91"/>
      <c r="L236" s="48"/>
      <c r="M236" s="47"/>
      <c r="N236" s="48"/>
      <c r="O236" s="47"/>
      <c r="P236" s="48"/>
      <c r="Q236" s="48"/>
      <c r="R236" s="48"/>
      <c r="S236" s="55"/>
      <c r="T236" s="55"/>
      <c r="U236" s="54"/>
      <c r="V236" s="54"/>
      <c r="W236" s="54"/>
      <c r="X236" s="54"/>
      <c r="Y236" s="54"/>
      <c r="Z236" s="55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V236" s="52"/>
      <c r="BB236" s="52"/>
      <c r="BE236" s="54"/>
    </row>
    <row r="237" spans="3:57" s="56" customFormat="1" ht="10" x14ac:dyDescent="0.15">
      <c r="C237" s="54"/>
      <c r="D237" s="54"/>
      <c r="E237" s="54"/>
      <c r="F237" s="55"/>
      <c r="G237" s="54"/>
      <c r="H237" s="53"/>
      <c r="I237" s="54"/>
      <c r="J237" s="48"/>
      <c r="K237" s="91"/>
      <c r="L237" s="48"/>
      <c r="M237" s="47"/>
      <c r="N237" s="48"/>
      <c r="O237" s="47"/>
      <c r="P237" s="48"/>
      <c r="Q237" s="48"/>
      <c r="R237" s="48"/>
      <c r="S237" s="55"/>
      <c r="T237" s="55"/>
      <c r="U237" s="54"/>
      <c r="V237" s="54"/>
      <c r="W237" s="54"/>
      <c r="X237" s="54"/>
      <c r="Y237" s="54"/>
      <c r="Z237" s="55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V237" s="52"/>
      <c r="BB237" s="52"/>
      <c r="BE237" s="54"/>
    </row>
    <row r="238" spans="3:57" s="56" customFormat="1" ht="10" x14ac:dyDescent="0.15">
      <c r="C238" s="54"/>
      <c r="D238" s="54"/>
      <c r="E238" s="54"/>
      <c r="F238" s="55"/>
      <c r="G238" s="54"/>
      <c r="H238" s="53"/>
      <c r="I238" s="54"/>
      <c r="J238" s="48"/>
      <c r="K238" s="91"/>
      <c r="L238" s="48"/>
      <c r="M238" s="47"/>
      <c r="N238" s="48"/>
      <c r="O238" s="47"/>
      <c r="P238" s="48"/>
      <c r="Q238" s="48"/>
      <c r="R238" s="48"/>
      <c r="S238" s="55"/>
      <c r="T238" s="55"/>
      <c r="U238" s="54"/>
      <c r="V238" s="54"/>
      <c r="W238" s="54"/>
      <c r="X238" s="54"/>
      <c r="Y238" s="54"/>
      <c r="Z238" s="55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V238" s="52"/>
      <c r="BB238" s="52"/>
      <c r="BE238" s="54"/>
    </row>
    <row r="239" spans="3:57" s="56" customFormat="1" ht="10" x14ac:dyDescent="0.15">
      <c r="C239" s="54"/>
      <c r="D239" s="54"/>
      <c r="E239" s="54"/>
      <c r="F239" s="55"/>
      <c r="G239" s="54"/>
      <c r="H239" s="53"/>
      <c r="I239" s="54"/>
      <c r="J239" s="48"/>
      <c r="K239" s="91"/>
      <c r="L239" s="48"/>
      <c r="M239" s="47"/>
      <c r="N239" s="48"/>
      <c r="O239" s="47"/>
      <c r="P239" s="48"/>
      <c r="Q239" s="48"/>
      <c r="R239" s="48"/>
      <c r="S239" s="55"/>
      <c r="T239" s="55"/>
      <c r="U239" s="54"/>
      <c r="V239" s="54"/>
      <c r="W239" s="54"/>
      <c r="X239" s="54"/>
      <c r="Y239" s="54"/>
      <c r="Z239" s="55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V239" s="52"/>
      <c r="BB239" s="52"/>
      <c r="BE239" s="54"/>
    </row>
    <row r="240" spans="3:57" s="56" customFormat="1" ht="10" x14ac:dyDescent="0.15">
      <c r="C240" s="54"/>
      <c r="D240" s="54"/>
      <c r="E240" s="54"/>
      <c r="F240" s="55"/>
      <c r="G240" s="54"/>
      <c r="H240" s="53"/>
      <c r="I240" s="54"/>
      <c r="J240" s="48"/>
      <c r="K240" s="91"/>
      <c r="L240" s="48"/>
      <c r="M240" s="47"/>
      <c r="N240" s="48"/>
      <c r="O240" s="47"/>
      <c r="P240" s="48"/>
      <c r="Q240" s="48"/>
      <c r="R240" s="48"/>
      <c r="S240" s="55"/>
      <c r="T240" s="55"/>
      <c r="U240" s="54"/>
      <c r="V240" s="54"/>
      <c r="W240" s="54"/>
      <c r="X240" s="54"/>
      <c r="Y240" s="54"/>
      <c r="Z240" s="55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V240" s="52"/>
      <c r="BB240" s="52"/>
      <c r="BE240" s="54"/>
    </row>
    <row r="241" spans="3:57" s="56" customFormat="1" ht="10" x14ac:dyDescent="0.15">
      <c r="C241" s="54"/>
      <c r="D241" s="54"/>
      <c r="E241" s="54"/>
      <c r="F241" s="55"/>
      <c r="G241" s="54"/>
      <c r="H241" s="53"/>
      <c r="I241" s="54"/>
      <c r="J241" s="48"/>
      <c r="K241" s="91"/>
      <c r="L241" s="48"/>
      <c r="M241" s="47"/>
      <c r="N241" s="48"/>
      <c r="O241" s="47"/>
      <c r="P241" s="48"/>
      <c r="Q241" s="48"/>
      <c r="R241" s="48"/>
      <c r="S241" s="55"/>
      <c r="T241" s="55"/>
      <c r="U241" s="54"/>
      <c r="V241" s="54"/>
      <c r="W241" s="54"/>
      <c r="X241" s="54"/>
      <c r="Y241" s="54"/>
      <c r="Z241" s="55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V241" s="52"/>
      <c r="BB241" s="52"/>
      <c r="BE241" s="54"/>
    </row>
    <row r="242" spans="3:57" s="56" customFormat="1" ht="10" x14ac:dyDescent="0.15">
      <c r="C242" s="54"/>
      <c r="D242" s="54"/>
      <c r="E242" s="54"/>
      <c r="F242" s="55"/>
      <c r="G242" s="54"/>
      <c r="H242" s="53"/>
      <c r="I242" s="54"/>
      <c r="J242" s="48"/>
      <c r="K242" s="91"/>
      <c r="L242" s="48"/>
      <c r="M242" s="47"/>
      <c r="N242" s="48"/>
      <c r="O242" s="47"/>
      <c r="P242" s="48"/>
      <c r="Q242" s="48"/>
      <c r="R242" s="48"/>
      <c r="S242" s="55"/>
      <c r="T242" s="55"/>
      <c r="U242" s="54"/>
      <c r="V242" s="54"/>
      <c r="W242" s="54"/>
      <c r="X242" s="54"/>
      <c r="Y242" s="54"/>
      <c r="Z242" s="55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V242" s="52"/>
      <c r="BB242" s="52"/>
      <c r="BE242" s="54"/>
    </row>
    <row r="243" spans="3:57" s="56" customFormat="1" ht="10" x14ac:dyDescent="0.15">
      <c r="C243" s="54"/>
      <c r="D243" s="54"/>
      <c r="E243" s="54"/>
      <c r="F243" s="55"/>
      <c r="G243" s="54"/>
      <c r="H243" s="53"/>
      <c r="I243" s="54"/>
      <c r="J243" s="48"/>
      <c r="K243" s="91"/>
      <c r="L243" s="48"/>
      <c r="M243" s="47"/>
      <c r="N243" s="48"/>
      <c r="O243" s="47"/>
      <c r="P243" s="48"/>
      <c r="Q243" s="48"/>
      <c r="R243" s="48"/>
      <c r="S243" s="55"/>
      <c r="T243" s="55"/>
      <c r="U243" s="54"/>
      <c r="V243" s="54"/>
      <c r="W243" s="54"/>
      <c r="X243" s="54"/>
      <c r="Y243" s="54"/>
      <c r="Z243" s="55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V243" s="52"/>
      <c r="BB243" s="52"/>
      <c r="BE243" s="54"/>
    </row>
    <row r="244" spans="3:57" s="56" customFormat="1" ht="10" x14ac:dyDescent="0.15">
      <c r="C244" s="54"/>
      <c r="D244" s="54"/>
      <c r="E244" s="54"/>
      <c r="F244" s="55"/>
      <c r="G244" s="54"/>
      <c r="H244" s="53"/>
      <c r="I244" s="54"/>
      <c r="J244" s="48"/>
      <c r="K244" s="91"/>
      <c r="L244" s="48"/>
      <c r="M244" s="47"/>
      <c r="N244" s="48"/>
      <c r="O244" s="47"/>
      <c r="P244" s="48"/>
      <c r="Q244" s="48"/>
      <c r="R244" s="48"/>
      <c r="S244" s="55"/>
      <c r="T244" s="55"/>
      <c r="U244" s="54"/>
      <c r="V244" s="54"/>
      <c r="W244" s="54"/>
      <c r="X244" s="54"/>
      <c r="Y244" s="54"/>
      <c r="Z244" s="55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V244" s="52"/>
      <c r="BB244" s="52"/>
      <c r="BE244" s="54"/>
    </row>
    <row r="245" spans="3:57" s="56" customFormat="1" ht="10" x14ac:dyDescent="0.15">
      <c r="C245" s="54"/>
      <c r="D245" s="54"/>
      <c r="E245" s="54"/>
      <c r="F245" s="55"/>
      <c r="G245" s="54"/>
      <c r="H245" s="53"/>
      <c r="I245" s="54"/>
      <c r="J245" s="48"/>
      <c r="K245" s="91"/>
      <c r="L245" s="48"/>
      <c r="M245" s="47"/>
      <c r="N245" s="48"/>
      <c r="O245" s="47"/>
      <c r="P245" s="48"/>
      <c r="Q245" s="48"/>
      <c r="R245" s="48"/>
      <c r="S245" s="55"/>
      <c r="T245" s="55"/>
      <c r="U245" s="54"/>
      <c r="V245" s="54"/>
      <c r="W245" s="54"/>
      <c r="X245" s="54"/>
      <c r="Y245" s="54"/>
      <c r="Z245" s="55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V245" s="52"/>
      <c r="BB245" s="52"/>
      <c r="BE245" s="54"/>
    </row>
    <row r="246" spans="3:57" s="56" customFormat="1" ht="10" x14ac:dyDescent="0.15">
      <c r="C246" s="54"/>
      <c r="D246" s="54"/>
      <c r="E246" s="54"/>
      <c r="F246" s="55"/>
      <c r="G246" s="54"/>
      <c r="H246" s="53"/>
      <c r="I246" s="54"/>
      <c r="J246" s="48"/>
      <c r="K246" s="91"/>
      <c r="L246" s="48"/>
      <c r="M246" s="47"/>
      <c r="N246" s="48"/>
      <c r="O246" s="47"/>
      <c r="P246" s="48"/>
      <c r="Q246" s="48"/>
      <c r="R246" s="48"/>
      <c r="S246" s="55"/>
      <c r="T246" s="55"/>
      <c r="U246" s="54"/>
      <c r="V246" s="54"/>
      <c r="W246" s="54"/>
      <c r="X246" s="54"/>
      <c r="Y246" s="54"/>
      <c r="Z246" s="55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V246" s="52"/>
      <c r="BB246" s="52"/>
      <c r="BE246" s="54"/>
    </row>
    <row r="247" spans="3:57" s="56" customFormat="1" ht="10" x14ac:dyDescent="0.15">
      <c r="C247" s="54"/>
      <c r="D247" s="54"/>
      <c r="E247" s="54"/>
      <c r="F247" s="55"/>
      <c r="G247" s="54"/>
      <c r="H247" s="53"/>
      <c r="I247" s="54"/>
      <c r="J247" s="48"/>
      <c r="K247" s="91"/>
      <c r="L247" s="48"/>
      <c r="M247" s="47"/>
      <c r="N247" s="48"/>
      <c r="O247" s="47"/>
      <c r="P247" s="48"/>
      <c r="Q247" s="48"/>
      <c r="R247" s="48"/>
      <c r="S247" s="55"/>
      <c r="T247" s="55"/>
      <c r="U247" s="54"/>
      <c r="V247" s="54"/>
      <c r="W247" s="54"/>
      <c r="X247" s="54"/>
      <c r="Y247" s="54"/>
      <c r="Z247" s="55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V247" s="52"/>
      <c r="BB247" s="52"/>
      <c r="BE247" s="54"/>
    </row>
    <row r="248" spans="3:57" s="56" customFormat="1" ht="10" x14ac:dyDescent="0.15">
      <c r="C248" s="54"/>
      <c r="D248" s="54"/>
      <c r="E248" s="54"/>
      <c r="F248" s="55"/>
      <c r="G248" s="54"/>
      <c r="H248" s="53"/>
      <c r="I248" s="54"/>
      <c r="J248" s="48"/>
      <c r="K248" s="91"/>
      <c r="L248" s="48"/>
      <c r="M248" s="47"/>
      <c r="N248" s="48"/>
      <c r="O248" s="47"/>
      <c r="P248" s="48"/>
      <c r="Q248" s="48"/>
      <c r="R248" s="48"/>
      <c r="S248" s="55"/>
      <c r="T248" s="55"/>
      <c r="U248" s="54"/>
      <c r="V248" s="54"/>
      <c r="W248" s="54"/>
      <c r="X248" s="54"/>
      <c r="Y248" s="54"/>
      <c r="Z248" s="55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V248" s="52"/>
      <c r="BB248" s="52"/>
      <c r="BE248" s="54"/>
    </row>
    <row r="249" spans="3:57" s="56" customFormat="1" ht="10" x14ac:dyDescent="0.15">
      <c r="C249" s="54"/>
      <c r="D249" s="54"/>
      <c r="E249" s="54"/>
      <c r="F249" s="55"/>
      <c r="G249" s="54"/>
      <c r="H249" s="53"/>
      <c r="I249" s="54"/>
      <c r="J249" s="48"/>
      <c r="K249" s="91"/>
      <c r="L249" s="48"/>
      <c r="M249" s="47"/>
      <c r="N249" s="48"/>
      <c r="O249" s="47"/>
      <c r="P249" s="48"/>
      <c r="Q249" s="48"/>
      <c r="R249" s="48"/>
      <c r="S249" s="55"/>
      <c r="T249" s="55"/>
      <c r="U249" s="54"/>
      <c r="V249" s="54"/>
      <c r="W249" s="54"/>
      <c r="X249" s="54"/>
      <c r="Y249" s="54"/>
      <c r="Z249" s="55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V249" s="52"/>
      <c r="BB249" s="52"/>
      <c r="BE249" s="54"/>
    </row>
    <row r="250" spans="3:57" s="56" customFormat="1" ht="10" x14ac:dyDescent="0.15">
      <c r="C250" s="54"/>
      <c r="D250" s="54"/>
      <c r="E250" s="54"/>
      <c r="F250" s="55"/>
      <c r="G250" s="54"/>
      <c r="H250" s="53"/>
      <c r="I250" s="54"/>
      <c r="J250" s="48"/>
      <c r="K250" s="91"/>
      <c r="L250" s="48"/>
      <c r="M250" s="47"/>
      <c r="N250" s="48"/>
      <c r="O250" s="47"/>
      <c r="P250" s="48"/>
      <c r="Q250" s="48"/>
      <c r="R250" s="48"/>
      <c r="S250" s="55"/>
      <c r="T250" s="55"/>
      <c r="U250" s="54"/>
      <c r="V250" s="54"/>
      <c r="W250" s="54"/>
      <c r="X250" s="54"/>
      <c r="Y250" s="54"/>
      <c r="Z250" s="55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V250" s="52"/>
      <c r="BB250" s="52"/>
      <c r="BE250" s="54"/>
    </row>
    <row r="251" spans="3:57" s="56" customFormat="1" ht="10" x14ac:dyDescent="0.15">
      <c r="C251" s="54"/>
      <c r="D251" s="54"/>
      <c r="E251" s="54"/>
      <c r="F251" s="55"/>
      <c r="G251" s="54"/>
      <c r="H251" s="53"/>
      <c r="I251" s="54"/>
      <c r="J251" s="48"/>
      <c r="K251" s="91"/>
      <c r="L251" s="48"/>
      <c r="M251" s="47"/>
      <c r="N251" s="48"/>
      <c r="O251" s="47"/>
      <c r="P251" s="48"/>
      <c r="Q251" s="48"/>
      <c r="R251" s="48"/>
      <c r="S251" s="55"/>
      <c r="T251" s="55"/>
      <c r="U251" s="54"/>
      <c r="V251" s="54"/>
      <c r="W251" s="54"/>
      <c r="X251" s="54"/>
      <c r="Y251" s="54"/>
      <c r="Z251" s="55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V251" s="52"/>
      <c r="BB251" s="52"/>
      <c r="BE251" s="54"/>
    </row>
    <row r="252" spans="3:57" s="56" customFormat="1" ht="10" x14ac:dyDescent="0.15">
      <c r="C252" s="54"/>
      <c r="D252" s="54"/>
      <c r="E252" s="54"/>
      <c r="F252" s="55"/>
      <c r="G252" s="54"/>
      <c r="H252" s="53"/>
      <c r="I252" s="54"/>
      <c r="J252" s="48"/>
      <c r="K252" s="91"/>
      <c r="L252" s="48"/>
      <c r="M252" s="47"/>
      <c r="N252" s="48"/>
      <c r="O252" s="47"/>
      <c r="P252" s="48"/>
      <c r="Q252" s="48"/>
      <c r="R252" s="48"/>
      <c r="S252" s="55"/>
      <c r="T252" s="55"/>
      <c r="U252" s="54"/>
      <c r="V252" s="54"/>
      <c r="W252" s="54"/>
      <c r="X252" s="54"/>
      <c r="Y252" s="54"/>
      <c r="Z252" s="55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V252" s="52"/>
      <c r="BB252" s="52"/>
      <c r="BE252" s="54"/>
    </row>
    <row r="253" spans="3:57" s="56" customFormat="1" ht="10" x14ac:dyDescent="0.15">
      <c r="C253" s="54"/>
      <c r="D253" s="54"/>
      <c r="E253" s="54"/>
      <c r="F253" s="55"/>
      <c r="G253" s="54"/>
      <c r="H253" s="53"/>
      <c r="I253" s="54"/>
      <c r="J253" s="48"/>
      <c r="K253" s="91"/>
      <c r="L253" s="48"/>
      <c r="M253" s="47"/>
      <c r="N253" s="48"/>
      <c r="O253" s="47"/>
      <c r="P253" s="48"/>
      <c r="Q253" s="48"/>
      <c r="R253" s="48"/>
      <c r="S253" s="55"/>
      <c r="T253" s="55"/>
      <c r="U253" s="54"/>
      <c r="V253" s="54"/>
      <c r="W253" s="54"/>
      <c r="X253" s="54"/>
      <c r="Y253" s="54"/>
      <c r="Z253" s="55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V253" s="52"/>
      <c r="BB253" s="52"/>
      <c r="BE253" s="54"/>
    </row>
    <row r="254" spans="3:57" s="56" customFormat="1" ht="10" x14ac:dyDescent="0.15">
      <c r="C254" s="54"/>
      <c r="D254" s="54"/>
      <c r="E254" s="54"/>
      <c r="F254" s="55"/>
      <c r="G254" s="54"/>
      <c r="H254" s="53"/>
      <c r="I254" s="54"/>
      <c r="J254" s="48"/>
      <c r="K254" s="91"/>
      <c r="L254" s="48"/>
      <c r="M254" s="47"/>
      <c r="N254" s="48"/>
      <c r="O254" s="47"/>
      <c r="P254" s="48"/>
      <c r="Q254" s="48"/>
      <c r="R254" s="48"/>
      <c r="S254" s="55"/>
      <c r="T254" s="55"/>
      <c r="U254" s="54"/>
      <c r="V254" s="54"/>
      <c r="W254" s="54"/>
      <c r="X254" s="54"/>
      <c r="Y254" s="54"/>
      <c r="Z254" s="55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V254" s="52"/>
      <c r="BB254" s="52"/>
      <c r="BE254" s="54"/>
    </row>
    <row r="255" spans="3:57" s="56" customFormat="1" ht="10" x14ac:dyDescent="0.15">
      <c r="C255" s="54"/>
      <c r="D255" s="54"/>
      <c r="E255" s="54"/>
      <c r="F255" s="55"/>
      <c r="G255" s="54"/>
      <c r="H255" s="53"/>
      <c r="I255" s="54"/>
      <c r="J255" s="48"/>
      <c r="K255" s="91"/>
      <c r="L255" s="48"/>
      <c r="M255" s="47"/>
      <c r="N255" s="48"/>
      <c r="O255" s="47"/>
      <c r="P255" s="48"/>
      <c r="Q255" s="48"/>
      <c r="R255" s="48"/>
      <c r="S255" s="55"/>
      <c r="T255" s="55"/>
      <c r="U255" s="54"/>
      <c r="V255" s="54"/>
      <c r="W255" s="54"/>
      <c r="X255" s="54"/>
      <c r="Y255" s="54"/>
      <c r="Z255" s="55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V255" s="52"/>
      <c r="BB255" s="52"/>
      <c r="BE255" s="54"/>
    </row>
    <row r="256" spans="3:57" s="56" customFormat="1" ht="10" x14ac:dyDescent="0.15">
      <c r="C256" s="54"/>
      <c r="D256" s="54"/>
      <c r="E256" s="54"/>
      <c r="F256" s="55"/>
      <c r="G256" s="54"/>
      <c r="H256" s="53"/>
      <c r="I256" s="54"/>
      <c r="J256" s="48"/>
      <c r="K256" s="91"/>
      <c r="L256" s="48"/>
      <c r="M256" s="47"/>
      <c r="N256" s="48"/>
      <c r="O256" s="47"/>
      <c r="P256" s="48"/>
      <c r="Q256" s="48"/>
      <c r="R256" s="48"/>
      <c r="S256" s="55"/>
      <c r="T256" s="55"/>
      <c r="U256" s="54"/>
      <c r="V256" s="54"/>
      <c r="W256" s="54"/>
      <c r="X256" s="54"/>
      <c r="Y256" s="54"/>
      <c r="Z256" s="55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V256" s="52"/>
      <c r="BB256" s="52"/>
      <c r="BE256" s="54"/>
    </row>
    <row r="257" spans="3:57" s="56" customFormat="1" ht="10" x14ac:dyDescent="0.15">
      <c r="C257" s="54"/>
      <c r="D257" s="54"/>
      <c r="E257" s="54"/>
      <c r="F257" s="55"/>
      <c r="G257" s="54"/>
      <c r="H257" s="53"/>
      <c r="I257" s="54"/>
      <c r="J257" s="48"/>
      <c r="K257" s="91"/>
      <c r="L257" s="48"/>
      <c r="M257" s="47"/>
      <c r="N257" s="48"/>
      <c r="O257" s="47"/>
      <c r="P257" s="48"/>
      <c r="Q257" s="48"/>
      <c r="R257" s="48"/>
      <c r="S257" s="55"/>
      <c r="T257" s="55"/>
      <c r="U257" s="54"/>
      <c r="V257" s="54"/>
      <c r="W257" s="54"/>
      <c r="X257" s="54"/>
      <c r="Y257" s="54"/>
      <c r="Z257" s="55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V257" s="52"/>
      <c r="BB257" s="52"/>
      <c r="BE257" s="54"/>
    </row>
    <row r="258" spans="3:57" s="56" customFormat="1" ht="10" x14ac:dyDescent="0.15">
      <c r="C258" s="54"/>
      <c r="D258" s="54"/>
      <c r="E258" s="54"/>
      <c r="F258" s="55"/>
      <c r="G258" s="54"/>
      <c r="H258" s="53"/>
      <c r="I258" s="54"/>
      <c r="J258" s="48"/>
      <c r="K258" s="91"/>
      <c r="L258" s="48"/>
      <c r="M258" s="47"/>
      <c r="N258" s="48"/>
      <c r="O258" s="47"/>
      <c r="P258" s="48"/>
      <c r="Q258" s="48"/>
      <c r="R258" s="48"/>
      <c r="S258" s="55"/>
      <c r="T258" s="55"/>
      <c r="U258" s="54"/>
      <c r="V258" s="54"/>
      <c r="W258" s="54"/>
      <c r="X258" s="54"/>
      <c r="Y258" s="54"/>
      <c r="Z258" s="55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V258" s="52"/>
      <c r="BB258" s="52"/>
      <c r="BE258" s="54"/>
    </row>
    <row r="259" spans="3:57" s="56" customFormat="1" ht="10" x14ac:dyDescent="0.15">
      <c r="C259" s="54"/>
      <c r="D259" s="54"/>
      <c r="E259" s="54"/>
      <c r="F259" s="55"/>
      <c r="G259" s="54"/>
      <c r="H259" s="53"/>
      <c r="I259" s="54"/>
      <c r="J259" s="48"/>
      <c r="K259" s="91"/>
      <c r="L259" s="48"/>
      <c r="M259" s="47"/>
      <c r="N259" s="48"/>
      <c r="O259" s="47"/>
      <c r="P259" s="48"/>
      <c r="Q259" s="48"/>
      <c r="R259" s="48"/>
      <c r="S259" s="55"/>
      <c r="T259" s="55"/>
      <c r="U259" s="54"/>
      <c r="V259" s="54"/>
      <c r="W259" s="54"/>
      <c r="X259" s="54"/>
      <c r="Y259" s="54"/>
      <c r="Z259" s="55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V259" s="52"/>
      <c r="BB259" s="52"/>
      <c r="BE259" s="54"/>
    </row>
    <row r="260" spans="3:57" s="56" customFormat="1" ht="10" x14ac:dyDescent="0.15">
      <c r="C260" s="54"/>
      <c r="D260" s="54"/>
      <c r="E260" s="54"/>
      <c r="F260" s="55"/>
      <c r="G260" s="54"/>
      <c r="H260" s="53"/>
      <c r="I260" s="54"/>
      <c r="J260" s="48"/>
      <c r="K260" s="91"/>
      <c r="L260" s="48"/>
      <c r="M260" s="47"/>
      <c r="N260" s="48"/>
      <c r="O260" s="47"/>
      <c r="P260" s="48"/>
      <c r="Q260" s="48"/>
      <c r="R260" s="48"/>
      <c r="S260" s="55"/>
      <c r="T260" s="55"/>
      <c r="U260" s="54"/>
      <c r="V260" s="54"/>
      <c r="W260" s="54"/>
      <c r="X260" s="54"/>
      <c r="Y260" s="54"/>
      <c r="Z260" s="55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V260" s="52"/>
      <c r="BB260" s="52"/>
      <c r="BE260" s="54"/>
    </row>
    <row r="261" spans="3:57" s="56" customFormat="1" ht="10" x14ac:dyDescent="0.15">
      <c r="C261" s="54"/>
      <c r="D261" s="54"/>
      <c r="E261" s="54"/>
      <c r="F261" s="55"/>
      <c r="G261" s="54"/>
      <c r="H261" s="53"/>
      <c r="I261" s="54"/>
      <c r="J261" s="48"/>
      <c r="K261" s="91"/>
      <c r="L261" s="48"/>
      <c r="M261" s="47"/>
      <c r="N261" s="48"/>
      <c r="O261" s="47"/>
      <c r="P261" s="48"/>
      <c r="Q261" s="48"/>
      <c r="R261" s="48"/>
      <c r="S261" s="55"/>
      <c r="T261" s="55"/>
      <c r="U261" s="54"/>
      <c r="V261" s="54"/>
      <c r="W261" s="54"/>
      <c r="X261" s="54"/>
      <c r="Y261" s="54"/>
      <c r="Z261" s="55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V261" s="52"/>
      <c r="BB261" s="52"/>
      <c r="BE261" s="54"/>
    </row>
    <row r="262" spans="3:57" s="56" customFormat="1" ht="10" x14ac:dyDescent="0.15">
      <c r="C262" s="54"/>
      <c r="D262" s="54"/>
      <c r="E262" s="54"/>
      <c r="F262" s="55"/>
      <c r="G262" s="54"/>
      <c r="H262" s="53"/>
      <c r="I262" s="54"/>
      <c r="J262" s="48"/>
      <c r="K262" s="91"/>
      <c r="L262" s="48"/>
      <c r="M262" s="47"/>
      <c r="N262" s="48"/>
      <c r="O262" s="47"/>
      <c r="P262" s="48"/>
      <c r="Q262" s="48"/>
      <c r="R262" s="48"/>
      <c r="S262" s="55"/>
      <c r="T262" s="55"/>
      <c r="U262" s="54"/>
      <c r="V262" s="54"/>
      <c r="W262" s="54"/>
      <c r="X262" s="54"/>
      <c r="Y262" s="54"/>
      <c r="Z262" s="55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V262" s="52"/>
      <c r="BB262" s="52"/>
      <c r="BE262" s="54"/>
    </row>
    <row r="263" spans="3:57" s="56" customFormat="1" ht="10" x14ac:dyDescent="0.15">
      <c r="C263" s="54"/>
      <c r="D263" s="54"/>
      <c r="E263" s="54"/>
      <c r="F263" s="55"/>
      <c r="G263" s="54"/>
      <c r="H263" s="53"/>
      <c r="I263" s="54"/>
      <c r="J263" s="48"/>
      <c r="K263" s="91"/>
      <c r="L263" s="48"/>
      <c r="M263" s="47"/>
      <c r="N263" s="48"/>
      <c r="O263" s="47"/>
      <c r="P263" s="48"/>
      <c r="Q263" s="48"/>
      <c r="R263" s="48"/>
      <c r="S263" s="55"/>
      <c r="T263" s="55"/>
      <c r="U263" s="54"/>
      <c r="V263" s="54"/>
      <c r="W263" s="54"/>
      <c r="X263" s="54"/>
      <c r="Y263" s="54"/>
      <c r="Z263" s="55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V263" s="52"/>
      <c r="BB263" s="52"/>
      <c r="BE263" s="54"/>
    </row>
    <row r="264" spans="3:57" s="56" customFormat="1" ht="10" x14ac:dyDescent="0.15">
      <c r="C264" s="54"/>
      <c r="D264" s="54"/>
      <c r="E264" s="54"/>
      <c r="F264" s="55"/>
      <c r="G264" s="54"/>
      <c r="H264" s="53"/>
      <c r="I264" s="54"/>
      <c r="J264" s="48"/>
      <c r="K264" s="91"/>
      <c r="L264" s="48"/>
      <c r="M264" s="47"/>
      <c r="N264" s="48"/>
      <c r="O264" s="47"/>
      <c r="P264" s="48"/>
      <c r="Q264" s="48"/>
      <c r="R264" s="48"/>
      <c r="S264" s="55"/>
      <c r="T264" s="55"/>
      <c r="U264" s="54"/>
      <c r="V264" s="54"/>
      <c r="W264" s="54"/>
      <c r="X264" s="54"/>
      <c r="Y264" s="54"/>
      <c r="Z264" s="55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V264" s="52"/>
      <c r="BB264" s="52"/>
      <c r="BE264" s="54"/>
    </row>
    <row r="265" spans="3:57" s="56" customFormat="1" ht="10" x14ac:dyDescent="0.15">
      <c r="C265" s="54"/>
      <c r="D265" s="54"/>
      <c r="E265" s="54"/>
      <c r="F265" s="55"/>
      <c r="G265" s="54"/>
      <c r="H265" s="53"/>
      <c r="I265" s="54"/>
      <c r="J265" s="48"/>
      <c r="K265" s="91"/>
      <c r="L265" s="48"/>
      <c r="M265" s="47"/>
      <c r="N265" s="48"/>
      <c r="O265" s="47"/>
      <c r="P265" s="48"/>
      <c r="Q265" s="48"/>
      <c r="R265" s="48"/>
      <c r="S265" s="55"/>
      <c r="T265" s="55"/>
      <c r="U265" s="54"/>
      <c r="V265" s="54"/>
      <c r="W265" s="54"/>
      <c r="X265" s="54"/>
      <c r="Y265" s="54"/>
      <c r="Z265" s="55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V265" s="52"/>
      <c r="BB265" s="52"/>
      <c r="BE265" s="54"/>
    </row>
    <row r="266" spans="3:57" s="56" customFormat="1" ht="10" x14ac:dyDescent="0.15">
      <c r="C266" s="54"/>
      <c r="D266" s="54"/>
      <c r="E266" s="54"/>
      <c r="F266" s="55"/>
      <c r="G266" s="54"/>
      <c r="H266" s="53"/>
      <c r="I266" s="54"/>
      <c r="J266" s="48"/>
      <c r="K266" s="91"/>
      <c r="L266" s="48"/>
      <c r="M266" s="47"/>
      <c r="N266" s="48"/>
      <c r="O266" s="47"/>
      <c r="P266" s="48"/>
      <c r="Q266" s="48"/>
      <c r="R266" s="48"/>
      <c r="S266" s="55"/>
      <c r="T266" s="55"/>
      <c r="U266" s="54"/>
      <c r="V266" s="54"/>
      <c r="W266" s="54"/>
      <c r="X266" s="54"/>
      <c r="Y266" s="54"/>
      <c r="Z266" s="55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V266" s="52"/>
      <c r="BB266" s="52"/>
      <c r="BE266" s="54"/>
    </row>
    <row r="267" spans="3:57" s="56" customFormat="1" ht="10" x14ac:dyDescent="0.15">
      <c r="C267" s="54"/>
      <c r="D267" s="54"/>
      <c r="E267" s="54"/>
      <c r="F267" s="55"/>
      <c r="G267" s="54"/>
      <c r="H267" s="53"/>
      <c r="I267" s="54"/>
      <c r="J267" s="48"/>
      <c r="K267" s="91"/>
      <c r="L267" s="48"/>
      <c r="M267" s="47"/>
      <c r="N267" s="48"/>
      <c r="O267" s="47"/>
      <c r="P267" s="48"/>
      <c r="Q267" s="48"/>
      <c r="R267" s="48"/>
      <c r="S267" s="55"/>
      <c r="T267" s="55"/>
      <c r="U267" s="54"/>
      <c r="V267" s="54"/>
      <c r="W267" s="54"/>
      <c r="X267" s="54"/>
      <c r="Y267" s="54"/>
      <c r="Z267" s="55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V267" s="52"/>
      <c r="BB267" s="52"/>
      <c r="BE267" s="54"/>
    </row>
    <row r="268" spans="3:57" s="56" customFormat="1" ht="10" x14ac:dyDescent="0.15">
      <c r="C268" s="54"/>
      <c r="D268" s="54"/>
      <c r="E268" s="54"/>
      <c r="F268" s="55"/>
      <c r="G268" s="54"/>
      <c r="H268" s="53"/>
      <c r="I268" s="54"/>
      <c r="J268" s="48"/>
      <c r="K268" s="91"/>
      <c r="L268" s="48"/>
      <c r="M268" s="47"/>
      <c r="N268" s="48"/>
      <c r="O268" s="47"/>
      <c r="P268" s="48"/>
      <c r="Q268" s="48"/>
      <c r="R268" s="48"/>
      <c r="S268" s="55"/>
      <c r="T268" s="55"/>
      <c r="U268" s="54"/>
      <c r="V268" s="54"/>
      <c r="W268" s="54"/>
      <c r="X268" s="54"/>
      <c r="Y268" s="54"/>
      <c r="Z268" s="55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V268" s="52"/>
      <c r="BB268" s="52"/>
      <c r="BE268" s="54"/>
    </row>
    <row r="269" spans="3:57" s="56" customFormat="1" ht="10" x14ac:dyDescent="0.15">
      <c r="C269" s="54"/>
      <c r="D269" s="54"/>
      <c r="E269" s="54"/>
      <c r="F269" s="55"/>
      <c r="G269" s="54"/>
      <c r="H269" s="53"/>
      <c r="I269" s="54"/>
      <c r="J269" s="48"/>
      <c r="K269" s="91"/>
      <c r="L269" s="48"/>
      <c r="M269" s="47"/>
      <c r="N269" s="48"/>
      <c r="O269" s="47"/>
      <c r="P269" s="48"/>
      <c r="Q269" s="48"/>
      <c r="R269" s="48"/>
      <c r="S269" s="55"/>
      <c r="T269" s="55"/>
      <c r="U269" s="54"/>
      <c r="V269" s="54"/>
      <c r="W269" s="54"/>
      <c r="X269" s="54"/>
      <c r="Y269" s="54"/>
      <c r="Z269" s="55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V269" s="52"/>
      <c r="BB269" s="52"/>
      <c r="BE269" s="54"/>
    </row>
    <row r="270" spans="3:57" s="56" customFormat="1" ht="10" x14ac:dyDescent="0.15">
      <c r="C270" s="54"/>
      <c r="D270" s="54"/>
      <c r="E270" s="54"/>
      <c r="F270" s="55"/>
      <c r="G270" s="54"/>
      <c r="H270" s="53"/>
      <c r="I270" s="54"/>
      <c r="J270" s="48"/>
      <c r="K270" s="91"/>
      <c r="L270" s="48"/>
      <c r="M270" s="47"/>
      <c r="N270" s="48"/>
      <c r="O270" s="47"/>
      <c r="P270" s="48"/>
      <c r="Q270" s="48"/>
      <c r="R270" s="48"/>
      <c r="S270" s="55"/>
      <c r="T270" s="55"/>
      <c r="U270" s="54"/>
      <c r="V270" s="54"/>
      <c r="W270" s="54"/>
      <c r="X270" s="54"/>
      <c r="Y270" s="54"/>
      <c r="Z270" s="55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V270" s="52"/>
      <c r="BB270" s="52"/>
      <c r="BE270" s="54"/>
    </row>
    <row r="271" spans="3:57" s="56" customFormat="1" ht="10" x14ac:dyDescent="0.15">
      <c r="C271" s="54"/>
      <c r="D271" s="54"/>
      <c r="E271" s="54"/>
      <c r="F271" s="55"/>
      <c r="G271" s="54"/>
      <c r="H271" s="53"/>
      <c r="I271" s="54"/>
      <c r="J271" s="48"/>
      <c r="K271" s="91"/>
      <c r="L271" s="48"/>
      <c r="M271" s="47"/>
      <c r="N271" s="48"/>
      <c r="O271" s="47"/>
      <c r="P271" s="48"/>
      <c r="Q271" s="48"/>
      <c r="R271" s="48"/>
      <c r="S271" s="55"/>
      <c r="T271" s="55"/>
      <c r="U271" s="54"/>
      <c r="V271" s="54"/>
      <c r="W271" s="54"/>
      <c r="X271" s="54"/>
      <c r="Y271" s="54"/>
      <c r="Z271" s="55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V271" s="52"/>
      <c r="BB271" s="52"/>
      <c r="BE271" s="54"/>
    </row>
    <row r="272" spans="3:57" s="56" customFormat="1" ht="10" x14ac:dyDescent="0.15">
      <c r="C272" s="54"/>
      <c r="D272" s="54"/>
      <c r="E272" s="54"/>
      <c r="F272" s="55"/>
      <c r="G272" s="54"/>
      <c r="H272" s="53"/>
      <c r="I272" s="54"/>
      <c r="J272" s="48"/>
      <c r="K272" s="91"/>
      <c r="L272" s="48"/>
      <c r="M272" s="47"/>
      <c r="N272" s="48"/>
      <c r="O272" s="47"/>
      <c r="P272" s="48"/>
      <c r="Q272" s="48"/>
      <c r="R272" s="48"/>
      <c r="S272" s="55"/>
      <c r="T272" s="55"/>
      <c r="U272" s="54"/>
      <c r="V272" s="54"/>
      <c r="W272" s="54"/>
      <c r="X272" s="54"/>
      <c r="Y272" s="54"/>
      <c r="Z272" s="55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V272" s="52"/>
      <c r="BB272" s="52"/>
      <c r="BE272" s="54"/>
    </row>
    <row r="273" spans="3:57" s="56" customFormat="1" ht="10" x14ac:dyDescent="0.15">
      <c r="C273" s="54"/>
      <c r="D273" s="54"/>
      <c r="E273" s="54"/>
      <c r="F273" s="55"/>
      <c r="G273" s="54"/>
      <c r="H273" s="53"/>
      <c r="I273" s="54"/>
      <c r="J273" s="48"/>
      <c r="K273" s="91"/>
      <c r="L273" s="48"/>
      <c r="M273" s="47"/>
      <c r="N273" s="48"/>
      <c r="O273" s="47"/>
      <c r="P273" s="48"/>
      <c r="Q273" s="48"/>
      <c r="R273" s="48"/>
      <c r="S273" s="55"/>
      <c r="T273" s="55"/>
      <c r="U273" s="54"/>
      <c r="V273" s="54"/>
      <c r="W273" s="54"/>
      <c r="X273" s="54"/>
      <c r="Y273" s="54"/>
      <c r="Z273" s="55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V273" s="52"/>
      <c r="BB273" s="52"/>
      <c r="BE273" s="54"/>
    </row>
    <row r="274" spans="3:57" s="56" customFormat="1" ht="10" x14ac:dyDescent="0.15">
      <c r="C274" s="54"/>
      <c r="D274" s="54"/>
      <c r="E274" s="54"/>
      <c r="F274" s="55"/>
      <c r="G274" s="54"/>
      <c r="H274" s="53"/>
      <c r="I274" s="54"/>
      <c r="J274" s="48"/>
      <c r="K274" s="91"/>
      <c r="L274" s="48"/>
      <c r="M274" s="47"/>
      <c r="N274" s="48"/>
      <c r="O274" s="47"/>
      <c r="P274" s="48"/>
      <c r="Q274" s="48"/>
      <c r="R274" s="48"/>
      <c r="S274" s="55"/>
      <c r="T274" s="55"/>
      <c r="U274" s="54"/>
      <c r="V274" s="54"/>
      <c r="W274" s="54"/>
      <c r="X274" s="54"/>
      <c r="Y274" s="54"/>
      <c r="Z274" s="55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V274" s="52"/>
      <c r="BB274" s="52"/>
      <c r="BE274" s="54"/>
    </row>
    <row r="275" spans="3:57" s="56" customFormat="1" ht="10" x14ac:dyDescent="0.15">
      <c r="C275" s="54"/>
      <c r="D275" s="54"/>
      <c r="E275" s="54"/>
      <c r="F275" s="55"/>
      <c r="G275" s="54"/>
      <c r="H275" s="53"/>
      <c r="I275" s="54"/>
      <c r="J275" s="48"/>
      <c r="K275" s="91"/>
      <c r="L275" s="48"/>
      <c r="M275" s="47"/>
      <c r="N275" s="48"/>
      <c r="O275" s="47"/>
      <c r="P275" s="48"/>
      <c r="Q275" s="48"/>
      <c r="R275" s="48"/>
      <c r="S275" s="55"/>
      <c r="T275" s="55"/>
      <c r="U275" s="54"/>
      <c r="V275" s="54"/>
      <c r="W275" s="54"/>
      <c r="X275" s="54"/>
      <c r="Y275" s="54"/>
      <c r="Z275" s="55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V275" s="52"/>
      <c r="BB275" s="52"/>
      <c r="BE275" s="54"/>
    </row>
    <row r="276" spans="3:57" s="56" customFormat="1" ht="10" x14ac:dyDescent="0.15">
      <c r="C276" s="54"/>
      <c r="D276" s="54"/>
      <c r="E276" s="54"/>
      <c r="F276" s="55"/>
      <c r="G276" s="54"/>
      <c r="H276" s="53"/>
      <c r="I276" s="54"/>
      <c r="J276" s="48"/>
      <c r="K276" s="91"/>
      <c r="L276" s="48"/>
      <c r="M276" s="47"/>
      <c r="N276" s="48"/>
      <c r="O276" s="47"/>
      <c r="P276" s="48"/>
      <c r="Q276" s="48"/>
      <c r="R276" s="48"/>
      <c r="S276" s="55"/>
      <c r="T276" s="55"/>
      <c r="U276" s="54"/>
      <c r="V276" s="54"/>
      <c r="W276" s="54"/>
      <c r="X276" s="54"/>
      <c r="Y276" s="54"/>
      <c r="Z276" s="55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V276" s="52"/>
      <c r="BB276" s="52"/>
      <c r="BE276" s="54"/>
    </row>
    <row r="277" spans="3:57" s="56" customFormat="1" ht="10" x14ac:dyDescent="0.15">
      <c r="C277" s="54"/>
      <c r="D277" s="54"/>
      <c r="E277" s="54"/>
      <c r="F277" s="55"/>
      <c r="G277" s="54"/>
      <c r="H277" s="53"/>
      <c r="I277" s="54"/>
      <c r="J277" s="48"/>
      <c r="K277" s="91"/>
      <c r="L277" s="48"/>
      <c r="M277" s="47"/>
      <c r="N277" s="48"/>
      <c r="O277" s="47"/>
      <c r="P277" s="48"/>
      <c r="Q277" s="48"/>
      <c r="R277" s="48"/>
      <c r="S277" s="55"/>
      <c r="T277" s="55"/>
      <c r="U277" s="54"/>
      <c r="V277" s="54"/>
      <c r="W277" s="54"/>
      <c r="X277" s="54"/>
      <c r="Y277" s="54"/>
      <c r="Z277" s="55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V277" s="52"/>
      <c r="BB277" s="52"/>
      <c r="BE277" s="54"/>
    </row>
    <row r="278" spans="3:57" s="56" customFormat="1" ht="10" x14ac:dyDescent="0.15">
      <c r="C278" s="54"/>
      <c r="D278" s="54"/>
      <c r="E278" s="54"/>
      <c r="F278" s="55"/>
      <c r="G278" s="54"/>
      <c r="H278" s="53"/>
      <c r="I278" s="54"/>
      <c r="J278" s="48"/>
      <c r="K278" s="91"/>
      <c r="L278" s="48"/>
      <c r="M278" s="47"/>
      <c r="N278" s="48"/>
      <c r="O278" s="47"/>
      <c r="P278" s="48"/>
      <c r="Q278" s="48"/>
      <c r="R278" s="48"/>
      <c r="S278" s="55"/>
      <c r="T278" s="55"/>
      <c r="U278" s="54"/>
      <c r="V278" s="54"/>
      <c r="W278" s="54"/>
      <c r="X278" s="54"/>
      <c r="Y278" s="54"/>
      <c r="Z278" s="55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V278" s="52"/>
      <c r="BB278" s="52"/>
      <c r="BE278" s="54"/>
    </row>
    <row r="279" spans="3:57" s="56" customFormat="1" ht="10" x14ac:dyDescent="0.15">
      <c r="C279" s="54"/>
      <c r="D279" s="54"/>
      <c r="E279" s="54"/>
      <c r="F279" s="55"/>
      <c r="G279" s="54"/>
      <c r="H279" s="53"/>
      <c r="I279" s="54"/>
      <c r="J279" s="48"/>
      <c r="K279" s="91"/>
      <c r="L279" s="48"/>
      <c r="M279" s="47"/>
      <c r="N279" s="48"/>
      <c r="O279" s="47"/>
      <c r="P279" s="48"/>
      <c r="Q279" s="48"/>
      <c r="R279" s="48"/>
      <c r="S279" s="55"/>
      <c r="T279" s="55"/>
      <c r="U279" s="54"/>
      <c r="V279" s="54"/>
      <c r="W279" s="54"/>
      <c r="X279" s="54"/>
      <c r="Y279" s="54"/>
      <c r="Z279" s="55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V279" s="52"/>
      <c r="BB279" s="52"/>
      <c r="BE279" s="54"/>
    </row>
    <row r="280" spans="3:57" s="56" customFormat="1" ht="10" x14ac:dyDescent="0.15">
      <c r="C280" s="54"/>
      <c r="D280" s="54"/>
      <c r="E280" s="54"/>
      <c r="F280" s="55"/>
      <c r="G280" s="54"/>
      <c r="H280" s="53"/>
      <c r="I280" s="54"/>
      <c r="J280" s="48"/>
      <c r="K280" s="91"/>
      <c r="L280" s="48"/>
      <c r="M280" s="47"/>
      <c r="N280" s="48"/>
      <c r="O280" s="47"/>
      <c r="P280" s="48"/>
      <c r="Q280" s="48"/>
      <c r="R280" s="48"/>
      <c r="S280" s="55"/>
      <c r="T280" s="55"/>
      <c r="U280" s="54"/>
      <c r="V280" s="54"/>
      <c r="W280" s="54"/>
      <c r="X280" s="54"/>
      <c r="Y280" s="54"/>
      <c r="Z280" s="55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V280" s="52"/>
      <c r="BB280" s="52"/>
      <c r="BE280" s="54"/>
    </row>
    <row r="281" spans="3:57" s="56" customFormat="1" ht="10" x14ac:dyDescent="0.15">
      <c r="C281" s="54"/>
      <c r="D281" s="54"/>
      <c r="E281" s="54"/>
      <c r="F281" s="55"/>
      <c r="G281" s="54"/>
      <c r="H281" s="53"/>
      <c r="I281" s="54"/>
      <c r="J281" s="48"/>
      <c r="K281" s="91"/>
      <c r="L281" s="48"/>
      <c r="M281" s="47"/>
      <c r="N281" s="48"/>
      <c r="O281" s="47"/>
      <c r="P281" s="48"/>
      <c r="Q281" s="48"/>
      <c r="R281" s="48"/>
      <c r="S281" s="55"/>
      <c r="T281" s="55"/>
      <c r="U281" s="54"/>
      <c r="V281" s="54"/>
      <c r="W281" s="54"/>
      <c r="X281" s="54"/>
      <c r="Y281" s="54"/>
      <c r="Z281" s="55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V281" s="52"/>
      <c r="BB281" s="52"/>
      <c r="BE281" s="54"/>
    </row>
    <row r="282" spans="3:57" s="56" customFormat="1" ht="10" x14ac:dyDescent="0.15">
      <c r="C282" s="54"/>
      <c r="D282" s="54"/>
      <c r="E282" s="54"/>
      <c r="F282" s="55"/>
      <c r="G282" s="54"/>
      <c r="H282" s="53"/>
      <c r="I282" s="54"/>
      <c r="J282" s="48"/>
      <c r="K282" s="91"/>
      <c r="L282" s="48"/>
      <c r="M282" s="47"/>
      <c r="N282" s="48"/>
      <c r="O282" s="47"/>
      <c r="P282" s="48"/>
      <c r="Q282" s="48"/>
      <c r="R282" s="48"/>
      <c r="S282" s="55"/>
      <c r="T282" s="55"/>
      <c r="U282" s="54"/>
      <c r="V282" s="54"/>
      <c r="W282" s="54"/>
      <c r="X282" s="54"/>
      <c r="Y282" s="54"/>
      <c r="Z282" s="55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V282" s="52"/>
      <c r="BB282" s="52"/>
      <c r="BE282" s="54"/>
    </row>
    <row r="283" spans="3:57" s="56" customFormat="1" ht="10" x14ac:dyDescent="0.15">
      <c r="C283" s="54"/>
      <c r="D283" s="54"/>
      <c r="E283" s="54"/>
      <c r="F283" s="55"/>
      <c r="G283" s="54"/>
      <c r="H283" s="53"/>
      <c r="I283" s="54"/>
      <c r="J283" s="48"/>
      <c r="K283" s="91"/>
      <c r="L283" s="48"/>
      <c r="M283" s="47"/>
      <c r="N283" s="48"/>
      <c r="O283" s="47"/>
      <c r="P283" s="48"/>
      <c r="Q283" s="48"/>
      <c r="R283" s="48"/>
      <c r="S283" s="55"/>
      <c r="T283" s="55"/>
      <c r="U283" s="54"/>
      <c r="V283" s="54"/>
      <c r="W283" s="54"/>
      <c r="X283" s="54"/>
      <c r="Y283" s="54"/>
      <c r="Z283" s="55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V283" s="52"/>
      <c r="BB283" s="52"/>
      <c r="BE283" s="54"/>
    </row>
    <row r="284" spans="3:57" s="56" customFormat="1" ht="10" x14ac:dyDescent="0.15">
      <c r="C284" s="54"/>
      <c r="D284" s="54"/>
      <c r="E284" s="54"/>
      <c r="F284" s="55"/>
      <c r="G284" s="54"/>
      <c r="H284" s="53"/>
      <c r="I284" s="54"/>
      <c r="J284" s="48"/>
      <c r="K284" s="91"/>
      <c r="L284" s="48"/>
      <c r="M284" s="47"/>
      <c r="N284" s="48"/>
      <c r="O284" s="47"/>
      <c r="P284" s="48"/>
      <c r="Q284" s="48"/>
      <c r="R284" s="48"/>
      <c r="S284" s="55"/>
      <c r="T284" s="55"/>
      <c r="U284" s="54"/>
      <c r="V284" s="54"/>
      <c r="W284" s="54"/>
      <c r="X284" s="54"/>
      <c r="Y284" s="54"/>
      <c r="Z284" s="55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V284" s="52"/>
      <c r="BB284" s="52"/>
      <c r="BE284" s="54"/>
    </row>
    <row r="285" spans="3:57" s="56" customFormat="1" ht="10" x14ac:dyDescent="0.15">
      <c r="C285" s="54"/>
      <c r="D285" s="54"/>
      <c r="E285" s="54"/>
      <c r="F285" s="55"/>
      <c r="G285" s="54"/>
      <c r="H285" s="53"/>
      <c r="I285" s="54"/>
      <c r="J285" s="48"/>
      <c r="K285" s="91"/>
      <c r="L285" s="48"/>
      <c r="M285" s="47"/>
      <c r="N285" s="48"/>
      <c r="O285" s="47"/>
      <c r="P285" s="48"/>
      <c r="Q285" s="48"/>
      <c r="R285" s="48"/>
      <c r="S285" s="55"/>
      <c r="T285" s="55"/>
      <c r="U285" s="54"/>
      <c r="V285" s="54"/>
      <c r="W285" s="54"/>
      <c r="X285" s="54"/>
      <c r="Y285" s="54"/>
      <c r="Z285" s="55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V285" s="52"/>
      <c r="BB285" s="52"/>
      <c r="BE285" s="54"/>
    </row>
    <row r="286" spans="3:57" s="56" customFormat="1" ht="10" x14ac:dyDescent="0.15">
      <c r="C286" s="54"/>
      <c r="D286" s="54"/>
      <c r="E286" s="54"/>
      <c r="F286" s="55"/>
      <c r="G286" s="54"/>
      <c r="H286" s="53"/>
      <c r="I286" s="54"/>
      <c r="J286" s="48"/>
      <c r="K286" s="91"/>
      <c r="L286" s="48"/>
      <c r="M286" s="47"/>
      <c r="N286" s="48"/>
      <c r="O286" s="47"/>
      <c r="P286" s="48"/>
      <c r="Q286" s="48"/>
      <c r="R286" s="48"/>
      <c r="S286" s="55"/>
      <c r="T286" s="55"/>
      <c r="U286" s="54"/>
      <c r="V286" s="54"/>
      <c r="W286" s="54"/>
      <c r="X286" s="54"/>
      <c r="Y286" s="54"/>
      <c r="Z286" s="55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V286" s="52"/>
      <c r="BB286" s="52"/>
      <c r="BE286" s="54"/>
    </row>
    <row r="287" spans="3:57" s="56" customFormat="1" ht="10" x14ac:dyDescent="0.15">
      <c r="C287" s="54"/>
      <c r="D287" s="54"/>
      <c r="E287" s="54"/>
      <c r="F287" s="55"/>
      <c r="G287" s="54"/>
      <c r="H287" s="53"/>
      <c r="I287" s="54"/>
      <c r="J287" s="48"/>
      <c r="K287" s="91"/>
      <c r="L287" s="48"/>
      <c r="M287" s="47"/>
      <c r="N287" s="48"/>
      <c r="O287" s="47"/>
      <c r="P287" s="48"/>
      <c r="Q287" s="48"/>
      <c r="R287" s="48"/>
      <c r="S287" s="55"/>
      <c r="T287" s="55"/>
      <c r="U287" s="54"/>
      <c r="V287" s="54"/>
      <c r="W287" s="54"/>
      <c r="X287" s="54"/>
      <c r="Y287" s="54"/>
      <c r="Z287" s="55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V287" s="52"/>
      <c r="BB287" s="52"/>
      <c r="BE287" s="54"/>
    </row>
    <row r="288" spans="3:57" s="56" customFormat="1" ht="10" x14ac:dyDescent="0.15">
      <c r="C288" s="54"/>
      <c r="D288" s="54"/>
      <c r="E288" s="54"/>
      <c r="F288" s="55"/>
      <c r="G288" s="54"/>
      <c r="H288" s="53"/>
      <c r="I288" s="54"/>
      <c r="J288" s="48"/>
      <c r="K288" s="91"/>
      <c r="L288" s="48"/>
      <c r="M288" s="47"/>
      <c r="N288" s="48"/>
      <c r="O288" s="47"/>
      <c r="P288" s="48"/>
      <c r="Q288" s="48"/>
      <c r="R288" s="48"/>
      <c r="S288" s="55"/>
      <c r="T288" s="55"/>
      <c r="U288" s="54"/>
      <c r="V288" s="54"/>
      <c r="W288" s="54"/>
      <c r="X288" s="54"/>
      <c r="Y288" s="54"/>
      <c r="Z288" s="55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V288" s="52"/>
      <c r="BB288" s="52"/>
      <c r="BE288" s="54"/>
    </row>
    <row r="289" spans="3:57" s="56" customFormat="1" ht="10" x14ac:dyDescent="0.15">
      <c r="C289" s="54"/>
      <c r="D289" s="54"/>
      <c r="E289" s="54"/>
      <c r="F289" s="55"/>
      <c r="G289" s="54"/>
      <c r="H289" s="53"/>
      <c r="I289" s="54"/>
      <c r="J289" s="48"/>
      <c r="K289" s="91"/>
      <c r="L289" s="48"/>
      <c r="M289" s="47"/>
      <c r="N289" s="48"/>
      <c r="O289" s="47"/>
      <c r="P289" s="48"/>
      <c r="Q289" s="48"/>
      <c r="R289" s="48"/>
      <c r="S289" s="55"/>
      <c r="T289" s="55"/>
      <c r="U289" s="54"/>
      <c r="V289" s="54"/>
      <c r="W289" s="54"/>
      <c r="X289" s="54"/>
      <c r="Y289" s="54"/>
      <c r="Z289" s="55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V289" s="52"/>
      <c r="BB289" s="52"/>
      <c r="BE289" s="54"/>
    </row>
    <row r="290" spans="3:57" s="56" customFormat="1" ht="10" x14ac:dyDescent="0.15">
      <c r="C290" s="54"/>
      <c r="D290" s="54"/>
      <c r="E290" s="54"/>
      <c r="F290" s="55"/>
      <c r="G290" s="54"/>
      <c r="H290" s="53"/>
      <c r="I290" s="54"/>
      <c r="J290" s="48"/>
      <c r="K290" s="91"/>
      <c r="L290" s="48"/>
      <c r="M290" s="47"/>
      <c r="N290" s="48"/>
      <c r="O290" s="47"/>
      <c r="P290" s="48"/>
      <c r="Q290" s="48"/>
      <c r="R290" s="48"/>
      <c r="S290" s="55"/>
      <c r="T290" s="55"/>
      <c r="U290" s="54"/>
      <c r="V290" s="54"/>
      <c r="W290" s="54"/>
      <c r="X290" s="54"/>
      <c r="Y290" s="54"/>
      <c r="Z290" s="55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V290" s="52"/>
      <c r="BB290" s="52"/>
      <c r="BE290" s="54"/>
    </row>
    <row r="291" spans="3:57" s="56" customFormat="1" ht="10" x14ac:dyDescent="0.15">
      <c r="C291" s="54"/>
      <c r="D291" s="54"/>
      <c r="E291" s="54"/>
      <c r="F291" s="55"/>
      <c r="G291" s="54"/>
      <c r="H291" s="53"/>
      <c r="I291" s="54"/>
      <c r="J291" s="48"/>
      <c r="K291" s="91"/>
      <c r="L291" s="48"/>
      <c r="M291" s="47"/>
      <c r="N291" s="48"/>
      <c r="O291" s="47"/>
      <c r="P291" s="48"/>
      <c r="Q291" s="48"/>
      <c r="R291" s="48"/>
      <c r="S291" s="55"/>
      <c r="T291" s="55"/>
      <c r="U291" s="54"/>
      <c r="V291" s="54"/>
      <c r="W291" s="54"/>
      <c r="X291" s="54"/>
      <c r="Y291" s="54"/>
      <c r="Z291" s="55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V291" s="52"/>
      <c r="BB291" s="52"/>
      <c r="BE291" s="54"/>
    </row>
    <row r="292" spans="3:57" s="56" customFormat="1" ht="10" x14ac:dyDescent="0.15">
      <c r="C292" s="54"/>
      <c r="D292" s="54"/>
      <c r="E292" s="54"/>
      <c r="F292" s="55"/>
      <c r="G292" s="54"/>
      <c r="H292" s="53"/>
      <c r="I292" s="54"/>
      <c r="J292" s="48"/>
      <c r="K292" s="91"/>
      <c r="L292" s="48"/>
      <c r="M292" s="47"/>
      <c r="N292" s="48"/>
      <c r="O292" s="47"/>
      <c r="P292" s="48"/>
      <c r="Q292" s="48"/>
      <c r="R292" s="48"/>
      <c r="S292" s="55"/>
      <c r="T292" s="55"/>
      <c r="U292" s="54"/>
      <c r="V292" s="54"/>
      <c r="W292" s="54"/>
      <c r="X292" s="54"/>
      <c r="Y292" s="54"/>
      <c r="Z292" s="55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V292" s="52"/>
      <c r="BB292" s="52"/>
      <c r="BE292" s="54"/>
    </row>
    <row r="293" spans="3:57" s="56" customFormat="1" ht="10" x14ac:dyDescent="0.15">
      <c r="C293" s="54"/>
      <c r="D293" s="54"/>
      <c r="E293" s="54"/>
      <c r="F293" s="55"/>
      <c r="G293" s="54"/>
      <c r="H293" s="53"/>
      <c r="I293" s="54"/>
      <c r="J293" s="48"/>
      <c r="K293" s="91"/>
      <c r="L293" s="48"/>
      <c r="M293" s="47"/>
      <c r="N293" s="48"/>
      <c r="O293" s="47"/>
      <c r="P293" s="48"/>
      <c r="Q293" s="48"/>
      <c r="R293" s="48"/>
      <c r="S293" s="55"/>
      <c r="T293" s="55"/>
      <c r="U293" s="54"/>
      <c r="V293" s="54"/>
      <c r="W293" s="54"/>
      <c r="X293" s="54"/>
      <c r="Y293" s="54"/>
      <c r="Z293" s="55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V293" s="52"/>
      <c r="BB293" s="52"/>
      <c r="BE293" s="54"/>
    </row>
    <row r="294" spans="3:57" s="56" customFormat="1" ht="10" x14ac:dyDescent="0.15">
      <c r="C294" s="54"/>
      <c r="D294" s="54"/>
      <c r="E294" s="54"/>
      <c r="F294" s="55"/>
      <c r="G294" s="54"/>
      <c r="H294" s="53"/>
      <c r="I294" s="54"/>
      <c r="J294" s="48"/>
      <c r="K294" s="91"/>
      <c r="L294" s="48"/>
      <c r="M294" s="47"/>
      <c r="N294" s="48"/>
      <c r="O294" s="47"/>
      <c r="P294" s="48"/>
      <c r="Q294" s="48"/>
      <c r="R294" s="48"/>
      <c r="S294" s="55"/>
      <c r="T294" s="55"/>
      <c r="U294" s="54"/>
      <c r="V294" s="54"/>
      <c r="W294" s="54"/>
      <c r="X294" s="54"/>
      <c r="Y294" s="54"/>
      <c r="Z294" s="55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V294" s="52"/>
      <c r="BB294" s="52"/>
      <c r="BE294" s="54"/>
    </row>
    <row r="295" spans="3:57" s="56" customFormat="1" ht="10" x14ac:dyDescent="0.15">
      <c r="C295" s="54"/>
      <c r="D295" s="54"/>
      <c r="E295" s="54"/>
      <c r="F295" s="55"/>
      <c r="G295" s="54"/>
      <c r="H295" s="53"/>
      <c r="I295" s="54"/>
      <c r="J295" s="48"/>
      <c r="K295" s="91"/>
      <c r="L295" s="48"/>
      <c r="M295" s="47"/>
      <c r="N295" s="48"/>
      <c r="O295" s="47"/>
      <c r="P295" s="48"/>
      <c r="Q295" s="48"/>
      <c r="R295" s="48"/>
      <c r="S295" s="55"/>
      <c r="T295" s="55"/>
      <c r="U295" s="54"/>
      <c r="V295" s="54"/>
      <c r="W295" s="54"/>
      <c r="X295" s="54"/>
      <c r="Y295" s="54"/>
      <c r="Z295" s="55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V295" s="52"/>
      <c r="BB295" s="52"/>
      <c r="BE295" s="54"/>
    </row>
    <row r="296" spans="3:57" s="56" customFormat="1" ht="10" x14ac:dyDescent="0.15">
      <c r="C296" s="54"/>
      <c r="D296" s="54"/>
      <c r="E296" s="54"/>
      <c r="F296" s="55"/>
      <c r="G296" s="54"/>
      <c r="H296" s="53"/>
      <c r="I296" s="54"/>
      <c r="J296" s="48"/>
      <c r="K296" s="91"/>
      <c r="L296" s="48"/>
      <c r="M296" s="47"/>
      <c r="N296" s="48"/>
      <c r="O296" s="47"/>
      <c r="P296" s="48"/>
      <c r="Q296" s="48"/>
      <c r="R296" s="48"/>
      <c r="S296" s="55"/>
      <c r="T296" s="55"/>
      <c r="U296" s="54"/>
      <c r="V296" s="54"/>
      <c r="W296" s="54"/>
      <c r="X296" s="54"/>
      <c r="Y296" s="54"/>
      <c r="Z296" s="55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V296" s="52"/>
      <c r="BB296" s="52"/>
      <c r="BE296" s="54"/>
    </row>
    <row r="297" spans="3:57" s="56" customFormat="1" ht="10" x14ac:dyDescent="0.15">
      <c r="C297" s="54"/>
      <c r="D297" s="54"/>
      <c r="E297" s="54"/>
      <c r="F297" s="55"/>
      <c r="G297" s="54"/>
      <c r="H297" s="53"/>
      <c r="I297" s="54"/>
      <c r="J297" s="48"/>
      <c r="K297" s="91"/>
      <c r="L297" s="48"/>
      <c r="M297" s="47"/>
      <c r="N297" s="48"/>
      <c r="O297" s="47"/>
      <c r="P297" s="48"/>
      <c r="Q297" s="48"/>
      <c r="R297" s="48"/>
      <c r="S297" s="55"/>
      <c r="T297" s="55"/>
      <c r="U297" s="54"/>
      <c r="V297" s="54"/>
      <c r="W297" s="54"/>
      <c r="X297" s="54"/>
      <c r="Y297" s="54"/>
      <c r="Z297" s="55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V297" s="52"/>
      <c r="BB297" s="52"/>
      <c r="BE297" s="54"/>
    </row>
    <row r="298" spans="3:57" s="56" customFormat="1" ht="10" x14ac:dyDescent="0.15">
      <c r="C298" s="54"/>
      <c r="D298" s="54"/>
      <c r="E298" s="54"/>
      <c r="F298" s="55"/>
      <c r="G298" s="54"/>
      <c r="H298" s="53"/>
      <c r="I298" s="54"/>
      <c r="J298" s="48"/>
      <c r="K298" s="91"/>
      <c r="L298" s="48"/>
      <c r="M298" s="47"/>
      <c r="N298" s="48"/>
      <c r="O298" s="47"/>
      <c r="P298" s="48"/>
      <c r="Q298" s="48"/>
      <c r="R298" s="48"/>
      <c r="S298" s="55"/>
      <c r="T298" s="55"/>
      <c r="U298" s="54"/>
      <c r="V298" s="54"/>
      <c r="W298" s="54"/>
      <c r="X298" s="54"/>
      <c r="Y298" s="54"/>
      <c r="Z298" s="55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V298" s="52"/>
      <c r="BB298" s="52"/>
      <c r="BE298" s="54"/>
    </row>
    <row r="299" spans="3:57" s="56" customFormat="1" ht="10" x14ac:dyDescent="0.15">
      <c r="C299" s="54"/>
      <c r="D299" s="54"/>
      <c r="E299" s="54"/>
      <c r="F299" s="55"/>
      <c r="G299" s="54"/>
      <c r="H299" s="53"/>
      <c r="I299" s="54"/>
      <c r="J299" s="48"/>
      <c r="K299" s="91"/>
      <c r="L299" s="48"/>
      <c r="M299" s="47"/>
      <c r="N299" s="48"/>
      <c r="O299" s="47"/>
      <c r="P299" s="48"/>
      <c r="Q299" s="48"/>
      <c r="R299" s="48"/>
      <c r="S299" s="55"/>
      <c r="T299" s="55"/>
      <c r="U299" s="54"/>
      <c r="V299" s="54"/>
      <c r="W299" s="54"/>
      <c r="X299" s="54"/>
      <c r="Y299" s="54"/>
      <c r="Z299" s="55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V299" s="52"/>
      <c r="BB299" s="52"/>
      <c r="BE299" s="54"/>
    </row>
    <row r="300" spans="3:57" s="56" customFormat="1" ht="10" x14ac:dyDescent="0.15">
      <c r="C300" s="54"/>
      <c r="D300" s="54"/>
      <c r="E300" s="54"/>
      <c r="F300" s="55"/>
      <c r="G300" s="54"/>
      <c r="H300" s="53"/>
      <c r="I300" s="54"/>
      <c r="J300" s="48"/>
      <c r="K300" s="91"/>
      <c r="L300" s="48"/>
      <c r="M300" s="47"/>
      <c r="N300" s="48"/>
      <c r="O300" s="47"/>
      <c r="P300" s="48"/>
      <c r="Q300" s="48"/>
      <c r="R300" s="48"/>
      <c r="S300" s="55"/>
      <c r="T300" s="55"/>
      <c r="U300" s="54"/>
      <c r="V300" s="54"/>
      <c r="W300" s="54"/>
      <c r="X300" s="54"/>
      <c r="Y300" s="54"/>
      <c r="Z300" s="55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V300" s="52"/>
      <c r="BB300" s="52"/>
      <c r="BE300" s="54"/>
    </row>
    <row r="301" spans="3:57" s="56" customFormat="1" ht="10" x14ac:dyDescent="0.15">
      <c r="C301" s="54"/>
      <c r="D301" s="54"/>
      <c r="E301" s="54"/>
      <c r="F301" s="55"/>
      <c r="G301" s="54"/>
      <c r="H301" s="53"/>
      <c r="I301" s="54"/>
      <c r="J301" s="48"/>
      <c r="K301" s="91"/>
      <c r="L301" s="48"/>
      <c r="M301" s="47"/>
      <c r="N301" s="48"/>
      <c r="O301" s="47"/>
      <c r="P301" s="48"/>
      <c r="Q301" s="48"/>
      <c r="R301" s="48"/>
      <c r="S301" s="55"/>
      <c r="T301" s="55"/>
      <c r="U301" s="54"/>
      <c r="V301" s="54"/>
      <c r="W301" s="54"/>
      <c r="X301" s="54"/>
      <c r="Y301" s="54"/>
      <c r="Z301" s="55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V301" s="52"/>
      <c r="BB301" s="52"/>
      <c r="BE301" s="54"/>
    </row>
    <row r="302" spans="3:57" s="56" customFormat="1" ht="10" x14ac:dyDescent="0.15">
      <c r="C302" s="54"/>
      <c r="D302" s="54"/>
      <c r="E302" s="54"/>
      <c r="F302" s="55"/>
      <c r="G302" s="54"/>
      <c r="H302" s="53"/>
      <c r="I302" s="54"/>
      <c r="J302" s="48"/>
      <c r="K302" s="91"/>
      <c r="L302" s="48"/>
      <c r="M302" s="47"/>
      <c r="N302" s="48"/>
      <c r="O302" s="47"/>
      <c r="P302" s="48"/>
      <c r="Q302" s="48"/>
      <c r="R302" s="48"/>
      <c r="S302" s="55"/>
      <c r="T302" s="55"/>
      <c r="U302" s="54"/>
      <c r="V302" s="54"/>
      <c r="W302" s="54"/>
      <c r="X302" s="54"/>
      <c r="Y302" s="54"/>
      <c r="Z302" s="55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V302" s="52"/>
      <c r="BB302" s="52"/>
      <c r="BE302" s="54"/>
    </row>
    <row r="303" spans="3:57" s="56" customFormat="1" ht="10" x14ac:dyDescent="0.15">
      <c r="C303" s="54"/>
      <c r="D303" s="54"/>
      <c r="E303" s="54"/>
      <c r="F303" s="55"/>
      <c r="G303" s="54"/>
      <c r="H303" s="53"/>
      <c r="I303" s="54"/>
      <c r="J303" s="48"/>
      <c r="K303" s="91"/>
      <c r="L303" s="48"/>
      <c r="M303" s="47"/>
      <c r="N303" s="48"/>
      <c r="O303" s="47"/>
      <c r="P303" s="48"/>
      <c r="Q303" s="48"/>
      <c r="R303" s="48"/>
      <c r="S303" s="55"/>
      <c r="T303" s="55"/>
      <c r="U303" s="54"/>
      <c r="V303" s="54"/>
      <c r="W303" s="54"/>
      <c r="X303" s="54"/>
      <c r="Y303" s="54"/>
      <c r="Z303" s="55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V303" s="52"/>
      <c r="BB303" s="52"/>
      <c r="BE303" s="54"/>
    </row>
    <row r="304" spans="3:57" s="56" customFormat="1" ht="10" x14ac:dyDescent="0.15">
      <c r="C304" s="54"/>
      <c r="D304" s="54"/>
      <c r="E304" s="54"/>
      <c r="F304" s="55"/>
      <c r="G304" s="54"/>
      <c r="H304" s="53"/>
      <c r="I304" s="54"/>
      <c r="J304" s="48"/>
      <c r="K304" s="91"/>
      <c r="L304" s="48"/>
      <c r="M304" s="47"/>
      <c r="N304" s="48"/>
      <c r="O304" s="47"/>
      <c r="P304" s="48"/>
      <c r="Q304" s="48"/>
      <c r="R304" s="48"/>
      <c r="S304" s="55"/>
      <c r="T304" s="55"/>
      <c r="U304" s="54"/>
      <c r="V304" s="54"/>
      <c r="W304" s="54"/>
      <c r="X304" s="54"/>
      <c r="Y304" s="54"/>
      <c r="Z304" s="55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V304" s="52"/>
      <c r="BB304" s="52"/>
      <c r="BE304" s="54"/>
    </row>
    <row r="305" spans="3:57" s="56" customFormat="1" ht="10" x14ac:dyDescent="0.15">
      <c r="C305" s="54"/>
      <c r="D305" s="54"/>
      <c r="E305" s="54"/>
      <c r="F305" s="55"/>
      <c r="G305" s="54"/>
      <c r="H305" s="53"/>
      <c r="I305" s="54"/>
      <c r="J305" s="48"/>
      <c r="K305" s="91"/>
      <c r="L305" s="48"/>
      <c r="M305" s="47"/>
      <c r="N305" s="48"/>
      <c r="O305" s="47"/>
      <c r="P305" s="48"/>
      <c r="Q305" s="48"/>
      <c r="R305" s="48"/>
      <c r="S305" s="55"/>
      <c r="T305" s="55"/>
      <c r="U305" s="54"/>
      <c r="V305" s="54"/>
      <c r="W305" s="54"/>
      <c r="X305" s="54"/>
      <c r="Y305" s="54"/>
      <c r="Z305" s="55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V305" s="52"/>
      <c r="BB305" s="52"/>
      <c r="BE305" s="54"/>
    </row>
    <row r="306" spans="3:57" s="56" customFormat="1" ht="10" x14ac:dyDescent="0.15">
      <c r="C306" s="54"/>
      <c r="D306" s="54"/>
      <c r="E306" s="54"/>
      <c r="F306" s="55"/>
      <c r="G306" s="54"/>
      <c r="H306" s="53"/>
      <c r="I306" s="54"/>
      <c r="J306" s="48"/>
      <c r="K306" s="91"/>
      <c r="L306" s="48"/>
      <c r="M306" s="47"/>
      <c r="N306" s="48"/>
      <c r="O306" s="47"/>
      <c r="P306" s="48"/>
      <c r="Q306" s="48"/>
      <c r="R306" s="48"/>
      <c r="S306" s="55"/>
      <c r="T306" s="55"/>
      <c r="U306" s="54"/>
      <c r="V306" s="54"/>
      <c r="W306" s="54"/>
      <c r="X306" s="54"/>
      <c r="Y306" s="54"/>
      <c r="Z306" s="55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V306" s="52"/>
      <c r="BB306" s="52"/>
      <c r="BE306" s="54"/>
    </row>
    <row r="307" spans="3:57" s="56" customFormat="1" ht="10" x14ac:dyDescent="0.15">
      <c r="C307" s="54"/>
      <c r="D307" s="54"/>
      <c r="E307" s="54"/>
      <c r="F307" s="55"/>
      <c r="G307" s="54"/>
      <c r="H307" s="53"/>
      <c r="I307" s="54"/>
      <c r="J307" s="48"/>
      <c r="K307" s="91"/>
      <c r="L307" s="48"/>
      <c r="M307" s="47"/>
      <c r="N307" s="48"/>
      <c r="O307" s="47"/>
      <c r="P307" s="48"/>
      <c r="Q307" s="48"/>
      <c r="R307" s="48"/>
      <c r="S307" s="55"/>
      <c r="T307" s="55"/>
      <c r="U307" s="54"/>
      <c r="V307" s="54"/>
      <c r="W307" s="54"/>
      <c r="X307" s="54"/>
      <c r="Y307" s="54"/>
      <c r="Z307" s="55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V307" s="52"/>
      <c r="BB307" s="52"/>
      <c r="BE307" s="54"/>
    </row>
    <row r="308" spans="3:57" s="56" customFormat="1" ht="10" x14ac:dyDescent="0.15">
      <c r="C308" s="54"/>
      <c r="D308" s="54"/>
      <c r="E308" s="54"/>
      <c r="F308" s="55"/>
      <c r="G308" s="54"/>
      <c r="H308" s="53"/>
      <c r="I308" s="54"/>
      <c r="J308" s="48"/>
      <c r="K308" s="91"/>
      <c r="L308" s="48"/>
      <c r="M308" s="47"/>
      <c r="N308" s="48"/>
      <c r="O308" s="47"/>
      <c r="P308" s="48"/>
      <c r="Q308" s="48"/>
      <c r="R308" s="48"/>
      <c r="S308" s="55"/>
      <c r="T308" s="55"/>
      <c r="U308" s="54"/>
      <c r="V308" s="54"/>
      <c r="W308" s="54"/>
      <c r="X308" s="54"/>
      <c r="Y308" s="54"/>
      <c r="Z308" s="55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V308" s="52"/>
      <c r="BB308" s="52"/>
      <c r="BE308" s="54"/>
    </row>
    <row r="309" spans="3:57" s="56" customFormat="1" ht="10" x14ac:dyDescent="0.15">
      <c r="C309" s="54"/>
      <c r="D309" s="54"/>
      <c r="E309" s="54"/>
      <c r="F309" s="55"/>
      <c r="G309" s="54"/>
      <c r="H309" s="53"/>
      <c r="I309" s="54"/>
      <c r="J309" s="48"/>
      <c r="K309" s="91"/>
      <c r="L309" s="48"/>
      <c r="M309" s="47"/>
      <c r="N309" s="48"/>
      <c r="O309" s="47"/>
      <c r="P309" s="48"/>
      <c r="Q309" s="48"/>
      <c r="R309" s="48"/>
      <c r="S309" s="55"/>
      <c r="T309" s="55"/>
      <c r="U309" s="54"/>
      <c r="V309" s="54"/>
      <c r="W309" s="54"/>
      <c r="X309" s="54"/>
      <c r="Y309" s="54"/>
      <c r="Z309" s="55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V309" s="52"/>
      <c r="BB309" s="52"/>
      <c r="BE309" s="54"/>
    </row>
    <row r="310" spans="3:57" s="56" customFormat="1" ht="10" x14ac:dyDescent="0.15">
      <c r="C310" s="54"/>
      <c r="D310" s="54"/>
      <c r="E310" s="54"/>
      <c r="F310" s="55"/>
      <c r="G310" s="54"/>
      <c r="H310" s="53"/>
      <c r="I310" s="54"/>
      <c r="J310" s="48"/>
      <c r="K310" s="91"/>
      <c r="L310" s="48"/>
      <c r="M310" s="47"/>
      <c r="N310" s="48"/>
      <c r="O310" s="47"/>
      <c r="P310" s="48"/>
      <c r="Q310" s="48"/>
      <c r="R310" s="48"/>
      <c r="S310" s="55"/>
      <c r="T310" s="55"/>
      <c r="U310" s="54"/>
      <c r="V310" s="54"/>
      <c r="W310" s="54"/>
      <c r="X310" s="54"/>
      <c r="Y310" s="54"/>
      <c r="Z310" s="55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V310" s="52"/>
      <c r="BB310" s="52"/>
      <c r="BE310" s="54"/>
    </row>
    <row r="311" spans="3:57" s="56" customFormat="1" ht="10" x14ac:dyDescent="0.15">
      <c r="C311" s="54"/>
      <c r="D311" s="54"/>
      <c r="E311" s="54"/>
      <c r="F311" s="55"/>
      <c r="G311" s="54"/>
      <c r="H311" s="53"/>
      <c r="I311" s="54"/>
      <c r="J311" s="48"/>
      <c r="K311" s="91"/>
      <c r="L311" s="48"/>
      <c r="M311" s="47"/>
      <c r="N311" s="48"/>
      <c r="O311" s="47"/>
      <c r="P311" s="48"/>
      <c r="Q311" s="48"/>
      <c r="R311" s="48"/>
      <c r="S311" s="55"/>
      <c r="T311" s="55"/>
      <c r="U311" s="54"/>
      <c r="V311" s="54"/>
      <c r="W311" s="54"/>
      <c r="X311" s="54"/>
      <c r="Y311" s="54"/>
      <c r="Z311" s="55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V311" s="52"/>
      <c r="BB311" s="52"/>
      <c r="BE311" s="54"/>
    </row>
    <row r="312" spans="3:57" s="56" customFormat="1" ht="10" x14ac:dyDescent="0.15">
      <c r="C312" s="54"/>
      <c r="D312" s="54"/>
      <c r="E312" s="54"/>
      <c r="F312" s="55"/>
      <c r="G312" s="54"/>
      <c r="H312" s="53"/>
      <c r="I312" s="54"/>
      <c r="J312" s="48"/>
      <c r="K312" s="91"/>
      <c r="L312" s="48"/>
      <c r="M312" s="47"/>
      <c r="N312" s="48"/>
      <c r="O312" s="47"/>
      <c r="P312" s="48"/>
      <c r="Q312" s="48"/>
      <c r="R312" s="48"/>
      <c r="S312" s="55"/>
      <c r="T312" s="55"/>
      <c r="U312" s="54"/>
      <c r="V312" s="54"/>
      <c r="W312" s="54"/>
      <c r="X312" s="54"/>
      <c r="Y312" s="54"/>
      <c r="Z312" s="55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V312" s="52"/>
      <c r="BB312" s="52"/>
      <c r="BE312" s="54"/>
    </row>
    <row r="313" spans="3:57" s="56" customFormat="1" ht="10" x14ac:dyDescent="0.15">
      <c r="C313" s="54"/>
      <c r="D313" s="54"/>
      <c r="E313" s="54"/>
      <c r="F313" s="55"/>
      <c r="G313" s="54"/>
      <c r="H313" s="53"/>
      <c r="I313" s="54"/>
      <c r="J313" s="48"/>
      <c r="K313" s="91"/>
      <c r="L313" s="48"/>
      <c r="M313" s="47"/>
      <c r="N313" s="48"/>
      <c r="O313" s="47"/>
      <c r="P313" s="48"/>
      <c r="Q313" s="48"/>
      <c r="R313" s="48"/>
      <c r="S313" s="55"/>
      <c r="T313" s="55"/>
      <c r="U313" s="54"/>
      <c r="V313" s="54"/>
      <c r="W313" s="54"/>
      <c r="X313" s="54"/>
      <c r="Y313" s="54"/>
      <c r="Z313" s="55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V313" s="52"/>
      <c r="BB313" s="52"/>
      <c r="BE313" s="54"/>
    </row>
    <row r="314" spans="3:57" s="56" customFormat="1" ht="10" x14ac:dyDescent="0.15">
      <c r="C314" s="54"/>
      <c r="D314" s="54"/>
      <c r="E314" s="54"/>
      <c r="F314" s="55"/>
      <c r="G314" s="54"/>
      <c r="H314" s="53"/>
      <c r="I314" s="54"/>
      <c r="J314" s="48"/>
      <c r="K314" s="91"/>
      <c r="L314" s="48"/>
      <c r="M314" s="47"/>
      <c r="N314" s="48"/>
      <c r="O314" s="47"/>
      <c r="P314" s="48"/>
      <c r="Q314" s="48"/>
      <c r="R314" s="48"/>
      <c r="S314" s="55"/>
      <c r="T314" s="55"/>
      <c r="U314" s="54"/>
      <c r="V314" s="54"/>
      <c r="W314" s="54"/>
      <c r="X314" s="54"/>
      <c r="Y314" s="54"/>
      <c r="Z314" s="55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V314" s="52"/>
      <c r="BB314" s="52"/>
      <c r="BE314" s="54"/>
    </row>
    <row r="315" spans="3:57" s="56" customFormat="1" ht="10" x14ac:dyDescent="0.15">
      <c r="C315" s="54"/>
      <c r="D315" s="54"/>
      <c r="E315" s="54"/>
      <c r="F315" s="55"/>
      <c r="G315" s="54"/>
      <c r="H315" s="53"/>
      <c r="I315" s="54"/>
      <c r="J315" s="48"/>
      <c r="K315" s="91"/>
      <c r="L315" s="48"/>
      <c r="M315" s="47"/>
      <c r="N315" s="48"/>
      <c r="O315" s="47"/>
      <c r="P315" s="48"/>
      <c r="Q315" s="48"/>
      <c r="R315" s="48"/>
      <c r="S315" s="55"/>
      <c r="T315" s="55"/>
      <c r="U315" s="54"/>
      <c r="V315" s="54"/>
      <c r="W315" s="54"/>
      <c r="X315" s="54"/>
      <c r="Y315" s="54"/>
      <c r="Z315" s="55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V315" s="52"/>
      <c r="BB315" s="52"/>
      <c r="BE315" s="54"/>
    </row>
    <row r="316" spans="3:57" s="56" customFormat="1" ht="10" x14ac:dyDescent="0.15">
      <c r="C316" s="54"/>
      <c r="D316" s="54"/>
      <c r="E316" s="54"/>
      <c r="F316" s="55"/>
      <c r="G316" s="54"/>
      <c r="H316" s="53"/>
      <c r="I316" s="54"/>
      <c r="J316" s="48"/>
      <c r="K316" s="91"/>
      <c r="L316" s="48"/>
      <c r="M316" s="47"/>
      <c r="N316" s="48"/>
      <c r="O316" s="47"/>
      <c r="P316" s="48"/>
      <c r="Q316" s="48"/>
      <c r="R316" s="48"/>
      <c r="S316" s="55"/>
      <c r="T316" s="55"/>
      <c r="U316" s="54"/>
      <c r="V316" s="54"/>
      <c r="W316" s="54"/>
      <c r="X316" s="54"/>
      <c r="Y316" s="54"/>
      <c r="Z316" s="55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V316" s="52"/>
      <c r="BB316" s="52"/>
      <c r="BE316" s="54"/>
    </row>
    <row r="317" spans="3:57" s="56" customFormat="1" ht="10" x14ac:dyDescent="0.15">
      <c r="C317" s="54"/>
      <c r="D317" s="54"/>
      <c r="E317" s="54"/>
      <c r="F317" s="55"/>
      <c r="G317" s="54"/>
      <c r="H317" s="53"/>
      <c r="I317" s="54"/>
      <c r="J317" s="48"/>
      <c r="K317" s="91"/>
      <c r="L317" s="48"/>
      <c r="M317" s="47"/>
      <c r="N317" s="48"/>
      <c r="O317" s="47"/>
      <c r="P317" s="48"/>
      <c r="Q317" s="48"/>
      <c r="R317" s="48"/>
      <c r="S317" s="55"/>
      <c r="T317" s="55"/>
      <c r="U317" s="54"/>
      <c r="V317" s="54"/>
      <c r="W317" s="54"/>
      <c r="X317" s="54"/>
      <c r="Y317" s="54"/>
      <c r="Z317" s="55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V317" s="52"/>
      <c r="BB317" s="52"/>
      <c r="BE317" s="54"/>
    </row>
    <row r="318" spans="3:57" s="56" customFormat="1" ht="10" x14ac:dyDescent="0.15">
      <c r="C318" s="54"/>
      <c r="D318" s="54"/>
      <c r="E318" s="54"/>
      <c r="F318" s="55"/>
      <c r="G318" s="54"/>
      <c r="H318" s="53"/>
      <c r="I318" s="54"/>
      <c r="J318" s="48"/>
      <c r="K318" s="91"/>
      <c r="L318" s="48"/>
      <c r="M318" s="47"/>
      <c r="N318" s="48"/>
      <c r="O318" s="47"/>
      <c r="P318" s="48"/>
      <c r="Q318" s="48"/>
      <c r="R318" s="48"/>
      <c r="S318" s="55"/>
      <c r="T318" s="55"/>
      <c r="U318" s="54"/>
      <c r="V318" s="54"/>
      <c r="W318" s="54"/>
      <c r="X318" s="54"/>
      <c r="Y318" s="54"/>
      <c r="Z318" s="55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V318" s="52"/>
      <c r="BB318" s="52"/>
      <c r="BE318" s="54"/>
    </row>
    <row r="319" spans="3:57" s="56" customFormat="1" ht="10" x14ac:dyDescent="0.15">
      <c r="C319" s="54"/>
      <c r="D319" s="54"/>
      <c r="E319" s="54"/>
      <c r="F319" s="55"/>
      <c r="G319" s="54"/>
      <c r="H319" s="53"/>
      <c r="I319" s="54"/>
      <c r="J319" s="48"/>
      <c r="K319" s="91"/>
      <c r="L319" s="48"/>
      <c r="M319" s="47"/>
      <c r="N319" s="48"/>
      <c r="O319" s="47"/>
      <c r="P319" s="48"/>
      <c r="Q319" s="48"/>
      <c r="R319" s="48"/>
      <c r="S319" s="55"/>
      <c r="T319" s="55"/>
      <c r="U319" s="54"/>
      <c r="V319" s="54"/>
      <c r="W319" s="54"/>
      <c r="X319" s="54"/>
      <c r="Y319" s="54"/>
      <c r="Z319" s="55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V319" s="52"/>
      <c r="BB319" s="52"/>
      <c r="BE319" s="54"/>
    </row>
    <row r="320" spans="3:57" s="56" customFormat="1" ht="10" x14ac:dyDescent="0.15">
      <c r="C320" s="54"/>
      <c r="D320" s="54"/>
      <c r="E320" s="54"/>
      <c r="F320" s="55"/>
      <c r="G320" s="54"/>
      <c r="H320" s="53"/>
      <c r="I320" s="54"/>
      <c r="J320" s="48"/>
      <c r="K320" s="91"/>
      <c r="L320" s="48"/>
      <c r="M320" s="47"/>
      <c r="N320" s="48"/>
      <c r="O320" s="47"/>
      <c r="P320" s="48"/>
      <c r="Q320" s="48"/>
      <c r="R320" s="48"/>
      <c r="S320" s="55"/>
      <c r="T320" s="55"/>
      <c r="U320" s="54"/>
      <c r="V320" s="54"/>
      <c r="W320" s="54"/>
      <c r="X320" s="54"/>
      <c r="Y320" s="54"/>
      <c r="Z320" s="55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V320" s="52"/>
      <c r="BB320" s="52"/>
      <c r="BE320" s="54"/>
    </row>
    <row r="321" spans="3:57" s="56" customFormat="1" ht="10" x14ac:dyDescent="0.15">
      <c r="C321" s="54"/>
      <c r="D321" s="54"/>
      <c r="E321" s="54"/>
      <c r="F321" s="55"/>
      <c r="G321" s="54"/>
      <c r="H321" s="53"/>
      <c r="I321" s="54"/>
      <c r="J321" s="48"/>
      <c r="K321" s="91"/>
      <c r="L321" s="48"/>
      <c r="M321" s="47"/>
      <c r="N321" s="48"/>
      <c r="O321" s="47"/>
      <c r="P321" s="48"/>
      <c r="Q321" s="48"/>
      <c r="R321" s="48"/>
      <c r="S321" s="55"/>
      <c r="T321" s="55"/>
      <c r="U321" s="54"/>
      <c r="V321" s="54"/>
      <c r="W321" s="54"/>
      <c r="X321" s="54"/>
      <c r="Y321" s="54"/>
      <c r="Z321" s="55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V321" s="52"/>
      <c r="BB321" s="52"/>
      <c r="BE321" s="54"/>
    </row>
    <row r="322" spans="3:57" s="56" customFormat="1" ht="10" x14ac:dyDescent="0.15">
      <c r="C322" s="54"/>
      <c r="D322" s="54"/>
      <c r="E322" s="54"/>
      <c r="F322" s="55"/>
      <c r="G322" s="54"/>
      <c r="H322" s="53"/>
      <c r="I322" s="54"/>
      <c r="J322" s="48"/>
      <c r="K322" s="91"/>
      <c r="L322" s="48"/>
      <c r="M322" s="47"/>
      <c r="N322" s="48"/>
      <c r="O322" s="47"/>
      <c r="P322" s="48"/>
      <c r="Q322" s="48"/>
      <c r="R322" s="48"/>
      <c r="S322" s="55"/>
      <c r="T322" s="55"/>
      <c r="U322" s="54"/>
      <c r="V322" s="54"/>
      <c r="W322" s="54"/>
      <c r="X322" s="54"/>
      <c r="Y322" s="54"/>
      <c r="Z322" s="55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V322" s="52"/>
      <c r="BB322" s="52"/>
      <c r="BE322" s="54"/>
    </row>
    <row r="323" spans="3:57" s="56" customFormat="1" ht="10" x14ac:dyDescent="0.15">
      <c r="C323" s="54"/>
      <c r="D323" s="54"/>
      <c r="E323" s="54"/>
      <c r="F323" s="55"/>
      <c r="G323" s="54"/>
      <c r="H323" s="53"/>
      <c r="I323" s="54"/>
      <c r="J323" s="48"/>
      <c r="K323" s="91"/>
      <c r="L323" s="48"/>
      <c r="M323" s="47"/>
      <c r="N323" s="48"/>
      <c r="O323" s="47"/>
      <c r="P323" s="48"/>
      <c r="Q323" s="48"/>
      <c r="R323" s="48"/>
      <c r="S323" s="55"/>
      <c r="T323" s="55"/>
      <c r="U323" s="54"/>
      <c r="V323" s="54"/>
      <c r="W323" s="54"/>
      <c r="X323" s="54"/>
      <c r="Y323" s="54"/>
      <c r="Z323" s="55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V323" s="52"/>
      <c r="BB323" s="52"/>
      <c r="BE323" s="54"/>
    </row>
    <row r="324" spans="3:57" s="56" customFormat="1" ht="10" x14ac:dyDescent="0.15">
      <c r="C324" s="54"/>
      <c r="D324" s="54"/>
      <c r="E324" s="54"/>
      <c r="F324" s="55"/>
      <c r="G324" s="54"/>
      <c r="H324" s="53"/>
      <c r="I324" s="54"/>
      <c r="J324" s="48"/>
      <c r="K324" s="91"/>
      <c r="L324" s="48"/>
      <c r="M324" s="47"/>
      <c r="N324" s="48"/>
      <c r="O324" s="47"/>
      <c r="P324" s="48"/>
      <c r="Q324" s="48"/>
      <c r="R324" s="48"/>
      <c r="S324" s="55"/>
      <c r="T324" s="55"/>
      <c r="U324" s="54"/>
      <c r="V324" s="54"/>
      <c r="W324" s="54"/>
      <c r="X324" s="54"/>
      <c r="Y324" s="54"/>
      <c r="Z324" s="55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V324" s="52"/>
      <c r="BB324" s="52"/>
      <c r="BE324" s="54"/>
    </row>
    <row r="325" spans="3:57" s="56" customFormat="1" ht="10" x14ac:dyDescent="0.15">
      <c r="C325" s="54"/>
      <c r="D325" s="54"/>
      <c r="E325" s="54"/>
      <c r="F325" s="55"/>
      <c r="G325" s="54"/>
      <c r="H325" s="53"/>
      <c r="I325" s="54"/>
      <c r="J325" s="48"/>
      <c r="K325" s="91"/>
      <c r="L325" s="48"/>
      <c r="M325" s="47"/>
      <c r="N325" s="48"/>
      <c r="O325" s="47"/>
      <c r="P325" s="48"/>
      <c r="Q325" s="48"/>
      <c r="R325" s="48"/>
      <c r="S325" s="55"/>
      <c r="T325" s="55"/>
      <c r="U325" s="54"/>
      <c r="V325" s="54"/>
      <c r="W325" s="54"/>
      <c r="X325" s="54"/>
      <c r="Y325" s="54"/>
      <c r="Z325" s="55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V325" s="52"/>
      <c r="BB325" s="52"/>
      <c r="BE325" s="54"/>
    </row>
    <row r="326" spans="3:57" s="56" customFormat="1" ht="10" x14ac:dyDescent="0.15">
      <c r="C326" s="54"/>
      <c r="D326" s="54"/>
      <c r="E326" s="54"/>
      <c r="F326" s="55"/>
      <c r="G326" s="54"/>
      <c r="H326" s="53"/>
      <c r="I326" s="54"/>
      <c r="J326" s="48"/>
      <c r="K326" s="91"/>
      <c r="L326" s="48"/>
      <c r="M326" s="47"/>
      <c r="N326" s="48"/>
      <c r="O326" s="47"/>
      <c r="P326" s="48"/>
      <c r="Q326" s="48"/>
      <c r="R326" s="48"/>
      <c r="S326" s="55"/>
      <c r="T326" s="55"/>
      <c r="U326" s="54"/>
      <c r="V326" s="54"/>
      <c r="W326" s="54"/>
      <c r="X326" s="54"/>
      <c r="Y326" s="54"/>
      <c r="Z326" s="55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V326" s="52"/>
      <c r="BB326" s="52"/>
      <c r="BE326" s="54"/>
    </row>
    <row r="327" spans="3:57" s="56" customFormat="1" ht="10" x14ac:dyDescent="0.15">
      <c r="C327" s="54"/>
      <c r="D327" s="54"/>
      <c r="E327" s="54"/>
      <c r="F327" s="55"/>
      <c r="G327" s="54"/>
      <c r="H327" s="53"/>
      <c r="I327" s="54"/>
      <c r="J327" s="48"/>
      <c r="K327" s="91"/>
      <c r="L327" s="48"/>
      <c r="M327" s="47"/>
      <c r="N327" s="48"/>
      <c r="O327" s="47"/>
      <c r="P327" s="48"/>
      <c r="Q327" s="48"/>
      <c r="R327" s="48"/>
      <c r="S327" s="55"/>
      <c r="T327" s="55"/>
      <c r="U327" s="54"/>
      <c r="V327" s="54"/>
      <c r="W327" s="54"/>
      <c r="X327" s="54"/>
      <c r="Y327" s="54"/>
      <c r="Z327" s="55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V327" s="52"/>
      <c r="BB327" s="52"/>
      <c r="BE327" s="54"/>
    </row>
    <row r="328" spans="3:57" s="56" customFormat="1" ht="10" x14ac:dyDescent="0.15">
      <c r="C328" s="54"/>
      <c r="D328" s="54"/>
      <c r="E328" s="54"/>
      <c r="F328" s="55"/>
      <c r="G328" s="54"/>
      <c r="H328" s="53"/>
      <c r="I328" s="54"/>
      <c r="J328" s="48"/>
      <c r="K328" s="91"/>
      <c r="L328" s="48"/>
      <c r="M328" s="47"/>
      <c r="N328" s="48"/>
      <c r="O328" s="47"/>
      <c r="P328" s="48"/>
      <c r="Q328" s="48"/>
      <c r="R328" s="48"/>
      <c r="S328" s="55"/>
      <c r="T328" s="55"/>
      <c r="U328" s="54"/>
      <c r="V328" s="54"/>
      <c r="W328" s="54"/>
      <c r="X328" s="54"/>
      <c r="Y328" s="54"/>
      <c r="Z328" s="55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V328" s="52"/>
      <c r="BB328" s="52"/>
      <c r="BE328" s="54"/>
    </row>
    <row r="329" spans="3:57" s="56" customFormat="1" ht="10" x14ac:dyDescent="0.15">
      <c r="C329" s="54"/>
      <c r="D329" s="54"/>
      <c r="E329" s="54"/>
      <c r="F329" s="55"/>
      <c r="G329" s="54"/>
      <c r="H329" s="53"/>
      <c r="I329" s="54"/>
      <c r="J329" s="48"/>
      <c r="K329" s="91"/>
      <c r="L329" s="48"/>
      <c r="M329" s="47"/>
      <c r="N329" s="48"/>
      <c r="O329" s="47"/>
      <c r="P329" s="48"/>
      <c r="Q329" s="48"/>
      <c r="R329" s="48"/>
      <c r="S329" s="55"/>
      <c r="T329" s="55"/>
      <c r="U329" s="54"/>
      <c r="V329" s="54"/>
      <c r="W329" s="54"/>
      <c r="X329" s="54"/>
      <c r="Y329" s="54"/>
      <c r="Z329" s="55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V329" s="52"/>
      <c r="BB329" s="52"/>
      <c r="BE329" s="54"/>
    </row>
    <row r="330" spans="3:57" s="56" customFormat="1" ht="10" x14ac:dyDescent="0.15">
      <c r="C330" s="54"/>
      <c r="D330" s="54"/>
      <c r="E330" s="54"/>
      <c r="F330" s="55"/>
      <c r="G330" s="54"/>
      <c r="H330" s="53"/>
      <c r="I330" s="54"/>
      <c r="J330" s="48"/>
      <c r="K330" s="91"/>
      <c r="L330" s="48"/>
      <c r="M330" s="47"/>
      <c r="N330" s="48"/>
      <c r="O330" s="47"/>
      <c r="P330" s="48"/>
      <c r="Q330" s="48"/>
      <c r="R330" s="48"/>
      <c r="S330" s="55"/>
      <c r="T330" s="55"/>
      <c r="U330" s="54"/>
      <c r="V330" s="54"/>
      <c r="W330" s="54"/>
      <c r="X330" s="54"/>
      <c r="Y330" s="54"/>
      <c r="Z330" s="55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V330" s="52"/>
      <c r="BB330" s="52"/>
      <c r="BE330" s="54"/>
    </row>
    <row r="331" spans="3:57" s="56" customFormat="1" ht="10" x14ac:dyDescent="0.15">
      <c r="C331" s="54"/>
      <c r="D331" s="54"/>
      <c r="E331" s="54"/>
      <c r="F331" s="55"/>
      <c r="G331" s="54"/>
      <c r="H331" s="53"/>
      <c r="I331" s="54"/>
      <c r="J331" s="48"/>
      <c r="K331" s="91"/>
      <c r="L331" s="48"/>
      <c r="M331" s="47"/>
      <c r="N331" s="48"/>
      <c r="O331" s="47"/>
      <c r="P331" s="48"/>
      <c r="Q331" s="48"/>
      <c r="R331" s="48"/>
      <c r="S331" s="55"/>
      <c r="T331" s="55"/>
      <c r="U331" s="54"/>
      <c r="V331" s="54"/>
      <c r="W331" s="54"/>
      <c r="X331" s="54"/>
      <c r="Y331" s="54"/>
      <c r="Z331" s="55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V331" s="52"/>
      <c r="BB331" s="52"/>
      <c r="BE331" s="54"/>
    </row>
    <row r="332" spans="3:57" s="56" customFormat="1" x14ac:dyDescent="0.15">
      <c r="C332" s="54"/>
      <c r="D332" s="54"/>
      <c r="E332" s="54"/>
      <c r="F332" s="55"/>
      <c r="G332" s="54"/>
      <c r="H332" s="53"/>
      <c r="I332" s="54"/>
      <c r="J332" s="48"/>
      <c r="K332" s="91"/>
      <c r="L332" s="48"/>
      <c r="M332" s="47"/>
      <c r="N332" s="48"/>
      <c r="O332" s="47"/>
      <c r="P332" s="48"/>
      <c r="Q332" s="48"/>
      <c r="R332" s="48"/>
      <c r="S332" s="55"/>
      <c r="T332" s="55"/>
      <c r="U332" s="54"/>
      <c r="V332" s="54"/>
      <c r="W332" s="54"/>
      <c r="X332" s="54"/>
      <c r="Y332" s="54"/>
      <c r="Z332" s="55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/>
      <c r="AV332" s="9"/>
      <c r="BB332" s="9"/>
      <c r="BE332" s="54"/>
    </row>
    <row r="333" spans="3:57" s="56" customFormat="1" x14ac:dyDescent="0.15">
      <c r="C333" s="54"/>
      <c r="D333" s="54"/>
      <c r="E333" s="54"/>
      <c r="F333" s="55"/>
      <c r="G333" s="54"/>
      <c r="H333" s="53"/>
      <c r="I333" s="54"/>
      <c r="J333" s="48"/>
      <c r="K333" s="91"/>
      <c r="L333" s="48"/>
      <c r="M333" s="47"/>
      <c r="N333" s="48"/>
      <c r="O333" s="47"/>
      <c r="P333" s="48"/>
      <c r="Q333" s="48"/>
      <c r="R333" s="48"/>
      <c r="S333" s="55"/>
      <c r="T333" s="55"/>
      <c r="U333" s="54"/>
      <c r="V333" s="54"/>
      <c r="W333" s="54"/>
      <c r="X333" s="54"/>
      <c r="Y333" s="54"/>
      <c r="Z333" s="55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/>
      <c r="AP333"/>
      <c r="AQ333"/>
      <c r="AR333"/>
      <c r="AS333"/>
      <c r="AT333"/>
      <c r="AV333" s="9"/>
      <c r="AW333"/>
      <c r="AX333"/>
      <c r="AY333"/>
      <c r="AZ333"/>
      <c r="BB333" s="9"/>
      <c r="BE333" s="54"/>
    </row>
    <row r="334" spans="3:57" s="56" customFormat="1" x14ac:dyDescent="0.15">
      <c r="C334" s="54"/>
      <c r="D334" s="54"/>
      <c r="E334" s="54"/>
      <c r="F334" s="55"/>
      <c r="G334" s="54"/>
      <c r="H334" s="53"/>
      <c r="I334" s="54"/>
      <c r="J334" s="48"/>
      <c r="K334" s="91"/>
      <c r="L334" s="48"/>
      <c r="M334" s="47"/>
      <c r="N334" s="48"/>
      <c r="O334" s="47"/>
      <c r="P334" s="48"/>
      <c r="Q334" s="48"/>
      <c r="R334" s="48"/>
      <c r="S334" s="55"/>
      <c r="T334" s="55"/>
      <c r="U334" s="54"/>
      <c r="V334" s="54"/>
      <c r="W334" s="54"/>
      <c r="X334" s="54"/>
      <c r="Y334" s="54"/>
      <c r="Z334" s="55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/>
      <c r="AP334"/>
      <c r="AQ334"/>
      <c r="AR334"/>
      <c r="AS334"/>
      <c r="AT334"/>
      <c r="AV334" s="9"/>
      <c r="AW334"/>
      <c r="AX334"/>
      <c r="AY334"/>
      <c r="AZ334"/>
      <c r="BB334" s="9"/>
      <c r="BE334" s="54"/>
    </row>
    <row r="335" spans="3:57" s="56" customFormat="1" x14ac:dyDescent="0.15">
      <c r="C335" s="54"/>
      <c r="D335" s="54"/>
      <c r="E335" s="54"/>
      <c r="F335" s="55"/>
      <c r="G335" s="54"/>
      <c r="H335" s="53"/>
      <c r="I335" s="54"/>
      <c r="J335" s="48"/>
      <c r="K335" s="91"/>
      <c r="L335" s="48"/>
      <c r="M335" s="47"/>
      <c r="N335" s="48"/>
      <c r="O335" s="47"/>
      <c r="P335" s="48"/>
      <c r="Q335" s="48"/>
      <c r="R335" s="48"/>
      <c r="S335" s="55"/>
      <c r="T335" s="55"/>
      <c r="U335" s="54"/>
      <c r="V335" s="54"/>
      <c r="W335" s="54"/>
      <c r="X335" s="54"/>
      <c r="Y335" s="54"/>
      <c r="Z335" s="55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/>
      <c r="AP335"/>
      <c r="AQ335"/>
      <c r="AR335"/>
      <c r="AS335"/>
      <c r="AT335"/>
      <c r="AV335" s="9"/>
      <c r="AW335"/>
      <c r="AX335"/>
      <c r="AY335"/>
      <c r="AZ335"/>
      <c r="BB335" s="9"/>
      <c r="BE335" s="54"/>
    </row>
    <row r="336" spans="3:57" s="56" customFormat="1" x14ac:dyDescent="0.15">
      <c r="C336" s="54"/>
      <c r="D336" s="54"/>
      <c r="E336" s="54"/>
      <c r="F336" s="55"/>
      <c r="G336" s="54"/>
      <c r="H336" s="53"/>
      <c r="I336" s="54"/>
      <c r="J336" s="48"/>
      <c r="K336" s="91"/>
      <c r="L336" s="48"/>
      <c r="M336" s="47"/>
      <c r="N336" s="48"/>
      <c r="O336" s="47"/>
      <c r="P336" s="48"/>
      <c r="Q336" s="48"/>
      <c r="R336" s="48"/>
      <c r="S336" s="55"/>
      <c r="T336" s="55"/>
      <c r="U336" s="54"/>
      <c r="V336" s="54"/>
      <c r="W336" s="54"/>
      <c r="X336" s="54"/>
      <c r="Y336" s="54"/>
      <c r="Z336" s="55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/>
      <c r="AP336"/>
      <c r="AQ336"/>
      <c r="AR336"/>
      <c r="AS336"/>
      <c r="AT336"/>
      <c r="AV336" s="9"/>
      <c r="AW336"/>
      <c r="AX336"/>
      <c r="AY336"/>
      <c r="AZ336"/>
      <c r="BB336" s="9"/>
      <c r="BE336" s="54"/>
    </row>
  </sheetData>
  <mergeCells count="5">
    <mergeCell ref="J2:Q2"/>
    <mergeCell ref="S2:Y2"/>
    <mergeCell ref="AA2:AI2"/>
    <mergeCell ref="AK2:AU2"/>
    <mergeCell ref="AW2:BA2"/>
  </mergeCells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CA-ID-TIMS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2022-01-12T17:09:55Z</dcterms:created>
  <dcterms:modified xsi:type="dcterms:W3CDTF">2022-06-06T23:43:44Z</dcterms:modified>
</cp:coreProperties>
</file>