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nimos/0000_Github/Gerasimov_Berkeley_Hills/data/geochemistry/"/>
    </mc:Choice>
  </mc:AlternateContent>
  <xr:revisionPtr revIDLastSave="0" documentId="13_ncr:1_{DD161F3A-CC34-0240-8DAD-A3480CEFAD21}" xr6:coauthVersionLast="47" xr6:coauthVersionMax="47" xr10:uidLastSave="{00000000-0000-0000-0000-000000000000}"/>
  <bookViews>
    <workbookView xWindow="17660" yWindow="540" windowWidth="31380" windowHeight="23700" xr2:uid="{00000000-000D-0000-FFFF-FFFF00000000}"/>
  </bookViews>
  <sheets>
    <sheet name="Lockheed Form #1" sheetId="1" r:id="rId1"/>
  </sheets>
  <definedNames>
    <definedName name="_xlnm.Print_Area" localSheetId="0">'Lockheed Form #1'!$A$1:$C$32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  <c r="C37" i="1"/>
  <c r="B37" i="1"/>
  <c r="C35" i="1"/>
  <c r="C36" i="1" s="1"/>
  <c r="B35" i="1"/>
  <c r="B36" i="1" s="1"/>
  <c r="C34" i="1"/>
  <c r="B34" i="1"/>
  <c r="C33" i="1"/>
  <c r="B33" i="1"/>
  <c r="C12" i="1"/>
  <c r="B12" i="1"/>
</calcChain>
</file>

<file path=xl/sharedStrings.xml><?xml version="1.0" encoding="utf-8"?>
<sst xmlns="http://schemas.openxmlformats.org/spreadsheetml/2006/main" count="42" uniqueCount="42">
  <si>
    <t>Specimen</t>
  </si>
  <si>
    <t>SiO2</t>
  </si>
  <si>
    <t>TiO2</t>
  </si>
  <si>
    <t>Al2O3</t>
  </si>
  <si>
    <t>Fe2O3T</t>
  </si>
  <si>
    <t>MnO</t>
  </si>
  <si>
    <t>MgO</t>
  </si>
  <si>
    <t>CaO</t>
  </si>
  <si>
    <t>Na2O</t>
  </si>
  <si>
    <t>K2O</t>
  </si>
  <si>
    <t>P2O5</t>
  </si>
  <si>
    <t>Total</t>
  </si>
  <si>
    <t>LOI</t>
  </si>
  <si>
    <t>Cr</t>
  </si>
  <si>
    <t>Rb</t>
  </si>
  <si>
    <t>Sr</t>
  </si>
  <si>
    <t>Y</t>
  </si>
  <si>
    <t>Zr</t>
  </si>
  <si>
    <t>V</t>
  </si>
  <si>
    <t>Ni</t>
  </si>
  <si>
    <t>Co</t>
  </si>
  <si>
    <t>Nb</t>
  </si>
  <si>
    <t>Ga</t>
  </si>
  <si>
    <t>Cu</t>
  </si>
  <si>
    <t>Zn</t>
  </si>
  <si>
    <t>Ba</t>
  </si>
  <si>
    <t>La</t>
  </si>
  <si>
    <t>Ce</t>
  </si>
  <si>
    <t>U</t>
  </si>
  <si>
    <t>Th</t>
  </si>
  <si>
    <t>Sc</t>
  </si>
  <si>
    <t>Pb</t>
  </si>
  <si>
    <t>&lt;2</t>
  </si>
  <si>
    <t>&lt;0.5</t>
  </si>
  <si>
    <t>Cr+Ni</t>
  </si>
  <si>
    <t>Nb/Y</t>
  </si>
  <si>
    <t>Zr/Ti</t>
  </si>
  <si>
    <t>Ti</t>
  </si>
  <si>
    <t>CaO/Al2O3</t>
  </si>
  <si>
    <t>Sr/Y</t>
  </si>
  <si>
    <t>OR24-4 lower Moraga basalt</t>
  </si>
  <si>
    <t>OR24-2 tuff clast in Orinda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</si>
</sst>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0"/>
      <name val="Geneva"/>
    </font>
    <font>
      <sz val="9"/>
      <name val="Helvetica"/>
      <family val="2"/>
    </font>
    <font>
      <b/>
      <sz val="10"/>
      <name val="Helvetica"/>
      <family val="2"/>
    </font>
    <font>
      <b/>
      <sz val="9"/>
      <name val="Helvetica"/>
      <family val="2"/>
    </font>
    <font>
      <sz val="8"/>
      <name val="Verdana"/>
      <family val="2"/>
    </font>
    <font>
      <b/>
      <sz val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8"/>
  <sheetViews>
    <sheetView tabSelected="1" showRuler="0" zoomScale="185" zoomScaleNormal="175" workbookViewId="0">
      <selection sqref="A1:XFD1"/>
    </sheetView>
  </sheetViews>
  <sheetFormatPr baseColWidth="10" defaultRowHeight="19" customHeight="1" x14ac:dyDescent="0.15"/>
  <cols>
    <col min="1" max="1" width="10.7109375" style="2"/>
    <col min="2" max="2" width="24.5703125" style="19" customWidth="1"/>
    <col min="3" max="3" width="18.85546875" style="1" customWidth="1"/>
    <col min="4" max="16384" width="10.7109375" style="1"/>
  </cols>
  <sheetData>
    <row r="1" spans="1:3" ht="19" customHeight="1" thickBot="1" x14ac:dyDescent="0.2">
      <c r="A1" s="3" t="s">
        <v>0</v>
      </c>
      <c r="B1" s="13" t="s">
        <v>41</v>
      </c>
      <c r="C1" s="4" t="s">
        <v>40</v>
      </c>
    </row>
    <row r="2" spans="1:3" ht="19" customHeight="1" thickTop="1" x14ac:dyDescent="0.15">
      <c r="A2" s="2" t="s">
        <v>1</v>
      </c>
      <c r="B2" s="14">
        <v>65.63</v>
      </c>
      <c r="C2" s="5">
        <v>51.03</v>
      </c>
    </row>
    <row r="3" spans="1:3" ht="19" customHeight="1" x14ac:dyDescent="0.15">
      <c r="A3" s="2" t="s">
        <v>2</v>
      </c>
      <c r="B3" s="14">
        <v>0.3</v>
      </c>
      <c r="C3" s="5">
        <v>1.47</v>
      </c>
    </row>
    <row r="4" spans="1:3" ht="19" customHeight="1" x14ac:dyDescent="0.15">
      <c r="A4" s="2" t="s">
        <v>3</v>
      </c>
      <c r="B4" s="14">
        <v>19.61</v>
      </c>
      <c r="C4" s="5">
        <v>16.66</v>
      </c>
    </row>
    <row r="5" spans="1:3" ht="19" customHeight="1" x14ac:dyDescent="0.15">
      <c r="A5" s="2" t="s">
        <v>4</v>
      </c>
      <c r="B5" s="14">
        <v>0.73</v>
      </c>
      <c r="C5" s="5">
        <v>9.49</v>
      </c>
    </row>
    <row r="6" spans="1:3" ht="19" customHeight="1" x14ac:dyDescent="0.15">
      <c r="A6" s="2" t="s">
        <v>5</v>
      </c>
      <c r="B6" s="14">
        <v>0.02</v>
      </c>
      <c r="C6" s="5">
        <v>0.12</v>
      </c>
    </row>
    <row r="7" spans="1:3" ht="19" customHeight="1" x14ac:dyDescent="0.15">
      <c r="A7" s="2" t="s">
        <v>6</v>
      </c>
      <c r="B7" s="14">
        <v>0.19</v>
      </c>
      <c r="C7" s="5">
        <v>6.47</v>
      </c>
    </row>
    <row r="8" spans="1:3" ht="19" customHeight="1" x14ac:dyDescent="0.15">
      <c r="A8" s="2" t="s">
        <v>7</v>
      </c>
      <c r="B8" s="14">
        <v>1.85</v>
      </c>
      <c r="C8" s="5">
        <v>10.49</v>
      </c>
    </row>
    <row r="9" spans="1:3" ht="19" customHeight="1" x14ac:dyDescent="0.15">
      <c r="A9" s="2" t="s">
        <v>8</v>
      </c>
      <c r="B9" s="14">
        <v>5.34</v>
      </c>
      <c r="C9" s="5">
        <v>3.19</v>
      </c>
    </row>
    <row r="10" spans="1:3" ht="19" customHeight="1" x14ac:dyDescent="0.15">
      <c r="A10" s="2" t="s">
        <v>9</v>
      </c>
      <c r="B10" s="14">
        <v>6.54</v>
      </c>
      <c r="C10" s="5">
        <v>0.54</v>
      </c>
    </row>
    <row r="11" spans="1:3" ht="19" customHeight="1" x14ac:dyDescent="0.15">
      <c r="A11" s="2" t="s">
        <v>10</v>
      </c>
      <c r="B11" s="14">
        <v>7.0000000000000007E-2</v>
      </c>
      <c r="C11" s="5">
        <v>0.2</v>
      </c>
    </row>
    <row r="12" spans="1:3" ht="19" customHeight="1" x14ac:dyDescent="0.15">
      <c r="A12" s="2" t="s">
        <v>11</v>
      </c>
      <c r="B12" s="15">
        <f t="shared" ref="B12:C12" si="0">SUM(B2:B11)</f>
        <v>100.27999999999999</v>
      </c>
      <c r="C12" s="10">
        <f t="shared" si="0"/>
        <v>99.66</v>
      </c>
    </row>
    <row r="13" spans="1:3" ht="19" customHeight="1" x14ac:dyDescent="0.15">
      <c r="A13" s="2" t="s">
        <v>12</v>
      </c>
      <c r="B13" s="14">
        <v>1.01</v>
      </c>
      <c r="C13" s="5">
        <v>3.98</v>
      </c>
    </row>
    <row r="14" spans="1:3" ht="19" customHeight="1" x14ac:dyDescent="0.15">
      <c r="A14" s="7" t="s">
        <v>14</v>
      </c>
      <c r="B14" s="16">
        <v>169.4</v>
      </c>
      <c r="C14" s="9">
        <v>9.5</v>
      </c>
    </row>
    <row r="15" spans="1:3" ht="19" customHeight="1" x14ac:dyDescent="0.15">
      <c r="A15" s="8" t="s">
        <v>15</v>
      </c>
      <c r="B15" s="17">
        <v>186</v>
      </c>
      <c r="C15" s="6">
        <v>308</v>
      </c>
    </row>
    <row r="16" spans="1:3" ht="19" customHeight="1" x14ac:dyDescent="0.15">
      <c r="A16" s="7" t="s">
        <v>16</v>
      </c>
      <c r="B16" s="16">
        <v>15.4</v>
      </c>
      <c r="C16" s="9">
        <v>26.8</v>
      </c>
    </row>
    <row r="17" spans="1:3" ht="19" customHeight="1" x14ac:dyDescent="0.15">
      <c r="A17" s="8" t="s">
        <v>17</v>
      </c>
      <c r="B17" s="17">
        <v>138</v>
      </c>
      <c r="C17" s="6">
        <v>128</v>
      </c>
    </row>
    <row r="18" spans="1:3" ht="19" customHeight="1" x14ac:dyDescent="0.15">
      <c r="A18" s="8" t="s">
        <v>18</v>
      </c>
      <c r="B18" s="17">
        <v>29</v>
      </c>
      <c r="C18" s="6">
        <v>206</v>
      </c>
    </row>
    <row r="19" spans="1:3" ht="19" customHeight="1" x14ac:dyDescent="0.15">
      <c r="A19" s="8" t="s">
        <v>19</v>
      </c>
      <c r="B19" s="17">
        <v>5</v>
      </c>
      <c r="C19" s="6">
        <v>64</v>
      </c>
    </row>
    <row r="20" spans="1:3" ht="19" customHeight="1" x14ac:dyDescent="0.15">
      <c r="A20" s="8" t="s">
        <v>13</v>
      </c>
      <c r="B20" s="17">
        <v>19</v>
      </c>
      <c r="C20" s="6">
        <v>159</v>
      </c>
    </row>
    <row r="21" spans="1:3" ht="19" customHeight="1" x14ac:dyDescent="0.15">
      <c r="A21" s="7" t="s">
        <v>21</v>
      </c>
      <c r="B21" s="16">
        <v>9.1999999999999993</v>
      </c>
      <c r="C21" s="9">
        <v>6.5</v>
      </c>
    </row>
    <row r="22" spans="1:3" ht="19" customHeight="1" x14ac:dyDescent="0.15">
      <c r="A22" s="7" t="s">
        <v>22</v>
      </c>
      <c r="B22" s="16">
        <v>21.3</v>
      </c>
      <c r="C22" s="9">
        <v>16.8</v>
      </c>
    </row>
    <row r="23" spans="1:3" ht="19" customHeight="1" x14ac:dyDescent="0.15">
      <c r="A23" s="8" t="s">
        <v>23</v>
      </c>
      <c r="B23" s="17">
        <v>10</v>
      </c>
      <c r="C23" s="6">
        <v>44</v>
      </c>
    </row>
    <row r="24" spans="1:3" ht="19" customHeight="1" x14ac:dyDescent="0.15">
      <c r="A24" s="8" t="s">
        <v>24</v>
      </c>
      <c r="B24" s="17">
        <v>18</v>
      </c>
      <c r="C24" s="6">
        <v>63</v>
      </c>
    </row>
    <row r="25" spans="1:3" ht="19" customHeight="1" x14ac:dyDescent="0.15">
      <c r="A25" s="8" t="s">
        <v>20</v>
      </c>
      <c r="B25" s="17" t="s">
        <v>32</v>
      </c>
      <c r="C25" s="6">
        <v>30</v>
      </c>
    </row>
    <row r="26" spans="1:3" ht="19" customHeight="1" x14ac:dyDescent="0.15">
      <c r="A26" s="8" t="s">
        <v>25</v>
      </c>
      <c r="B26" s="17">
        <v>926</v>
      </c>
      <c r="C26" s="6">
        <v>152</v>
      </c>
    </row>
    <row r="27" spans="1:3" ht="19" customHeight="1" x14ac:dyDescent="0.15">
      <c r="A27" s="8" t="s">
        <v>26</v>
      </c>
      <c r="B27" s="17">
        <v>30</v>
      </c>
      <c r="C27" s="6">
        <v>6</v>
      </c>
    </row>
    <row r="28" spans="1:3" ht="19" customHeight="1" x14ac:dyDescent="0.15">
      <c r="A28" s="8" t="s">
        <v>27</v>
      </c>
      <c r="B28" s="17">
        <v>3</v>
      </c>
      <c r="C28" s="6">
        <v>16</v>
      </c>
    </row>
    <row r="29" spans="1:3" ht="19" customHeight="1" x14ac:dyDescent="0.15">
      <c r="A29" s="7" t="s">
        <v>28</v>
      </c>
      <c r="B29" s="16">
        <v>4.3</v>
      </c>
      <c r="C29" s="9" t="s">
        <v>33</v>
      </c>
    </row>
    <row r="30" spans="1:3" ht="19" customHeight="1" x14ac:dyDescent="0.15">
      <c r="A30" s="7" t="s">
        <v>29</v>
      </c>
      <c r="B30" s="16">
        <v>17.100000000000001</v>
      </c>
      <c r="C30" s="9">
        <v>1</v>
      </c>
    </row>
    <row r="31" spans="1:3" ht="19" customHeight="1" x14ac:dyDescent="0.15">
      <c r="A31" s="8" t="s">
        <v>30</v>
      </c>
      <c r="B31" s="17">
        <v>5</v>
      </c>
      <c r="C31" s="6">
        <v>31</v>
      </c>
    </row>
    <row r="32" spans="1:3" ht="19" customHeight="1" x14ac:dyDescent="0.15">
      <c r="A32" s="8" t="s">
        <v>31</v>
      </c>
      <c r="B32" s="17">
        <v>24</v>
      </c>
      <c r="C32" s="6">
        <v>3</v>
      </c>
    </row>
    <row r="33" spans="1:3" ht="19" customHeight="1" x14ac:dyDescent="0.15">
      <c r="A33" s="2" t="s">
        <v>34</v>
      </c>
      <c r="B33" s="17">
        <f>B20+B19</f>
        <v>24</v>
      </c>
      <c r="C33" s="6">
        <f t="shared" ref="C33" si="1">C20+C19</f>
        <v>223</v>
      </c>
    </row>
    <row r="34" spans="1:3" ht="19" customHeight="1" x14ac:dyDescent="0.15">
      <c r="A34" s="2" t="s">
        <v>35</v>
      </c>
      <c r="B34" s="14">
        <f>B21/B16</f>
        <v>0.59740259740259738</v>
      </c>
      <c r="C34" s="5">
        <f t="shared" ref="C34" si="2">C21/C16</f>
        <v>0.24253731343283583</v>
      </c>
    </row>
    <row r="35" spans="1:3" ht="19" customHeight="1" x14ac:dyDescent="0.15">
      <c r="A35" s="2" t="s">
        <v>37</v>
      </c>
      <c r="B35" s="17">
        <f>B3*5995</f>
        <v>1798.5</v>
      </c>
      <c r="C35" s="11">
        <f>C3*5995</f>
        <v>8812.65</v>
      </c>
    </row>
    <row r="36" spans="1:3" ht="19" customHeight="1" x14ac:dyDescent="0.15">
      <c r="A36" s="2" t="s">
        <v>36</v>
      </c>
      <c r="B36" s="18">
        <f>B17/B35</f>
        <v>7.6730608840700584E-2</v>
      </c>
      <c r="C36" s="12">
        <f t="shared" ref="C36" si="3">C17/C35</f>
        <v>1.4524575468218981E-2</v>
      </c>
    </row>
    <row r="37" spans="1:3" ht="19" customHeight="1" x14ac:dyDescent="0.15">
      <c r="A37" s="2" t="s">
        <v>38</v>
      </c>
      <c r="B37" s="14">
        <f>B8/B4</f>
        <v>9.4339622641509441E-2</v>
      </c>
      <c r="C37" s="5">
        <f>C8/C4</f>
        <v>0.62965186074429769</v>
      </c>
    </row>
    <row r="38" spans="1:3" ht="19" customHeight="1" x14ac:dyDescent="0.15">
      <c r="A38" s="2" t="s">
        <v>39</v>
      </c>
      <c r="B38" s="14">
        <f>B15/B16</f>
        <v>12.077922077922077</v>
      </c>
      <c r="C38" s="5">
        <f t="shared" ref="C38" si="4">C15/C16</f>
        <v>11.492537313432836</v>
      </c>
    </row>
  </sheetData>
  <phoneticPr fontId="4"/>
  <printOptions horizontalCentered="1" verticalCentered="1" gridLines="1" gridLinesSet="0"/>
  <pageMargins left="0.75" right="0.75" top="1" bottom="0.5" header="0.5" footer="0.5"/>
  <pageSetup orientation="portrait" horizontalDpi="4294967292" verticalDpi="4294967292"/>
  <headerFooter>
    <oddHeader xml:space="preserve">&amp;C&amp;K000000Major and Trace Element Data Via XRF For 3 Eben Hodgin Univ. of California, Berkeley Samples. 
Major Element Data Are in Weight Percent; Trace Element Data Are in PPM. 
August 9, 2022.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Lockheed Form #1</vt:lpstr>
      <vt:lpstr>'Lockheed Form #1'!Print_Area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2012-03-19T17:45:21Z</cp:lastPrinted>
  <dcterms:created xsi:type="dcterms:W3CDTF">2001-12-28T15:27:02Z</dcterms:created>
  <dcterms:modified xsi:type="dcterms:W3CDTF">2022-11-22T18:26:54Z</dcterms:modified>
</cp:coreProperties>
</file>