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entia/Google Drive/Research_Projects/Paleogeography/Ordovician_Paleogeography/paleolat_chemostrat_plot/"/>
    </mc:Choice>
  </mc:AlternateContent>
  <bookViews>
    <workbookView xWindow="11100" yWindow="600" windowWidth="31560" windowHeight="19500" tabRatio="500"/>
  </bookViews>
  <sheets>
    <sheet name="All 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8" i="1" l="1"/>
  <c r="H89" i="1"/>
  <c r="H90" i="1"/>
  <c r="F88" i="1"/>
  <c r="F89" i="1"/>
  <c r="F90" i="1"/>
  <c r="H141" i="1"/>
  <c r="F141" i="1"/>
  <c r="H140" i="1"/>
  <c r="F140" i="1"/>
  <c r="H139" i="1"/>
  <c r="F13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98" i="1"/>
  <c r="H98" i="1"/>
  <c r="F97" i="1"/>
  <c r="H97" i="1"/>
  <c r="F96" i="1"/>
  <c r="H96" i="1"/>
  <c r="F95" i="1"/>
  <c r="H95" i="1"/>
  <c r="F94" i="1"/>
  <c r="H94" i="1"/>
  <c r="F93" i="1"/>
  <c r="H93" i="1"/>
  <c r="F92" i="1"/>
  <c r="H92" i="1"/>
  <c r="F91" i="1"/>
  <c r="H91" i="1"/>
  <c r="F87" i="1"/>
  <c r="H87" i="1"/>
  <c r="F86" i="1"/>
  <c r="H86" i="1"/>
  <c r="F85" i="1"/>
  <c r="H85" i="1"/>
  <c r="F84" i="1"/>
  <c r="H84" i="1"/>
  <c r="F83" i="1"/>
  <c r="H83" i="1"/>
  <c r="F82" i="1"/>
  <c r="H82" i="1"/>
  <c r="F81" i="1"/>
  <c r="H81" i="1"/>
  <c r="F80" i="1"/>
  <c r="H80" i="1"/>
  <c r="F79" i="1"/>
  <c r="H79" i="1"/>
  <c r="F78" i="1"/>
  <c r="H78" i="1"/>
  <c r="F77" i="1"/>
  <c r="H77" i="1"/>
  <c r="F76" i="1"/>
  <c r="H76" i="1"/>
  <c r="F75" i="1"/>
  <c r="H75" i="1"/>
  <c r="F74" i="1"/>
  <c r="H74" i="1"/>
  <c r="F73" i="1"/>
  <c r="H73" i="1"/>
  <c r="F72" i="1"/>
  <c r="H72" i="1"/>
  <c r="F71" i="1"/>
  <c r="H71" i="1"/>
  <c r="F70" i="1"/>
  <c r="H70" i="1"/>
  <c r="F69" i="1"/>
  <c r="H69" i="1"/>
  <c r="F68" i="1"/>
  <c r="H68" i="1"/>
  <c r="F67" i="1"/>
  <c r="H67" i="1"/>
  <c r="H104" i="1"/>
  <c r="H105" i="1"/>
  <c r="H106" i="1"/>
  <c r="H107" i="1"/>
  <c r="H108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F104" i="1"/>
  <c r="F105" i="1"/>
  <c r="F106" i="1"/>
  <c r="F107" i="1"/>
  <c r="F108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03" i="1"/>
  <c r="H103" i="1"/>
  <c r="F102" i="1"/>
  <c r="H102" i="1"/>
  <c r="F101" i="1"/>
  <c r="H101" i="1"/>
  <c r="F100" i="1"/>
  <c r="H100" i="1"/>
  <c r="F99" i="1"/>
  <c r="H99" i="1"/>
  <c r="F47" i="1"/>
  <c r="H47" i="1"/>
  <c r="F46" i="1"/>
  <c r="H46" i="1"/>
  <c r="F36" i="1"/>
  <c r="F37" i="1"/>
  <c r="F38" i="1"/>
  <c r="F39" i="1"/>
  <c r="F40" i="1"/>
  <c r="F41" i="1"/>
  <c r="F42" i="1"/>
  <c r="F43" i="1"/>
  <c r="F44" i="1"/>
  <c r="F45" i="1"/>
  <c r="H36" i="1"/>
  <c r="H37" i="1"/>
  <c r="H38" i="1"/>
  <c r="H39" i="1"/>
  <c r="H40" i="1"/>
  <c r="H41" i="1"/>
  <c r="H42" i="1"/>
  <c r="H43" i="1"/>
  <c r="H44" i="1"/>
  <c r="H45" i="1"/>
  <c r="F35" i="1"/>
  <c r="H35" i="1"/>
  <c r="F34" i="1"/>
  <c r="H34" i="1"/>
  <c r="F33" i="1"/>
  <c r="H33" i="1"/>
  <c r="F32" i="1"/>
  <c r="H32" i="1"/>
  <c r="F31" i="1"/>
  <c r="H31" i="1"/>
  <c r="F30" i="1"/>
  <c r="H30" i="1"/>
  <c r="F29" i="1"/>
  <c r="H29" i="1"/>
  <c r="F28" i="1"/>
  <c r="H28" i="1"/>
  <c r="F27" i="1"/>
  <c r="H27" i="1"/>
  <c r="F26" i="1"/>
  <c r="H26" i="1"/>
  <c r="F25" i="1"/>
  <c r="H25" i="1"/>
  <c r="F24" i="1"/>
  <c r="H24" i="1"/>
  <c r="F23" i="1"/>
  <c r="H23" i="1"/>
  <c r="F22" i="1"/>
  <c r="H22" i="1"/>
  <c r="F21" i="1"/>
  <c r="H21" i="1"/>
  <c r="F20" i="1"/>
  <c r="H20" i="1"/>
  <c r="F19" i="1"/>
  <c r="H19" i="1"/>
  <c r="H11" i="1"/>
  <c r="H12" i="1"/>
  <c r="H13" i="1"/>
  <c r="H14" i="1"/>
  <c r="H15" i="1"/>
  <c r="H16" i="1"/>
  <c r="H17" i="1"/>
  <c r="H18" i="1"/>
  <c r="F11" i="1"/>
  <c r="F12" i="1"/>
  <c r="F13" i="1"/>
  <c r="F14" i="1"/>
  <c r="F15" i="1"/>
  <c r="F16" i="1"/>
  <c r="F17" i="1"/>
  <c r="F18" i="1"/>
  <c r="F3" i="1"/>
  <c r="F4" i="1"/>
  <c r="F5" i="1"/>
  <c r="F6" i="1"/>
  <c r="F7" i="1"/>
  <c r="F8" i="1"/>
  <c r="F9" i="1"/>
  <c r="F10" i="1"/>
  <c r="F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<sst xmlns="http://schemas.openxmlformats.org/spreadsheetml/2006/main" count="852" uniqueCount="237">
  <si>
    <t>C-207404</t>
  </si>
  <si>
    <t>Cass Fjord</t>
  </si>
  <si>
    <t>C-074538</t>
  </si>
  <si>
    <t>Hazen</t>
  </si>
  <si>
    <t>C-074603</t>
  </si>
  <si>
    <t>C-074684</t>
  </si>
  <si>
    <t>C-174631</t>
  </si>
  <si>
    <t>C-174627</t>
  </si>
  <si>
    <t>C-096220</t>
  </si>
  <si>
    <t>C-096146</t>
  </si>
  <si>
    <t>Danish River</t>
  </si>
  <si>
    <t>Lands Lokk</t>
  </si>
  <si>
    <t>Sample #</t>
  </si>
  <si>
    <t>Fm</t>
  </si>
  <si>
    <t>C-207277</t>
  </si>
  <si>
    <t>Canrobert</t>
  </si>
  <si>
    <t>C-140155</t>
  </si>
  <si>
    <t>C-133811</t>
  </si>
  <si>
    <t>C-133815</t>
  </si>
  <si>
    <t>C-207041</t>
  </si>
  <si>
    <t>C-132828</t>
  </si>
  <si>
    <t>C-207064</t>
  </si>
  <si>
    <t>Ibbett Bay</t>
  </si>
  <si>
    <t>Cape Philips</t>
  </si>
  <si>
    <t>Stuart Bay</t>
  </si>
  <si>
    <t>Patchett et al., 1999</t>
  </si>
  <si>
    <t>Gleason et al., 1995</t>
  </si>
  <si>
    <t>Gleason et al., 2002</t>
  </si>
  <si>
    <t>V-1</t>
  </si>
  <si>
    <t>17-2</t>
  </si>
  <si>
    <t>26/28</t>
  </si>
  <si>
    <t>84/3</t>
  </si>
  <si>
    <t>106-1</t>
  </si>
  <si>
    <t>OUA97-1</t>
  </si>
  <si>
    <t>99SF-2</t>
  </si>
  <si>
    <t>99SF-3</t>
  </si>
  <si>
    <t>99SF-4</t>
  </si>
  <si>
    <t>99SF-5</t>
  </si>
  <si>
    <t>99SF-6</t>
  </si>
  <si>
    <t>99SF-7</t>
  </si>
  <si>
    <t>OUA97-2</t>
  </si>
  <si>
    <t>BKR97-22</t>
  </si>
  <si>
    <t>BKR97-23</t>
  </si>
  <si>
    <t>BKR97-24</t>
  </si>
  <si>
    <t>BKR97-25</t>
  </si>
  <si>
    <t>BKR97-1</t>
  </si>
  <si>
    <t>BKR97-5</t>
  </si>
  <si>
    <t>BKR97-5c</t>
  </si>
  <si>
    <t>BKR97-8</t>
  </si>
  <si>
    <t>BKR97-12</t>
  </si>
  <si>
    <t>BKR97-15</t>
  </si>
  <si>
    <t>SQ-126</t>
  </si>
  <si>
    <t>Lower Athens</t>
  </si>
  <si>
    <t>Middle Athens</t>
  </si>
  <si>
    <t>Upper Athens</t>
  </si>
  <si>
    <t>Lower Womble</t>
  </si>
  <si>
    <t>Middle Womble</t>
  </si>
  <si>
    <t>Upper Womble</t>
  </si>
  <si>
    <t>G. spiniferus(?)</t>
  </si>
  <si>
    <t>D. complanatus</t>
  </si>
  <si>
    <t>Lower Bigfork</t>
  </si>
  <si>
    <t>Upper Bigfork</t>
  </si>
  <si>
    <t>G. spiniferus</t>
  </si>
  <si>
    <t>C. americanus</t>
  </si>
  <si>
    <t>Andersen and Samson, 1995</t>
  </si>
  <si>
    <t>C. spiniferus</t>
  </si>
  <si>
    <t>G. pygmaeus</t>
  </si>
  <si>
    <t>G. teretiusculus</t>
  </si>
  <si>
    <t>Location</t>
  </si>
  <si>
    <t>Reference</t>
  </si>
  <si>
    <t>Age (Ma)</t>
  </si>
  <si>
    <t>middle Arenigian (475) to late Llandeilian (460)</t>
  </si>
  <si>
    <t>late Llandoverian (439-433.5)</t>
  </si>
  <si>
    <t>Ludlovian (427-423)</t>
  </si>
  <si>
    <t>Pragian (410.8-407.6)</t>
  </si>
  <si>
    <t>OUA-25</t>
  </si>
  <si>
    <t>OUA-19</t>
  </si>
  <si>
    <t>OUA-26</t>
  </si>
  <si>
    <t>OUA-28</t>
  </si>
  <si>
    <t>OUA-27</t>
  </si>
  <si>
    <t>OUA-29</t>
  </si>
  <si>
    <t>Crystal Mt.</t>
  </si>
  <si>
    <t>Blakely</t>
  </si>
  <si>
    <t>BN1402-1</t>
  </si>
  <si>
    <t>BN1402-7.3</t>
  </si>
  <si>
    <t>BN1402-12.0</t>
  </si>
  <si>
    <t>BN1402-17.5</t>
  </si>
  <si>
    <t>BN1402-23</t>
  </si>
  <si>
    <t>BN1402-28.5</t>
  </si>
  <si>
    <t>BN1402-34</t>
  </si>
  <si>
    <t>BN1402-39.3</t>
  </si>
  <si>
    <t>BN1402-45.4</t>
  </si>
  <si>
    <t>BN1402-52.0</t>
  </si>
  <si>
    <t>BN1402-58.5</t>
  </si>
  <si>
    <t>BN1402-65.0</t>
  </si>
  <si>
    <t>BN1402-70.0</t>
  </si>
  <si>
    <t>BN1402-76.1</t>
  </si>
  <si>
    <t>F1458-0.5</t>
  </si>
  <si>
    <t>F1458-4.0</t>
  </si>
  <si>
    <t>F1458-12.0</t>
  </si>
  <si>
    <t>F1458-40.0</t>
  </si>
  <si>
    <t>F1458-47.5</t>
  </si>
  <si>
    <t>F1458-55.0</t>
  </si>
  <si>
    <t>BN1401-.5</t>
  </si>
  <si>
    <t>BN1401-0.7</t>
  </si>
  <si>
    <t>BN1401-1.7</t>
  </si>
  <si>
    <t>BN1401-2.1</t>
  </si>
  <si>
    <t>BN1401-7.6</t>
  </si>
  <si>
    <t>BN1401-10.5</t>
  </si>
  <si>
    <t>BN1401-10.9</t>
  </si>
  <si>
    <t>BN1401-12.2</t>
  </si>
  <si>
    <t>BN1401-15</t>
  </si>
  <si>
    <t>Taconic Allochthon</t>
  </si>
  <si>
    <t>Macdonald et al., submitted</t>
  </si>
  <si>
    <t>Hatch Hill</t>
  </si>
  <si>
    <t>Poultney</t>
  </si>
  <si>
    <t>Indian River</t>
  </si>
  <si>
    <t>Mt. Merino</t>
  </si>
  <si>
    <t>Austin Glen</t>
  </si>
  <si>
    <t>455-450</t>
  </si>
  <si>
    <t>462-455</t>
  </si>
  <si>
    <t>Lower N. gracilis (458.4-453.0)</t>
  </si>
  <si>
    <t>Dresbachian (501-497)</t>
  </si>
  <si>
    <t>OUA-45</t>
  </si>
  <si>
    <t>OUA-37</t>
  </si>
  <si>
    <t>OUA-38</t>
  </si>
  <si>
    <t>OUA-39</t>
  </si>
  <si>
    <t>OUA-17</t>
  </si>
  <si>
    <t>OUA-18</t>
  </si>
  <si>
    <t>OUA-35</t>
  </si>
  <si>
    <t>OUA-36</t>
  </si>
  <si>
    <t>OUA-43</t>
  </si>
  <si>
    <t>OUA-44</t>
  </si>
  <si>
    <t>OUA-24</t>
  </si>
  <si>
    <t>OUA-40</t>
  </si>
  <si>
    <t>MAR91-4</t>
  </si>
  <si>
    <t>Epsilon Nd (t)</t>
  </si>
  <si>
    <t>147Sm/144/Nd</t>
  </si>
  <si>
    <t>143Nd/144Nd</t>
  </si>
  <si>
    <t>Epsilon Nd (0)</t>
  </si>
  <si>
    <t>Epsilon Nd (t)*</t>
  </si>
  <si>
    <t>Bigfork</t>
  </si>
  <si>
    <t>Polk Creek</t>
  </si>
  <si>
    <t>Blaylock</t>
  </si>
  <si>
    <t>Missouri Mt.</t>
  </si>
  <si>
    <t>Novaculite</t>
  </si>
  <si>
    <t>SYL-911</t>
  </si>
  <si>
    <t>Sylvan</t>
  </si>
  <si>
    <t>Gleason et al., 1995; 2002</t>
  </si>
  <si>
    <t>HOL-1</t>
  </si>
  <si>
    <t>HOL-2</t>
  </si>
  <si>
    <t>TH-2</t>
  </si>
  <si>
    <t>TH-1</t>
  </si>
  <si>
    <t>TH-5</t>
  </si>
  <si>
    <t>Gleason et al., 1995, 2002</t>
  </si>
  <si>
    <t>Tellico</t>
  </si>
  <si>
    <t>Martinsburg</t>
  </si>
  <si>
    <t>Juniata</t>
  </si>
  <si>
    <t>Clinch</t>
  </si>
  <si>
    <t>Biozone / age model</t>
  </si>
  <si>
    <t>87-031</t>
  </si>
  <si>
    <t>Flat Creek</t>
  </si>
  <si>
    <t>87-033</t>
  </si>
  <si>
    <t>87-034</t>
  </si>
  <si>
    <t>87-041</t>
  </si>
  <si>
    <t>Indian Castle</t>
  </si>
  <si>
    <t>93-04</t>
  </si>
  <si>
    <t>90-015</t>
  </si>
  <si>
    <t>90-017</t>
  </si>
  <si>
    <t>88-034</t>
  </si>
  <si>
    <t>88-042</t>
  </si>
  <si>
    <t>OC-16</t>
  </si>
  <si>
    <t>93-20</t>
  </si>
  <si>
    <t>93-26</t>
  </si>
  <si>
    <t>OC-11</t>
  </si>
  <si>
    <t>OC-7</t>
  </si>
  <si>
    <t>OC-4</t>
  </si>
  <si>
    <t>OC-3</t>
  </si>
  <si>
    <t>OC-2</t>
  </si>
  <si>
    <t>OC-1</t>
  </si>
  <si>
    <t>AGS</t>
  </si>
  <si>
    <t>C-5</t>
  </si>
  <si>
    <t>M-1</t>
  </si>
  <si>
    <t>M-2</t>
  </si>
  <si>
    <t>SHD-8-3</t>
  </si>
  <si>
    <t>SHD-6-2</t>
  </si>
  <si>
    <t>SHD-3-6</t>
  </si>
  <si>
    <t>SHD-3-4</t>
  </si>
  <si>
    <t>311-2</t>
  </si>
  <si>
    <t>Schenectady</t>
  </si>
  <si>
    <t>Frankfort</t>
  </si>
  <si>
    <t>Rich Valley</t>
  </si>
  <si>
    <t>Lower Blockhouse</t>
  </si>
  <si>
    <t>Upper Blockhouse</t>
  </si>
  <si>
    <t>Bays</t>
  </si>
  <si>
    <t>Setting</t>
  </si>
  <si>
    <t>N. Interior foreland</t>
  </si>
  <si>
    <t>S. Interior foreland</t>
  </si>
  <si>
    <t>C. Interior foreland</t>
  </si>
  <si>
    <t>Distal margin</t>
  </si>
  <si>
    <t>Upper N. gracilis  (458.4-456.0)</t>
  </si>
  <si>
    <t>C. bicornis (456-453)</t>
  </si>
  <si>
    <t>D. murchisoni (463.5-461.5)</t>
  </si>
  <si>
    <t>H. teretiusculus (461.5-458.4)</t>
  </si>
  <si>
    <t>N. gracilis  (458.4-456.0)</t>
  </si>
  <si>
    <t>Early Cambrian to Early Silurian</t>
  </si>
  <si>
    <t>Mazarn</t>
  </si>
  <si>
    <t>Arenigian-Blackhillsian (477-470)</t>
  </si>
  <si>
    <t>Tremacocian-Arenigian (479-475)</t>
  </si>
  <si>
    <t>Wenlockian to Ludlovian (433.4-426)</t>
  </si>
  <si>
    <t>Late Ordovician to Late Silurian (449-408)</t>
  </si>
  <si>
    <t>M. gregarius (443-441)</t>
  </si>
  <si>
    <t>Rhuddanian-Aeronian (441-438)</t>
  </si>
  <si>
    <t>Arenigian (472-470)</t>
  </si>
  <si>
    <t>Alsate</t>
  </si>
  <si>
    <t>Richmondian-Gamachian (449-443)</t>
  </si>
  <si>
    <t>Blackriverian (458-455)</t>
  </si>
  <si>
    <t>Blackriverian-Richmondian(456-448)</t>
  </si>
  <si>
    <t>Maysvillian-Hirnantian (449-443)</t>
  </si>
  <si>
    <t>Rhuddanian-Telychian (443-433)</t>
  </si>
  <si>
    <t>Devonian</t>
  </si>
  <si>
    <t>Franconian-Trempealeauan (495-485)</t>
  </si>
  <si>
    <t>Tremadocian-Whiterock (485-469)</t>
  </si>
  <si>
    <t>470-463 (U-Pb zircon)</t>
  </si>
  <si>
    <t>Ouachita</t>
  </si>
  <si>
    <t>Ellesmerian</t>
  </si>
  <si>
    <t>Sevier</t>
  </si>
  <si>
    <t>Taconic Foreland</t>
  </si>
  <si>
    <t>IR</t>
  </si>
  <si>
    <t>Bock et al., 1996</t>
  </si>
  <si>
    <t>MM</t>
  </si>
  <si>
    <t>US</t>
  </si>
  <si>
    <t>Usb</t>
  </si>
  <si>
    <t>DS</t>
  </si>
  <si>
    <t>AG</t>
  </si>
  <si>
    <t>Dolgeville</t>
  </si>
  <si>
    <t>Rhuddemani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</si>
</sst>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\-000"/>
    <numFmt numFmtId="166" formatCode="0.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ont="1" applyFill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165" fontId="4" fillId="0" borderId="0" xfId="0" applyNumberFormat="1" applyFont="1" applyAlignment="1">
      <alignment horizontal="left" vertical="top"/>
    </xf>
    <xf numFmtId="16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left" vertical="top"/>
    </xf>
  </cellXfs>
  <cellStyles count="14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Normal" xfId="0" builtinId="0"/>
  </cellStyles>
  <dxfs count="0"/>
  <tableStyles count="0" defaultTableStyle="TableStyleMedium9" defaultPivotStyle="PivotStyleMedium4"/>
  <colors>
    <mruColors>
      <color rgb="FFFF99FF"/>
      <color rgb="FF9900FF"/>
      <color rgb="FFFF0000"/>
      <color rgb="FF800080"/>
      <color rgb="FFFF1AB2"/>
      <color rgb="FFFFFF00"/>
      <color rgb="FF0000FF"/>
      <color rgb="FFFF00FF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abSelected="1" topLeftCell="E1" workbookViewId="0">
      <selection activeCell="M1" sqref="M1:BK1048576"/>
    </sheetView>
  </sheetViews>
  <sheetFormatPr baseColWidth="10" defaultRowHeight="16" x14ac:dyDescent="0.2"/>
  <cols>
    <col min="1" max="1" width="13.83203125" style="6" customWidth="1"/>
    <col min="2" max="2" width="15.1640625" style="6" customWidth="1"/>
    <col min="3" max="3" width="32" style="6" customWidth="1"/>
    <col min="4" max="4" width="17.1640625" style="4" customWidth="1"/>
    <col min="5" max="5" width="15.5" style="4" customWidth="1"/>
    <col min="6" max="6" width="13.83203125" style="4" customWidth="1"/>
    <col min="7" max="8" width="16.6640625" style="4" customWidth="1"/>
    <col min="9" max="9" width="11.1640625" style="4" customWidth="1"/>
    <col min="10" max="10" width="18.83203125" style="6" customWidth="1"/>
    <col min="11" max="11" width="16.5" style="6" customWidth="1"/>
    <col min="12" max="12" width="14" style="6" customWidth="1"/>
    <col min="13" max="16384" width="10.83203125" style="6"/>
  </cols>
  <sheetData>
    <row r="1" spans="1:12" x14ac:dyDescent="0.2">
      <c r="A1" s="1" t="s">
        <v>12</v>
      </c>
      <c r="B1" s="1" t="s">
        <v>13</v>
      </c>
      <c r="C1" s="1" t="s">
        <v>159</v>
      </c>
      <c r="D1" s="5" t="s">
        <v>137</v>
      </c>
      <c r="E1" s="5" t="s">
        <v>138</v>
      </c>
      <c r="F1" s="5" t="s">
        <v>139</v>
      </c>
      <c r="G1" s="5" t="s">
        <v>140</v>
      </c>
      <c r="H1" s="5" t="s">
        <v>136</v>
      </c>
      <c r="I1" s="5" t="s">
        <v>70</v>
      </c>
      <c r="J1" s="1" t="s">
        <v>68</v>
      </c>
      <c r="K1" s="1" t="s">
        <v>69</v>
      </c>
      <c r="L1" s="5" t="s">
        <v>195</v>
      </c>
    </row>
    <row r="2" spans="1:12" x14ac:dyDescent="0.2">
      <c r="A2" s="6" t="s">
        <v>0</v>
      </c>
      <c r="B2" s="6" t="s">
        <v>1</v>
      </c>
      <c r="C2" s="2" t="s">
        <v>122</v>
      </c>
      <c r="D2" s="7">
        <v>0.1019</v>
      </c>
      <c r="E2" s="7">
        <v>0.511019</v>
      </c>
      <c r="F2" s="3">
        <f>((E2/0.512638)-1)*10000</f>
        <v>-31.581739941245466</v>
      </c>
      <c r="G2" s="3">
        <v>-25.6</v>
      </c>
      <c r="H2" s="3">
        <f>(((E2-D2*(EXP(0.00654*(I2*0.001))-1))/(0.512638-0.1967*(EXP(0.00654*(I2*0.001))-1)))-1)*10000</f>
        <v>-25.568971387672779</v>
      </c>
      <c r="I2" s="4">
        <v>499</v>
      </c>
      <c r="J2" s="6" t="s">
        <v>225</v>
      </c>
      <c r="K2" s="6" t="s">
        <v>25</v>
      </c>
      <c r="L2" s="6" t="s">
        <v>196</v>
      </c>
    </row>
    <row r="3" spans="1:12" x14ac:dyDescent="0.2">
      <c r="A3" s="6" t="s">
        <v>2</v>
      </c>
      <c r="B3" s="6" t="s">
        <v>3</v>
      </c>
      <c r="C3" s="2" t="s">
        <v>205</v>
      </c>
      <c r="D3" s="7">
        <v>0.1201</v>
      </c>
      <c r="E3" s="7">
        <v>0.51131899999999997</v>
      </c>
      <c r="F3" s="3">
        <f t="shared" ref="F3:F56" si="0">((E3/0.512638)-1)*10000</f>
        <v>-25.72965718499298</v>
      </c>
      <c r="G3" s="3">
        <v>-21.2</v>
      </c>
      <c r="H3" s="3">
        <f t="shared" ref="H3:H56" si="1">(((E3-D3*(EXP(0.00654*(I3*0.001))-1))/(0.512638-0.1967*(EXP(0.00654*(I3*0.001))-1)))-1)*10000</f>
        <v>-21.15460990832041</v>
      </c>
      <c r="I3" s="4">
        <v>470</v>
      </c>
      <c r="J3" s="6" t="s">
        <v>225</v>
      </c>
      <c r="K3" s="6" t="s">
        <v>25</v>
      </c>
      <c r="L3" s="6" t="s">
        <v>196</v>
      </c>
    </row>
    <row r="4" spans="1:12" x14ac:dyDescent="0.2">
      <c r="A4" s="6" t="s">
        <v>4</v>
      </c>
      <c r="B4" s="6" t="s">
        <v>3</v>
      </c>
      <c r="C4" s="2" t="s">
        <v>205</v>
      </c>
      <c r="D4" s="7">
        <v>8.7800000000000003E-2</v>
      </c>
      <c r="E4" s="7">
        <v>0.51188900000000004</v>
      </c>
      <c r="F4" s="3">
        <f t="shared" si="0"/>
        <v>-14.610699948111039</v>
      </c>
      <c r="G4" s="3">
        <v>-8.6</v>
      </c>
      <c r="H4" s="3">
        <f t="shared" si="1"/>
        <v>-8.5680231537221818</v>
      </c>
      <c r="I4" s="4">
        <v>435</v>
      </c>
      <c r="J4" s="6" t="s">
        <v>225</v>
      </c>
      <c r="K4" s="6" t="s">
        <v>25</v>
      </c>
      <c r="L4" s="6" t="s">
        <v>196</v>
      </c>
    </row>
    <row r="5" spans="1:12" x14ac:dyDescent="0.2">
      <c r="A5" s="6" t="s">
        <v>5</v>
      </c>
      <c r="B5" s="6" t="s">
        <v>10</v>
      </c>
      <c r="C5" s="2" t="s">
        <v>209</v>
      </c>
      <c r="D5" s="7">
        <v>0.1091</v>
      </c>
      <c r="E5" s="7">
        <v>0.51187300000000002</v>
      </c>
      <c r="F5" s="3">
        <f t="shared" si="0"/>
        <v>-14.922811028444949</v>
      </c>
      <c r="G5" s="3">
        <v>-10.199999999999999</v>
      </c>
      <c r="H5" s="3">
        <f t="shared" si="1"/>
        <v>-10.087892551964295</v>
      </c>
      <c r="I5" s="4">
        <v>433</v>
      </c>
      <c r="J5" s="6" t="s">
        <v>225</v>
      </c>
      <c r="K5" s="6" t="s">
        <v>25</v>
      </c>
      <c r="L5" s="6" t="s">
        <v>196</v>
      </c>
    </row>
    <row r="6" spans="1:12" x14ac:dyDescent="0.2">
      <c r="A6" s="6" t="s">
        <v>6</v>
      </c>
      <c r="B6" s="6" t="s">
        <v>10</v>
      </c>
      <c r="C6" s="2" t="s">
        <v>209</v>
      </c>
      <c r="D6" s="7">
        <v>0.1177</v>
      </c>
      <c r="E6" s="7">
        <v>0.51187499999999997</v>
      </c>
      <c r="F6" s="3">
        <f t="shared" si="0"/>
        <v>-14.883797143404598</v>
      </c>
      <c r="G6" s="3">
        <v>-10.6</v>
      </c>
      <c r="H6" s="3">
        <f t="shared" si="1"/>
        <v>-10.525092965502081</v>
      </c>
      <c r="I6" s="4">
        <v>433</v>
      </c>
      <c r="J6" s="6" t="s">
        <v>225</v>
      </c>
      <c r="K6" s="6" t="s">
        <v>25</v>
      </c>
      <c r="L6" s="6" t="s">
        <v>196</v>
      </c>
    </row>
    <row r="7" spans="1:12" x14ac:dyDescent="0.2">
      <c r="A7" s="6" t="s">
        <v>7</v>
      </c>
      <c r="B7" s="6" t="s">
        <v>10</v>
      </c>
      <c r="C7" s="2" t="s">
        <v>209</v>
      </c>
      <c r="D7" s="7">
        <v>0.1137</v>
      </c>
      <c r="E7" s="7">
        <v>0.51185099999999994</v>
      </c>
      <c r="F7" s="3">
        <f t="shared" si="0"/>
        <v>-15.351963763905463</v>
      </c>
      <c r="G7" s="3">
        <v>-10.9</v>
      </c>
      <c r="H7" s="3">
        <f t="shared" si="1"/>
        <v>-10.804063864027214</v>
      </c>
      <c r="I7" s="4">
        <v>430</v>
      </c>
      <c r="J7" s="6" t="s">
        <v>225</v>
      </c>
      <c r="K7" s="6" t="s">
        <v>25</v>
      </c>
      <c r="L7" s="6" t="s">
        <v>196</v>
      </c>
    </row>
    <row r="8" spans="1:12" x14ac:dyDescent="0.2">
      <c r="A8" s="6" t="s">
        <v>8</v>
      </c>
      <c r="B8" s="6" t="s">
        <v>11</v>
      </c>
      <c r="C8" s="2" t="s">
        <v>209</v>
      </c>
      <c r="D8" s="7">
        <v>0.11210000000000001</v>
      </c>
      <c r="E8" s="7">
        <v>0.51171199999999994</v>
      </c>
      <c r="F8" s="3">
        <f t="shared" si="0"/>
        <v>-18.063428774303112</v>
      </c>
      <c r="G8" s="3">
        <v>-13.6</v>
      </c>
      <c r="H8" s="3">
        <f t="shared" si="1"/>
        <v>-13.473675056255852</v>
      </c>
      <c r="I8" s="4">
        <v>426</v>
      </c>
      <c r="J8" s="6" t="s">
        <v>225</v>
      </c>
      <c r="K8" s="6" t="s">
        <v>25</v>
      </c>
      <c r="L8" s="6" t="s">
        <v>196</v>
      </c>
    </row>
    <row r="9" spans="1:12" x14ac:dyDescent="0.2">
      <c r="A9" s="6" t="s">
        <v>8</v>
      </c>
      <c r="B9" s="6" t="s">
        <v>11</v>
      </c>
      <c r="C9" s="2" t="s">
        <v>209</v>
      </c>
      <c r="D9" s="7">
        <v>0.112</v>
      </c>
      <c r="E9" s="7">
        <v>0.51172399999999996</v>
      </c>
      <c r="F9" s="3">
        <f t="shared" si="0"/>
        <v>-17.829345464052125</v>
      </c>
      <c r="G9" s="3">
        <v>-13.4</v>
      </c>
      <c r="H9" s="3">
        <f t="shared" si="1"/>
        <v>-13.233892769533018</v>
      </c>
      <c r="I9" s="4">
        <v>426</v>
      </c>
      <c r="J9" s="6" t="s">
        <v>225</v>
      </c>
      <c r="K9" s="6" t="s">
        <v>25</v>
      </c>
      <c r="L9" s="6" t="s">
        <v>196</v>
      </c>
    </row>
    <row r="10" spans="1:12" x14ac:dyDescent="0.2">
      <c r="A10" s="6" t="s">
        <v>9</v>
      </c>
      <c r="B10" s="6" t="s">
        <v>11</v>
      </c>
      <c r="C10" s="2" t="s">
        <v>209</v>
      </c>
      <c r="D10" s="7">
        <v>0.1129</v>
      </c>
      <c r="E10" s="7">
        <v>0.51192099999999996</v>
      </c>
      <c r="F10" s="3">
        <f t="shared" si="0"/>
        <v>-13.98647778744655</v>
      </c>
      <c r="G10" s="3">
        <v>-9.5</v>
      </c>
      <c r="H10" s="3">
        <f t="shared" si="1"/>
        <v>-9.4359399996779558</v>
      </c>
      <c r="I10" s="4">
        <v>426</v>
      </c>
      <c r="J10" s="6" t="s">
        <v>225</v>
      </c>
      <c r="K10" s="6" t="s">
        <v>25</v>
      </c>
      <c r="L10" s="6" t="s">
        <v>196</v>
      </c>
    </row>
    <row r="11" spans="1:12" x14ac:dyDescent="0.2">
      <c r="A11" s="6" t="s">
        <v>14</v>
      </c>
      <c r="B11" s="6" t="s">
        <v>15</v>
      </c>
      <c r="C11" s="2" t="s">
        <v>208</v>
      </c>
      <c r="D11" s="7">
        <v>9.8199999999999996E-2</v>
      </c>
      <c r="E11" s="7">
        <v>0.51137900000000003</v>
      </c>
      <c r="F11" s="3">
        <f t="shared" si="0"/>
        <v>-24.559240633741375</v>
      </c>
      <c r="G11" s="3">
        <v>-18.399999999999999</v>
      </c>
      <c r="H11" s="3">
        <f t="shared" si="1"/>
        <v>-18.578087310106017</v>
      </c>
      <c r="I11" s="4">
        <v>477</v>
      </c>
      <c r="J11" s="6" t="s">
        <v>225</v>
      </c>
      <c r="K11" s="6" t="s">
        <v>25</v>
      </c>
      <c r="L11" s="6" t="s">
        <v>196</v>
      </c>
    </row>
    <row r="12" spans="1:12" x14ac:dyDescent="0.2">
      <c r="A12" s="6" t="s">
        <v>16</v>
      </c>
      <c r="B12" s="6" t="s">
        <v>22</v>
      </c>
      <c r="C12" s="2" t="s">
        <v>71</v>
      </c>
      <c r="D12" s="7">
        <v>0.1014</v>
      </c>
      <c r="E12" s="7">
        <v>0.51136899999999996</v>
      </c>
      <c r="F12" s="3">
        <f t="shared" si="0"/>
        <v>-24.7543100589509</v>
      </c>
      <c r="G12" s="3">
        <v>-19.100000000000001</v>
      </c>
      <c r="H12" s="3">
        <f t="shared" si="1"/>
        <v>-19.05379596608303</v>
      </c>
      <c r="I12" s="4">
        <v>470</v>
      </c>
      <c r="J12" s="6" t="s">
        <v>225</v>
      </c>
      <c r="K12" s="6" t="s">
        <v>25</v>
      </c>
      <c r="L12" s="6" t="s">
        <v>196</v>
      </c>
    </row>
    <row r="13" spans="1:12" x14ac:dyDescent="0.2">
      <c r="A13" s="6" t="s">
        <v>17</v>
      </c>
      <c r="B13" s="6" t="s">
        <v>22</v>
      </c>
      <c r="C13" s="2" t="s">
        <v>72</v>
      </c>
      <c r="D13" s="7">
        <v>0.1075</v>
      </c>
      <c r="E13" s="7">
        <v>0.51197000000000004</v>
      </c>
      <c r="F13" s="3">
        <f t="shared" si="0"/>
        <v>-13.030637603923534</v>
      </c>
      <c r="G13" s="3">
        <v>-8.1</v>
      </c>
      <c r="H13" s="3">
        <f t="shared" si="1"/>
        <v>-8.0936479938953365</v>
      </c>
      <c r="I13" s="4">
        <v>434</v>
      </c>
      <c r="J13" s="6" t="s">
        <v>225</v>
      </c>
      <c r="K13" s="6" t="s">
        <v>25</v>
      </c>
      <c r="L13" s="6" t="s">
        <v>196</v>
      </c>
    </row>
    <row r="14" spans="1:12" x14ac:dyDescent="0.2">
      <c r="A14" s="6" t="s">
        <v>18</v>
      </c>
      <c r="B14" s="6" t="s">
        <v>22</v>
      </c>
      <c r="C14" s="2" t="s">
        <v>73</v>
      </c>
      <c r="D14" s="7">
        <v>6.3E-2</v>
      </c>
      <c r="E14" s="7">
        <v>0.51185599999999998</v>
      </c>
      <c r="F14" s="3">
        <f t="shared" si="0"/>
        <v>-15.254429051300145</v>
      </c>
      <c r="G14" s="3">
        <v>-8.1</v>
      </c>
      <c r="H14" s="3">
        <f t="shared" si="1"/>
        <v>-8.0037396512255832</v>
      </c>
      <c r="I14" s="4">
        <v>425</v>
      </c>
      <c r="J14" s="6" t="s">
        <v>225</v>
      </c>
      <c r="K14" s="6" t="s">
        <v>25</v>
      </c>
      <c r="L14" s="6" t="s">
        <v>196</v>
      </c>
    </row>
    <row r="15" spans="1:12" x14ac:dyDescent="0.2">
      <c r="A15" s="6" t="s">
        <v>18</v>
      </c>
      <c r="B15" s="6" t="s">
        <v>22</v>
      </c>
      <c r="C15" s="2" t="s">
        <v>73</v>
      </c>
      <c r="D15" s="7">
        <v>6.25E-2</v>
      </c>
      <c r="E15" s="7">
        <v>0.51185400000000003</v>
      </c>
      <c r="F15" s="3">
        <f t="shared" si="0"/>
        <v>-15.293442936341606</v>
      </c>
      <c r="G15" s="3">
        <v>-8.1999999999999993</v>
      </c>
      <c r="H15" s="3">
        <f t="shared" si="1"/>
        <v>-8.0156187388102929</v>
      </c>
      <c r="I15" s="4">
        <v>425</v>
      </c>
      <c r="J15" s="6" t="s">
        <v>225</v>
      </c>
      <c r="K15" s="6" t="s">
        <v>25</v>
      </c>
      <c r="L15" s="6" t="s">
        <v>196</v>
      </c>
    </row>
    <row r="16" spans="1:12" x14ac:dyDescent="0.2">
      <c r="A16" s="6" t="s">
        <v>19</v>
      </c>
      <c r="B16" s="6" t="s">
        <v>23</v>
      </c>
      <c r="C16" s="2" t="s">
        <v>210</v>
      </c>
      <c r="D16" s="7">
        <v>0.1162</v>
      </c>
      <c r="E16" s="7">
        <v>0.51194600000000001</v>
      </c>
      <c r="F16" s="3">
        <f t="shared" si="0"/>
        <v>-13.498804224424399</v>
      </c>
      <c r="G16" s="3">
        <v>-9.1</v>
      </c>
      <c r="H16" s="3">
        <f t="shared" si="1"/>
        <v>-9.1069585848424506</v>
      </c>
      <c r="I16" s="4">
        <v>428</v>
      </c>
      <c r="J16" s="6" t="s">
        <v>225</v>
      </c>
      <c r="K16" s="6" t="s">
        <v>25</v>
      </c>
      <c r="L16" s="6" t="s">
        <v>196</v>
      </c>
    </row>
    <row r="17" spans="1:12" x14ac:dyDescent="0.2">
      <c r="A17" s="6" t="s">
        <v>20</v>
      </c>
      <c r="B17" s="6" t="s">
        <v>22</v>
      </c>
      <c r="C17" s="2" t="s">
        <v>74</v>
      </c>
      <c r="D17" s="7">
        <v>0.1305</v>
      </c>
      <c r="E17" s="7">
        <v>0.51203799999999999</v>
      </c>
      <c r="F17" s="3">
        <f t="shared" si="0"/>
        <v>-11.704165512507192</v>
      </c>
      <c r="G17" s="3">
        <v>-8.3000000000000007</v>
      </c>
      <c r="H17" s="3">
        <f t="shared" si="1"/>
        <v>-8.2453620508105008</v>
      </c>
      <c r="I17" s="4">
        <v>410</v>
      </c>
      <c r="J17" s="6" t="s">
        <v>225</v>
      </c>
      <c r="K17" s="6" t="s">
        <v>25</v>
      </c>
      <c r="L17" s="6" t="s">
        <v>196</v>
      </c>
    </row>
    <row r="18" spans="1:12" x14ac:dyDescent="0.2">
      <c r="A18" s="6" t="s">
        <v>21</v>
      </c>
      <c r="B18" s="6" t="s">
        <v>24</v>
      </c>
      <c r="C18" s="2" t="s">
        <v>74</v>
      </c>
      <c r="D18" s="7">
        <v>0.1077</v>
      </c>
      <c r="E18" s="7">
        <v>0.51176999999999995</v>
      </c>
      <c r="F18" s="3">
        <f t="shared" si="0"/>
        <v>-16.932026108094078</v>
      </c>
      <c r="G18" s="3">
        <v>-12.4</v>
      </c>
      <c r="H18" s="3">
        <f t="shared" si="1"/>
        <v>-12.317303302828986</v>
      </c>
      <c r="I18" s="4">
        <v>407</v>
      </c>
      <c r="J18" s="6" t="s">
        <v>225</v>
      </c>
      <c r="K18" s="6" t="s">
        <v>25</v>
      </c>
      <c r="L18" s="6" t="s">
        <v>196</v>
      </c>
    </row>
    <row r="19" spans="1:12" x14ac:dyDescent="0.2">
      <c r="A19" s="6" t="s">
        <v>75</v>
      </c>
      <c r="B19" s="6" t="s">
        <v>81</v>
      </c>
      <c r="C19" s="2" t="s">
        <v>208</v>
      </c>
      <c r="D19" s="4">
        <v>9.5899999999999999E-2</v>
      </c>
      <c r="E19" s="4">
        <v>0.51167600000000002</v>
      </c>
      <c r="F19" s="3">
        <f t="shared" si="0"/>
        <v>-18.765678705051634</v>
      </c>
      <c r="G19" s="3">
        <v>-12.3</v>
      </c>
      <c r="H19" s="3">
        <f t="shared" si="1"/>
        <v>-12.637221618895245</v>
      </c>
      <c r="I19" s="4">
        <v>477</v>
      </c>
      <c r="J19" s="6" t="s">
        <v>224</v>
      </c>
      <c r="K19" s="6" t="s">
        <v>26</v>
      </c>
      <c r="L19" s="6" t="s">
        <v>197</v>
      </c>
    </row>
    <row r="20" spans="1:12" x14ac:dyDescent="0.2">
      <c r="A20" s="6" t="s">
        <v>75</v>
      </c>
      <c r="B20" s="6" t="s">
        <v>81</v>
      </c>
      <c r="C20" s="2" t="s">
        <v>208</v>
      </c>
      <c r="D20" s="4">
        <v>9.64E-2</v>
      </c>
      <c r="E20" s="4">
        <v>0.51165099999999997</v>
      </c>
      <c r="F20" s="3">
        <f t="shared" si="0"/>
        <v>-19.253352268073787</v>
      </c>
      <c r="G20" s="3">
        <v>-12.8</v>
      </c>
      <c r="H20" s="3">
        <f t="shared" si="1"/>
        <v>-13.155991355072727</v>
      </c>
      <c r="I20" s="4">
        <v>477</v>
      </c>
      <c r="J20" s="6" t="s">
        <v>224</v>
      </c>
      <c r="K20" s="6" t="s">
        <v>26</v>
      </c>
      <c r="L20" s="6" t="s">
        <v>197</v>
      </c>
    </row>
    <row r="21" spans="1:12" x14ac:dyDescent="0.2">
      <c r="A21" s="6" t="s">
        <v>76</v>
      </c>
      <c r="B21" s="6" t="s">
        <v>206</v>
      </c>
      <c r="C21" s="2" t="s">
        <v>207</v>
      </c>
      <c r="D21" s="4">
        <v>0.1095</v>
      </c>
      <c r="E21" s="4">
        <v>0.51168899999999995</v>
      </c>
      <c r="F21" s="3">
        <f t="shared" si="0"/>
        <v>-18.512088452281581</v>
      </c>
      <c r="G21" s="3">
        <v>-13.1</v>
      </c>
      <c r="H21" s="3">
        <f t="shared" si="1"/>
        <v>-13.246639005991545</v>
      </c>
      <c r="I21" s="4">
        <v>474</v>
      </c>
      <c r="J21" s="6" t="s">
        <v>224</v>
      </c>
      <c r="K21" s="6" t="s">
        <v>26</v>
      </c>
      <c r="L21" s="6" t="s">
        <v>197</v>
      </c>
    </row>
    <row r="22" spans="1:12" x14ac:dyDescent="0.2">
      <c r="A22" s="6" t="s">
        <v>76</v>
      </c>
      <c r="B22" s="6" t="s">
        <v>206</v>
      </c>
      <c r="C22" s="2" t="s">
        <v>207</v>
      </c>
      <c r="D22" s="4">
        <v>0.1096</v>
      </c>
      <c r="E22" s="4">
        <v>0.51171199999999994</v>
      </c>
      <c r="F22" s="3">
        <f t="shared" si="0"/>
        <v>-18.063428774303112</v>
      </c>
      <c r="G22" s="3">
        <v>-12.6</v>
      </c>
      <c r="H22" s="3">
        <f t="shared" si="1"/>
        <v>-12.803507880363441</v>
      </c>
      <c r="I22" s="4">
        <v>474</v>
      </c>
      <c r="J22" s="6" t="s">
        <v>224</v>
      </c>
      <c r="K22" s="6" t="s">
        <v>26</v>
      </c>
      <c r="L22" s="6" t="s">
        <v>197</v>
      </c>
    </row>
    <row r="23" spans="1:12" x14ac:dyDescent="0.2">
      <c r="A23" s="6" t="s">
        <v>77</v>
      </c>
      <c r="B23" s="6" t="s">
        <v>206</v>
      </c>
      <c r="C23" s="2" t="s">
        <v>207</v>
      </c>
      <c r="D23" s="4">
        <v>9.9000000000000005E-2</v>
      </c>
      <c r="E23" s="4">
        <v>0.51149500000000003</v>
      </c>
      <c r="F23" s="3">
        <f t="shared" si="0"/>
        <v>-22.296435301323303</v>
      </c>
      <c r="G23" s="3">
        <v>-16.2</v>
      </c>
      <c r="H23" s="3">
        <f t="shared" si="1"/>
        <v>-16.398813103407626</v>
      </c>
      <c r="I23" s="4">
        <v>474</v>
      </c>
      <c r="J23" s="6" t="s">
        <v>224</v>
      </c>
      <c r="K23" s="6" t="s">
        <v>26</v>
      </c>
      <c r="L23" s="6" t="s">
        <v>197</v>
      </c>
    </row>
    <row r="24" spans="1:12" x14ac:dyDescent="0.2">
      <c r="A24" s="6" t="s">
        <v>77</v>
      </c>
      <c r="B24" s="6" t="s">
        <v>206</v>
      </c>
      <c r="C24" s="2" t="s">
        <v>207</v>
      </c>
      <c r="D24" s="4">
        <v>9.9099999999999994E-2</v>
      </c>
      <c r="E24" s="4">
        <v>0.51150700000000004</v>
      </c>
      <c r="F24" s="3">
        <f t="shared" si="0"/>
        <v>-22.062351991073427</v>
      </c>
      <c r="G24" s="3">
        <v>-16</v>
      </c>
      <c r="H24" s="3">
        <f t="shared" si="1"/>
        <v>-16.170514276305781</v>
      </c>
      <c r="I24" s="4">
        <v>474</v>
      </c>
      <c r="J24" s="6" t="s">
        <v>224</v>
      </c>
      <c r="K24" s="6" t="s">
        <v>26</v>
      </c>
      <c r="L24" s="6" t="s">
        <v>197</v>
      </c>
    </row>
    <row r="25" spans="1:12" x14ac:dyDescent="0.2">
      <c r="A25" s="6" t="s">
        <v>78</v>
      </c>
      <c r="B25" s="6" t="s">
        <v>82</v>
      </c>
      <c r="C25" s="6" t="s">
        <v>203</v>
      </c>
      <c r="D25" s="4">
        <v>8.8999999999999996E-2</v>
      </c>
      <c r="E25" s="4">
        <v>0.51153400000000004</v>
      </c>
      <c r="F25" s="3">
        <f t="shared" si="0"/>
        <v>-21.535664543010924</v>
      </c>
      <c r="G25" s="3">
        <v>-14.9</v>
      </c>
      <c r="H25" s="3">
        <f t="shared" si="1"/>
        <v>-15.223406536954975</v>
      </c>
      <c r="I25" s="4">
        <v>460</v>
      </c>
      <c r="J25" s="6" t="s">
        <v>224</v>
      </c>
      <c r="K25" s="6" t="s">
        <v>154</v>
      </c>
      <c r="L25" s="6" t="s">
        <v>197</v>
      </c>
    </row>
    <row r="26" spans="1:12" x14ac:dyDescent="0.2">
      <c r="A26" s="6" t="s">
        <v>78</v>
      </c>
      <c r="B26" s="6" t="s">
        <v>82</v>
      </c>
      <c r="C26" s="6" t="s">
        <v>203</v>
      </c>
      <c r="D26" s="4">
        <v>8.9399999999999993E-2</v>
      </c>
      <c r="E26" s="4">
        <v>0.51154299999999997</v>
      </c>
      <c r="F26" s="3">
        <f t="shared" si="0"/>
        <v>-21.360102060324905</v>
      </c>
      <c r="G26" s="3">
        <v>-14.8</v>
      </c>
      <c r="H26" s="3">
        <f t="shared" si="1"/>
        <v>-15.071177286417603</v>
      </c>
      <c r="I26" s="4">
        <v>460</v>
      </c>
      <c r="J26" s="6" t="s">
        <v>224</v>
      </c>
      <c r="K26" s="6" t="s">
        <v>26</v>
      </c>
      <c r="L26" s="6" t="s">
        <v>197</v>
      </c>
    </row>
    <row r="27" spans="1:12" x14ac:dyDescent="0.2">
      <c r="A27" s="6" t="s">
        <v>79</v>
      </c>
      <c r="B27" s="6" t="s">
        <v>55</v>
      </c>
      <c r="C27" s="6" t="s">
        <v>121</v>
      </c>
      <c r="D27" s="4">
        <v>0.1041</v>
      </c>
      <c r="E27" s="4">
        <v>0.51156599999999997</v>
      </c>
      <c r="F27" s="3">
        <f t="shared" si="0"/>
        <v>-20.911442382345324</v>
      </c>
      <c r="G27" s="3">
        <v>-15.5</v>
      </c>
      <c r="H27" s="3">
        <f t="shared" si="1"/>
        <v>-15.510609343322157</v>
      </c>
      <c r="I27" s="4">
        <v>458</v>
      </c>
      <c r="J27" s="6" t="s">
        <v>224</v>
      </c>
      <c r="K27" s="6" t="s">
        <v>148</v>
      </c>
      <c r="L27" s="6" t="s">
        <v>197</v>
      </c>
    </row>
    <row r="28" spans="1:12" x14ac:dyDescent="0.2">
      <c r="A28" s="6" t="s">
        <v>80</v>
      </c>
      <c r="B28" s="6" t="s">
        <v>55</v>
      </c>
      <c r="C28" s="6" t="s">
        <v>121</v>
      </c>
      <c r="D28" s="4">
        <v>0.1077</v>
      </c>
      <c r="E28" s="4">
        <v>0.51158300000000001</v>
      </c>
      <c r="F28" s="3">
        <f t="shared" si="0"/>
        <v>-20.579824359490129</v>
      </c>
      <c r="G28" s="3">
        <v>-15.4</v>
      </c>
      <c r="H28" s="3">
        <f t="shared" si="1"/>
        <v>-15.389513603709659</v>
      </c>
      <c r="I28" s="4">
        <v>458</v>
      </c>
      <c r="J28" s="6" t="s">
        <v>224</v>
      </c>
      <c r="K28" s="6" t="s">
        <v>148</v>
      </c>
      <c r="L28" s="6" t="s">
        <v>197</v>
      </c>
    </row>
    <row r="29" spans="1:12" x14ac:dyDescent="0.2">
      <c r="A29" s="6" t="s">
        <v>80</v>
      </c>
      <c r="B29" s="6" t="s">
        <v>55</v>
      </c>
      <c r="C29" s="6" t="s">
        <v>121</v>
      </c>
      <c r="D29" s="4">
        <v>0.1081</v>
      </c>
      <c r="E29" s="4">
        <v>0.51160499999999998</v>
      </c>
      <c r="F29" s="3">
        <f t="shared" si="0"/>
        <v>-20.150671624031837</v>
      </c>
      <c r="G29" s="3">
        <v>-14.9</v>
      </c>
      <c r="H29" s="3">
        <f t="shared" si="1"/>
        <v>-14.983300155629875</v>
      </c>
      <c r="I29" s="4">
        <v>458</v>
      </c>
      <c r="J29" s="6" t="s">
        <v>224</v>
      </c>
      <c r="K29" s="6" t="s">
        <v>26</v>
      </c>
      <c r="L29" s="6" t="s">
        <v>197</v>
      </c>
    </row>
    <row r="30" spans="1:12" x14ac:dyDescent="0.2">
      <c r="A30" s="6" t="s">
        <v>123</v>
      </c>
      <c r="B30" s="6" t="s">
        <v>141</v>
      </c>
      <c r="C30" s="6" t="s">
        <v>58</v>
      </c>
      <c r="D30" s="4">
        <v>0.11849999999999999</v>
      </c>
      <c r="E30" s="4">
        <v>0.51205000000000001</v>
      </c>
      <c r="F30" s="3">
        <f t="shared" si="0"/>
        <v>-11.470082202256204</v>
      </c>
      <c r="G30" s="3">
        <v>-7</v>
      </c>
      <c r="H30" s="3">
        <f t="shared" si="1"/>
        <v>-6.971987440347327</v>
      </c>
      <c r="I30" s="4">
        <v>451</v>
      </c>
      <c r="J30" s="6" t="s">
        <v>224</v>
      </c>
      <c r="K30" s="6" t="s">
        <v>154</v>
      </c>
      <c r="L30" s="6" t="s">
        <v>197</v>
      </c>
    </row>
    <row r="31" spans="1:12" x14ac:dyDescent="0.2">
      <c r="A31" s="6" t="s">
        <v>124</v>
      </c>
      <c r="B31" s="6" t="s">
        <v>142</v>
      </c>
      <c r="C31" s="6" t="s">
        <v>59</v>
      </c>
      <c r="D31" s="4">
        <v>0.12709999999999999</v>
      </c>
      <c r="E31" s="4">
        <v>0.51207400000000003</v>
      </c>
      <c r="F31" s="3">
        <f t="shared" si="0"/>
        <v>-11.001915581755339</v>
      </c>
      <c r="G31" s="3">
        <v>-7.1</v>
      </c>
      <c r="H31" s="3">
        <f t="shared" si="1"/>
        <v>-7.0260896747953439</v>
      </c>
      <c r="I31" s="4">
        <v>448</v>
      </c>
      <c r="J31" s="6" t="s">
        <v>224</v>
      </c>
      <c r="K31" s="6" t="s">
        <v>154</v>
      </c>
      <c r="L31" s="6" t="s">
        <v>197</v>
      </c>
    </row>
    <row r="32" spans="1:12" x14ac:dyDescent="0.2">
      <c r="A32" s="6" t="s">
        <v>125</v>
      </c>
      <c r="B32" s="6" t="s">
        <v>142</v>
      </c>
      <c r="C32" s="6" t="s">
        <v>59</v>
      </c>
      <c r="D32" s="4">
        <v>0.115</v>
      </c>
      <c r="E32" s="4">
        <v>0.51208600000000004</v>
      </c>
      <c r="F32" s="3">
        <f t="shared" si="0"/>
        <v>-10.767832271505462</v>
      </c>
      <c r="G32" s="3">
        <v>-6.2</v>
      </c>
      <c r="H32" s="3">
        <f t="shared" si="1"/>
        <v>-6.0983870486219782</v>
      </c>
      <c r="I32" s="4">
        <v>448</v>
      </c>
      <c r="J32" s="6" t="s">
        <v>224</v>
      </c>
      <c r="K32" s="6" t="s">
        <v>154</v>
      </c>
      <c r="L32" s="6" t="s">
        <v>197</v>
      </c>
    </row>
    <row r="33" spans="1:12" x14ac:dyDescent="0.2">
      <c r="A33" s="6" t="s">
        <v>126</v>
      </c>
      <c r="B33" s="6" t="s">
        <v>142</v>
      </c>
      <c r="C33" s="6" t="s">
        <v>59</v>
      </c>
      <c r="D33" s="4">
        <v>0.1135</v>
      </c>
      <c r="E33" s="4">
        <v>0.51204700000000003</v>
      </c>
      <c r="F33" s="3">
        <f t="shared" si="0"/>
        <v>-11.528603029818951</v>
      </c>
      <c r="G33" s="3">
        <v>-6.8</v>
      </c>
      <c r="H33" s="3">
        <f t="shared" si="1"/>
        <v>-6.774062138500403</v>
      </c>
      <c r="I33" s="4">
        <v>448</v>
      </c>
      <c r="J33" s="6" t="s">
        <v>224</v>
      </c>
      <c r="K33" s="6" t="s">
        <v>154</v>
      </c>
      <c r="L33" s="6" t="s">
        <v>197</v>
      </c>
    </row>
    <row r="34" spans="1:12" x14ac:dyDescent="0.2">
      <c r="A34" s="6" t="s">
        <v>127</v>
      </c>
      <c r="B34" s="6" t="s">
        <v>143</v>
      </c>
      <c r="C34" s="6" t="s">
        <v>211</v>
      </c>
      <c r="D34" s="4">
        <v>0.14219999999999999</v>
      </c>
      <c r="E34" s="4">
        <v>0.51212599999999997</v>
      </c>
      <c r="F34" s="3">
        <f t="shared" si="0"/>
        <v>-9.9875545706729074</v>
      </c>
      <c r="G34" s="3">
        <v>-7</v>
      </c>
      <c r="H34" s="3">
        <f t="shared" si="1"/>
        <v>-6.9176284582062042</v>
      </c>
      <c r="I34" s="4">
        <v>442</v>
      </c>
      <c r="J34" s="6" t="s">
        <v>224</v>
      </c>
      <c r="K34" s="6" t="s">
        <v>154</v>
      </c>
      <c r="L34" s="6" t="s">
        <v>197</v>
      </c>
    </row>
    <row r="35" spans="1:12" x14ac:dyDescent="0.2">
      <c r="A35" s="6" t="s">
        <v>127</v>
      </c>
      <c r="B35" s="6" t="s">
        <v>143</v>
      </c>
      <c r="C35" s="6" t="s">
        <v>211</v>
      </c>
      <c r="D35" s="4">
        <v>0.14169999999999999</v>
      </c>
      <c r="E35" s="4">
        <v>0.51211600000000002</v>
      </c>
      <c r="F35" s="3">
        <f t="shared" si="0"/>
        <v>-10.182623995880213</v>
      </c>
      <c r="G35" s="3">
        <v>-7.2</v>
      </c>
      <c r="H35" s="3">
        <f t="shared" si="1"/>
        <v>-7.0846484493036765</v>
      </c>
      <c r="I35" s="4">
        <v>442</v>
      </c>
      <c r="J35" s="6" t="s">
        <v>224</v>
      </c>
      <c r="K35" s="6" t="s">
        <v>26</v>
      </c>
      <c r="L35" s="6" t="s">
        <v>197</v>
      </c>
    </row>
    <row r="36" spans="1:12" x14ac:dyDescent="0.2">
      <c r="A36" s="6" t="s">
        <v>128</v>
      </c>
      <c r="B36" s="6" t="s">
        <v>143</v>
      </c>
      <c r="C36" s="6" t="s">
        <v>211</v>
      </c>
      <c r="D36" s="4">
        <v>9.0899999999999995E-2</v>
      </c>
      <c r="E36" s="4">
        <v>0.51195800000000002</v>
      </c>
      <c r="F36" s="3">
        <f t="shared" si="0"/>
        <v>-13.264720914173411</v>
      </c>
      <c r="G36" s="3">
        <v>-7.5</v>
      </c>
      <c r="H36" s="3">
        <f t="shared" si="1"/>
        <v>-7.2983113954960821</v>
      </c>
      <c r="I36" s="4">
        <v>442</v>
      </c>
      <c r="J36" s="6" t="s">
        <v>224</v>
      </c>
      <c r="K36" s="6" t="s">
        <v>154</v>
      </c>
      <c r="L36" s="6" t="s">
        <v>197</v>
      </c>
    </row>
    <row r="37" spans="1:12" x14ac:dyDescent="0.2">
      <c r="A37" s="6" t="s">
        <v>128</v>
      </c>
      <c r="B37" s="6" t="s">
        <v>143</v>
      </c>
      <c r="C37" s="6" t="s">
        <v>211</v>
      </c>
      <c r="D37" s="4">
        <v>0.09</v>
      </c>
      <c r="E37" s="4">
        <v>0.51195199999999996</v>
      </c>
      <c r="F37" s="3">
        <f t="shared" si="0"/>
        <v>-13.381762569300015</v>
      </c>
      <c r="G37" s="3">
        <v>-7.5</v>
      </c>
      <c r="H37" s="3">
        <f t="shared" si="1"/>
        <v>-7.3646037689922839</v>
      </c>
      <c r="I37" s="4">
        <v>442</v>
      </c>
      <c r="J37" s="6" t="s">
        <v>224</v>
      </c>
      <c r="K37" s="6" t="s">
        <v>26</v>
      </c>
      <c r="L37" s="6" t="s">
        <v>197</v>
      </c>
    </row>
    <row r="38" spans="1:12" x14ac:dyDescent="0.2">
      <c r="A38" s="6" t="s">
        <v>129</v>
      </c>
      <c r="B38" s="6" t="s">
        <v>143</v>
      </c>
      <c r="C38" s="6" t="s">
        <v>211</v>
      </c>
      <c r="D38" s="4">
        <v>0.1</v>
      </c>
      <c r="E38" s="4">
        <v>0.51192099999999996</v>
      </c>
      <c r="F38" s="3">
        <f t="shared" si="0"/>
        <v>-13.98647778744655</v>
      </c>
      <c r="G38" s="3">
        <v>-8.6999999999999993</v>
      </c>
      <c r="H38" s="3">
        <f t="shared" si="1"/>
        <v>-8.5353184487857447</v>
      </c>
      <c r="I38" s="4">
        <v>442</v>
      </c>
      <c r="J38" s="6" t="s">
        <v>224</v>
      </c>
      <c r="K38" s="6" t="s">
        <v>154</v>
      </c>
      <c r="L38" s="6" t="s">
        <v>197</v>
      </c>
    </row>
    <row r="39" spans="1:12" x14ac:dyDescent="0.2">
      <c r="A39" s="6" t="s">
        <v>130</v>
      </c>
      <c r="B39" s="6" t="s">
        <v>143</v>
      </c>
      <c r="C39" s="6" t="s">
        <v>211</v>
      </c>
      <c r="D39" s="4">
        <v>0.14649999999999999</v>
      </c>
      <c r="E39" s="4">
        <v>0.51210800000000001</v>
      </c>
      <c r="F39" s="3">
        <f t="shared" si="0"/>
        <v>-10.338679536047168</v>
      </c>
      <c r="G39" s="3">
        <v>-7.6</v>
      </c>
      <c r="H39" s="3">
        <f t="shared" si="1"/>
        <v>-7.5122344922617934</v>
      </c>
      <c r="I39" s="4">
        <v>442</v>
      </c>
      <c r="J39" s="6" t="s">
        <v>224</v>
      </c>
      <c r="K39" s="6" t="s">
        <v>154</v>
      </c>
      <c r="L39" s="6" t="s">
        <v>197</v>
      </c>
    </row>
    <row r="40" spans="1:12" x14ac:dyDescent="0.2">
      <c r="A40" s="6" t="s">
        <v>130</v>
      </c>
      <c r="B40" s="6" t="s">
        <v>143</v>
      </c>
      <c r="C40" s="6" t="s">
        <v>211</v>
      </c>
      <c r="D40" s="4">
        <v>0.14660000000000001</v>
      </c>
      <c r="E40" s="4">
        <v>0.51213200000000003</v>
      </c>
      <c r="F40" s="3">
        <f t="shared" si="0"/>
        <v>-9.8705129155463034</v>
      </c>
      <c r="G40" s="3">
        <v>-7.1</v>
      </c>
      <c r="H40" s="3">
        <f t="shared" si="1"/>
        <v>-7.0492005414923842</v>
      </c>
      <c r="I40" s="4">
        <v>442</v>
      </c>
      <c r="J40" s="6" t="s">
        <v>224</v>
      </c>
      <c r="K40" s="6" t="s">
        <v>26</v>
      </c>
      <c r="L40" s="6" t="s">
        <v>197</v>
      </c>
    </row>
    <row r="41" spans="1:12" x14ac:dyDescent="0.2">
      <c r="A41" s="6" t="s">
        <v>131</v>
      </c>
      <c r="B41" s="6" t="s">
        <v>144</v>
      </c>
      <c r="C41" s="6" t="s">
        <v>212</v>
      </c>
      <c r="D41" s="4">
        <v>0.13739999999999999</v>
      </c>
      <c r="E41" s="4">
        <v>0.51199300000000003</v>
      </c>
      <c r="F41" s="3">
        <f t="shared" si="0"/>
        <v>-12.581977925943955</v>
      </c>
      <c r="G41" s="3">
        <v>-9.5</v>
      </c>
      <c r="H41" s="3">
        <f t="shared" si="1"/>
        <v>-9.2587242023767224</v>
      </c>
      <c r="I41" s="4">
        <v>440</v>
      </c>
      <c r="J41" s="6" t="s">
        <v>224</v>
      </c>
      <c r="K41" s="6" t="s">
        <v>26</v>
      </c>
      <c r="L41" s="6" t="s">
        <v>197</v>
      </c>
    </row>
    <row r="42" spans="1:12" x14ac:dyDescent="0.2">
      <c r="A42" s="6" t="s">
        <v>131</v>
      </c>
      <c r="B42" s="6" t="s">
        <v>144</v>
      </c>
      <c r="C42" s="6" t="s">
        <v>212</v>
      </c>
      <c r="D42" s="4">
        <v>0.13869999999999999</v>
      </c>
      <c r="E42" s="4">
        <v>0.51200599999999996</v>
      </c>
      <c r="F42" s="3">
        <f t="shared" si="0"/>
        <v>-12.328387673173902</v>
      </c>
      <c r="G42" s="3">
        <v>-9.3000000000000007</v>
      </c>
      <c r="H42" s="3">
        <f t="shared" si="1"/>
        <v>-9.0780123568012794</v>
      </c>
      <c r="I42" s="4">
        <v>440</v>
      </c>
      <c r="J42" s="6" t="s">
        <v>224</v>
      </c>
      <c r="K42" s="6" t="s">
        <v>26</v>
      </c>
      <c r="L42" s="6" t="s">
        <v>197</v>
      </c>
    </row>
    <row r="43" spans="1:12" x14ac:dyDescent="0.2">
      <c r="A43" s="6" t="s">
        <v>132</v>
      </c>
      <c r="B43" s="6" t="s">
        <v>144</v>
      </c>
      <c r="C43" s="6" t="s">
        <v>212</v>
      </c>
      <c r="D43" s="4">
        <v>0.10050000000000001</v>
      </c>
      <c r="E43" s="4">
        <v>0.51191699999999996</v>
      </c>
      <c r="F43" s="3">
        <f t="shared" si="0"/>
        <v>-14.064505557529472</v>
      </c>
      <c r="G43" s="3">
        <v>-9.6</v>
      </c>
      <c r="H43" s="3">
        <f t="shared" si="1"/>
        <v>-8.6662994438946317</v>
      </c>
      <c r="I43" s="4">
        <v>440</v>
      </c>
      <c r="J43" s="6" t="s">
        <v>224</v>
      </c>
      <c r="K43" s="6" t="s">
        <v>26</v>
      </c>
      <c r="L43" s="6" t="s">
        <v>197</v>
      </c>
    </row>
    <row r="44" spans="1:12" x14ac:dyDescent="0.2">
      <c r="A44" s="6" t="s">
        <v>133</v>
      </c>
      <c r="B44" s="6" t="s">
        <v>145</v>
      </c>
      <c r="C44" s="6" t="s">
        <v>220</v>
      </c>
      <c r="D44" s="4">
        <v>0.12189999999999999</v>
      </c>
      <c r="E44" s="4">
        <v>0.512042</v>
      </c>
      <c r="F44" s="3">
        <f t="shared" si="0"/>
        <v>-11.626137742423159</v>
      </c>
      <c r="G44" s="3">
        <v>-8</v>
      </c>
      <c r="H44" s="3">
        <f t="shared" si="1"/>
        <v>-7.8119361864037451</v>
      </c>
      <c r="I44" s="4">
        <v>400</v>
      </c>
      <c r="J44" s="6" t="s">
        <v>224</v>
      </c>
      <c r="K44" s="6" t="s">
        <v>26</v>
      </c>
      <c r="L44" s="6" t="s">
        <v>197</v>
      </c>
    </row>
    <row r="45" spans="1:12" x14ac:dyDescent="0.2">
      <c r="A45" s="6" t="s">
        <v>134</v>
      </c>
      <c r="B45" s="6" t="s">
        <v>145</v>
      </c>
      <c r="C45" s="6" t="s">
        <v>220</v>
      </c>
      <c r="D45" s="4">
        <v>0.1222</v>
      </c>
      <c r="E45" s="4">
        <v>0.51205000000000001</v>
      </c>
      <c r="F45" s="3">
        <f t="shared" si="0"/>
        <v>-11.470082202256204</v>
      </c>
      <c r="G45" s="3">
        <v>-7.7</v>
      </c>
      <c r="H45" s="3">
        <f t="shared" si="1"/>
        <v>-7.6710681531666491</v>
      </c>
      <c r="I45" s="4">
        <v>400</v>
      </c>
      <c r="J45" s="6" t="s">
        <v>224</v>
      </c>
      <c r="K45" s="6" t="s">
        <v>26</v>
      </c>
      <c r="L45" s="6" t="s">
        <v>197</v>
      </c>
    </row>
    <row r="46" spans="1:12" x14ac:dyDescent="0.2">
      <c r="A46" s="6" t="s">
        <v>135</v>
      </c>
      <c r="B46" s="6" t="s">
        <v>214</v>
      </c>
      <c r="C46" s="6" t="s">
        <v>213</v>
      </c>
      <c r="D46" s="4">
        <v>0.1123</v>
      </c>
      <c r="E46" s="4">
        <v>0.51161699999999999</v>
      </c>
      <c r="F46" s="3">
        <f t="shared" si="0"/>
        <v>-19.916588313781958</v>
      </c>
      <c r="G46" s="3">
        <v>-14.8</v>
      </c>
      <c r="H46" s="3">
        <f t="shared" si="1"/>
        <v>-14.854925502303384</v>
      </c>
      <c r="I46" s="4">
        <v>471</v>
      </c>
      <c r="J46" s="6" t="s">
        <v>224</v>
      </c>
      <c r="K46" s="6" t="s">
        <v>26</v>
      </c>
      <c r="L46" s="6" t="s">
        <v>197</v>
      </c>
    </row>
    <row r="47" spans="1:12" x14ac:dyDescent="0.2">
      <c r="A47" s="6" t="s">
        <v>146</v>
      </c>
      <c r="B47" s="6" t="s">
        <v>147</v>
      </c>
      <c r="C47" s="6" t="s">
        <v>215</v>
      </c>
      <c r="D47" s="4">
        <v>0.1077</v>
      </c>
      <c r="E47" s="4">
        <v>0.51197499999999996</v>
      </c>
      <c r="F47" s="3">
        <f t="shared" si="0"/>
        <v>-12.933102891320436</v>
      </c>
      <c r="G47" s="3">
        <v>-7.9</v>
      </c>
      <c r="H47" s="3">
        <f t="shared" si="1"/>
        <v>-7.8819340198010845</v>
      </c>
      <c r="I47" s="4">
        <v>445</v>
      </c>
      <c r="J47" s="6" t="s">
        <v>224</v>
      </c>
      <c r="K47" s="6" t="s">
        <v>26</v>
      </c>
      <c r="L47" s="6" t="s">
        <v>197</v>
      </c>
    </row>
    <row r="48" spans="1:12" x14ac:dyDescent="0.2">
      <c r="A48" s="6" t="s">
        <v>33</v>
      </c>
      <c r="B48" s="6" t="s">
        <v>55</v>
      </c>
      <c r="C48" s="6" t="s">
        <v>200</v>
      </c>
      <c r="D48" s="4">
        <v>0.1186</v>
      </c>
      <c r="E48" s="4">
        <v>0.51158400000000004</v>
      </c>
      <c r="F48" s="3">
        <f t="shared" si="0"/>
        <v>-20.560317416968843</v>
      </c>
      <c r="G48" s="3">
        <v>-16.100000000000001</v>
      </c>
      <c r="H48" s="3">
        <f t="shared" si="1"/>
        <v>-16.008555916601217</v>
      </c>
      <c r="I48" s="4">
        <v>458</v>
      </c>
      <c r="J48" s="6" t="s">
        <v>224</v>
      </c>
      <c r="K48" s="6" t="s">
        <v>27</v>
      </c>
      <c r="L48" s="6" t="s">
        <v>197</v>
      </c>
    </row>
    <row r="49" spans="1:12" x14ac:dyDescent="0.2">
      <c r="A49" s="6" t="s">
        <v>34</v>
      </c>
      <c r="B49" s="6" t="s">
        <v>56</v>
      </c>
      <c r="C49" s="6" t="s">
        <v>200</v>
      </c>
      <c r="D49" s="4">
        <v>9.6100000000000005E-2</v>
      </c>
      <c r="E49" s="4">
        <v>0.51155300000000004</v>
      </c>
      <c r="F49" s="3">
        <f t="shared" si="0"/>
        <v>-21.165032635115377</v>
      </c>
      <c r="G49" s="3">
        <v>-15.4</v>
      </c>
      <c r="H49" s="3">
        <f t="shared" si="1"/>
        <v>-15.321512775767765</v>
      </c>
      <c r="I49" s="4">
        <v>456</v>
      </c>
      <c r="J49" s="6" t="s">
        <v>224</v>
      </c>
      <c r="K49" s="6" t="s">
        <v>27</v>
      </c>
      <c r="L49" s="6" t="s">
        <v>197</v>
      </c>
    </row>
    <row r="50" spans="1:12" x14ac:dyDescent="0.2">
      <c r="A50" s="6" t="s">
        <v>35</v>
      </c>
      <c r="B50" s="6" t="s">
        <v>56</v>
      </c>
      <c r="C50" s="6" t="s">
        <v>200</v>
      </c>
      <c r="D50" s="4">
        <v>8.9499999999999996E-2</v>
      </c>
      <c r="E50" s="4">
        <v>0.51150899999999999</v>
      </c>
      <c r="F50" s="3">
        <f t="shared" si="0"/>
        <v>-22.023338106033073</v>
      </c>
      <c r="G50" s="3">
        <v>-15.9</v>
      </c>
      <c r="H50" s="3">
        <f t="shared" si="1"/>
        <v>-15.795837799654766</v>
      </c>
      <c r="I50" s="4">
        <v>456</v>
      </c>
      <c r="J50" s="6" t="s">
        <v>224</v>
      </c>
      <c r="K50" s="6" t="s">
        <v>27</v>
      </c>
      <c r="L50" s="6" t="s">
        <v>197</v>
      </c>
    </row>
    <row r="51" spans="1:12" x14ac:dyDescent="0.2">
      <c r="A51" s="6" t="s">
        <v>36</v>
      </c>
      <c r="B51" s="6" t="s">
        <v>56</v>
      </c>
      <c r="C51" s="6" t="s">
        <v>200</v>
      </c>
      <c r="D51" s="4">
        <v>9.7699999999999995E-2</v>
      </c>
      <c r="E51" s="4">
        <v>0.51161000000000001</v>
      </c>
      <c r="F51" s="3">
        <f t="shared" si="0"/>
        <v>-20.053136911427629</v>
      </c>
      <c r="G51" s="3">
        <v>-14.4</v>
      </c>
      <c r="H51" s="3">
        <f t="shared" si="1"/>
        <v>-14.30166625476792</v>
      </c>
      <c r="I51" s="4">
        <v>456</v>
      </c>
      <c r="J51" s="6" t="s">
        <v>224</v>
      </c>
      <c r="K51" s="6" t="s">
        <v>27</v>
      </c>
      <c r="L51" s="6" t="s">
        <v>197</v>
      </c>
    </row>
    <row r="52" spans="1:12" x14ac:dyDescent="0.2">
      <c r="A52" s="6" t="s">
        <v>37</v>
      </c>
      <c r="B52" s="6" t="s">
        <v>56</v>
      </c>
      <c r="C52" s="6" t="s">
        <v>200</v>
      </c>
      <c r="D52" s="4">
        <v>0.1021</v>
      </c>
      <c r="E52" s="4">
        <v>0.51173599999999997</v>
      </c>
      <c r="F52" s="3">
        <f t="shared" si="0"/>
        <v>-17.595262153802249</v>
      </c>
      <c r="G52" s="3">
        <v>-12.2</v>
      </c>
      <c r="H52" s="3">
        <f t="shared" si="1"/>
        <v>-12.097615006986251</v>
      </c>
      <c r="I52" s="4">
        <v>456</v>
      </c>
      <c r="J52" s="6" t="s">
        <v>224</v>
      </c>
      <c r="K52" s="6" t="s">
        <v>27</v>
      </c>
      <c r="L52" s="6" t="s">
        <v>197</v>
      </c>
    </row>
    <row r="53" spans="1:12" x14ac:dyDescent="0.2">
      <c r="A53" s="6" t="s">
        <v>38</v>
      </c>
      <c r="B53" s="6" t="s">
        <v>56</v>
      </c>
      <c r="C53" s="6" t="s">
        <v>200</v>
      </c>
      <c r="D53" s="4">
        <v>0.11169999999999999</v>
      </c>
      <c r="E53" s="4">
        <v>0.511741</v>
      </c>
      <c r="F53" s="3">
        <f t="shared" si="0"/>
        <v>-17.497727441196929</v>
      </c>
      <c r="G53" s="3">
        <v>-12.6</v>
      </c>
      <c r="H53" s="3">
        <f t="shared" si="1"/>
        <v>-12.559917761715278</v>
      </c>
      <c r="I53" s="4">
        <v>456</v>
      </c>
      <c r="J53" s="6" t="s">
        <v>224</v>
      </c>
      <c r="K53" s="6" t="s">
        <v>27</v>
      </c>
      <c r="L53" s="6" t="s">
        <v>197</v>
      </c>
    </row>
    <row r="54" spans="1:12" x14ac:dyDescent="0.2">
      <c r="A54" s="6" t="s">
        <v>39</v>
      </c>
      <c r="B54" s="6" t="s">
        <v>56</v>
      </c>
      <c r="C54" s="6" t="s">
        <v>200</v>
      </c>
      <c r="D54" s="4">
        <v>9.3899999999999997E-2</v>
      </c>
      <c r="E54" s="4">
        <v>0.51163099999999995</v>
      </c>
      <c r="F54" s="3">
        <f t="shared" si="0"/>
        <v>-19.643491118490619</v>
      </c>
      <c r="G54" s="3">
        <v>-13.7</v>
      </c>
      <c r="H54" s="3">
        <f t="shared" si="1"/>
        <v>-13.669903844224507</v>
      </c>
      <c r="I54" s="4">
        <v>456</v>
      </c>
      <c r="J54" s="6" t="s">
        <v>224</v>
      </c>
      <c r="K54" s="6" t="s">
        <v>27</v>
      </c>
      <c r="L54" s="6" t="s">
        <v>197</v>
      </c>
    </row>
    <row r="55" spans="1:12" x14ac:dyDescent="0.2">
      <c r="A55" s="6" t="s">
        <v>40</v>
      </c>
      <c r="B55" s="6" t="s">
        <v>57</v>
      </c>
      <c r="C55" s="6" t="s">
        <v>201</v>
      </c>
      <c r="D55" s="4">
        <v>0.1346</v>
      </c>
      <c r="E55" s="4">
        <v>0.51203399999999999</v>
      </c>
      <c r="F55" s="3">
        <f t="shared" si="0"/>
        <v>-11.782193282590114</v>
      </c>
      <c r="G55" s="3">
        <v>-8.1999999999999993</v>
      </c>
      <c r="H55" s="3">
        <f t="shared" si="1"/>
        <v>-8.1973420900327554</v>
      </c>
      <c r="I55" s="4">
        <v>453</v>
      </c>
      <c r="J55" s="6" t="s">
        <v>224</v>
      </c>
      <c r="K55" s="6" t="s">
        <v>27</v>
      </c>
      <c r="L55" s="6" t="s">
        <v>197</v>
      </c>
    </row>
    <row r="56" spans="1:12" x14ac:dyDescent="0.2">
      <c r="A56" s="6" t="s">
        <v>41</v>
      </c>
      <c r="B56" s="6" t="s">
        <v>57</v>
      </c>
      <c r="C56" s="6" t="s">
        <v>201</v>
      </c>
      <c r="D56" s="4">
        <v>0.11749999999999999</v>
      </c>
      <c r="E56" s="4">
        <v>0.51195100000000004</v>
      </c>
      <c r="F56" s="3">
        <f t="shared" si="0"/>
        <v>-13.401269511819081</v>
      </c>
      <c r="G56" s="3">
        <v>-9.4</v>
      </c>
      <c r="H56" s="3">
        <f t="shared" si="1"/>
        <v>-8.8274329593585055</v>
      </c>
      <c r="I56" s="4">
        <v>453</v>
      </c>
      <c r="J56" s="6" t="s">
        <v>224</v>
      </c>
      <c r="K56" s="6" t="s">
        <v>27</v>
      </c>
      <c r="L56" s="6" t="s">
        <v>197</v>
      </c>
    </row>
    <row r="57" spans="1:12" x14ac:dyDescent="0.2">
      <c r="A57" s="6" t="s">
        <v>42</v>
      </c>
      <c r="B57" s="6" t="s">
        <v>57</v>
      </c>
      <c r="C57" s="6" t="s">
        <v>201</v>
      </c>
      <c r="D57" s="4">
        <v>0.12570000000000001</v>
      </c>
      <c r="E57" s="4">
        <v>0.51198699999999997</v>
      </c>
      <c r="F57" s="3">
        <f t="shared" ref="F57:F98" si="2">((E57/0.512638)-1)*10000</f>
        <v>-12.699019581070559</v>
      </c>
      <c r="G57" s="3">
        <v>-8.6</v>
      </c>
      <c r="H57" s="3">
        <f t="shared" ref="H57:H98" si="3">(((E57-D57*(EXP(0.00654*(I57*0.001))-1))/(0.512638-0.1967*(EXP(0.00654*(I57*0.001))-1)))-1)*10000</f>
        <v>-8.5995178293307717</v>
      </c>
      <c r="I57" s="4">
        <v>453</v>
      </c>
      <c r="J57" s="6" t="s">
        <v>224</v>
      </c>
      <c r="K57" s="6" t="s">
        <v>27</v>
      </c>
      <c r="L57" s="6" t="s">
        <v>197</v>
      </c>
    </row>
    <row r="58" spans="1:12" x14ac:dyDescent="0.2">
      <c r="A58" s="6" t="s">
        <v>43</v>
      </c>
      <c r="B58" s="6" t="s">
        <v>57</v>
      </c>
      <c r="C58" s="6" t="s">
        <v>201</v>
      </c>
      <c r="D58" s="4">
        <v>0.1193</v>
      </c>
      <c r="E58" s="4">
        <v>0.51197899999999996</v>
      </c>
      <c r="F58" s="3">
        <f t="shared" si="2"/>
        <v>-12.855075121237514</v>
      </c>
      <c r="G58" s="3">
        <v>-8.4</v>
      </c>
      <c r="H58" s="3">
        <f t="shared" si="3"/>
        <v>-8.3849140142278067</v>
      </c>
      <c r="I58" s="4">
        <v>453</v>
      </c>
      <c r="J58" s="6" t="s">
        <v>224</v>
      </c>
      <c r="K58" s="6" t="s">
        <v>27</v>
      </c>
      <c r="L58" s="6" t="s">
        <v>197</v>
      </c>
    </row>
    <row r="59" spans="1:12" x14ac:dyDescent="0.2">
      <c r="A59" s="6" t="s">
        <v>44</v>
      </c>
      <c r="B59" s="6" t="s">
        <v>57</v>
      </c>
      <c r="C59" s="6" t="s">
        <v>201</v>
      </c>
      <c r="D59" s="4">
        <v>0.12889999999999999</v>
      </c>
      <c r="E59" s="4">
        <v>0.51189399999999996</v>
      </c>
      <c r="F59" s="3">
        <f t="shared" si="2"/>
        <v>-14.513165235509051</v>
      </c>
      <c r="G59" s="3">
        <v>-10.6</v>
      </c>
      <c r="H59" s="3">
        <f t="shared" si="3"/>
        <v>-10.601149756633843</v>
      </c>
      <c r="I59" s="4">
        <v>453</v>
      </c>
      <c r="J59" s="6" t="s">
        <v>224</v>
      </c>
      <c r="K59" s="6" t="s">
        <v>27</v>
      </c>
      <c r="L59" s="6" t="s">
        <v>197</v>
      </c>
    </row>
    <row r="60" spans="1:12" x14ac:dyDescent="0.2">
      <c r="A60" s="6" t="s">
        <v>45</v>
      </c>
      <c r="B60" s="6" t="s">
        <v>57</v>
      </c>
      <c r="C60" s="6" t="s">
        <v>201</v>
      </c>
      <c r="D60" s="4">
        <v>0.12590000000000001</v>
      </c>
      <c r="E60" s="4">
        <v>0.51202300000000001</v>
      </c>
      <c r="F60" s="3">
        <f t="shared" si="2"/>
        <v>-11.996769650318706</v>
      </c>
      <c r="G60" s="3">
        <v>-7.9</v>
      </c>
      <c r="H60" s="3">
        <f t="shared" si="3"/>
        <v>-7.9080561758104739</v>
      </c>
      <c r="I60" s="4">
        <v>453</v>
      </c>
      <c r="J60" s="6" t="s">
        <v>224</v>
      </c>
      <c r="K60" s="6" t="s">
        <v>27</v>
      </c>
      <c r="L60" s="6" t="s">
        <v>197</v>
      </c>
    </row>
    <row r="61" spans="1:12" x14ac:dyDescent="0.2">
      <c r="A61" s="6" t="s">
        <v>46</v>
      </c>
      <c r="B61" s="6" t="s">
        <v>57</v>
      </c>
      <c r="C61" s="6" t="s">
        <v>201</v>
      </c>
      <c r="D61" s="4">
        <v>0.10929999999999999</v>
      </c>
      <c r="E61" s="4">
        <v>0.51170800000000005</v>
      </c>
      <c r="F61" s="3">
        <f t="shared" si="2"/>
        <v>-18.141456544383814</v>
      </c>
      <c r="G61" s="3">
        <v>-13.1</v>
      </c>
      <c r="H61" s="3">
        <f t="shared" si="3"/>
        <v>-13.097887409881936</v>
      </c>
      <c r="I61" s="4">
        <v>453</v>
      </c>
      <c r="J61" s="6" t="s">
        <v>224</v>
      </c>
      <c r="K61" s="6" t="s">
        <v>27</v>
      </c>
      <c r="L61" s="6" t="s">
        <v>197</v>
      </c>
    </row>
    <row r="62" spans="1:12" x14ac:dyDescent="0.2">
      <c r="A62" s="6" t="s">
        <v>47</v>
      </c>
      <c r="B62" s="6" t="s">
        <v>57</v>
      </c>
      <c r="C62" s="6" t="s">
        <v>201</v>
      </c>
      <c r="D62" s="4">
        <v>0.10929999999999999</v>
      </c>
      <c r="E62" s="4">
        <v>0.51171900000000003</v>
      </c>
      <c r="F62" s="3">
        <f t="shared" si="2"/>
        <v>-17.926880176655224</v>
      </c>
      <c r="G62" s="3">
        <v>-12.9</v>
      </c>
      <c r="H62" s="3">
        <f t="shared" si="3"/>
        <v>-12.883066479807415</v>
      </c>
      <c r="I62" s="4">
        <v>453</v>
      </c>
      <c r="J62" s="6" t="s">
        <v>224</v>
      </c>
      <c r="K62" s="6" t="s">
        <v>27</v>
      </c>
      <c r="L62" s="6" t="s">
        <v>197</v>
      </c>
    </row>
    <row r="63" spans="1:12" x14ac:dyDescent="0.2">
      <c r="A63" s="6" t="s">
        <v>48</v>
      </c>
      <c r="B63" s="6" t="s">
        <v>57</v>
      </c>
      <c r="C63" s="6" t="s">
        <v>201</v>
      </c>
      <c r="D63" s="4">
        <v>0.1205</v>
      </c>
      <c r="E63" s="4">
        <v>0.51183299999999998</v>
      </c>
      <c r="F63" s="3">
        <f t="shared" si="2"/>
        <v>-15.703088729279724</v>
      </c>
      <c r="G63" s="3">
        <v>-11.3</v>
      </c>
      <c r="H63" s="3">
        <f t="shared" si="3"/>
        <v>-11.305705610106243</v>
      </c>
      <c r="I63" s="4">
        <v>453</v>
      </c>
      <c r="J63" s="6" t="s">
        <v>224</v>
      </c>
      <c r="K63" s="6" t="s">
        <v>27</v>
      </c>
      <c r="L63" s="6" t="s">
        <v>197</v>
      </c>
    </row>
    <row r="64" spans="1:12" x14ac:dyDescent="0.2">
      <c r="A64" s="6" t="s">
        <v>49</v>
      </c>
      <c r="B64" s="6" t="s">
        <v>60</v>
      </c>
      <c r="C64" s="6" t="s">
        <v>63</v>
      </c>
      <c r="D64" s="4">
        <v>0.13739999999999999</v>
      </c>
      <c r="E64" s="4">
        <v>0.51221799999999995</v>
      </c>
      <c r="F64" s="3">
        <f t="shared" si="2"/>
        <v>-8.1929158587557005</v>
      </c>
      <c r="G64" s="3">
        <v>-4.8</v>
      </c>
      <c r="H64" s="3">
        <f t="shared" si="3"/>
        <v>-4.7737993505037046</v>
      </c>
      <c r="I64" s="4">
        <v>452</v>
      </c>
      <c r="J64" s="6" t="s">
        <v>224</v>
      </c>
      <c r="K64" s="6" t="s">
        <v>27</v>
      </c>
      <c r="L64" s="6" t="s">
        <v>197</v>
      </c>
    </row>
    <row r="65" spans="1:12" x14ac:dyDescent="0.2">
      <c r="A65" s="6" t="s">
        <v>50</v>
      </c>
      <c r="B65" s="6" t="s">
        <v>60</v>
      </c>
      <c r="C65" s="6" t="s">
        <v>63</v>
      </c>
      <c r="D65" s="4">
        <v>0.1313</v>
      </c>
      <c r="E65" s="4">
        <v>0.51219199999999998</v>
      </c>
      <c r="F65" s="3">
        <f t="shared" si="2"/>
        <v>-8.7000963642969165</v>
      </c>
      <c r="G65" s="3">
        <v>-4.5</v>
      </c>
      <c r="H65" s="3">
        <f t="shared" si="3"/>
        <v>-4.9288847035244832</v>
      </c>
      <c r="I65" s="4">
        <v>452</v>
      </c>
      <c r="J65" s="6" t="s">
        <v>224</v>
      </c>
      <c r="K65" s="6" t="s">
        <v>27</v>
      </c>
      <c r="L65" s="6" t="s">
        <v>197</v>
      </c>
    </row>
    <row r="66" spans="1:12" x14ac:dyDescent="0.2">
      <c r="A66" s="6" t="s">
        <v>51</v>
      </c>
      <c r="B66" s="6" t="s">
        <v>61</v>
      </c>
      <c r="C66" s="6" t="s">
        <v>62</v>
      </c>
      <c r="D66" s="4">
        <v>0.112</v>
      </c>
      <c r="E66" s="4">
        <v>0.511988</v>
      </c>
      <c r="F66" s="3">
        <f t="shared" si="2"/>
        <v>-12.679512638549273</v>
      </c>
      <c r="G66" s="3">
        <v>-7.8</v>
      </c>
      <c r="H66" s="3">
        <f t="shared" si="3"/>
        <v>-7.8078258424263414</v>
      </c>
      <c r="I66" s="4">
        <v>451</v>
      </c>
      <c r="J66" s="6" t="s">
        <v>224</v>
      </c>
      <c r="K66" s="6" t="s">
        <v>27</v>
      </c>
      <c r="L66" s="6" t="s">
        <v>197</v>
      </c>
    </row>
    <row r="67" spans="1:12" x14ac:dyDescent="0.2">
      <c r="A67" s="6" t="s">
        <v>160</v>
      </c>
      <c r="B67" s="6" t="s">
        <v>161</v>
      </c>
      <c r="C67" s="6" t="s">
        <v>63</v>
      </c>
      <c r="D67" s="4">
        <v>0.11509999999999999</v>
      </c>
      <c r="E67" s="4">
        <v>0.51177700000000004</v>
      </c>
      <c r="F67" s="3">
        <f t="shared" si="2"/>
        <v>-16.79547751044619</v>
      </c>
      <c r="G67" s="3">
        <v>-12.1</v>
      </c>
      <c r="H67" s="3">
        <f t="shared" si="3"/>
        <v>-12.096867957910318</v>
      </c>
      <c r="I67" s="4">
        <v>452</v>
      </c>
      <c r="J67" s="6" t="s">
        <v>227</v>
      </c>
      <c r="K67" s="6" t="s">
        <v>64</v>
      </c>
      <c r="L67" s="6" t="s">
        <v>198</v>
      </c>
    </row>
    <row r="68" spans="1:12" x14ac:dyDescent="0.2">
      <c r="A68" s="6" t="s">
        <v>162</v>
      </c>
      <c r="B68" s="6" t="s">
        <v>161</v>
      </c>
      <c r="C68" s="6" t="s">
        <v>63</v>
      </c>
      <c r="D68" s="4">
        <v>0.1167</v>
      </c>
      <c r="E68" s="4">
        <v>0.51181600000000005</v>
      </c>
      <c r="F68" s="3">
        <f t="shared" si="2"/>
        <v>-16.034706752132699</v>
      </c>
      <c r="G68" s="3">
        <v>-11.4</v>
      </c>
      <c r="H68" s="3">
        <f t="shared" si="3"/>
        <v>-11.427736146696343</v>
      </c>
      <c r="I68" s="4">
        <v>452</v>
      </c>
      <c r="J68" s="6" t="s">
        <v>227</v>
      </c>
      <c r="K68" s="6" t="s">
        <v>64</v>
      </c>
      <c r="L68" s="6" t="s">
        <v>198</v>
      </c>
    </row>
    <row r="69" spans="1:12" x14ac:dyDescent="0.2">
      <c r="A69" s="6" t="s">
        <v>163</v>
      </c>
      <c r="B69" s="6" t="s">
        <v>161</v>
      </c>
      <c r="C69" s="6" t="s">
        <v>63</v>
      </c>
      <c r="D69" s="4">
        <v>0.1143</v>
      </c>
      <c r="E69" s="4">
        <v>0.51174799999999998</v>
      </c>
      <c r="F69" s="3">
        <f t="shared" si="2"/>
        <v>-17.361178843551262</v>
      </c>
      <c r="G69" s="3">
        <v>-12.6</v>
      </c>
      <c r="H69" s="3">
        <f t="shared" si="3"/>
        <v>-12.616960562926716</v>
      </c>
      <c r="I69" s="4">
        <v>452</v>
      </c>
      <c r="J69" s="6" t="s">
        <v>227</v>
      </c>
      <c r="K69" s="6" t="s">
        <v>64</v>
      </c>
      <c r="L69" s="6" t="s">
        <v>198</v>
      </c>
    </row>
    <row r="70" spans="1:12" x14ac:dyDescent="0.2">
      <c r="A70" s="6" t="s">
        <v>164</v>
      </c>
      <c r="B70" s="6" t="s">
        <v>161</v>
      </c>
      <c r="C70" s="6" t="s">
        <v>63</v>
      </c>
      <c r="D70" s="4">
        <v>0.1128</v>
      </c>
      <c r="E70" s="4">
        <v>0.51177399999999995</v>
      </c>
      <c r="F70" s="3">
        <f t="shared" si="2"/>
        <v>-16.853998338010044</v>
      </c>
      <c r="G70" s="3">
        <v>-12</v>
      </c>
      <c r="H70" s="3">
        <f t="shared" si="3"/>
        <v>-12.022480674703795</v>
      </c>
      <c r="I70" s="4">
        <v>452</v>
      </c>
      <c r="J70" s="6" t="s">
        <v>227</v>
      </c>
      <c r="K70" s="6" t="s">
        <v>64</v>
      </c>
      <c r="L70" s="6" t="s">
        <v>198</v>
      </c>
    </row>
    <row r="71" spans="1:12" x14ac:dyDescent="0.2">
      <c r="A71" s="6" t="s">
        <v>166</v>
      </c>
      <c r="B71" s="6" t="s">
        <v>161</v>
      </c>
      <c r="C71" s="6" t="s">
        <v>63</v>
      </c>
      <c r="D71" s="4">
        <v>0.1153</v>
      </c>
      <c r="E71" s="4">
        <v>0.51183199999999995</v>
      </c>
      <c r="F71" s="3">
        <f t="shared" si="2"/>
        <v>-15.72259567180101</v>
      </c>
      <c r="G71" s="3">
        <v>-11.1</v>
      </c>
      <c r="H71" s="3">
        <f t="shared" si="3"/>
        <v>-11.034329028052348</v>
      </c>
      <c r="I71" s="4">
        <v>452</v>
      </c>
      <c r="J71" s="6" t="s">
        <v>227</v>
      </c>
      <c r="K71" s="6" t="s">
        <v>64</v>
      </c>
      <c r="L71" s="6" t="s">
        <v>198</v>
      </c>
    </row>
    <row r="72" spans="1:12" x14ac:dyDescent="0.2">
      <c r="A72" s="6" t="s">
        <v>167</v>
      </c>
      <c r="B72" s="6" t="s">
        <v>165</v>
      </c>
      <c r="C72" s="6" t="s">
        <v>65</v>
      </c>
      <c r="D72" s="4">
        <v>0.1202</v>
      </c>
      <c r="E72" s="4">
        <v>0.51197899999999996</v>
      </c>
      <c r="F72" s="3">
        <f t="shared" si="2"/>
        <v>-12.855075121237514</v>
      </c>
      <c r="G72" s="3">
        <v>-8.5</v>
      </c>
      <c r="H72" s="3">
        <f t="shared" si="3"/>
        <v>-8.4566195163482405</v>
      </c>
      <c r="I72" s="4">
        <v>451</v>
      </c>
      <c r="J72" s="6" t="s">
        <v>227</v>
      </c>
      <c r="K72" s="6" t="s">
        <v>64</v>
      </c>
      <c r="L72" s="6" t="s">
        <v>198</v>
      </c>
    </row>
    <row r="73" spans="1:12" x14ac:dyDescent="0.2">
      <c r="A73" s="6" t="s">
        <v>168</v>
      </c>
      <c r="B73" s="6" t="s">
        <v>165</v>
      </c>
      <c r="C73" s="6" t="s">
        <v>65</v>
      </c>
      <c r="D73" s="4">
        <v>0.1163</v>
      </c>
      <c r="E73" s="4">
        <v>0.51192000000000004</v>
      </c>
      <c r="F73" s="3">
        <f t="shared" si="2"/>
        <v>-14.005984729965615</v>
      </c>
      <c r="G73" s="3">
        <v>-9.4</v>
      </c>
      <c r="H73" s="3">
        <f t="shared" si="3"/>
        <v>-9.383856437201743</v>
      </c>
      <c r="I73" s="4">
        <v>451</v>
      </c>
      <c r="J73" s="6" t="s">
        <v>227</v>
      </c>
      <c r="K73" s="6" t="s">
        <v>64</v>
      </c>
      <c r="L73" s="6" t="s">
        <v>198</v>
      </c>
    </row>
    <row r="74" spans="1:12" x14ac:dyDescent="0.2">
      <c r="A74" s="6" t="s">
        <v>169</v>
      </c>
      <c r="B74" s="6" t="s">
        <v>165</v>
      </c>
      <c r="C74" s="6" t="s">
        <v>65</v>
      </c>
      <c r="D74" s="4">
        <v>0.11899999999999999</v>
      </c>
      <c r="E74" s="4">
        <v>0.511911</v>
      </c>
      <c r="F74" s="3">
        <f t="shared" si="2"/>
        <v>-14.181547212653856</v>
      </c>
      <c r="G74" s="3">
        <v>-9.6999999999999993</v>
      </c>
      <c r="H74" s="3">
        <f t="shared" si="3"/>
        <v>-9.7153725632237453</v>
      </c>
      <c r="I74" s="4">
        <v>451</v>
      </c>
      <c r="J74" s="6" t="s">
        <v>227</v>
      </c>
      <c r="K74" s="6" t="s">
        <v>64</v>
      </c>
      <c r="L74" s="6" t="s">
        <v>198</v>
      </c>
    </row>
    <row r="75" spans="1:12" x14ac:dyDescent="0.2">
      <c r="A75" s="6" t="s">
        <v>170</v>
      </c>
      <c r="B75" s="6" t="s">
        <v>165</v>
      </c>
      <c r="C75" s="6" t="s">
        <v>65</v>
      </c>
      <c r="D75" s="4">
        <v>0.1229</v>
      </c>
      <c r="E75" s="4">
        <v>0.51195400000000002</v>
      </c>
      <c r="F75" s="3">
        <f t="shared" si="2"/>
        <v>-13.342748684257444</v>
      </c>
      <c r="G75" s="3">
        <v>-9.1</v>
      </c>
      <c r="H75" s="3">
        <f t="shared" si="3"/>
        <v>-9.1006008751082224</v>
      </c>
      <c r="I75" s="4">
        <v>451</v>
      </c>
      <c r="J75" s="6" t="s">
        <v>227</v>
      </c>
      <c r="K75" s="6" t="s">
        <v>64</v>
      </c>
      <c r="L75" s="6" t="s">
        <v>198</v>
      </c>
    </row>
    <row r="76" spans="1:12" x14ac:dyDescent="0.2">
      <c r="A76" s="6" t="s">
        <v>171</v>
      </c>
      <c r="B76" s="6" t="s">
        <v>165</v>
      </c>
      <c r="C76" s="6" t="s">
        <v>66</v>
      </c>
      <c r="D76" s="4">
        <v>0.1111</v>
      </c>
      <c r="E76" s="4">
        <v>0.511934</v>
      </c>
      <c r="F76" s="3">
        <f t="shared" si="2"/>
        <v>-13.732887534674276</v>
      </c>
      <c r="G76" s="3">
        <v>-8.8000000000000007</v>
      </c>
      <c r="H76" s="3">
        <f t="shared" si="3"/>
        <v>-8.8214207363102037</v>
      </c>
      <c r="I76" s="4">
        <v>450</v>
      </c>
      <c r="J76" s="6" t="s">
        <v>227</v>
      </c>
      <c r="K76" s="6" t="s">
        <v>64</v>
      </c>
      <c r="L76" s="6" t="s">
        <v>198</v>
      </c>
    </row>
    <row r="77" spans="1:12" x14ac:dyDescent="0.2">
      <c r="A77" s="6" t="s">
        <v>172</v>
      </c>
      <c r="B77" s="6" t="s">
        <v>189</v>
      </c>
      <c r="C77" s="6" t="s">
        <v>66</v>
      </c>
      <c r="D77" s="4">
        <v>0.11840000000000001</v>
      </c>
      <c r="E77" s="4">
        <v>0.51197999999999999</v>
      </c>
      <c r="F77" s="3">
        <f t="shared" si="2"/>
        <v>-12.835568178716228</v>
      </c>
      <c r="G77" s="3">
        <v>-8.4</v>
      </c>
      <c r="H77" s="3">
        <f t="shared" si="3"/>
        <v>-8.3532719833290248</v>
      </c>
      <c r="I77" s="4">
        <v>449</v>
      </c>
      <c r="J77" s="6" t="s">
        <v>227</v>
      </c>
      <c r="K77" s="6" t="s">
        <v>64</v>
      </c>
      <c r="L77" s="6" t="s">
        <v>198</v>
      </c>
    </row>
    <row r="78" spans="1:12" x14ac:dyDescent="0.2">
      <c r="A78" s="6" t="s">
        <v>172</v>
      </c>
      <c r="B78" s="6" t="s">
        <v>189</v>
      </c>
      <c r="C78" s="6" t="s">
        <v>66</v>
      </c>
      <c r="D78" s="4">
        <v>0.1178</v>
      </c>
      <c r="E78" s="4">
        <v>0.51198200000000005</v>
      </c>
      <c r="F78" s="3">
        <f t="shared" si="2"/>
        <v>-12.796554293672546</v>
      </c>
      <c r="G78" s="3">
        <v>-8.4</v>
      </c>
      <c r="H78" s="3">
        <f t="shared" si="3"/>
        <v>-8.2797558194913634</v>
      </c>
      <c r="I78" s="4">
        <v>449</v>
      </c>
      <c r="J78" s="6" t="s">
        <v>227</v>
      </c>
      <c r="K78" s="6" t="s">
        <v>64</v>
      </c>
      <c r="L78" s="6" t="s">
        <v>198</v>
      </c>
    </row>
    <row r="79" spans="1:12" x14ac:dyDescent="0.2">
      <c r="A79" s="6" t="s">
        <v>173</v>
      </c>
      <c r="B79" s="6" t="s">
        <v>189</v>
      </c>
      <c r="C79" s="6" t="s">
        <v>66</v>
      </c>
      <c r="D79" s="4">
        <v>0.11459999999999999</v>
      </c>
      <c r="E79" s="4">
        <v>0.51192800000000005</v>
      </c>
      <c r="F79" s="3">
        <f t="shared" si="2"/>
        <v>-13.84992918979866</v>
      </c>
      <c r="G79" s="3">
        <v>-9.1</v>
      </c>
      <c r="H79" s="3">
        <f t="shared" si="3"/>
        <v>-9.1505435639871457</v>
      </c>
      <c r="I79" s="4">
        <v>449</v>
      </c>
      <c r="J79" s="6" t="s">
        <v>227</v>
      </c>
      <c r="K79" s="6" t="s">
        <v>64</v>
      </c>
      <c r="L79" s="6" t="s">
        <v>198</v>
      </c>
    </row>
    <row r="80" spans="1:12" x14ac:dyDescent="0.2">
      <c r="A80" s="6" t="s">
        <v>174</v>
      </c>
      <c r="B80" s="6" t="s">
        <v>190</v>
      </c>
      <c r="C80" s="6" t="s">
        <v>66</v>
      </c>
      <c r="D80" s="4">
        <v>0.1555</v>
      </c>
      <c r="E80" s="4">
        <v>0.512069</v>
      </c>
      <c r="F80" s="3">
        <f t="shared" si="2"/>
        <v>-11.099450294360658</v>
      </c>
      <c r="G80" s="3">
        <v>-8.6999999999999993</v>
      </c>
      <c r="H80" s="3">
        <f t="shared" si="3"/>
        <v>-8.7458586579214348</v>
      </c>
      <c r="I80" s="4">
        <v>449</v>
      </c>
      <c r="J80" s="6" t="s">
        <v>227</v>
      </c>
      <c r="K80" s="6" t="s">
        <v>64</v>
      </c>
      <c r="L80" s="6" t="s">
        <v>198</v>
      </c>
    </row>
    <row r="81" spans="1:12" x14ac:dyDescent="0.2">
      <c r="A81" s="6" t="s">
        <v>175</v>
      </c>
      <c r="B81" s="6" t="s">
        <v>190</v>
      </c>
      <c r="C81" s="6" t="s">
        <v>66</v>
      </c>
      <c r="D81" s="4">
        <v>0.14399999999999999</v>
      </c>
      <c r="E81" s="4">
        <v>0.51204300000000003</v>
      </c>
      <c r="F81" s="3">
        <f t="shared" si="2"/>
        <v>-11.606630799901874</v>
      </c>
      <c r="G81" s="3">
        <v>-8.6</v>
      </c>
      <c r="H81" s="3">
        <f t="shared" si="3"/>
        <v>-8.593163143114646</v>
      </c>
      <c r="I81" s="4">
        <v>449</v>
      </c>
      <c r="J81" s="6" t="s">
        <v>227</v>
      </c>
      <c r="K81" s="6" t="s">
        <v>64</v>
      </c>
      <c r="L81" s="6" t="s">
        <v>198</v>
      </c>
    </row>
    <row r="82" spans="1:12" x14ac:dyDescent="0.2">
      <c r="A82" s="6" t="s">
        <v>176</v>
      </c>
      <c r="B82" s="6" t="s">
        <v>190</v>
      </c>
      <c r="C82" s="6" t="s">
        <v>66</v>
      </c>
      <c r="D82" s="4">
        <v>0.1111</v>
      </c>
      <c r="E82" s="4">
        <v>0.51193299999999997</v>
      </c>
      <c r="F82" s="3">
        <f t="shared" si="2"/>
        <v>-13.752394477195562</v>
      </c>
      <c r="G82" s="3">
        <v>-8.8000000000000007</v>
      </c>
      <c r="H82" s="3">
        <f t="shared" si="3"/>
        <v>-8.8518924658231857</v>
      </c>
      <c r="I82" s="4">
        <v>449</v>
      </c>
      <c r="J82" s="6" t="s">
        <v>227</v>
      </c>
      <c r="K82" s="6" t="s">
        <v>64</v>
      </c>
      <c r="L82" s="6" t="s">
        <v>198</v>
      </c>
    </row>
    <row r="83" spans="1:12" x14ac:dyDescent="0.2">
      <c r="A83" s="6" t="s">
        <v>176</v>
      </c>
      <c r="B83" s="6" t="s">
        <v>190</v>
      </c>
      <c r="C83" s="6" t="s">
        <v>66</v>
      </c>
      <c r="D83" s="4">
        <v>0.11119999999999999</v>
      </c>
      <c r="E83" s="4">
        <v>0.51193999999999995</v>
      </c>
      <c r="F83" s="3">
        <f t="shared" si="2"/>
        <v>-13.615845879549893</v>
      </c>
      <c r="G83" s="3">
        <v>-8.6999999999999993</v>
      </c>
      <c r="H83" s="3">
        <f t="shared" si="3"/>
        <v>-8.7209326498183248</v>
      </c>
      <c r="I83" s="4">
        <v>449</v>
      </c>
      <c r="J83" s="6" t="s">
        <v>227</v>
      </c>
      <c r="K83" s="6" t="s">
        <v>64</v>
      </c>
      <c r="L83" s="6" t="s">
        <v>198</v>
      </c>
    </row>
    <row r="84" spans="1:12" x14ac:dyDescent="0.2">
      <c r="A84" s="6" t="s">
        <v>177</v>
      </c>
      <c r="B84" s="6" t="s">
        <v>190</v>
      </c>
      <c r="C84" s="6" t="s">
        <v>66</v>
      </c>
      <c r="D84" s="4">
        <v>0.1116</v>
      </c>
      <c r="E84" s="4">
        <v>0.51195800000000002</v>
      </c>
      <c r="F84" s="3">
        <f t="shared" si="2"/>
        <v>-13.264720914173411</v>
      </c>
      <c r="G84" s="3">
        <v>-8.4</v>
      </c>
      <c r="H84" s="3">
        <f t="shared" si="3"/>
        <v>-8.3923831721277597</v>
      </c>
      <c r="I84" s="4">
        <v>449</v>
      </c>
      <c r="J84" s="6" t="s">
        <v>227</v>
      </c>
      <c r="K84" s="6" t="s">
        <v>64</v>
      </c>
      <c r="L84" s="6" t="s">
        <v>198</v>
      </c>
    </row>
    <row r="85" spans="1:12" x14ac:dyDescent="0.2">
      <c r="A85" s="6" t="s">
        <v>178</v>
      </c>
      <c r="B85" s="6" t="s">
        <v>190</v>
      </c>
      <c r="C85" s="6" t="s">
        <v>66</v>
      </c>
      <c r="D85" s="4">
        <v>0.17610000000000001</v>
      </c>
      <c r="E85" s="4">
        <v>0.51211499999999999</v>
      </c>
      <c r="F85" s="3">
        <f t="shared" si="2"/>
        <v>-10.202130938401499</v>
      </c>
      <c r="G85" s="3">
        <v>-9</v>
      </c>
      <c r="H85" s="3">
        <f t="shared" si="3"/>
        <v>-9.0305907330512358</v>
      </c>
      <c r="I85" s="4">
        <v>449</v>
      </c>
      <c r="J85" s="6" t="s">
        <v>227</v>
      </c>
      <c r="K85" s="6" t="s">
        <v>64</v>
      </c>
      <c r="L85" s="6" t="s">
        <v>198</v>
      </c>
    </row>
    <row r="86" spans="1:12" x14ac:dyDescent="0.2">
      <c r="A86" s="6" t="s">
        <v>179</v>
      </c>
      <c r="B86" s="6" t="s">
        <v>190</v>
      </c>
      <c r="C86" s="6" t="s">
        <v>66</v>
      </c>
      <c r="D86" s="4">
        <v>0.14050000000000001</v>
      </c>
      <c r="E86" s="4">
        <v>0.51203900000000002</v>
      </c>
      <c r="F86" s="3">
        <f t="shared" si="2"/>
        <v>-11.684658569985906</v>
      </c>
      <c r="G86" s="3">
        <v>-8.5</v>
      </c>
      <c r="H86" s="3">
        <f t="shared" si="3"/>
        <v>-8.4702728526520055</v>
      </c>
      <c r="I86" s="4">
        <v>449</v>
      </c>
      <c r="J86" s="6" t="s">
        <v>227</v>
      </c>
      <c r="K86" s="6" t="s">
        <v>64</v>
      </c>
      <c r="L86" s="6" t="s">
        <v>198</v>
      </c>
    </row>
    <row r="87" spans="1:12" x14ac:dyDescent="0.2">
      <c r="A87" s="6" t="s">
        <v>180</v>
      </c>
      <c r="B87" s="6" t="s">
        <v>118</v>
      </c>
      <c r="C87" s="6" t="s">
        <v>66</v>
      </c>
      <c r="D87" s="4">
        <v>0.10340000000000001</v>
      </c>
      <c r="E87" s="4">
        <v>0.51193999999999995</v>
      </c>
      <c r="F87" s="3">
        <f t="shared" si="2"/>
        <v>-13.615845879549893</v>
      </c>
      <c r="G87" s="3">
        <v>-8.3000000000000007</v>
      </c>
      <c r="H87" s="3">
        <f t="shared" si="3"/>
        <v>-8.2729759643951351</v>
      </c>
      <c r="I87" s="4">
        <v>449</v>
      </c>
      <c r="J87" s="6" t="s">
        <v>227</v>
      </c>
      <c r="K87" s="6" t="s">
        <v>64</v>
      </c>
      <c r="L87" s="6" t="s">
        <v>198</v>
      </c>
    </row>
    <row r="88" spans="1:12" x14ac:dyDescent="0.2">
      <c r="A88" s="8" t="s">
        <v>231</v>
      </c>
      <c r="B88" s="6" t="s">
        <v>161</v>
      </c>
      <c r="C88" s="6" t="s">
        <v>63</v>
      </c>
      <c r="D88" s="4">
        <v>0.1066</v>
      </c>
      <c r="E88" s="4">
        <v>0.51172200000000001</v>
      </c>
      <c r="F88" s="3">
        <f>((E88/0.512638)-1)*10000</f>
        <v>-17.868359349092479</v>
      </c>
      <c r="G88" s="4">
        <v>-12.7</v>
      </c>
      <c r="H88" s="3">
        <f>(((E88-D88*(EXP(0.00654*(I88*0.001))-1))/(0.512638-0.1967*(EXP(0.00654*(I88*0.001))-1)))-1)*10000</f>
        <v>-12.679541803273242</v>
      </c>
      <c r="I88" s="4">
        <v>452</v>
      </c>
      <c r="J88" s="6" t="s">
        <v>227</v>
      </c>
      <c r="K88" s="6" t="s">
        <v>229</v>
      </c>
      <c r="L88" s="6" t="s">
        <v>198</v>
      </c>
    </row>
    <row r="89" spans="1:12" x14ac:dyDescent="0.2">
      <c r="A89" s="8" t="s">
        <v>232</v>
      </c>
      <c r="B89" s="6" t="s">
        <v>161</v>
      </c>
      <c r="C89" s="6" t="s">
        <v>63</v>
      </c>
      <c r="D89" s="4">
        <v>0.1139</v>
      </c>
      <c r="E89" s="4">
        <v>0.51169299999999995</v>
      </c>
      <c r="F89" s="3">
        <f>((E89/0.512638)-1)*10000</f>
        <v>-18.434060682198663</v>
      </c>
      <c r="G89" s="4">
        <v>-13.7</v>
      </c>
      <c r="H89" s="3">
        <f>(((E89-D89*(EXP(0.00654*(I89*0.001))-1))/(0.512638-0.1967*(EXP(0.00654*(I89*0.001))-1)))-1)*10000</f>
        <v>-13.667936478702902</v>
      </c>
      <c r="I89" s="4">
        <v>452</v>
      </c>
      <c r="J89" s="6" t="s">
        <v>227</v>
      </c>
      <c r="K89" s="6" t="s">
        <v>229</v>
      </c>
      <c r="L89" s="6" t="s">
        <v>198</v>
      </c>
    </row>
    <row r="90" spans="1:12" x14ac:dyDescent="0.2">
      <c r="A90" s="8" t="s">
        <v>233</v>
      </c>
      <c r="B90" s="6" t="s">
        <v>235</v>
      </c>
      <c r="C90" s="6" t="s">
        <v>236</v>
      </c>
      <c r="D90" s="4">
        <v>0.1177</v>
      </c>
      <c r="E90" s="4">
        <v>0.51202199999999998</v>
      </c>
      <c r="F90" s="3">
        <f>((E90/0.512638)-1)*10000</f>
        <v>-12.016276592841102</v>
      </c>
      <c r="G90" s="4">
        <v>-7.5</v>
      </c>
      <c r="H90" s="3">
        <f>(((E90-D90*(EXP(0.00654*(I90*0.001))-1))/(0.512638-0.1967*(EXP(0.00654*(I90*0.001))-1)))-1)*10000</f>
        <v>-7.4726521361301312</v>
      </c>
      <c r="I90" s="4">
        <v>451</v>
      </c>
      <c r="J90" s="6" t="s">
        <v>227</v>
      </c>
      <c r="K90" s="6" t="s">
        <v>229</v>
      </c>
      <c r="L90" s="6" t="s">
        <v>198</v>
      </c>
    </row>
    <row r="91" spans="1:12" x14ac:dyDescent="0.2">
      <c r="A91" s="6" t="s">
        <v>181</v>
      </c>
      <c r="B91" s="6" t="s">
        <v>191</v>
      </c>
      <c r="C91" s="6" t="s">
        <v>66</v>
      </c>
      <c r="D91" s="4">
        <v>0.11</v>
      </c>
      <c r="E91" s="4">
        <v>0.51187800000000006</v>
      </c>
      <c r="F91" s="3">
        <f t="shared" si="2"/>
        <v>-14.825276315840741</v>
      </c>
      <c r="G91" s="3">
        <v>-9.6999999999999993</v>
      </c>
      <c r="H91" s="3">
        <f t="shared" si="3"/>
        <v>-9.8628129119515684</v>
      </c>
      <c r="I91" s="4">
        <v>449</v>
      </c>
      <c r="J91" s="6" t="s">
        <v>226</v>
      </c>
      <c r="K91" s="6" t="s">
        <v>64</v>
      </c>
      <c r="L91" s="6" t="s">
        <v>199</v>
      </c>
    </row>
    <row r="92" spans="1:12" x14ac:dyDescent="0.2">
      <c r="A92" s="6" t="s">
        <v>182</v>
      </c>
      <c r="B92" s="6" t="s">
        <v>192</v>
      </c>
      <c r="C92" s="6" t="s">
        <v>67</v>
      </c>
      <c r="D92" s="4">
        <v>0.1132</v>
      </c>
      <c r="E92" s="4">
        <v>0.511876</v>
      </c>
      <c r="F92" s="3">
        <f t="shared" si="2"/>
        <v>-14.864290200883312</v>
      </c>
      <c r="G92" s="3">
        <v>-10</v>
      </c>
      <c r="H92" s="3">
        <f t="shared" si="3"/>
        <v>-9.9575927146633436</v>
      </c>
      <c r="I92" s="4">
        <v>461</v>
      </c>
      <c r="J92" s="6" t="s">
        <v>226</v>
      </c>
      <c r="K92" s="6" t="s">
        <v>64</v>
      </c>
      <c r="L92" s="6" t="s">
        <v>199</v>
      </c>
    </row>
    <row r="93" spans="1:12" x14ac:dyDescent="0.2">
      <c r="A93" s="6" t="s">
        <v>183</v>
      </c>
      <c r="B93" s="6" t="s">
        <v>192</v>
      </c>
      <c r="C93" s="6" t="s">
        <v>67</v>
      </c>
      <c r="D93" s="4">
        <v>0.1108</v>
      </c>
      <c r="E93" s="4">
        <v>0.51189899999999999</v>
      </c>
      <c r="F93" s="3">
        <f t="shared" si="2"/>
        <v>-14.415630522903733</v>
      </c>
      <c r="G93" s="3">
        <v>-9.4</v>
      </c>
      <c r="H93" s="3">
        <f t="shared" si="3"/>
        <v>-9.3668862346918402</v>
      </c>
      <c r="I93" s="4">
        <v>461</v>
      </c>
      <c r="J93" s="6" t="s">
        <v>226</v>
      </c>
      <c r="K93" s="6" t="s">
        <v>64</v>
      </c>
      <c r="L93" s="6" t="s">
        <v>199</v>
      </c>
    </row>
    <row r="94" spans="1:12" x14ac:dyDescent="0.2">
      <c r="A94" s="6" t="s">
        <v>184</v>
      </c>
      <c r="B94" s="6" t="s">
        <v>193</v>
      </c>
      <c r="C94" s="6" t="s">
        <v>204</v>
      </c>
      <c r="D94" s="4">
        <v>0.1318</v>
      </c>
      <c r="E94" s="4">
        <v>0.51204499999999997</v>
      </c>
      <c r="F94" s="3">
        <f t="shared" si="2"/>
        <v>-11.567616914861523</v>
      </c>
      <c r="G94" s="3">
        <v>-7.8</v>
      </c>
      <c r="H94" s="3">
        <f t="shared" si="3"/>
        <v>-7.7871032312726296</v>
      </c>
      <c r="I94" s="4">
        <v>457</v>
      </c>
      <c r="J94" s="6" t="s">
        <v>226</v>
      </c>
      <c r="K94" s="6" t="s">
        <v>64</v>
      </c>
      <c r="L94" s="6" t="s">
        <v>199</v>
      </c>
    </row>
    <row r="95" spans="1:12" x14ac:dyDescent="0.2">
      <c r="A95" s="6" t="s">
        <v>185</v>
      </c>
      <c r="B95" s="6" t="s">
        <v>193</v>
      </c>
      <c r="C95" s="6" t="s">
        <v>204</v>
      </c>
      <c r="D95" s="4">
        <v>0.12540000000000001</v>
      </c>
      <c r="E95" s="4">
        <v>0.51203100000000001</v>
      </c>
      <c r="F95" s="3">
        <f t="shared" si="2"/>
        <v>-11.840714110151751</v>
      </c>
      <c r="G95" s="3">
        <v>-7.7</v>
      </c>
      <c r="H95" s="3">
        <f t="shared" si="3"/>
        <v>-7.6863940572169387</v>
      </c>
      <c r="I95" s="4">
        <v>457</v>
      </c>
      <c r="J95" s="6" t="s">
        <v>226</v>
      </c>
      <c r="K95" s="6" t="s">
        <v>64</v>
      </c>
      <c r="L95" s="6" t="s">
        <v>199</v>
      </c>
    </row>
    <row r="96" spans="1:12" x14ac:dyDescent="0.2">
      <c r="A96" s="6" t="s">
        <v>186</v>
      </c>
      <c r="B96" s="6" t="s">
        <v>155</v>
      </c>
      <c r="C96" s="6" t="s">
        <v>204</v>
      </c>
      <c r="D96" s="4">
        <v>0.1154</v>
      </c>
      <c r="E96" s="4">
        <v>0.51203100000000001</v>
      </c>
      <c r="F96" s="3">
        <f t="shared" si="2"/>
        <v>-11.840714110151751</v>
      </c>
      <c r="G96" s="3">
        <v>-7.1</v>
      </c>
      <c r="H96" s="3">
        <f t="shared" si="3"/>
        <v>-7.1018309537340674</v>
      </c>
      <c r="I96" s="4">
        <v>457</v>
      </c>
      <c r="J96" s="6" t="s">
        <v>226</v>
      </c>
      <c r="K96" s="6" t="s">
        <v>64</v>
      </c>
      <c r="L96" s="6" t="s">
        <v>199</v>
      </c>
    </row>
    <row r="97" spans="1:12" x14ac:dyDescent="0.2">
      <c r="A97" s="6" t="s">
        <v>187</v>
      </c>
      <c r="B97" s="6" t="s">
        <v>155</v>
      </c>
      <c r="C97" s="6" t="s">
        <v>204</v>
      </c>
      <c r="D97" s="4">
        <v>0.12180000000000001</v>
      </c>
      <c r="E97" s="4">
        <v>0.51200999999999997</v>
      </c>
      <c r="F97" s="3">
        <f t="shared" si="2"/>
        <v>-12.250359903090979</v>
      </c>
      <c r="G97" s="3">
        <v>-7.9</v>
      </c>
      <c r="H97" s="3">
        <f t="shared" si="3"/>
        <v>-7.8860681582271219</v>
      </c>
      <c r="I97" s="4">
        <v>457</v>
      </c>
      <c r="J97" s="6" t="s">
        <v>226</v>
      </c>
      <c r="K97" s="6" t="s">
        <v>64</v>
      </c>
      <c r="L97" s="6" t="s">
        <v>199</v>
      </c>
    </row>
    <row r="98" spans="1:12" x14ac:dyDescent="0.2">
      <c r="A98" s="6" t="s">
        <v>188</v>
      </c>
      <c r="B98" s="6" t="s">
        <v>194</v>
      </c>
      <c r="C98" s="6" t="s">
        <v>204</v>
      </c>
      <c r="D98" s="4">
        <v>0.1333</v>
      </c>
      <c r="E98" s="4">
        <v>0.512131</v>
      </c>
      <c r="F98" s="3">
        <f t="shared" si="2"/>
        <v>-9.8900198580686993</v>
      </c>
      <c r="G98" s="3">
        <v>-6.2</v>
      </c>
      <c r="H98" s="3">
        <f t="shared" si="3"/>
        <v>-6.1952616791427495</v>
      </c>
      <c r="I98" s="4">
        <v>457</v>
      </c>
      <c r="J98" s="6" t="s">
        <v>226</v>
      </c>
      <c r="K98" s="6" t="s">
        <v>64</v>
      </c>
      <c r="L98" s="6" t="s">
        <v>199</v>
      </c>
    </row>
    <row r="99" spans="1:12" x14ac:dyDescent="0.2">
      <c r="A99" s="6" t="s">
        <v>149</v>
      </c>
      <c r="B99" s="6" t="s">
        <v>155</v>
      </c>
      <c r="C99" s="6" t="s">
        <v>216</v>
      </c>
      <c r="D99" s="4">
        <v>0.11269999999999999</v>
      </c>
      <c r="E99" s="4">
        <v>0.51200100000000004</v>
      </c>
      <c r="F99" s="3">
        <f t="shared" ref="F99:F133" si="4">((E99/0.512638)-1)*10000</f>
        <v>-12.425922385777</v>
      </c>
      <c r="G99" s="3">
        <v>-7.5</v>
      </c>
      <c r="H99" s="3">
        <f t="shared" ref="H99:H133" si="5">(((E99-D99*(EXP(0.00654*(I99*0.001))-1))/(0.512638-0.1967*(EXP(0.00654*(I99*0.001))-1)))-1)*10000</f>
        <v>-7.5406218181794937</v>
      </c>
      <c r="I99" s="4">
        <v>456</v>
      </c>
      <c r="J99" s="6" t="s">
        <v>226</v>
      </c>
      <c r="K99" s="6" t="s">
        <v>26</v>
      </c>
      <c r="L99" s="6" t="s">
        <v>199</v>
      </c>
    </row>
    <row r="100" spans="1:12" x14ac:dyDescent="0.2">
      <c r="A100" s="6" t="s">
        <v>150</v>
      </c>
      <c r="B100" s="6" t="s">
        <v>155</v>
      </c>
      <c r="C100" s="6" t="s">
        <v>216</v>
      </c>
      <c r="D100" s="4">
        <v>0.1139</v>
      </c>
      <c r="E100" s="4">
        <v>0.51202800000000004</v>
      </c>
      <c r="F100" s="3">
        <f t="shared" si="4"/>
        <v>-11.899234937714498</v>
      </c>
      <c r="G100" s="3">
        <v>-7</v>
      </c>
      <c r="H100" s="3">
        <f t="shared" si="5"/>
        <v>-7.0833237660683501</v>
      </c>
      <c r="I100" s="4">
        <v>456</v>
      </c>
      <c r="J100" s="6" t="s">
        <v>226</v>
      </c>
      <c r="K100" s="6" t="s">
        <v>26</v>
      </c>
      <c r="L100" s="6" t="s">
        <v>199</v>
      </c>
    </row>
    <row r="101" spans="1:12" x14ac:dyDescent="0.2">
      <c r="A101" s="6" t="s">
        <v>151</v>
      </c>
      <c r="B101" s="6" t="s">
        <v>156</v>
      </c>
      <c r="C101" s="6" t="s">
        <v>217</v>
      </c>
      <c r="D101" s="4">
        <v>0.13550000000000001</v>
      </c>
      <c r="E101" s="4">
        <v>0.51200000000000001</v>
      </c>
      <c r="F101" s="3">
        <f t="shared" si="4"/>
        <v>-12.445429328298285</v>
      </c>
      <c r="G101" s="3">
        <v>-8.9</v>
      </c>
      <c r="H101" s="3">
        <f t="shared" si="5"/>
        <v>-8.9369343691247938</v>
      </c>
      <c r="I101" s="4">
        <v>450</v>
      </c>
      <c r="J101" s="6" t="s">
        <v>226</v>
      </c>
      <c r="K101" s="6" t="s">
        <v>26</v>
      </c>
      <c r="L101" s="6" t="s">
        <v>199</v>
      </c>
    </row>
    <row r="102" spans="1:12" x14ac:dyDescent="0.2">
      <c r="A102" s="6" t="s">
        <v>152</v>
      </c>
      <c r="B102" s="6" t="s">
        <v>157</v>
      </c>
      <c r="C102" s="6" t="s">
        <v>218</v>
      </c>
      <c r="D102" s="4">
        <v>0.13370000000000001</v>
      </c>
      <c r="E102" s="4">
        <v>0.51209499999999997</v>
      </c>
      <c r="F102" s="3">
        <f t="shared" si="4"/>
        <v>-10.592269788819442</v>
      </c>
      <c r="G102" s="3">
        <v>-7</v>
      </c>
      <c r="H102" s="3">
        <f t="shared" si="5"/>
        <v>-7.0183325212225256</v>
      </c>
      <c r="I102" s="4">
        <v>445</v>
      </c>
      <c r="J102" s="6" t="s">
        <v>226</v>
      </c>
      <c r="K102" s="6" t="s">
        <v>26</v>
      </c>
      <c r="L102" s="6" t="s">
        <v>199</v>
      </c>
    </row>
    <row r="103" spans="1:12" x14ac:dyDescent="0.2">
      <c r="A103" s="6" t="s">
        <v>153</v>
      </c>
      <c r="B103" s="6" t="s">
        <v>158</v>
      </c>
      <c r="C103" s="6" t="s">
        <v>219</v>
      </c>
      <c r="D103" s="4">
        <v>0.12720000000000001</v>
      </c>
      <c r="E103" s="4">
        <v>0.51204400000000005</v>
      </c>
      <c r="F103" s="3">
        <f t="shared" si="4"/>
        <v>-11.587123857380588</v>
      </c>
      <c r="G103" s="3">
        <v>-7.7</v>
      </c>
      <c r="H103" s="3">
        <f t="shared" si="5"/>
        <v>-7.688751166551322</v>
      </c>
      <c r="I103" s="4">
        <v>440</v>
      </c>
      <c r="J103" s="6" t="s">
        <v>226</v>
      </c>
      <c r="K103" s="6" t="s">
        <v>26</v>
      </c>
      <c r="L103" s="6" t="s">
        <v>199</v>
      </c>
    </row>
    <row r="104" spans="1:12" x14ac:dyDescent="0.2">
      <c r="A104" s="6" t="s">
        <v>28</v>
      </c>
      <c r="B104" s="6" t="s">
        <v>52</v>
      </c>
      <c r="C104" s="6" t="s">
        <v>202</v>
      </c>
      <c r="D104" s="4">
        <v>0.1162</v>
      </c>
      <c r="E104" s="4">
        <v>0.51189600000000002</v>
      </c>
      <c r="F104" s="3">
        <f t="shared" si="4"/>
        <v>-14.47415135046648</v>
      </c>
      <c r="G104" s="3">
        <v>-9.9</v>
      </c>
      <c r="H104" s="3">
        <f t="shared" si="5"/>
        <v>-9.7233326323187264</v>
      </c>
      <c r="I104" s="4">
        <v>463</v>
      </c>
      <c r="J104" s="6" t="s">
        <v>226</v>
      </c>
      <c r="K104" s="6" t="s">
        <v>27</v>
      </c>
      <c r="L104" s="6" t="s">
        <v>199</v>
      </c>
    </row>
    <row r="105" spans="1:12" x14ac:dyDescent="0.2">
      <c r="A105" s="6" t="s">
        <v>29</v>
      </c>
      <c r="B105" s="6" t="s">
        <v>53</v>
      </c>
      <c r="C105" s="6" t="s">
        <v>203</v>
      </c>
      <c r="D105" s="4">
        <v>0.11409999999999999</v>
      </c>
      <c r="E105" s="4">
        <v>0.51193900000000003</v>
      </c>
      <c r="F105" s="3">
        <f t="shared" si="4"/>
        <v>-13.635352822068958</v>
      </c>
      <c r="G105" s="3">
        <v>-8.9</v>
      </c>
      <c r="H105" s="3">
        <f t="shared" si="5"/>
        <v>-8.7908618748611111</v>
      </c>
      <c r="I105" s="4">
        <v>460</v>
      </c>
      <c r="J105" s="6" t="s">
        <v>226</v>
      </c>
      <c r="K105" s="6" t="s">
        <v>27</v>
      </c>
      <c r="L105" s="6" t="s">
        <v>199</v>
      </c>
    </row>
    <row r="106" spans="1:12" x14ac:dyDescent="0.2">
      <c r="A106" s="6" t="s">
        <v>30</v>
      </c>
      <c r="B106" s="6" t="s">
        <v>53</v>
      </c>
      <c r="C106" s="6" t="s">
        <v>203</v>
      </c>
      <c r="D106" s="4">
        <v>0.1163</v>
      </c>
      <c r="E106" s="4">
        <v>0.51193200000000005</v>
      </c>
      <c r="F106" s="3">
        <f t="shared" si="4"/>
        <v>-13.771901419714627</v>
      </c>
      <c r="G106" s="3">
        <v>-9.1999999999999993</v>
      </c>
      <c r="H106" s="3">
        <f t="shared" si="5"/>
        <v>-9.0570188730620949</v>
      </c>
      <c r="I106" s="4">
        <v>460</v>
      </c>
      <c r="J106" s="6" t="s">
        <v>226</v>
      </c>
      <c r="K106" s="6" t="s">
        <v>27</v>
      </c>
      <c r="L106" s="6" t="s">
        <v>199</v>
      </c>
    </row>
    <row r="107" spans="1:12" x14ac:dyDescent="0.2">
      <c r="A107" s="6" t="s">
        <v>31</v>
      </c>
      <c r="B107" s="6" t="s">
        <v>54</v>
      </c>
      <c r="C107" s="6" t="s">
        <v>200</v>
      </c>
      <c r="D107" s="4">
        <v>0.1139</v>
      </c>
      <c r="E107" s="4">
        <v>0.51192099999999996</v>
      </c>
      <c r="F107" s="3">
        <f t="shared" si="4"/>
        <v>-13.98647778744655</v>
      </c>
      <c r="G107" s="3">
        <v>-9.1999999999999993</v>
      </c>
      <c r="H107" s="3">
        <f t="shared" si="5"/>
        <v>-9.1517934229812248</v>
      </c>
      <c r="I107" s="4">
        <v>458</v>
      </c>
      <c r="J107" s="6" t="s">
        <v>226</v>
      </c>
      <c r="K107" s="6" t="s">
        <v>27</v>
      </c>
      <c r="L107" s="6" t="s">
        <v>199</v>
      </c>
    </row>
    <row r="108" spans="1:12" x14ac:dyDescent="0.2">
      <c r="A108" s="6" t="s">
        <v>32</v>
      </c>
      <c r="B108" s="6" t="s">
        <v>54</v>
      </c>
      <c r="C108" s="6" t="s">
        <v>200</v>
      </c>
      <c r="D108" s="4">
        <v>0.1134</v>
      </c>
      <c r="E108" s="4">
        <v>0.51194099999999998</v>
      </c>
      <c r="F108" s="3">
        <f t="shared" si="4"/>
        <v>-13.596338937028607</v>
      </c>
      <c r="G108" s="3">
        <v>-8.8000000000000007</v>
      </c>
      <c r="H108" s="3">
        <f t="shared" si="5"/>
        <v>-8.7319127114071637</v>
      </c>
      <c r="I108" s="4">
        <v>458</v>
      </c>
      <c r="J108" s="6" t="s">
        <v>226</v>
      </c>
      <c r="K108" s="6" t="s">
        <v>27</v>
      </c>
      <c r="L108" s="6" t="s">
        <v>199</v>
      </c>
    </row>
    <row r="109" spans="1:12" x14ac:dyDescent="0.2">
      <c r="A109" s="8" t="s">
        <v>83</v>
      </c>
      <c r="B109" s="6" t="s">
        <v>114</v>
      </c>
      <c r="C109" s="6" t="s">
        <v>221</v>
      </c>
      <c r="D109" s="9">
        <v>9.7429030120107687E-2</v>
      </c>
      <c r="E109" s="9">
        <v>0.51165413296499518</v>
      </c>
      <c r="F109" s="3">
        <f t="shared" si="4"/>
        <v>-19.19223769999201</v>
      </c>
      <c r="G109" s="10">
        <v>-12.865773337131792</v>
      </c>
      <c r="H109" s="3">
        <f t="shared" si="5"/>
        <v>-12.865775263990464</v>
      </c>
      <c r="I109" s="7">
        <v>500</v>
      </c>
      <c r="J109" s="6" t="s">
        <v>112</v>
      </c>
      <c r="K109" s="6" t="s">
        <v>113</v>
      </c>
      <c r="L109" s="6" t="s">
        <v>199</v>
      </c>
    </row>
    <row r="110" spans="1:12" x14ac:dyDescent="0.2">
      <c r="A110" s="8" t="s">
        <v>84</v>
      </c>
      <c r="B110" s="6" t="s">
        <v>114</v>
      </c>
      <c r="C110" s="6" t="s">
        <v>221</v>
      </c>
      <c r="D110" s="9">
        <v>9.0280426157007931E-2</v>
      </c>
      <c r="E110" s="9">
        <v>0.51160678942179971</v>
      </c>
      <c r="F110" s="3">
        <f t="shared" si="4"/>
        <v>-20.11576547583882</v>
      </c>
      <c r="G110" s="10">
        <v>-13.360359756731111</v>
      </c>
      <c r="H110" s="3">
        <f t="shared" si="5"/>
        <v>-13.360359756731111</v>
      </c>
      <c r="I110" s="7">
        <v>498</v>
      </c>
      <c r="J110" s="6" t="s">
        <v>112</v>
      </c>
      <c r="K110" s="6" t="s">
        <v>113</v>
      </c>
      <c r="L110" s="6" t="s">
        <v>199</v>
      </c>
    </row>
    <row r="111" spans="1:12" x14ac:dyDescent="0.2">
      <c r="A111" s="8" t="s">
        <v>85</v>
      </c>
      <c r="B111" s="6" t="s">
        <v>114</v>
      </c>
      <c r="C111" s="6" t="s">
        <v>221</v>
      </c>
      <c r="D111" s="9">
        <v>0.10874319249976072</v>
      </c>
      <c r="E111" s="11">
        <v>0.51174091875187666</v>
      </c>
      <c r="F111" s="3">
        <f t="shared" si="4"/>
        <v>-17.499312343668414</v>
      </c>
      <c r="G111" s="10">
        <v>-11.939482163796367</v>
      </c>
      <c r="H111" s="3">
        <f t="shared" si="5"/>
        <v>-11.939482163796367</v>
      </c>
      <c r="I111" s="7">
        <v>496</v>
      </c>
      <c r="J111" s="6" t="s">
        <v>112</v>
      </c>
      <c r="K111" s="6" t="s">
        <v>113</v>
      </c>
      <c r="L111" s="6" t="s">
        <v>199</v>
      </c>
    </row>
    <row r="112" spans="1:12" x14ac:dyDescent="0.2">
      <c r="A112" s="8" t="s">
        <v>86</v>
      </c>
      <c r="B112" s="6" t="s">
        <v>114</v>
      </c>
      <c r="C112" s="6" t="s">
        <v>221</v>
      </c>
      <c r="D112" s="9">
        <v>0.11476949988306391</v>
      </c>
      <c r="E112" s="9">
        <v>0.51164001461326314</v>
      </c>
      <c r="F112" s="3">
        <f t="shared" si="4"/>
        <v>-19.46764357571795</v>
      </c>
      <c r="G112" s="10">
        <v>-14.313621772878982</v>
      </c>
      <c r="H112" s="3">
        <f t="shared" si="5"/>
        <v>-14.313621772878982</v>
      </c>
      <c r="I112" s="7">
        <v>494</v>
      </c>
      <c r="J112" s="6" t="s">
        <v>112</v>
      </c>
      <c r="K112" s="6" t="s">
        <v>113</v>
      </c>
      <c r="L112" s="6" t="s">
        <v>199</v>
      </c>
    </row>
    <row r="113" spans="1:12" x14ac:dyDescent="0.2">
      <c r="A113" s="8" t="s">
        <v>87</v>
      </c>
      <c r="B113" s="6" t="s">
        <v>114</v>
      </c>
      <c r="C113" s="6" t="s">
        <v>221</v>
      </c>
      <c r="D113" s="9">
        <v>0.12006397650353899</v>
      </c>
      <c r="E113" s="9">
        <v>0.51172698950942863</v>
      </c>
      <c r="F113" s="3">
        <f t="shared" si="4"/>
        <v>-17.771029275461814</v>
      </c>
      <c r="G113" s="10">
        <v>-12.969099045463395</v>
      </c>
      <c r="H113" s="3">
        <f t="shared" si="5"/>
        <v>-12.969099045463395</v>
      </c>
      <c r="I113" s="7">
        <v>492</v>
      </c>
      <c r="J113" s="6" t="s">
        <v>112</v>
      </c>
      <c r="K113" s="6" t="s">
        <v>113</v>
      </c>
      <c r="L113" s="6" t="s">
        <v>199</v>
      </c>
    </row>
    <row r="114" spans="1:12" x14ac:dyDescent="0.2">
      <c r="A114" s="8" t="s">
        <v>88</v>
      </c>
      <c r="B114" s="6" t="s">
        <v>114</v>
      </c>
      <c r="C114" s="6" t="s">
        <v>221</v>
      </c>
      <c r="D114" s="9">
        <v>0.10655490896306992</v>
      </c>
      <c r="E114" s="9">
        <v>0.5116933432337305</v>
      </c>
      <c r="F114" s="3">
        <f t="shared" si="4"/>
        <v>-18.427365241545644</v>
      </c>
      <c r="G114" s="10">
        <v>-12.798944105415488</v>
      </c>
      <c r="H114" s="3">
        <f t="shared" si="5"/>
        <v>-12.798944105415488</v>
      </c>
      <c r="I114" s="7">
        <v>490</v>
      </c>
      <c r="J114" s="6" t="s">
        <v>112</v>
      </c>
      <c r="K114" s="6" t="s">
        <v>113</v>
      </c>
      <c r="L114" s="6" t="s">
        <v>199</v>
      </c>
    </row>
    <row r="115" spans="1:12" x14ac:dyDescent="0.2">
      <c r="A115" s="8" t="s">
        <v>89</v>
      </c>
      <c r="B115" s="6" t="s">
        <v>114</v>
      </c>
      <c r="C115" s="6" t="s">
        <v>221</v>
      </c>
      <c r="D115" s="9">
        <v>9.6850383799654868E-2</v>
      </c>
      <c r="E115" s="9">
        <v>0.51168653003304987</v>
      </c>
      <c r="F115" s="3">
        <f t="shared" si="4"/>
        <v>-18.560269955605335</v>
      </c>
      <c r="G115" s="10">
        <v>-12.349169179733943</v>
      </c>
      <c r="H115" s="3">
        <f t="shared" si="5"/>
        <v>-12.349169179733943</v>
      </c>
      <c r="I115" s="7">
        <v>488</v>
      </c>
      <c r="J115" s="6" t="s">
        <v>112</v>
      </c>
      <c r="K115" s="6" t="s">
        <v>113</v>
      </c>
      <c r="L115" s="6" t="s">
        <v>199</v>
      </c>
    </row>
    <row r="116" spans="1:12" x14ac:dyDescent="0.2">
      <c r="A116" s="8" t="s">
        <v>90</v>
      </c>
      <c r="B116" s="6" t="s">
        <v>115</v>
      </c>
      <c r="C116" s="6" t="s">
        <v>222</v>
      </c>
      <c r="D116" s="9">
        <v>0.11343470143085733</v>
      </c>
      <c r="E116" s="9">
        <v>0.51175358426172379</v>
      </c>
      <c r="F116" s="3">
        <f t="shared" si="4"/>
        <v>-17.252246971083409</v>
      </c>
      <c r="G116" s="10">
        <v>-12.096223879277668</v>
      </c>
      <c r="H116" s="3">
        <f t="shared" si="5"/>
        <v>-12.096223879277668</v>
      </c>
      <c r="I116" s="7">
        <v>486</v>
      </c>
      <c r="J116" s="6" t="s">
        <v>112</v>
      </c>
      <c r="K116" s="6" t="s">
        <v>113</v>
      </c>
      <c r="L116" s="6" t="s">
        <v>199</v>
      </c>
    </row>
    <row r="117" spans="1:12" x14ac:dyDescent="0.2">
      <c r="A117" s="8" t="s">
        <v>91</v>
      </c>
      <c r="B117" s="6" t="s">
        <v>115</v>
      </c>
      <c r="C117" s="6" t="s">
        <v>222</v>
      </c>
      <c r="D117" s="9">
        <v>0.1198611669134912</v>
      </c>
      <c r="E117" s="9">
        <v>0.51170356664904604</v>
      </c>
      <c r="F117" s="3">
        <f t="shared" si="4"/>
        <v>-18.227937666618345</v>
      </c>
      <c r="G117" s="10">
        <v>-13.492305089617407</v>
      </c>
      <c r="H117" s="3">
        <f t="shared" si="5"/>
        <v>-13.492305089617407</v>
      </c>
      <c r="I117" s="7">
        <v>484</v>
      </c>
      <c r="J117" s="6" t="s">
        <v>112</v>
      </c>
      <c r="K117" s="6" t="s">
        <v>113</v>
      </c>
      <c r="L117" s="6" t="s">
        <v>199</v>
      </c>
    </row>
    <row r="118" spans="1:12" x14ac:dyDescent="0.2">
      <c r="A118" s="8" t="s">
        <v>92</v>
      </c>
      <c r="B118" s="6" t="s">
        <v>115</v>
      </c>
      <c r="C118" s="6" t="s">
        <v>222</v>
      </c>
      <c r="D118" s="9">
        <v>9.9838746859280153E-2</v>
      </c>
      <c r="E118" s="9">
        <v>0.51163464781723156</v>
      </c>
      <c r="F118" s="3">
        <f t="shared" si="4"/>
        <v>-19.572333357427141</v>
      </c>
      <c r="G118" s="10">
        <v>-13.623310947799006</v>
      </c>
      <c r="H118" s="3">
        <f t="shared" si="5"/>
        <v>-13.623310947799006</v>
      </c>
      <c r="I118" s="7">
        <v>482</v>
      </c>
      <c r="J118" s="6" t="s">
        <v>112</v>
      </c>
      <c r="K118" s="6" t="s">
        <v>113</v>
      </c>
      <c r="L118" s="6" t="s">
        <v>199</v>
      </c>
    </row>
    <row r="119" spans="1:12" x14ac:dyDescent="0.2">
      <c r="A119" s="8" t="s">
        <v>93</v>
      </c>
      <c r="B119" s="6" t="s">
        <v>115</v>
      </c>
      <c r="C119" s="6" t="s">
        <v>222</v>
      </c>
      <c r="D119" s="9">
        <v>0.11137449194660971</v>
      </c>
      <c r="E119" s="9">
        <v>0.51173578799343822</v>
      </c>
      <c r="F119" s="3">
        <f t="shared" si="4"/>
        <v>-17.599397753615964</v>
      </c>
      <c r="G119" s="10">
        <v>-12.381115312499746</v>
      </c>
      <c r="H119" s="3">
        <f t="shared" si="5"/>
        <v>-12.381115312499746</v>
      </c>
      <c r="I119" s="7">
        <v>480</v>
      </c>
      <c r="J119" s="6" t="s">
        <v>112</v>
      </c>
      <c r="K119" s="6" t="s">
        <v>113</v>
      </c>
      <c r="L119" s="6" t="s">
        <v>199</v>
      </c>
    </row>
    <row r="120" spans="1:12" x14ac:dyDescent="0.2">
      <c r="A120" s="8" t="s">
        <v>94</v>
      </c>
      <c r="B120" s="6" t="s">
        <v>115</v>
      </c>
      <c r="C120" s="6" t="s">
        <v>222</v>
      </c>
      <c r="D120" s="9">
        <v>0.10951362851101723</v>
      </c>
      <c r="E120" s="9">
        <v>0.51162858950734613</v>
      </c>
      <c r="F120" s="3">
        <f t="shared" si="4"/>
        <v>-19.690512460135423</v>
      </c>
      <c r="G120" s="10">
        <v>-14.382756634873095</v>
      </c>
      <c r="H120" s="3">
        <f t="shared" si="5"/>
        <v>-14.382756634873095</v>
      </c>
      <c r="I120" s="7">
        <v>478</v>
      </c>
      <c r="J120" s="6" t="s">
        <v>112</v>
      </c>
      <c r="K120" s="6" t="s">
        <v>113</v>
      </c>
      <c r="L120" s="6" t="s">
        <v>199</v>
      </c>
    </row>
    <row r="121" spans="1:12" x14ac:dyDescent="0.2">
      <c r="A121" s="8" t="s">
        <v>95</v>
      </c>
      <c r="B121" s="6" t="s">
        <v>115</v>
      </c>
      <c r="C121" s="6" t="s">
        <v>222</v>
      </c>
      <c r="D121" s="9">
        <v>0.12763763888309124</v>
      </c>
      <c r="E121" s="9">
        <v>0.51166891869200171</v>
      </c>
      <c r="F121" s="3">
        <f t="shared" si="4"/>
        <v>-18.903813373146725</v>
      </c>
      <c r="G121" s="10">
        <v>-14.721016572837309</v>
      </c>
      <c r="H121" s="3">
        <f t="shared" si="5"/>
        <v>-14.721016572837309</v>
      </c>
      <c r="I121" s="7">
        <v>476</v>
      </c>
      <c r="J121" s="6" t="s">
        <v>112</v>
      </c>
      <c r="K121" s="6" t="s">
        <v>113</v>
      </c>
      <c r="L121" s="6" t="s">
        <v>199</v>
      </c>
    </row>
    <row r="122" spans="1:12" x14ac:dyDescent="0.2">
      <c r="A122" s="8" t="s">
        <v>96</v>
      </c>
      <c r="B122" s="6" t="s">
        <v>115</v>
      </c>
      <c r="C122" s="6" t="s">
        <v>222</v>
      </c>
      <c r="D122" s="9">
        <v>0.12560163817678677</v>
      </c>
      <c r="E122" s="9">
        <v>0.51165610961057895</v>
      </c>
      <c r="F122" s="3">
        <f t="shared" si="4"/>
        <v>-19.153679388205227</v>
      </c>
      <c r="G122" s="10">
        <v>-14.865347059577205</v>
      </c>
      <c r="H122" s="3">
        <f t="shared" si="5"/>
        <v>-14.865347059577205</v>
      </c>
      <c r="I122" s="7">
        <v>474</v>
      </c>
      <c r="J122" s="6" t="s">
        <v>112</v>
      </c>
      <c r="K122" s="6" t="s">
        <v>113</v>
      </c>
      <c r="L122" s="6" t="s">
        <v>199</v>
      </c>
    </row>
    <row r="123" spans="1:12" x14ac:dyDescent="0.2">
      <c r="A123" s="8" t="s">
        <v>97</v>
      </c>
      <c r="B123" s="6" t="s">
        <v>116</v>
      </c>
      <c r="C123" s="6" t="s">
        <v>223</v>
      </c>
      <c r="D123" s="9">
        <v>0.13019461790020695</v>
      </c>
      <c r="E123" s="9">
        <v>0.51183170118141108</v>
      </c>
      <c r="F123" s="3">
        <f t="shared" si="4"/>
        <v>-15.728424708838507</v>
      </c>
      <c r="G123" s="10">
        <v>-11.807910286910639</v>
      </c>
      <c r="H123" s="3">
        <f t="shared" si="5"/>
        <v>-11.807910286910639</v>
      </c>
      <c r="I123" s="7">
        <v>463</v>
      </c>
      <c r="J123" s="6" t="s">
        <v>112</v>
      </c>
      <c r="K123" s="6" t="s">
        <v>113</v>
      </c>
      <c r="L123" s="6" t="s">
        <v>199</v>
      </c>
    </row>
    <row r="124" spans="1:12" x14ac:dyDescent="0.2">
      <c r="A124" s="8" t="s">
        <v>98</v>
      </c>
      <c r="B124" s="6" t="s">
        <v>117</v>
      </c>
      <c r="C124" s="6" t="s">
        <v>120</v>
      </c>
      <c r="D124" s="9">
        <v>0.12007058438819485</v>
      </c>
      <c r="E124" s="9">
        <v>0.51193327768000263</v>
      </c>
      <c r="F124" s="3">
        <f t="shared" si="4"/>
        <v>-13.746977789345083</v>
      </c>
      <c r="G124" s="10">
        <v>-9.2441380539842744</v>
      </c>
      <c r="H124" s="3">
        <f t="shared" si="5"/>
        <v>-9.2441380539842744</v>
      </c>
      <c r="I124" s="7">
        <v>461</v>
      </c>
      <c r="J124" s="6" t="s">
        <v>112</v>
      </c>
      <c r="K124" s="6" t="s">
        <v>113</v>
      </c>
      <c r="L124" s="6" t="s">
        <v>199</v>
      </c>
    </row>
    <row r="125" spans="1:12" x14ac:dyDescent="0.2">
      <c r="A125" s="8" t="s">
        <v>99</v>
      </c>
      <c r="B125" s="6" t="s">
        <v>117</v>
      </c>
      <c r="C125" s="6" t="s">
        <v>120</v>
      </c>
      <c r="D125" s="9">
        <v>0.11893567211348589</v>
      </c>
      <c r="E125" s="9">
        <v>0.51192860609466151</v>
      </c>
      <c r="F125" s="3">
        <f t="shared" si="4"/>
        <v>-13.838106136074835</v>
      </c>
      <c r="G125" s="10">
        <v>-9.2982634434157774</v>
      </c>
      <c r="H125" s="3">
        <f t="shared" si="5"/>
        <v>-9.2982634434157774</v>
      </c>
      <c r="I125" s="7">
        <v>458</v>
      </c>
      <c r="J125" s="6" t="s">
        <v>112</v>
      </c>
      <c r="K125" s="6" t="s">
        <v>113</v>
      </c>
      <c r="L125" s="6" t="s">
        <v>199</v>
      </c>
    </row>
    <row r="126" spans="1:12" x14ac:dyDescent="0.2">
      <c r="A126" s="8" t="s">
        <v>100</v>
      </c>
      <c r="B126" s="6" t="s">
        <v>117</v>
      </c>
      <c r="C126" s="6" t="s">
        <v>120</v>
      </c>
      <c r="D126" s="9">
        <v>0.12628904923706491</v>
      </c>
      <c r="E126" s="9">
        <v>0.51193769456027249</v>
      </c>
      <c r="F126" s="3">
        <f t="shared" si="4"/>
        <v>-13.660817959798566</v>
      </c>
      <c r="G126" s="10">
        <v>-9.5785527803038395</v>
      </c>
      <c r="H126" s="3">
        <f t="shared" si="5"/>
        <v>-9.5785527803038395</v>
      </c>
      <c r="I126" s="7">
        <v>455</v>
      </c>
      <c r="J126" s="6" t="s">
        <v>112</v>
      </c>
      <c r="K126" s="6" t="s">
        <v>113</v>
      </c>
      <c r="L126" s="6" t="s">
        <v>199</v>
      </c>
    </row>
    <row r="127" spans="1:12" x14ac:dyDescent="0.2">
      <c r="A127" s="8" t="s">
        <v>101</v>
      </c>
      <c r="B127" s="6" t="s">
        <v>118</v>
      </c>
      <c r="C127" s="6" t="s">
        <v>119</v>
      </c>
      <c r="D127" s="9">
        <v>0.12151746610564833</v>
      </c>
      <c r="E127" s="9">
        <v>0.51194991347249519</v>
      </c>
      <c r="F127" s="3">
        <f t="shared" si="4"/>
        <v>-13.422464341403817</v>
      </c>
      <c r="G127" s="10">
        <v>-9.0814372514580466</v>
      </c>
      <c r="H127" s="3">
        <f t="shared" si="5"/>
        <v>-9.0814372514580466</v>
      </c>
      <c r="I127" s="7">
        <v>453</v>
      </c>
      <c r="J127" s="6" t="s">
        <v>112</v>
      </c>
      <c r="K127" s="6" t="s">
        <v>113</v>
      </c>
      <c r="L127" s="6" t="s">
        <v>199</v>
      </c>
    </row>
    <row r="128" spans="1:12" x14ac:dyDescent="0.2">
      <c r="A128" s="8" t="s">
        <v>102</v>
      </c>
      <c r="B128" s="6" t="s">
        <v>118</v>
      </c>
      <c r="C128" s="6" t="s">
        <v>119</v>
      </c>
      <c r="D128" s="9">
        <v>0.1144659957434353</v>
      </c>
      <c r="E128" s="9">
        <v>0.51191706439549567</v>
      </c>
      <c r="F128" s="3">
        <f t="shared" si="4"/>
        <v>-14.063249398296174</v>
      </c>
      <c r="G128" s="10">
        <v>-9.31</v>
      </c>
      <c r="H128" s="3">
        <f t="shared" si="5"/>
        <v>-9.3143670684359137</v>
      </c>
      <c r="I128" s="7">
        <v>453</v>
      </c>
      <c r="J128" s="6" t="s">
        <v>112</v>
      </c>
      <c r="K128" s="6" t="s">
        <v>113</v>
      </c>
      <c r="L128" s="6" t="s">
        <v>199</v>
      </c>
    </row>
    <row r="129" spans="1:12" x14ac:dyDescent="0.2">
      <c r="A129" s="8" t="s">
        <v>102</v>
      </c>
      <c r="B129" s="6" t="s">
        <v>118</v>
      </c>
      <c r="C129" s="6" t="s">
        <v>119</v>
      </c>
      <c r="D129" s="9">
        <v>0.12838760359533649</v>
      </c>
      <c r="E129" s="9">
        <v>0.51193770959592899</v>
      </c>
      <c r="F129" s="3">
        <f t="shared" si="4"/>
        <v>-13.660524660111806</v>
      </c>
      <c r="G129" s="10">
        <v>-9.7352998699762328</v>
      </c>
      <c r="H129" s="3">
        <f t="shared" si="5"/>
        <v>-9.7352998699762328</v>
      </c>
      <c r="I129" s="7">
        <v>451</v>
      </c>
      <c r="J129" s="6" t="s">
        <v>112</v>
      </c>
      <c r="K129" s="6" t="s">
        <v>113</v>
      </c>
      <c r="L129" s="6" t="s">
        <v>199</v>
      </c>
    </row>
    <row r="130" spans="1:12" x14ac:dyDescent="0.2">
      <c r="A130" s="12" t="s">
        <v>103</v>
      </c>
      <c r="B130" s="6" t="s">
        <v>116</v>
      </c>
      <c r="C130" s="6" t="s">
        <v>223</v>
      </c>
      <c r="D130" s="9">
        <v>0.1110093241507918</v>
      </c>
      <c r="E130" s="9">
        <v>0.51164004562059695</v>
      </c>
      <c r="F130" s="3">
        <f t="shared" si="4"/>
        <v>-19.467038717440044</v>
      </c>
      <c r="G130" s="10">
        <v>-14.392730896546357</v>
      </c>
      <c r="H130" s="3">
        <f t="shared" si="5"/>
        <v>-14.3653758041562</v>
      </c>
      <c r="I130" s="7">
        <v>467.5</v>
      </c>
      <c r="J130" s="6" t="s">
        <v>112</v>
      </c>
      <c r="K130" s="6" t="s">
        <v>113</v>
      </c>
      <c r="L130" s="6" t="s">
        <v>199</v>
      </c>
    </row>
    <row r="131" spans="1:12" x14ac:dyDescent="0.2">
      <c r="A131" s="8" t="s">
        <v>104</v>
      </c>
      <c r="B131" s="6" t="s">
        <v>116</v>
      </c>
      <c r="C131" s="6" t="s">
        <v>223</v>
      </c>
      <c r="D131" s="9">
        <v>0.23901250436583635</v>
      </c>
      <c r="E131" s="9">
        <v>0.51173094121192586</v>
      </c>
      <c r="F131" s="3">
        <f t="shared" si="4"/>
        <v>-17.693943641988731</v>
      </c>
      <c r="G131" s="10">
        <v>-20.2314939809356</v>
      </c>
      <c r="H131" s="3">
        <f t="shared" si="5"/>
        <v>-20.242437695894289</v>
      </c>
      <c r="I131" s="7">
        <v>467</v>
      </c>
      <c r="J131" s="6" t="s">
        <v>112</v>
      </c>
      <c r="K131" s="6" t="s">
        <v>113</v>
      </c>
      <c r="L131" s="6" t="s">
        <v>199</v>
      </c>
    </row>
    <row r="132" spans="1:12" x14ac:dyDescent="0.2">
      <c r="A132" s="8" t="s">
        <v>105</v>
      </c>
      <c r="B132" s="6" t="s">
        <v>116</v>
      </c>
      <c r="C132" s="6" t="s">
        <v>223</v>
      </c>
      <c r="D132" s="9">
        <v>0.11485213540706635</v>
      </c>
      <c r="E132" s="9">
        <v>0.51167049624477257</v>
      </c>
      <c r="F132" s="3">
        <f t="shared" si="4"/>
        <v>-18.87304014192237</v>
      </c>
      <c r="G132" s="10">
        <v>-14.026616858446861</v>
      </c>
      <c r="H132" s="3">
        <f t="shared" si="5"/>
        <v>-14.010940995602406</v>
      </c>
      <c r="I132" s="7">
        <v>466.5</v>
      </c>
      <c r="J132" s="6" t="s">
        <v>112</v>
      </c>
      <c r="K132" s="6" t="s">
        <v>113</v>
      </c>
      <c r="L132" s="6" t="s">
        <v>199</v>
      </c>
    </row>
    <row r="133" spans="1:12" x14ac:dyDescent="0.2">
      <c r="A133" s="8" t="s">
        <v>106</v>
      </c>
      <c r="B133" s="6" t="s">
        <v>116</v>
      </c>
      <c r="C133" s="6" t="s">
        <v>223</v>
      </c>
      <c r="D133" s="9">
        <v>0.11591541663375277</v>
      </c>
      <c r="E133" s="9">
        <v>0.51159906783276998</v>
      </c>
      <c r="F133" s="3">
        <f t="shared" si="4"/>
        <v>-20.266390069211269</v>
      </c>
      <c r="G133" s="10">
        <v>-15.484843519466551</v>
      </c>
      <c r="H133" s="3">
        <f t="shared" si="5"/>
        <v>-15.474532870902724</v>
      </c>
      <c r="I133" s="7">
        <v>466</v>
      </c>
      <c r="J133" s="6" t="s">
        <v>112</v>
      </c>
      <c r="K133" s="6" t="s">
        <v>113</v>
      </c>
      <c r="L133" s="6" t="s">
        <v>199</v>
      </c>
    </row>
    <row r="134" spans="1:12" x14ac:dyDescent="0.2">
      <c r="A134" s="8" t="s">
        <v>107</v>
      </c>
      <c r="B134" s="6" t="s">
        <v>116</v>
      </c>
      <c r="C134" s="6" t="s">
        <v>223</v>
      </c>
      <c r="D134" s="9">
        <v>0.11338502289413052</v>
      </c>
      <c r="E134" s="9">
        <v>0.5117713548637276</v>
      </c>
      <c r="F134" s="3">
        <f t="shared" ref="F134:F141" si="6">((E134/0.512638)-1)*10000</f>
        <v>-16.905596859234649</v>
      </c>
      <c r="G134" s="10">
        <v>-11.969604299753023</v>
      </c>
      <c r="H134" s="3">
        <f t="shared" ref="H134:H141" si="7">(((E134-D134*(EXP(0.00654*(I134*0.001))-1))/(0.512638-0.1967*(EXP(0.00654*(I134*0.001))-1)))-1)*10000</f>
        <v>-11.964282471688126</v>
      </c>
      <c r="I134" s="7">
        <v>465.5</v>
      </c>
      <c r="J134" s="6" t="s">
        <v>112</v>
      </c>
      <c r="K134" s="6" t="s">
        <v>113</v>
      </c>
      <c r="L134" s="6" t="s">
        <v>199</v>
      </c>
    </row>
    <row r="135" spans="1:12" x14ac:dyDescent="0.2">
      <c r="A135" s="8" t="s">
        <v>108</v>
      </c>
      <c r="B135" s="6" t="s">
        <v>116</v>
      </c>
      <c r="C135" s="6" t="s">
        <v>223</v>
      </c>
      <c r="D135" s="9">
        <v>0.11403899103900593</v>
      </c>
      <c r="E135" s="9">
        <v>0.51165766048228367</v>
      </c>
      <c r="F135" s="3">
        <f t="shared" si="6"/>
        <v>-19.12342662300448</v>
      </c>
      <c r="G135" s="10">
        <v>-14.228928540932495</v>
      </c>
      <c r="H135" s="3">
        <f t="shared" si="7"/>
        <v>-14.228928540932495</v>
      </c>
      <c r="I135" s="7">
        <v>465</v>
      </c>
      <c r="J135" s="6" t="s">
        <v>112</v>
      </c>
      <c r="K135" s="6" t="s">
        <v>113</v>
      </c>
      <c r="L135" s="6" t="s">
        <v>199</v>
      </c>
    </row>
    <row r="136" spans="1:12" x14ac:dyDescent="0.2">
      <c r="A136" s="8" t="s">
        <v>109</v>
      </c>
      <c r="B136" s="6" t="s">
        <v>116</v>
      </c>
      <c r="C136" s="6" t="s">
        <v>223</v>
      </c>
      <c r="D136" s="9">
        <v>0.1158558283373243</v>
      </c>
      <c r="E136" s="11">
        <v>0.51186405640862587</v>
      </c>
      <c r="F136" s="3">
        <f t="shared" si="6"/>
        <v>-15.097273151311041</v>
      </c>
      <c r="G136" s="10">
        <v>-10.306134187270111</v>
      </c>
      <c r="H136" s="3">
        <f t="shared" si="7"/>
        <v>-10.311299808951624</v>
      </c>
      <c r="I136" s="7">
        <v>464.5</v>
      </c>
      <c r="J136" s="6" t="s">
        <v>112</v>
      </c>
      <c r="K136" s="6" t="s">
        <v>113</v>
      </c>
      <c r="L136" s="6" t="s">
        <v>199</v>
      </c>
    </row>
    <row r="137" spans="1:12" x14ac:dyDescent="0.2">
      <c r="A137" s="8" t="s">
        <v>110</v>
      </c>
      <c r="B137" s="6" t="s">
        <v>116</v>
      </c>
      <c r="C137" s="6" t="s">
        <v>223</v>
      </c>
      <c r="D137" s="9">
        <v>0.102819458611994</v>
      </c>
      <c r="E137" s="9">
        <v>0.51179424928559536</v>
      </c>
      <c r="F137" s="3">
        <f t="shared" si="6"/>
        <v>-16.458996687812586</v>
      </c>
      <c r="G137" s="10">
        <v>-10.906016638368987</v>
      </c>
      <c r="H137" s="3">
        <f t="shared" si="7"/>
        <v>-10.906016638368987</v>
      </c>
      <c r="I137" s="7">
        <v>464</v>
      </c>
      <c r="J137" s="6" t="s">
        <v>112</v>
      </c>
      <c r="K137" s="6" t="s">
        <v>113</v>
      </c>
      <c r="L137" s="6" t="s">
        <v>199</v>
      </c>
    </row>
    <row r="138" spans="1:12" x14ac:dyDescent="0.2">
      <c r="A138" s="8" t="s">
        <v>111</v>
      </c>
      <c r="B138" s="6" t="s">
        <v>116</v>
      </c>
      <c r="C138" s="6" t="s">
        <v>223</v>
      </c>
      <c r="D138" s="9">
        <v>0.11588285560634823</v>
      </c>
      <c r="E138" s="9">
        <v>0.51188210890505714</v>
      </c>
      <c r="F138" s="3">
        <f t="shared" si="6"/>
        <v>-14.745124141067878</v>
      </c>
      <c r="G138" s="10">
        <v>-9.9551808023157218</v>
      </c>
      <c r="H138" s="3">
        <f t="shared" si="7"/>
        <v>-9.9706737104232612</v>
      </c>
      <c r="I138" s="7">
        <v>463.5</v>
      </c>
      <c r="J138" s="6" t="s">
        <v>112</v>
      </c>
      <c r="K138" s="6" t="s">
        <v>113</v>
      </c>
      <c r="L138" s="6" t="s">
        <v>199</v>
      </c>
    </row>
    <row r="139" spans="1:12" x14ac:dyDescent="0.2">
      <c r="A139" s="8" t="s">
        <v>228</v>
      </c>
      <c r="B139" s="6" t="s">
        <v>116</v>
      </c>
      <c r="C139" s="6" t="s">
        <v>223</v>
      </c>
      <c r="D139" s="4">
        <v>0.1095</v>
      </c>
      <c r="E139" s="4">
        <v>0.51174500000000001</v>
      </c>
      <c r="F139" s="3">
        <f t="shared" si="6"/>
        <v>-17.41969967111401</v>
      </c>
      <c r="G139" s="10">
        <v>-12.2</v>
      </c>
      <c r="H139" s="3">
        <f t="shared" si="7"/>
        <v>-12.253218246389697</v>
      </c>
      <c r="I139" s="4">
        <v>465</v>
      </c>
      <c r="J139" s="6" t="s">
        <v>112</v>
      </c>
      <c r="K139" s="6" t="s">
        <v>229</v>
      </c>
      <c r="L139" s="6" t="s">
        <v>199</v>
      </c>
    </row>
    <row r="140" spans="1:12" x14ac:dyDescent="0.2">
      <c r="A140" s="8" t="s">
        <v>230</v>
      </c>
      <c r="B140" s="6" t="s">
        <v>117</v>
      </c>
      <c r="C140" s="6" t="s">
        <v>120</v>
      </c>
      <c r="D140" s="4">
        <v>0.12330000000000001</v>
      </c>
      <c r="E140" s="4">
        <v>0.51182000000000005</v>
      </c>
      <c r="F140" s="3">
        <f t="shared" si="6"/>
        <v>-15.956678982049777</v>
      </c>
      <c r="G140" s="4">
        <v>-11.7</v>
      </c>
      <c r="H140" s="3">
        <f t="shared" si="7"/>
        <v>-11.646838809866722</v>
      </c>
      <c r="I140" s="4">
        <v>461</v>
      </c>
      <c r="J140" s="6" t="s">
        <v>112</v>
      </c>
      <c r="K140" s="6" t="s">
        <v>229</v>
      </c>
      <c r="L140" s="6" t="s">
        <v>199</v>
      </c>
    </row>
    <row r="141" spans="1:12" x14ac:dyDescent="0.2">
      <c r="A141" s="8" t="s">
        <v>234</v>
      </c>
      <c r="B141" s="6" t="s">
        <v>118</v>
      </c>
      <c r="C141" s="6" t="s">
        <v>119</v>
      </c>
      <c r="D141" s="4">
        <v>0.11849999999999999</v>
      </c>
      <c r="E141" s="4">
        <v>0.51197800000000004</v>
      </c>
      <c r="F141" s="3">
        <f t="shared" si="6"/>
        <v>-12.874582063756579</v>
      </c>
      <c r="G141" s="4">
        <v>-8.4</v>
      </c>
      <c r="H141" s="3">
        <f t="shared" si="7"/>
        <v>-8.3780809876787821</v>
      </c>
      <c r="I141" s="4">
        <v>451</v>
      </c>
      <c r="J141" s="6" t="s">
        <v>112</v>
      </c>
      <c r="K141" s="6" t="s">
        <v>229</v>
      </c>
      <c r="L141" s="6" t="s">
        <v>199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</dc:creator>
  <cp:lastModifiedBy>Microsoft Office User</cp:lastModifiedBy>
  <dcterms:created xsi:type="dcterms:W3CDTF">2014-11-29T16:38:00Z</dcterms:created>
  <dcterms:modified xsi:type="dcterms:W3CDTF">2016-09-02T21:43:54Z</dcterms:modified>
</cp:coreProperties>
</file>