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 More Pro\Desktop\"/>
    </mc:Choice>
  </mc:AlternateContent>
  <xr:revisionPtr revIDLastSave="0" documentId="13_ncr:1_{FF5C91DF-8EE0-4BD9-BD71-40E2A6D6378D}" xr6:coauthVersionLast="46" xr6:coauthVersionMax="46" xr10:uidLastSave="{00000000-0000-0000-0000-000000000000}"/>
  <bookViews>
    <workbookView xWindow="-108" yWindow="-108" windowWidth="23256" windowHeight="12576" activeTab="1" xr2:uid="{A3E51A5E-3FAE-4122-BF5D-C115BE06F543}"/>
  </bookViews>
  <sheets>
    <sheet name="Options" sheetId="2" r:id="rId1"/>
    <sheet name="Formulas" sheetId="1" r:id="rId2"/>
  </sheets>
  <definedNames>
    <definedName name="_xlnm._FilterDatabase" localSheetId="1" hidden="1">Formulas!$B$7:$E$32</definedName>
    <definedName name="DATE">Formulas!$B$8:$B$32</definedName>
    <definedName name="NAME">Formulas!$C$8:$C$32</definedName>
    <definedName name="SALE">Formulas!$D$8:$D$32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D43" i="1"/>
  <c r="E43" i="1"/>
  <c r="C44" i="1"/>
  <c r="D44" i="1"/>
  <c r="E44" i="1"/>
  <c r="C45" i="1"/>
  <c r="D45" i="1"/>
  <c r="E45" i="1"/>
  <c r="D42" i="1"/>
  <c r="E42" i="1"/>
  <c r="C42" i="1"/>
  <c r="G43" i="1"/>
  <c r="G44" i="1"/>
  <c r="G45" i="1"/>
  <c r="G42" i="1"/>
  <c r="C37" i="1"/>
  <c r="D37" i="1"/>
  <c r="E37" i="1"/>
  <c r="C38" i="1"/>
  <c r="D38" i="1"/>
  <c r="E38" i="1"/>
  <c r="D36" i="1"/>
  <c r="E36" i="1"/>
  <c r="C36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8" i="1"/>
  <c r="E41" i="1" l="1"/>
  <c r="C41" i="1" l="1"/>
  <c r="C39" i="1"/>
  <c r="D41" i="1"/>
  <c r="E39" i="1"/>
  <c r="D39" i="1" l="1"/>
</calcChain>
</file>

<file path=xl/sharedStrings.xml><?xml version="1.0" encoding="utf-8"?>
<sst xmlns="http://schemas.openxmlformats.org/spreadsheetml/2006/main" count="117" uniqueCount="61">
  <si>
    <t>DATE</t>
  </si>
  <si>
    <t>NAME</t>
  </si>
  <si>
    <t>SALE</t>
  </si>
  <si>
    <t>DESCRIPTION</t>
  </si>
  <si>
    <t>SARAH</t>
  </si>
  <si>
    <t>wefdjwke wjhdfw wk[e]dw</t>
  </si>
  <si>
    <t>Q4</t>
  </si>
  <si>
    <t>DAVID</t>
  </si>
  <si>
    <t>f fwlk fw[ke];'f</t>
  </si>
  <si>
    <t>JAMES</t>
  </si>
  <si>
    <t>whjef[dw wef;]lf wl;e</t>
  </si>
  <si>
    <t>Q3</t>
  </si>
  <si>
    <t>wefklef;[w w]fe#'#</t>
  </si>
  <si>
    <t>sd [ksdlf ]wlef</t>
  </si>
  <si>
    <t>Q2</t>
  </si>
  <si>
    <t>ws[ md,m] wof</t>
  </si>
  <si>
    <t>awefrwef [wq;le] wl;ef</t>
  </si>
  <si>
    <t>sdn[bfn wbjkfn wn]mrefn</t>
  </si>
  <si>
    <t>WSDEV[_ ]ASSJD</t>
  </si>
  <si>
    <t>eje[w ewrjfke kwjreff sd]ns</t>
  </si>
  <si>
    <t>Q1</t>
  </si>
  <si>
    <t>wefw we[fkk,l wk]e</t>
  </si>
  <si>
    <t>[wefl] we;fl''l ;#wfe</t>
  </si>
  <si>
    <t>bwdes[d w]efj</t>
  </si>
  <si>
    <t>wffe wfekl;f w[l l]wekf;w</t>
  </si>
  <si>
    <t>cwf[e;mf wflef];wl</t>
  </si>
  <si>
    <t>CTRL</t>
  </si>
  <si>
    <t>ALT</t>
  </si>
  <si>
    <t>F2</t>
  </si>
  <si>
    <t>F4</t>
  </si>
  <si>
    <t>Answer</t>
  </si>
  <si>
    <t>A</t>
  </si>
  <si>
    <t>B</t>
  </si>
  <si>
    <t>C</t>
  </si>
  <si>
    <t>D</t>
  </si>
  <si>
    <r>
      <t>1. What is the keyboard shortcut key to lock cell references in a formula?</t>
    </r>
    <r>
      <rPr>
        <b/>
        <sz val="11"/>
        <color rgb="FFC32828"/>
        <rFont val="Calibri"/>
        <family val="2"/>
        <scheme val="minor"/>
      </rPr>
      <t>*</t>
    </r>
  </si>
  <si>
    <t>Marks</t>
  </si>
  <si>
    <t>Obtained</t>
  </si>
  <si>
    <t>=SUMPRODUCT(C2:C5,B2:B5)</t>
  </si>
  <si>
    <t>=SUMPRODUCT(C2:C4,B2:B4)</t>
  </si>
  <si>
    <t>=AVERAGE(B2:B4)</t>
  </si>
  <si>
    <t>=AVERAGE(C2:C4)</t>
  </si>
  <si>
    <r>
      <t>2. Which of the following is the correct formula to calculate the weighted average score in cell C8 as shown below?</t>
    </r>
    <r>
      <rPr>
        <b/>
        <sz val="11"/>
        <color rgb="FFC32828"/>
        <rFont val="Calibri"/>
        <family val="2"/>
        <scheme val="minor"/>
      </rPr>
      <t>*</t>
    </r>
  </si>
  <si>
    <t>="Income Statement"&amp;A1</t>
  </si>
  <si>
    <t>="Income Statement "&amp;A1</t>
  </si>
  <si>
    <t>="Income Statement "+A1</t>
  </si>
  <si>
    <t>="Income Statement "&amp;"A1"</t>
  </si>
  <si>
    <t>=EOMONTH($B$2,B1)</t>
  </si>
  <si>
    <t>=EOMONTH($B$2,G1)</t>
  </si>
  <si>
    <t>=EOMONTH($B$2,C1)</t>
  </si>
  <si>
    <t>=MONTH($G$2)</t>
  </si>
  <si>
    <r>
      <t>3. What formula should be entered in cell A3 to display the results as shown below?</t>
    </r>
    <r>
      <rPr>
        <b/>
        <sz val="11"/>
        <color rgb="FFC32828"/>
        <rFont val="Calibri"/>
        <family val="2"/>
        <scheme val="minor"/>
      </rPr>
      <t>*</t>
    </r>
  </si>
  <si>
    <r>
      <t>4. What formula can be used in cell G2 to create a dynamic date which shows the last day of each month?</t>
    </r>
    <r>
      <rPr>
        <b/>
        <sz val="11"/>
        <color rgb="FFC32828"/>
        <rFont val="Calibri"/>
        <family val="2"/>
        <scheme val="minor"/>
      </rPr>
      <t>*</t>
    </r>
  </si>
  <si>
    <t>5. Which quarter does this transaction belong to (Q1, Q2, Q3 or Q4)?</t>
  </si>
  <si>
    <t>6. What text is contained between [ ]</t>
  </si>
  <si>
    <t>7. Where does this transaction rank for this trader's SALES (1 = highest)?</t>
  </si>
  <si>
    <t>8. What percentage is this sale for all those made in the same year?</t>
  </si>
  <si>
    <t>9. Amount sold by trader for each year.</t>
  </si>
  <si>
    <t>10. Percentage of quarter's sales made by each trader.</t>
  </si>
  <si>
    <t>** Please Select Appropriate Options (A,B,C,D) from the below Questions.</t>
  </si>
  <si>
    <t xml:space="preserve">Name:-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</si>
</sst>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d/m/yyyy"/>
    <numFmt numFmtId="166" formatCode="_-&quot;£&quot;* #,##0.00_-;\-&quot;£&quot;* #,##0.00_-;_-&quot;£&quot;* &quot;-&quot;??_-;_-@_-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u/>
      <sz val="14"/>
      <color rgb="FF7030A0"/>
      <name val="Calibri"/>
      <family val="2"/>
      <scheme val="minor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50"/>
      <name val="Bauhaus 93"/>
      <family val="5"/>
    </font>
    <font>
      <b/>
      <sz val="11"/>
      <color rgb="FFC32828"/>
      <name val="Calibri"/>
      <family val="2"/>
      <scheme val="minor"/>
    </font>
    <font>
      <b/>
      <sz val="9"/>
      <color rgb="FF57595D"/>
      <name val="Open Sans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3" fillId="0" borderId="0" xfId="0" applyFont="1"/>
    <xf numFmtId="0" fontId="0" fillId="2" borderId="0" xfId="0" applyFill="1"/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166" fontId="9" fillId="0" borderId="0" xfId="0" applyNumberFormat="1" applyFont="1"/>
    <xf numFmtId="0" fontId="9" fillId="2" borderId="0" xfId="0" applyFont="1" applyFill="1"/>
    <xf numFmtId="0" fontId="3" fillId="2" borderId="0" xfId="0" applyFont="1" applyFill="1" applyAlignment="1">
      <alignment horizontal="center" vertical="center" wrapText="1"/>
    </xf>
    <xf numFmtId="1" fontId="3" fillId="2" borderId="0" xfId="2" applyNumberFormat="1" applyFont="1" applyFill="1" applyBorder="1" applyAlignment="1">
      <alignment horizontal="center" vertical="center" wrapText="1"/>
    </xf>
    <xf numFmtId="0" fontId="2" fillId="0" borderId="0" xfId="0" applyFont="1"/>
    <xf numFmtId="0" fontId="12" fillId="0" borderId="0" xfId="0" quotePrefix="1" applyFont="1" applyAlignment="1">
      <alignment horizontal="left" vertical="center" indent="1"/>
    </xf>
    <xf numFmtId="0" fontId="1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0" fontId="14" fillId="0" borderId="6" xfId="0" applyFont="1" applyBorder="1"/>
    <xf numFmtId="0" fontId="3" fillId="4" borderId="2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indent="1"/>
    </xf>
    <xf numFmtId="0" fontId="3" fillId="4" borderId="4" xfId="0" applyFont="1" applyFill="1" applyBorder="1" applyAlignment="1">
      <alignment horizontal="left" vertical="top" indent="1"/>
    </xf>
    <xf numFmtId="0" fontId="3" fillId="4" borderId="3" xfId="0" applyFont="1" applyFill="1" applyBorder="1" applyAlignment="1">
      <alignment horizontal="left" vertical="top" wrapText="1" indent="1"/>
    </xf>
    <xf numFmtId="0" fontId="3" fillId="4" borderId="4" xfId="0" applyFont="1" applyFill="1" applyBorder="1" applyAlignment="1">
      <alignment horizontal="left" vertical="top" wrapText="1" indent="1"/>
    </xf>
    <xf numFmtId="16" fontId="10" fillId="2" borderId="0" xfId="0" quotePrefix="1" applyNumberFormat="1" applyFont="1" applyFill="1" applyAlignment="1">
      <alignment horizontal="center" vertical="center"/>
    </xf>
    <xf numFmtId="164" fontId="3" fillId="3" borderId="1" xfId="1" quotePrefix="1" applyFont="1" applyFill="1" applyBorder="1" applyAlignment="1" applyProtection="1">
      <alignment horizontal="left" vertical="center"/>
      <protection locked="0"/>
    </xf>
    <xf numFmtId="2" fontId="3" fillId="3" borderId="1" xfId="2" quotePrefix="1" applyNumberFormat="1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 applyAlignment="1">
      <alignment horizontal="left" vertical="top" wrapText="1" indent="1"/>
    </xf>
    <xf numFmtId="0" fontId="3" fillId="5" borderId="1" xfId="0" applyNumberFormat="1" applyFont="1" applyFill="1" applyBorder="1" applyAlignment="1" applyProtection="1">
      <alignment horizontal="center" vertical="center"/>
      <protection locked="0"/>
    </xf>
    <xf numFmtId="167" fontId="3" fillId="5" borderId="1" xfId="0" quotePrefix="1" applyNumberFormat="1" applyFont="1" applyFill="1" applyBorder="1" applyAlignment="1" applyProtection="1">
      <alignment horizontal="center" vertical="center" wrapText="1"/>
      <protection locked="0"/>
    </xf>
    <xf numFmtId="165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 applyProtection="1">
      <alignment horizontal="left" vertical="center"/>
      <protection locked="0"/>
    </xf>
    <xf numFmtId="2" fontId="3" fillId="5" borderId="1" xfId="2" applyNumberFormat="1" applyFont="1" applyFill="1" applyBorder="1" applyAlignment="1" applyProtection="1">
      <alignment horizontal="left" vertic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5"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18</xdr:col>
      <xdr:colOff>0</xdr:colOff>
      <xdr:row>5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3D5619C-DF4B-42E9-B551-74A575D92BAE}"/>
            </a:ext>
          </a:extLst>
        </xdr:cNvPr>
        <xdr:cNvSpPr/>
      </xdr:nvSpPr>
      <xdr:spPr>
        <a:xfrm>
          <a:off x="0" y="190500"/>
          <a:ext cx="9852660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450850</xdr:colOff>
      <xdr:row>17</xdr:row>
      <xdr:rowOff>19050</xdr:rowOff>
    </xdr:from>
    <xdr:to>
      <xdr:col>11</xdr:col>
      <xdr:colOff>167640</xdr:colOff>
      <xdr:row>26</xdr:row>
      <xdr:rowOff>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E39388-C0FF-4FC3-832E-B5F13E5E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3400" y="1873250"/>
          <a:ext cx="3384550" cy="1651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146050</xdr:colOff>
      <xdr:row>30</xdr:row>
      <xdr:rowOff>24384</xdr:rowOff>
    </xdr:from>
    <xdr:to>
      <xdr:col>11</xdr:col>
      <xdr:colOff>275590</xdr:colOff>
      <xdr:row>39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5F97A2-FEA4-4E1C-909C-A3D270AF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" y="4285234"/>
          <a:ext cx="3797300" cy="1734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158750</xdr:colOff>
      <xdr:row>43</xdr:row>
      <xdr:rowOff>31750</xdr:rowOff>
    </xdr:from>
    <xdr:to>
      <xdr:col>11</xdr:col>
      <xdr:colOff>626497</xdr:colOff>
      <xdr:row>46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F61C6-76A9-476E-8C36-703574722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7550" y="6883400"/>
          <a:ext cx="494030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312420</xdr:colOff>
      <xdr:row>2</xdr:row>
      <xdr:rowOff>29210</xdr:rowOff>
    </xdr:from>
    <xdr:to>
      <xdr:col>12</xdr:col>
      <xdr:colOff>152400</xdr:colOff>
      <xdr:row>4</xdr:row>
      <xdr:rowOff>78740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5FB45E0-F81E-4783-965C-916C292D4947}"/>
            </a:ext>
          </a:extLst>
        </xdr:cNvPr>
        <xdr:cNvSpPr/>
      </xdr:nvSpPr>
      <xdr:spPr>
        <a:xfrm>
          <a:off x="2270760" y="394970"/>
          <a:ext cx="4572000" cy="41529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latin typeface="Aharoni" panose="02010803020104030203" pitchFamily="2" charset="-79"/>
              <a:cs typeface="Aharoni" panose="02010803020104030203" pitchFamily="2" charset="-79"/>
            </a:rPr>
            <a:t>Excel</a:t>
          </a:r>
          <a:r>
            <a:rPr lang="en-US" sz="2800" baseline="0">
              <a:latin typeface="Aharoni" panose="02010803020104030203" pitchFamily="2" charset="-79"/>
              <a:cs typeface="Aharoni" panose="02010803020104030203" pitchFamily="2" charset="-79"/>
            </a:rPr>
            <a:t> Mid Level Test</a:t>
          </a:r>
          <a:endParaRPr lang="en-US" sz="280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119743</xdr:colOff>
      <xdr:row>0</xdr:row>
      <xdr:rowOff>76200</xdr:rowOff>
    </xdr:from>
    <xdr:to>
      <xdr:col>10</xdr:col>
      <xdr:colOff>54428</xdr:colOff>
      <xdr:row>5</xdr:row>
      <xdr:rowOff>81643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646398-00AC-4965-80DD-856987A9B395}"/>
            </a:ext>
          </a:extLst>
        </xdr:cNvPr>
        <xdr:cNvSpPr/>
      </xdr:nvSpPr>
      <xdr:spPr>
        <a:xfrm>
          <a:off x="119743" y="76200"/>
          <a:ext cx="15152914" cy="876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latin typeface="Aharoni" panose="02010803020104030203" pitchFamily="2" charset="-79"/>
              <a:cs typeface="Aharoni" panose="02010803020104030203" pitchFamily="2" charset="-79"/>
            </a:rPr>
            <a:t>EXCEL : ADVANCE</a:t>
          </a:r>
          <a:r>
            <a:rPr lang="en-US" sz="4000" baseline="0">
              <a:latin typeface="Aharoni" panose="02010803020104030203" pitchFamily="2" charset="-79"/>
              <a:cs typeface="Aharoni" panose="02010803020104030203" pitchFamily="2" charset="-79"/>
            </a:rPr>
            <a:t> FORMULA TEST</a:t>
          </a:r>
          <a:endParaRPr lang="en-US" sz="400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FC84-F948-48D1-9978-C1D3BC4CE149}">
  <dimension ref="A7:R52"/>
  <sheetViews>
    <sheetView showGridLines="0" showRowColHeaders="0" zoomScale="115" zoomScaleNormal="115" workbookViewId="0">
      <pane ySplit="7" topLeftCell="A36" activePane="bottomLeft" state="frozen"/>
      <selection pane="bottomLeft" activeCell="C49" sqref="C49"/>
    </sheetView>
  </sheetViews>
  <sheetFormatPr defaultColWidth="0" defaultRowHeight="14.4" x14ac:dyDescent="0.3"/>
  <cols>
    <col min="1" max="1" width="2.21875" customWidth="1"/>
    <col min="2" max="5" width="8.77734375" customWidth="1"/>
    <col min="6" max="6" width="2.6640625" customWidth="1"/>
    <col min="7" max="11" width="10.5546875" bestFit="1" customWidth="1"/>
    <col min="12" max="12" width="9.44140625" bestFit="1" customWidth="1"/>
    <col min="13" max="17" width="8.77734375" customWidth="1"/>
    <col min="18" max="18" width="2.21875" customWidth="1"/>
    <col min="19" max="16384" width="8.77734375" hidden="1"/>
  </cols>
  <sheetData>
    <row r="7" spans="2:15" x14ac:dyDescent="0.3">
      <c r="F7" t="s">
        <v>59</v>
      </c>
      <c r="N7" s="16" t="s">
        <v>36</v>
      </c>
      <c r="O7" s="16" t="s">
        <v>37</v>
      </c>
    </row>
    <row r="8" spans="2:15" x14ac:dyDescent="0.3">
      <c r="I8" s="19" t="s">
        <v>60</v>
      </c>
      <c r="J8" s="21"/>
      <c r="K8" s="21"/>
      <c r="L8" s="21"/>
      <c r="M8" s="21"/>
    </row>
    <row r="9" spans="2:15" x14ac:dyDescent="0.3">
      <c r="J9" s="18"/>
      <c r="K9" s="18"/>
      <c r="L9" s="18"/>
    </row>
    <row r="10" spans="2:15" x14ac:dyDescent="0.3">
      <c r="B10" s="14" t="s">
        <v>35</v>
      </c>
      <c r="N10">
        <v>1</v>
      </c>
    </row>
    <row r="11" spans="2:15" ht="15" thickBot="1" x14ac:dyDescent="0.35">
      <c r="B11" t="s">
        <v>31</v>
      </c>
      <c r="C11" s="15" t="s">
        <v>26</v>
      </c>
    </row>
    <row r="12" spans="2:15" ht="15" thickBot="1" x14ac:dyDescent="0.35">
      <c r="B12" t="s">
        <v>32</v>
      </c>
      <c r="C12" s="15" t="s">
        <v>27</v>
      </c>
      <c r="D12" s="18" t="s">
        <v>30</v>
      </c>
      <c r="E12" s="17" t="s">
        <v>34</v>
      </c>
    </row>
    <row r="13" spans="2:15" x14ac:dyDescent="0.3">
      <c r="B13" t="s">
        <v>33</v>
      </c>
      <c r="C13" s="15" t="s">
        <v>28</v>
      </c>
    </row>
    <row r="14" spans="2:15" x14ac:dyDescent="0.3">
      <c r="B14" t="s">
        <v>34</v>
      </c>
      <c r="C14" s="15" t="s">
        <v>29</v>
      </c>
    </row>
    <row r="17" spans="2:14" x14ac:dyDescent="0.3">
      <c r="B17" s="14" t="s">
        <v>42</v>
      </c>
      <c r="N17">
        <v>1</v>
      </c>
    </row>
    <row r="18" spans="2:14" x14ac:dyDescent="0.3">
      <c r="B18" t="s">
        <v>31</v>
      </c>
      <c r="C18" s="15" t="s">
        <v>38</v>
      </c>
    </row>
    <row r="19" spans="2:14" x14ac:dyDescent="0.3">
      <c r="B19" t="s">
        <v>32</v>
      </c>
      <c r="C19" s="15" t="s">
        <v>39</v>
      </c>
    </row>
    <row r="20" spans="2:14" x14ac:dyDescent="0.3">
      <c r="B20" t="s">
        <v>33</v>
      </c>
      <c r="C20" s="15" t="s">
        <v>40</v>
      </c>
    </row>
    <row r="21" spans="2:14" x14ac:dyDescent="0.3">
      <c r="B21" t="s">
        <v>34</v>
      </c>
      <c r="C21" s="15" t="s">
        <v>41</v>
      </c>
    </row>
    <row r="22" spans="2:14" ht="15" thickBot="1" x14ac:dyDescent="0.35"/>
    <row r="23" spans="2:14" ht="15" thickBot="1" x14ac:dyDescent="0.35">
      <c r="B23" s="18" t="s">
        <v>30</v>
      </c>
      <c r="C23" s="17" t="s">
        <v>32</v>
      </c>
    </row>
    <row r="30" spans="2:14" x14ac:dyDescent="0.3">
      <c r="B30" s="14" t="s">
        <v>51</v>
      </c>
      <c r="N30">
        <v>1</v>
      </c>
    </row>
    <row r="31" spans="2:14" x14ac:dyDescent="0.3">
      <c r="B31" t="s">
        <v>31</v>
      </c>
      <c r="C31" s="15" t="s">
        <v>43</v>
      </c>
    </row>
    <row r="32" spans="2:14" x14ac:dyDescent="0.3">
      <c r="B32" t="s">
        <v>32</v>
      </c>
      <c r="C32" s="15" t="s">
        <v>44</v>
      </c>
    </row>
    <row r="33" spans="2:14" x14ac:dyDescent="0.3">
      <c r="B33" t="s">
        <v>33</v>
      </c>
      <c r="C33" s="15" t="s">
        <v>45</v>
      </c>
    </row>
    <row r="34" spans="2:14" x14ac:dyDescent="0.3">
      <c r="B34" t="s">
        <v>34</v>
      </c>
      <c r="C34" s="15" t="s">
        <v>46</v>
      </c>
    </row>
    <row r="36" spans="2:14" ht="15" thickBot="1" x14ac:dyDescent="0.35"/>
    <row r="37" spans="2:14" ht="15" thickBot="1" x14ac:dyDescent="0.35">
      <c r="B37" s="18" t="s">
        <v>30</v>
      </c>
      <c r="C37" s="17" t="s">
        <v>32</v>
      </c>
    </row>
    <row r="43" spans="2:14" x14ac:dyDescent="0.3">
      <c r="B43" s="14" t="s">
        <v>52</v>
      </c>
      <c r="N43">
        <v>1</v>
      </c>
    </row>
    <row r="44" spans="2:14" x14ac:dyDescent="0.3">
      <c r="B44" t="s">
        <v>31</v>
      </c>
      <c r="C44" s="15" t="s">
        <v>47</v>
      </c>
    </row>
    <row r="45" spans="2:14" x14ac:dyDescent="0.3">
      <c r="B45" t="s">
        <v>32</v>
      </c>
      <c r="C45" s="15" t="s">
        <v>48</v>
      </c>
    </row>
    <row r="46" spans="2:14" x14ac:dyDescent="0.3">
      <c r="B46" t="s">
        <v>33</v>
      </c>
      <c r="C46" s="15" t="s">
        <v>49</v>
      </c>
    </row>
    <row r="47" spans="2:14" x14ac:dyDescent="0.3">
      <c r="B47" t="s">
        <v>34</v>
      </c>
      <c r="C47" s="15" t="s">
        <v>50</v>
      </c>
    </row>
    <row r="48" spans="2:14" ht="15" thickBot="1" x14ac:dyDescent="0.35"/>
    <row r="49" spans="2:12" ht="15" thickBot="1" x14ac:dyDescent="0.35">
      <c r="B49" s="18" t="s">
        <v>30</v>
      </c>
      <c r="C49" s="17" t="s">
        <v>31</v>
      </c>
    </row>
    <row r="50" spans="2:12" x14ac:dyDescent="0.3">
      <c r="G50" s="20"/>
      <c r="H50" s="20"/>
      <c r="I50" s="20"/>
      <c r="J50" s="20"/>
      <c r="K50" s="20"/>
      <c r="L50" s="20"/>
    </row>
    <row r="51" spans="2:12" x14ac:dyDescent="0.3">
      <c r="G51" s="20"/>
    </row>
    <row r="52" spans="2:12" x14ac:dyDescent="0.3">
      <c r="G52" s="20"/>
      <c r="H52" s="20"/>
      <c r="I52" s="20"/>
      <c r="J52" s="20"/>
      <c r="K52" s="20"/>
      <c r="L52" s="20"/>
    </row>
  </sheetData>
  <mergeCells count="1">
    <mergeCell ref="J8:M8"/>
  </mergeCells>
  <conditionalFormatting sqref="C23">
    <cfRule type="notContainsBlanks" dxfId="4" priority="4">
      <formula>LEN(TRIM(C23))&gt;0</formula>
    </cfRule>
  </conditionalFormatting>
  <conditionalFormatting sqref="E12">
    <cfRule type="notContainsBlanks" dxfId="3" priority="3">
      <formula>LEN(TRIM(E12))&gt;0</formula>
    </cfRule>
  </conditionalFormatting>
  <conditionalFormatting sqref="C37">
    <cfRule type="notContainsBlanks" dxfId="2" priority="2">
      <formula>LEN(TRIM(C37))&gt;0</formula>
    </cfRule>
  </conditionalFormatting>
  <conditionalFormatting sqref="C49">
    <cfRule type="notContainsBlanks" dxfId="1" priority="1">
      <formula>LEN(TRIM(C49))&gt;0</formula>
    </cfRule>
  </conditionalFormatting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0B46-9ADA-40E3-99C4-A261FCD5053D}">
  <dimension ref="A6:L58"/>
  <sheetViews>
    <sheetView showGridLines="0" tabSelected="1" topLeftCell="C25" zoomScale="115" zoomScaleNormal="115" workbookViewId="0">
      <selection activeCell="I36" sqref="I36"/>
    </sheetView>
  </sheetViews>
  <sheetFormatPr defaultColWidth="9.21875" defaultRowHeight="13.8" x14ac:dyDescent="0.25"/>
  <cols>
    <col min="1" max="1" width="2.77734375" style="1" customWidth="1"/>
    <col min="2" max="4" width="25.77734375" style="2" customWidth="1"/>
    <col min="5" max="5" width="28.5546875" style="2" bestFit="1" customWidth="1"/>
    <col min="6" max="6" width="2.77734375" style="2" customWidth="1"/>
    <col min="7" max="8" width="25.77734375" style="2" customWidth="1"/>
    <col min="9" max="9" width="36.21875" style="2" customWidth="1"/>
    <col min="10" max="10" width="25.77734375" style="2" customWidth="1"/>
    <col min="11" max="16384" width="9.21875" style="2"/>
  </cols>
  <sheetData>
    <row r="6" spans="1:12" x14ac:dyDescent="0.25">
      <c r="B6" s="1"/>
      <c r="C6" s="1"/>
      <c r="D6" s="1"/>
      <c r="E6" s="1"/>
      <c r="F6" s="1"/>
    </row>
    <row r="7" spans="1:12" customFormat="1" ht="39.6" x14ac:dyDescent="0.3">
      <c r="A7" s="3"/>
      <c r="B7" s="4" t="s">
        <v>0</v>
      </c>
      <c r="C7" s="5" t="s">
        <v>1</v>
      </c>
      <c r="D7" s="5" t="s">
        <v>2</v>
      </c>
      <c r="E7" s="5" t="s">
        <v>3</v>
      </c>
      <c r="F7" s="3"/>
      <c r="G7" s="30" t="s">
        <v>53</v>
      </c>
      <c r="H7" s="30" t="s">
        <v>54</v>
      </c>
      <c r="I7" s="30" t="s">
        <v>55</v>
      </c>
      <c r="J7" s="30" t="s">
        <v>56</v>
      </c>
    </row>
    <row r="8" spans="1:12" customFormat="1" ht="14.4" x14ac:dyDescent="0.3">
      <c r="A8" s="3"/>
      <c r="B8" s="33">
        <v>41274</v>
      </c>
      <c r="C8" s="34" t="s">
        <v>4</v>
      </c>
      <c r="D8" s="35">
        <v>1022</v>
      </c>
      <c r="E8" s="36" t="s">
        <v>5</v>
      </c>
      <c r="F8" s="3"/>
      <c r="G8" s="31" t="str">
        <f>"Q"&amp;ROUNDUP(MONTH(B8)/3,0)</f>
        <v>Q4</v>
      </c>
      <c r="H8" s="37" t="str">
        <f>MID(E8,FIND("[",E8,1)+1,FIND("]",E8,1)-FIND("[",E8,1)-1)</f>
        <v>e</v>
      </c>
      <c r="I8" s="32">
        <f>_xlfn.RANK.EQ(D8,SALE,0)</f>
        <v>4</v>
      </c>
      <c r="J8" s="38">
        <f>IF(YEAR(B8)=2012,D8/SUMIFS(SALE,DATE,"&gt;="&amp;DATE(2012,1,1),DATE,"&lt;="&amp;DATE(2012,12,31))*100,D8/SUMIFS(SALE,DATE,"&gt;="&amp;DATE(2013,1,1),DATE,"&lt;="&amp;DATE(2013,12,31))*100)</f>
        <v>7.9962444253188325</v>
      </c>
    </row>
    <row r="9" spans="1:12" customFormat="1" ht="14.4" x14ac:dyDescent="0.3">
      <c r="A9" s="3"/>
      <c r="B9" s="33">
        <v>41268</v>
      </c>
      <c r="C9" s="34" t="s">
        <v>7</v>
      </c>
      <c r="D9" s="35">
        <v>1046</v>
      </c>
      <c r="E9" s="36" t="s">
        <v>8</v>
      </c>
      <c r="F9" s="3"/>
      <c r="G9" s="31" t="str">
        <f t="shared" ref="G9:G32" si="0">"Q"&amp;ROUNDUP(MONTH(B9)/3,0)</f>
        <v>Q4</v>
      </c>
      <c r="H9" s="37" t="str">
        <f t="shared" ref="H9:H32" si="1">MID(E9,FIND("[",E9,1)+1,FIND("]",E9,1)-FIND("[",E9,1)-1)</f>
        <v>ke</v>
      </c>
      <c r="I9" s="32">
        <f>_xlfn.RANK.EQ(D9,SALE,0)</f>
        <v>2</v>
      </c>
      <c r="J9" s="38">
        <f>IF(YEAR(B9)=2012,D9/SUMIFS(SALE,DATE,"&gt;="&amp;DATE(2012,1,1),DATE,"&lt;="&amp;DATE(2012,12,31))*100,D9/SUMIFS(SALE,DATE,"&gt;="&amp;DATE(2013,1,1),DATE,"&lt;="&amp;DATE(2013,12,31))*100)</f>
        <v>8.184023159377201</v>
      </c>
      <c r="L9" s="2"/>
    </row>
    <row r="10" spans="1:12" customFormat="1" ht="14.4" x14ac:dyDescent="0.3">
      <c r="A10" s="3"/>
      <c r="B10" s="33">
        <v>41497</v>
      </c>
      <c r="C10" s="34" t="s">
        <v>9</v>
      </c>
      <c r="D10" s="35">
        <v>938</v>
      </c>
      <c r="E10" s="36" t="s">
        <v>10</v>
      </c>
      <c r="F10" s="3"/>
      <c r="G10" s="31" t="str">
        <f t="shared" si="0"/>
        <v>Q3</v>
      </c>
      <c r="H10" s="37" t="str">
        <f t="shared" si="1"/>
        <v>dw wef;</v>
      </c>
      <c r="I10" s="32">
        <f>_xlfn.RANK.EQ(D10,SALE,0)</f>
        <v>17</v>
      </c>
      <c r="J10" s="38">
        <f>IF(YEAR(B10)=2012,D10/SUMIFS(SALE,DATE,"&gt;="&amp;DATE(2012,1,1),DATE,"&lt;="&amp;DATE(2012,12,31))*100,D10/SUMIFS(SALE,DATE,"&gt;="&amp;DATE(2013,1,1),DATE,"&lt;="&amp;DATE(2013,12,31))*100)</f>
        <v>8.1191032632216729</v>
      </c>
    </row>
    <row r="11" spans="1:12" customFormat="1" ht="14.4" x14ac:dyDescent="0.3">
      <c r="A11" s="3"/>
      <c r="B11" s="33">
        <v>41216</v>
      </c>
      <c r="C11" s="34" t="s">
        <v>7</v>
      </c>
      <c r="D11" s="35">
        <v>929</v>
      </c>
      <c r="E11" s="36" t="s">
        <v>12</v>
      </c>
      <c r="F11" s="3"/>
      <c r="G11" s="31" t="str">
        <f t="shared" si="0"/>
        <v>Q4</v>
      </c>
      <c r="H11" s="37" t="str">
        <f t="shared" si="1"/>
        <v>w w</v>
      </c>
      <c r="I11" s="32">
        <f>_xlfn.RANK.EQ(D11,SALE,0)</f>
        <v>20</v>
      </c>
      <c r="J11" s="38">
        <f>IF(YEAR(B11)=2012,D11/SUMIFS(SALE,DATE,"&gt;="&amp;DATE(2012,1,1),DATE,"&lt;="&amp;DATE(2012,12,31))*100,D11/SUMIFS(SALE,DATE,"&gt;="&amp;DATE(2013,1,1),DATE,"&lt;="&amp;DATE(2013,12,31))*100)</f>
        <v>7.2686018308426563</v>
      </c>
    </row>
    <row r="12" spans="1:12" customFormat="1" ht="14.4" x14ac:dyDescent="0.3">
      <c r="A12" s="3"/>
      <c r="B12" s="33">
        <v>41631</v>
      </c>
      <c r="C12" s="34" t="s">
        <v>4</v>
      </c>
      <c r="D12" s="35">
        <v>929</v>
      </c>
      <c r="E12" s="36" t="s">
        <v>13</v>
      </c>
      <c r="F12" s="3"/>
      <c r="G12" s="31" t="str">
        <f t="shared" si="0"/>
        <v>Q4</v>
      </c>
      <c r="H12" s="37" t="str">
        <f t="shared" si="1"/>
        <v xml:space="preserve">ksdlf </v>
      </c>
      <c r="I12" s="32">
        <f>_xlfn.RANK.EQ(D12,SALE,0)</f>
        <v>20</v>
      </c>
      <c r="J12" s="38">
        <f>IF(YEAR(B12)=2012,D12/SUMIFS(SALE,DATE,"&gt;="&amp;DATE(2012,1,1),DATE,"&lt;="&amp;DATE(2012,12,31))*100,D12/SUMIFS(SALE,DATE,"&gt;="&amp;DATE(2013,1,1),DATE,"&lt;="&amp;DATE(2013,12,31))*100)</f>
        <v>8.0412014195447057</v>
      </c>
    </row>
    <row r="13" spans="1:12" customFormat="1" ht="14.4" x14ac:dyDescent="0.3">
      <c r="A13" s="3"/>
      <c r="B13" s="33">
        <v>41074</v>
      </c>
      <c r="C13" s="34" t="s">
        <v>9</v>
      </c>
      <c r="D13" s="35">
        <v>993</v>
      </c>
      <c r="E13" s="36" t="s">
        <v>12</v>
      </c>
      <c r="F13" s="3"/>
      <c r="G13" s="31" t="str">
        <f t="shared" si="0"/>
        <v>Q2</v>
      </c>
      <c r="H13" s="37" t="str">
        <f t="shared" si="1"/>
        <v>w w</v>
      </c>
      <c r="I13" s="32">
        <f>_xlfn.RANK.EQ(D13,SALE,0)</f>
        <v>10</v>
      </c>
      <c r="J13" s="38">
        <f>IF(YEAR(B13)=2012,D13/SUMIFS(SALE,DATE,"&gt;="&amp;DATE(2012,1,1),DATE,"&lt;="&amp;DATE(2012,12,31))*100,D13/SUMIFS(SALE,DATE,"&gt;="&amp;DATE(2013,1,1),DATE,"&lt;="&amp;DATE(2013,12,31))*100)</f>
        <v>7.7693451216649709</v>
      </c>
    </row>
    <row r="14" spans="1:12" customFormat="1" ht="14.4" x14ac:dyDescent="0.3">
      <c r="A14" s="3"/>
      <c r="B14" s="33">
        <v>41024</v>
      </c>
      <c r="C14" s="34" t="s">
        <v>9</v>
      </c>
      <c r="D14" s="35">
        <v>1048</v>
      </c>
      <c r="E14" s="36" t="s">
        <v>15</v>
      </c>
      <c r="F14" s="3"/>
      <c r="G14" s="31" t="str">
        <f t="shared" si="0"/>
        <v>Q2</v>
      </c>
      <c r="H14" s="37" t="str">
        <f t="shared" si="1"/>
        <v xml:space="preserve"> md,m</v>
      </c>
      <c r="I14" s="32">
        <f>_xlfn.RANK.EQ(D14,SALE,0)</f>
        <v>1</v>
      </c>
      <c r="J14" s="38">
        <f>IF(YEAR(B14)=2012,D14/SUMIFS(SALE,DATE,"&gt;="&amp;DATE(2012,1,1),DATE,"&lt;="&amp;DATE(2012,12,31))*100,D14/SUMIFS(SALE,DATE,"&gt;="&amp;DATE(2013,1,1),DATE,"&lt;="&amp;DATE(2013,12,31))*100)</f>
        <v>8.1996713872153979</v>
      </c>
    </row>
    <row r="15" spans="1:12" customFormat="1" ht="14.4" x14ac:dyDescent="0.3">
      <c r="A15" s="3"/>
      <c r="B15" s="33">
        <v>41208</v>
      </c>
      <c r="C15" s="34" t="s">
        <v>9</v>
      </c>
      <c r="D15" s="35">
        <v>942</v>
      </c>
      <c r="E15" s="36" t="s">
        <v>16</v>
      </c>
      <c r="F15" s="3"/>
      <c r="G15" s="31" t="str">
        <f t="shared" si="0"/>
        <v>Q4</v>
      </c>
      <c r="H15" s="37" t="str">
        <f t="shared" si="1"/>
        <v>wq;le</v>
      </c>
      <c r="I15" s="32">
        <f>_xlfn.RANK.EQ(D15,SALE,0)</f>
        <v>16</v>
      </c>
      <c r="J15" s="38">
        <f>IF(YEAR(B15)=2012,D15/SUMIFS(SALE,DATE,"&gt;="&amp;DATE(2012,1,1),DATE,"&lt;="&amp;DATE(2012,12,31))*100,D15/SUMIFS(SALE,DATE,"&gt;="&amp;DATE(2013,1,1),DATE,"&lt;="&amp;DATE(2013,12,31))*100)</f>
        <v>7.3703153117909395</v>
      </c>
    </row>
    <row r="16" spans="1:12" customFormat="1" ht="14.4" x14ac:dyDescent="0.3">
      <c r="A16" s="3"/>
      <c r="B16" s="33">
        <v>41407</v>
      </c>
      <c r="C16" s="34" t="s">
        <v>9</v>
      </c>
      <c r="D16" s="35">
        <v>906</v>
      </c>
      <c r="E16" s="36" t="s">
        <v>5</v>
      </c>
      <c r="F16" s="3"/>
      <c r="G16" s="31" t="str">
        <f t="shared" si="0"/>
        <v>Q2</v>
      </c>
      <c r="H16" s="37" t="str">
        <f t="shared" si="1"/>
        <v>e</v>
      </c>
      <c r="I16" s="32">
        <f>_xlfn.RANK.EQ(D16,SALE,0)</f>
        <v>25</v>
      </c>
      <c r="J16" s="38">
        <f>IF(YEAR(B16)=2012,D16/SUMIFS(SALE,DATE,"&gt;="&amp;DATE(2012,1,1),DATE,"&lt;="&amp;DATE(2012,12,31))*100,D16/SUMIFS(SALE,DATE,"&gt;="&amp;DATE(2013,1,1),DATE,"&lt;="&amp;DATE(2013,12,31))*100)</f>
        <v>7.8421189301480139</v>
      </c>
    </row>
    <row r="17" spans="1:10" customFormat="1" ht="14.4" x14ac:dyDescent="0.3">
      <c r="A17" s="3"/>
      <c r="B17" s="33">
        <v>41088</v>
      </c>
      <c r="C17" s="34" t="s">
        <v>4</v>
      </c>
      <c r="D17" s="35">
        <v>931</v>
      </c>
      <c r="E17" s="36" t="s">
        <v>8</v>
      </c>
      <c r="F17" s="3"/>
      <c r="G17" s="31" t="str">
        <f t="shared" si="0"/>
        <v>Q2</v>
      </c>
      <c r="H17" s="37" t="str">
        <f t="shared" si="1"/>
        <v>ke</v>
      </c>
      <c r="I17" s="32">
        <f>_xlfn.RANK.EQ(D17,SALE,0)</f>
        <v>19</v>
      </c>
      <c r="J17" s="38">
        <f>IF(YEAR(B17)=2012,D17/SUMIFS(SALE,DATE,"&gt;="&amp;DATE(2012,1,1),DATE,"&lt;="&amp;DATE(2012,12,31))*100,D17/SUMIFS(SALE,DATE,"&gt;="&amp;DATE(2013,1,1),DATE,"&lt;="&amp;DATE(2013,12,31))*100)</f>
        <v>7.284250058680855</v>
      </c>
    </row>
    <row r="18" spans="1:10" customFormat="1" ht="14.4" x14ac:dyDescent="0.3">
      <c r="A18" s="3"/>
      <c r="B18" s="33">
        <v>41207</v>
      </c>
      <c r="C18" s="34" t="s">
        <v>7</v>
      </c>
      <c r="D18" s="35">
        <v>1038</v>
      </c>
      <c r="E18" s="36" t="s">
        <v>17</v>
      </c>
      <c r="F18" s="3"/>
      <c r="G18" s="31" t="str">
        <f t="shared" si="0"/>
        <v>Q4</v>
      </c>
      <c r="H18" s="37" t="str">
        <f t="shared" si="1"/>
        <v>bfn wbjkfn wn</v>
      </c>
      <c r="I18" s="32">
        <f>_xlfn.RANK.EQ(D18,SALE,0)</f>
        <v>3</v>
      </c>
      <c r="J18" s="38">
        <f>IF(YEAR(B18)=2012,D18/SUMIFS(SALE,DATE,"&gt;="&amp;DATE(2012,1,1),DATE,"&lt;="&amp;DATE(2012,12,31))*100,D18/SUMIFS(SALE,DATE,"&gt;="&amp;DATE(2013,1,1),DATE,"&lt;="&amp;DATE(2013,12,31))*100)</f>
        <v>8.1214302480244118</v>
      </c>
    </row>
    <row r="19" spans="1:10" customFormat="1" ht="14.4" x14ac:dyDescent="0.3">
      <c r="A19" s="3"/>
      <c r="B19" s="33">
        <v>41143</v>
      </c>
      <c r="C19" s="34" t="s">
        <v>9</v>
      </c>
      <c r="D19" s="35">
        <v>1004</v>
      </c>
      <c r="E19" s="36" t="s">
        <v>18</v>
      </c>
      <c r="F19" s="3"/>
      <c r="G19" s="31" t="str">
        <f t="shared" si="0"/>
        <v>Q3</v>
      </c>
      <c r="H19" s="37" t="str">
        <f t="shared" si="1"/>
        <v xml:space="preserve">_ </v>
      </c>
      <c r="I19" s="32">
        <f>_xlfn.RANK.EQ(D19,SALE,0)</f>
        <v>9</v>
      </c>
      <c r="J19" s="38">
        <f>IF(YEAR(B19)=2012,D19/SUMIFS(SALE,DATE,"&gt;="&amp;DATE(2012,1,1),DATE,"&lt;="&amp;DATE(2012,12,31))*100,D19/SUMIFS(SALE,DATE,"&gt;="&amp;DATE(2013,1,1),DATE,"&lt;="&amp;DATE(2013,12,31))*100)</f>
        <v>7.8554103747750572</v>
      </c>
    </row>
    <row r="20" spans="1:10" customFormat="1" ht="14.4" x14ac:dyDescent="0.3">
      <c r="A20" s="3"/>
      <c r="B20" s="33">
        <v>41101</v>
      </c>
      <c r="C20" s="34" t="s">
        <v>4</v>
      </c>
      <c r="D20" s="35">
        <v>965</v>
      </c>
      <c r="E20" s="36" t="s">
        <v>16</v>
      </c>
      <c r="F20" s="3"/>
      <c r="G20" s="31" t="str">
        <f t="shared" si="0"/>
        <v>Q3</v>
      </c>
      <c r="H20" s="37" t="str">
        <f t="shared" si="1"/>
        <v>wq;le</v>
      </c>
      <c r="I20" s="32">
        <f>_xlfn.RANK.EQ(D20,SALE,0)</f>
        <v>13</v>
      </c>
      <c r="J20" s="38">
        <f>IF(YEAR(B20)=2012,D20/SUMIFS(SALE,DATE,"&gt;="&amp;DATE(2012,1,1),DATE,"&lt;="&amp;DATE(2012,12,31))*100,D20/SUMIFS(SALE,DATE,"&gt;="&amp;DATE(2013,1,1),DATE,"&lt;="&amp;DATE(2013,12,31))*100)</f>
        <v>7.5502699319302096</v>
      </c>
    </row>
    <row r="21" spans="1:10" customFormat="1" ht="14.4" x14ac:dyDescent="0.3">
      <c r="A21" s="3"/>
      <c r="B21" s="33">
        <v>41416</v>
      </c>
      <c r="C21" s="34" t="s">
        <v>4</v>
      </c>
      <c r="D21" s="35">
        <v>1010</v>
      </c>
      <c r="E21" s="36" t="s">
        <v>15</v>
      </c>
      <c r="F21" s="3"/>
      <c r="G21" s="31" t="str">
        <f t="shared" si="0"/>
        <v>Q2</v>
      </c>
      <c r="H21" s="37" t="str">
        <f t="shared" si="1"/>
        <v xml:space="preserve"> md,m</v>
      </c>
      <c r="I21" s="32">
        <f>_xlfn.RANK.EQ(D21,SALE,0)</f>
        <v>8</v>
      </c>
      <c r="J21" s="38">
        <f>IF(YEAR(B21)=2012,D21/SUMIFS(SALE,DATE,"&gt;="&amp;DATE(2012,1,1),DATE,"&lt;="&amp;DATE(2012,12,31))*100,D21/SUMIFS(SALE,DATE,"&gt;="&amp;DATE(2013,1,1),DATE,"&lt;="&amp;DATE(2013,12,31))*100)</f>
        <v>8.7423180126374103</v>
      </c>
    </row>
    <row r="22" spans="1:10" customFormat="1" ht="14.4" x14ac:dyDescent="0.3">
      <c r="A22" s="3"/>
      <c r="B22" s="33">
        <v>41279</v>
      </c>
      <c r="C22" s="34" t="s">
        <v>4</v>
      </c>
      <c r="D22" s="35">
        <v>924</v>
      </c>
      <c r="E22" s="36" t="s">
        <v>19</v>
      </c>
      <c r="F22" s="3"/>
      <c r="G22" s="31" t="str">
        <f t="shared" si="0"/>
        <v>Q1</v>
      </c>
      <c r="H22" s="37" t="str">
        <f t="shared" si="1"/>
        <v>w ewrjfke kwjreff sd</v>
      </c>
      <c r="I22" s="32">
        <f>_xlfn.RANK.EQ(D22,SALE,0)</f>
        <v>23</v>
      </c>
      <c r="J22" s="38">
        <f>IF(YEAR(B22)=2012,D22/SUMIFS(SALE,DATE,"&gt;="&amp;DATE(2012,1,1),DATE,"&lt;="&amp;DATE(2012,12,31))*100,D22/SUMIFS(SALE,DATE,"&gt;="&amp;DATE(2013,1,1),DATE,"&lt;="&amp;DATE(2013,12,31))*100)</f>
        <v>7.9979226175019473</v>
      </c>
    </row>
    <row r="23" spans="1:10" customFormat="1" ht="14.4" x14ac:dyDescent="0.3">
      <c r="A23" s="3"/>
      <c r="B23" s="33">
        <v>41596</v>
      </c>
      <c r="C23" s="34" t="s">
        <v>4</v>
      </c>
      <c r="D23" s="35">
        <v>911</v>
      </c>
      <c r="E23" s="36" t="s">
        <v>21</v>
      </c>
      <c r="F23" s="3"/>
      <c r="G23" s="31" t="str">
        <f t="shared" si="0"/>
        <v>Q4</v>
      </c>
      <c r="H23" s="37" t="str">
        <f t="shared" si="1"/>
        <v>fkk,l wk</v>
      </c>
      <c r="I23" s="32">
        <f>_xlfn.RANK.EQ(D23,SALE,0)</f>
        <v>24</v>
      </c>
      <c r="J23" s="38">
        <f>IF(YEAR(B23)=2012,D23/SUMIFS(SALE,DATE,"&gt;="&amp;DATE(2012,1,1),DATE,"&lt;="&amp;DATE(2012,12,31))*100,D23/SUMIFS(SALE,DATE,"&gt;="&amp;DATE(2013,1,1),DATE,"&lt;="&amp;DATE(2013,12,31))*100)</f>
        <v>7.8853977321907731</v>
      </c>
    </row>
    <row r="24" spans="1:10" customFormat="1" ht="14.4" x14ac:dyDescent="0.3">
      <c r="A24" s="3"/>
      <c r="B24" s="33">
        <v>41439</v>
      </c>
      <c r="C24" s="34" t="s">
        <v>7</v>
      </c>
      <c r="D24" s="35">
        <v>989</v>
      </c>
      <c r="E24" s="36" t="s">
        <v>22</v>
      </c>
      <c r="F24" s="3"/>
      <c r="G24" s="31" t="str">
        <f t="shared" si="0"/>
        <v>Q2</v>
      </c>
      <c r="H24" s="37" t="str">
        <f t="shared" si="1"/>
        <v>wefl</v>
      </c>
      <c r="I24" s="32">
        <f>_xlfn.RANK.EQ(D24,SALE,0)</f>
        <v>11</v>
      </c>
      <c r="J24" s="38">
        <f>IF(YEAR(B24)=2012,D24/SUMIFS(SALE,DATE,"&gt;="&amp;DATE(2012,1,1),DATE,"&lt;="&amp;DATE(2012,12,31))*100,D24/SUMIFS(SALE,DATE,"&gt;="&amp;DATE(2013,1,1),DATE,"&lt;="&amp;DATE(2013,12,31))*100)</f>
        <v>8.5605470440578202</v>
      </c>
    </row>
    <row r="25" spans="1:10" customFormat="1" ht="14.4" x14ac:dyDescent="0.3">
      <c r="A25" s="3"/>
      <c r="B25" s="33">
        <v>41174</v>
      </c>
      <c r="C25" s="34" t="s">
        <v>9</v>
      </c>
      <c r="D25" s="35">
        <v>978</v>
      </c>
      <c r="E25" s="36" t="s">
        <v>23</v>
      </c>
      <c r="F25" s="3"/>
      <c r="G25" s="31" t="str">
        <f t="shared" si="0"/>
        <v>Q3</v>
      </c>
      <c r="H25" s="37" t="str">
        <f t="shared" si="1"/>
        <v>d w</v>
      </c>
      <c r="I25" s="32">
        <f>_xlfn.RANK.EQ(D25,SALE,0)</f>
        <v>12</v>
      </c>
      <c r="J25" s="38">
        <f>IF(YEAR(B25)=2012,D25/SUMIFS(SALE,DATE,"&gt;="&amp;DATE(2012,1,1),DATE,"&lt;="&amp;DATE(2012,12,31))*100,D25/SUMIFS(SALE,DATE,"&gt;="&amp;DATE(2013,1,1),DATE,"&lt;="&amp;DATE(2013,12,31))*100)</f>
        <v>7.6519834128784909</v>
      </c>
    </row>
    <row r="26" spans="1:10" customFormat="1" ht="14.4" x14ac:dyDescent="0.3">
      <c r="A26" s="3"/>
      <c r="B26" s="33">
        <v>41094</v>
      </c>
      <c r="C26" s="34" t="s">
        <v>4</v>
      </c>
      <c r="D26" s="35">
        <v>957</v>
      </c>
      <c r="E26" s="36" t="s">
        <v>18</v>
      </c>
      <c r="F26" s="3"/>
      <c r="G26" s="31" t="str">
        <f t="shared" si="0"/>
        <v>Q3</v>
      </c>
      <c r="H26" s="37" t="str">
        <f t="shared" si="1"/>
        <v xml:space="preserve">_ </v>
      </c>
      <c r="I26" s="32">
        <f>_xlfn.RANK.EQ(D26,SALE,0)</f>
        <v>15</v>
      </c>
      <c r="J26" s="38">
        <f>IF(YEAR(B26)=2012,D26/SUMIFS(SALE,DATE,"&gt;="&amp;DATE(2012,1,1),DATE,"&lt;="&amp;DATE(2012,12,31))*100,D26/SUMIFS(SALE,DATE,"&gt;="&amp;DATE(2013,1,1),DATE,"&lt;="&amp;DATE(2013,12,31))*100)</f>
        <v>7.4876770205774195</v>
      </c>
    </row>
    <row r="27" spans="1:10" customFormat="1" ht="14.4" x14ac:dyDescent="0.3">
      <c r="A27" s="3"/>
      <c r="B27" s="33">
        <v>41508</v>
      </c>
      <c r="C27" s="34" t="s">
        <v>4</v>
      </c>
      <c r="D27" s="35">
        <v>1021</v>
      </c>
      <c r="E27" s="36" t="s">
        <v>15</v>
      </c>
      <c r="F27" s="3"/>
      <c r="G27" s="31" t="str">
        <f t="shared" si="0"/>
        <v>Q3</v>
      </c>
      <c r="H27" s="37" t="str">
        <f t="shared" si="1"/>
        <v xml:space="preserve"> md,m</v>
      </c>
      <c r="I27" s="32">
        <f>_xlfn.RANK.EQ(D27,SALE,0)</f>
        <v>5</v>
      </c>
      <c r="J27" s="38">
        <f>IF(YEAR(B27)=2012,D27/SUMIFS(SALE,DATE,"&gt;="&amp;DATE(2012,1,1),DATE,"&lt;="&amp;DATE(2012,12,31))*100,D27/SUMIFS(SALE,DATE,"&gt;="&amp;DATE(2013,1,1),DATE,"&lt;="&amp;DATE(2013,12,31))*100)</f>
        <v>8.8375313771314818</v>
      </c>
    </row>
    <row r="28" spans="1:10" customFormat="1" ht="14.4" x14ac:dyDescent="0.3">
      <c r="A28" s="3"/>
      <c r="B28" s="33">
        <v>41006</v>
      </c>
      <c r="C28" s="34" t="s">
        <v>7</v>
      </c>
      <c r="D28" s="35">
        <v>928</v>
      </c>
      <c r="E28" s="36" t="s">
        <v>12</v>
      </c>
      <c r="F28" s="3"/>
      <c r="G28" s="31" t="str">
        <f t="shared" si="0"/>
        <v>Q2</v>
      </c>
      <c r="H28" s="37" t="str">
        <f t="shared" si="1"/>
        <v>w w</v>
      </c>
      <c r="I28" s="32">
        <f>_xlfn.RANK.EQ(D28,SALE,0)</f>
        <v>22</v>
      </c>
      <c r="J28" s="38">
        <f>IF(YEAR(B28)=2012,D28/SUMIFS(SALE,DATE,"&gt;="&amp;DATE(2012,1,1),DATE,"&lt;="&amp;DATE(2012,12,31))*100,D28/SUMIFS(SALE,DATE,"&gt;="&amp;DATE(2013,1,1),DATE,"&lt;="&amp;DATE(2013,12,31))*100)</f>
        <v>7.2607777169235579</v>
      </c>
    </row>
    <row r="29" spans="1:10" customFormat="1" ht="14.4" x14ac:dyDescent="0.3">
      <c r="A29" s="3"/>
      <c r="B29" s="33">
        <v>41428</v>
      </c>
      <c r="C29" s="34" t="s">
        <v>4</v>
      </c>
      <c r="D29" s="35">
        <v>933</v>
      </c>
      <c r="E29" s="36" t="s">
        <v>24</v>
      </c>
      <c r="F29" s="3"/>
      <c r="G29" s="31" t="str">
        <f t="shared" si="0"/>
        <v>Q2</v>
      </c>
      <c r="H29" s="37" t="str">
        <f t="shared" si="1"/>
        <v>l l</v>
      </c>
      <c r="I29" s="32">
        <f>_xlfn.RANK.EQ(D29,SALE,0)</f>
        <v>18</v>
      </c>
      <c r="J29" s="38">
        <f>IF(YEAR(B29)=2012,D29/SUMIFS(SALE,DATE,"&gt;="&amp;DATE(2012,1,1),DATE,"&lt;="&amp;DATE(2012,12,31))*100,D29/SUMIFS(SALE,DATE,"&gt;="&amp;DATE(2013,1,1),DATE,"&lt;="&amp;DATE(2013,12,31))*100)</f>
        <v>8.0758244611789145</v>
      </c>
    </row>
    <row r="30" spans="1:10" customFormat="1" ht="14.4" x14ac:dyDescent="0.3">
      <c r="A30" s="3"/>
      <c r="B30" s="33">
        <v>41627</v>
      </c>
      <c r="C30" s="34" t="s">
        <v>7</v>
      </c>
      <c r="D30" s="35">
        <v>1013</v>
      </c>
      <c r="E30" s="36" t="s">
        <v>23</v>
      </c>
      <c r="F30" s="3"/>
      <c r="G30" s="31" t="str">
        <f t="shared" si="0"/>
        <v>Q4</v>
      </c>
      <c r="H30" s="37" t="str">
        <f t="shared" si="1"/>
        <v>d w</v>
      </c>
      <c r="I30" s="32">
        <f>_xlfn.RANK.EQ(D30,SALE,0)</f>
        <v>7</v>
      </c>
      <c r="J30" s="38">
        <f>IF(YEAR(B30)=2012,D30/SUMIFS(SALE,DATE,"&gt;="&amp;DATE(2012,1,1),DATE,"&lt;="&amp;DATE(2012,12,31))*100,D30/SUMIFS(SALE,DATE,"&gt;="&amp;DATE(2013,1,1),DATE,"&lt;="&amp;DATE(2013,12,31))*100)</f>
        <v>8.768285293863066</v>
      </c>
    </row>
    <row r="31" spans="1:10" customFormat="1" ht="14.4" x14ac:dyDescent="0.3">
      <c r="A31" s="3"/>
      <c r="B31" s="33">
        <v>41605</v>
      </c>
      <c r="C31" s="34" t="s">
        <v>9</v>
      </c>
      <c r="D31" s="35">
        <v>1021</v>
      </c>
      <c r="E31" s="36" t="s">
        <v>21</v>
      </c>
      <c r="F31" s="3"/>
      <c r="G31" s="31" t="str">
        <f t="shared" si="0"/>
        <v>Q4</v>
      </c>
      <c r="H31" s="37" t="str">
        <f t="shared" si="1"/>
        <v>fkk,l wk</v>
      </c>
      <c r="I31" s="32">
        <f>_xlfn.RANK.EQ(D31,SALE,0)</f>
        <v>5</v>
      </c>
      <c r="J31" s="38">
        <f>IF(YEAR(B31)=2012,D31/SUMIFS(SALE,DATE,"&gt;="&amp;DATE(2012,1,1),DATE,"&lt;="&amp;DATE(2012,12,31))*100,D31/SUMIFS(SALE,DATE,"&gt;="&amp;DATE(2013,1,1),DATE,"&lt;="&amp;DATE(2013,12,31))*100)</f>
        <v>8.8375313771314818</v>
      </c>
    </row>
    <row r="32" spans="1:10" customFormat="1" ht="14.4" x14ac:dyDescent="0.3">
      <c r="A32" s="3"/>
      <c r="B32" s="33">
        <v>41484</v>
      </c>
      <c r="C32" s="34" t="s">
        <v>7</v>
      </c>
      <c r="D32" s="35">
        <v>958</v>
      </c>
      <c r="E32" s="36" t="s">
        <v>25</v>
      </c>
      <c r="F32" s="3"/>
      <c r="G32" s="31" t="str">
        <f t="shared" si="0"/>
        <v>Q3</v>
      </c>
      <c r="H32" s="37" t="str">
        <f t="shared" si="1"/>
        <v>e;mf wflef</v>
      </c>
      <c r="I32" s="32">
        <f>_xlfn.RANK.EQ(D32,SALE,0)</f>
        <v>14</v>
      </c>
      <c r="J32" s="38">
        <f>IF(YEAR(B32)=2012,D32/SUMIFS(SALE,DATE,"&gt;="&amp;DATE(2012,1,1),DATE,"&lt;="&amp;DATE(2012,12,31))*100,D32/SUMIFS(SALE,DATE,"&gt;="&amp;DATE(2013,1,1),DATE,"&lt;="&amp;DATE(2013,12,31))*100)</f>
        <v>8.2922184713927116</v>
      </c>
    </row>
    <row r="33" spans="1:10" customFormat="1" ht="14.4" x14ac:dyDescent="0.3">
      <c r="A33" s="3"/>
      <c r="B33" s="3"/>
      <c r="C33" s="3"/>
      <c r="D33" s="3"/>
      <c r="E33" s="3"/>
      <c r="F33" s="3"/>
      <c r="H33" s="6"/>
    </row>
    <row r="34" spans="1:10" customFormat="1" ht="15" customHeight="1" x14ac:dyDescent="0.35">
      <c r="A34" s="3"/>
      <c r="B34" s="22" t="s">
        <v>57</v>
      </c>
      <c r="C34" s="23"/>
      <c r="D34" s="23"/>
      <c r="E34" s="24"/>
      <c r="G34" s="7"/>
    </row>
    <row r="35" spans="1:10" customFormat="1" ht="15" customHeight="1" x14ac:dyDescent="0.3">
      <c r="A35" s="3"/>
      <c r="B35" s="8" t="s">
        <v>1</v>
      </c>
      <c r="C35" s="8" t="s">
        <v>7</v>
      </c>
      <c r="D35" s="8" t="s">
        <v>9</v>
      </c>
      <c r="E35" s="8" t="s">
        <v>4</v>
      </c>
    </row>
    <row r="36" spans="1:10" customFormat="1" ht="15" customHeight="1" x14ac:dyDescent="0.3">
      <c r="A36" s="3"/>
      <c r="B36" s="8">
        <v>2012</v>
      </c>
      <c r="C36" s="28">
        <f>SUMIFS(SALE,NAME,C$35,DATE,"&gt;="&amp;DATE($B36,1,1),DATE,"&lt;="&amp;DATE($B36,12,31))</f>
        <v>3941</v>
      </c>
      <c r="D36" s="28">
        <f>SUMIFS(SALE,NAME,D$35,DATE,"&gt;="&amp;DATE($B36,1,1),DATE,"&lt;="&amp;DATE($B36,12,31))</f>
        <v>4965</v>
      </c>
      <c r="E36" s="28">
        <f>SUMIFS(SALE,NAME,E$35,DATE,"&gt;="&amp;DATE($B36,1,1),DATE,"&lt;="&amp;DATE($B36,12,31))</f>
        <v>3875</v>
      </c>
      <c r="F36" s="3"/>
    </row>
    <row r="37" spans="1:10" customFormat="1" ht="14.4" x14ac:dyDescent="0.3">
      <c r="A37" s="3"/>
      <c r="B37" s="8">
        <v>2013</v>
      </c>
      <c r="C37" s="28">
        <f>SUMIFS(SALE,NAME,C$35,DATE,"&gt;="&amp;DATE($B37,1,1),DATE,"&lt;="&amp;DATE($B37,12,31))</f>
        <v>2960</v>
      </c>
      <c r="D37" s="28">
        <f>SUMIFS(SALE,NAME,D$35,DATE,"&gt;="&amp;DATE($B37,1,1),DATE,"&lt;="&amp;DATE($B37,12,31))</f>
        <v>2865</v>
      </c>
      <c r="E37" s="28">
        <f>SUMIFS(SALE,NAME,E$35,DATE,"&gt;="&amp;DATE($B37,1,1),DATE,"&lt;="&amp;DATE($B37,12,31))</f>
        <v>5728</v>
      </c>
      <c r="F37" s="3"/>
    </row>
    <row r="38" spans="1:10" customFormat="1" ht="14.4" x14ac:dyDescent="0.3">
      <c r="A38" s="3"/>
      <c r="B38" s="8">
        <v>2014</v>
      </c>
      <c r="C38" s="28">
        <f>SUMIFS(SALE,NAME,C$35,DATE,"&gt;="&amp;DATE($B38,1,1),DATE,"&lt;="&amp;DATE($B38,12,31))</f>
        <v>0</v>
      </c>
      <c r="D38" s="28">
        <f>SUMIFS(SALE,NAME,D$35,DATE,"&gt;="&amp;DATE($B38,1,1),DATE,"&lt;="&amp;DATE($B38,12,31))</f>
        <v>0</v>
      </c>
      <c r="E38" s="28">
        <f>SUMIFS(SALE,NAME,E$35,DATE,"&gt;="&amp;DATE($B38,1,1),DATE,"&lt;="&amp;DATE($B38,12,31))</f>
        <v>0</v>
      </c>
      <c r="F38" s="3"/>
    </row>
    <row r="39" spans="1:10" customFormat="1" ht="14.4" x14ac:dyDescent="0.3">
      <c r="A39" s="3"/>
      <c r="B39" s="9"/>
      <c r="C39" s="10">
        <f>SUM(C36:C38)</f>
        <v>6901</v>
      </c>
      <c r="D39" s="10">
        <f t="shared" ref="D39:E39" si="2">SUM(D36:D38)</f>
        <v>7830</v>
      </c>
      <c r="E39" s="10">
        <f t="shared" si="2"/>
        <v>9603</v>
      </c>
      <c r="F39" s="3"/>
    </row>
    <row r="40" spans="1:10" ht="14.25" customHeight="1" x14ac:dyDescent="0.3">
      <c r="B40" s="22" t="s">
        <v>58</v>
      </c>
      <c r="C40" s="25"/>
      <c r="D40" s="25"/>
      <c r="E40" s="26"/>
      <c r="F40" s="1"/>
      <c r="G40"/>
      <c r="H40"/>
      <c r="I40"/>
      <c r="J40"/>
    </row>
    <row r="41" spans="1:10" ht="14.25" customHeight="1" x14ac:dyDescent="0.3">
      <c r="B41" s="8" t="s">
        <v>1</v>
      </c>
      <c r="C41" s="8" t="str">
        <f>C35</f>
        <v>DAVID</v>
      </c>
      <c r="D41" s="8" t="str">
        <f>D35</f>
        <v>JAMES</v>
      </c>
      <c r="E41" s="8" t="str">
        <f>E35</f>
        <v>SARAH</v>
      </c>
      <c r="F41" s="1"/>
      <c r="G41"/>
      <c r="H41"/>
      <c r="I41"/>
      <c r="J41"/>
    </row>
    <row r="42" spans="1:10" ht="15" customHeight="1" x14ac:dyDescent="0.3">
      <c r="B42" s="8" t="s">
        <v>20</v>
      </c>
      <c r="C42" s="29">
        <f>SUMIFS(SALE,NAME,C$41,$G$8:$G$32,$B42)/SUMIF($G$8:$G$32,$B42,SALE)*100</f>
        <v>0</v>
      </c>
      <c r="D42" s="29">
        <f>SUMIFS(SALE,NAME,D$41,$G$8:$G$32,$B42)/SUMIF($G$8:$G$32,$B42,SALE)*100</f>
        <v>0</v>
      </c>
      <c r="E42" s="29">
        <f>SUMIFS(SALE,NAME,E$41,$G$8:$G$32,$B42)/SUMIF($G$8:$G$32,$B42,SALE)*100</f>
        <v>100</v>
      </c>
      <c r="F42" s="1"/>
      <c r="G42">
        <f>SUMIF($G$8:$G$32,$B42,SALE)</f>
        <v>924</v>
      </c>
      <c r="H42"/>
      <c r="I42"/>
      <c r="J42"/>
    </row>
    <row r="43" spans="1:10" ht="15" customHeight="1" x14ac:dyDescent="0.3">
      <c r="B43" s="8" t="s">
        <v>14</v>
      </c>
      <c r="C43" s="29">
        <f>SUMIFS(SALE,NAME,C$41,$G$8:$G$32,$B43)/SUMIF($G$8:$G$32,$B43,SALE)*100</f>
        <v>24.773843370379943</v>
      </c>
      <c r="D43" s="29">
        <f>SUMIFS(SALE,NAME,D$41,$G$8:$G$32,$B43)/SUMIF($G$8:$G$32,$B43,SALE)*100</f>
        <v>38.084776428017577</v>
      </c>
      <c r="E43" s="29">
        <f>SUMIFS(SALE,NAME,E$41,$G$8:$G$32,$B43)/SUMIF($G$8:$G$32,$B43,SALE)*100</f>
        <v>37.14138020160248</v>
      </c>
      <c r="F43" s="1"/>
      <c r="G43">
        <f>SUMIF($G$8:$G$32,$B43,SALE)</f>
        <v>7738</v>
      </c>
      <c r="H43"/>
      <c r="I43"/>
      <c r="J43"/>
    </row>
    <row r="44" spans="1:10" ht="15" customHeight="1" x14ac:dyDescent="0.3">
      <c r="B44" s="8" t="s">
        <v>11</v>
      </c>
      <c r="C44" s="29">
        <f>SUMIFS(SALE,NAME,C$41,$G$8:$G$32,$B44)/SUMIF($G$8:$G$32,$B44,SALE)*100</f>
        <v>14.044861457264332</v>
      </c>
      <c r="D44" s="29">
        <f>SUMIFS(SALE,NAME,D$41,$G$8:$G$32,$B44)/SUMIF($G$8:$G$32,$B44,SALE)*100</f>
        <v>42.808972291452868</v>
      </c>
      <c r="E44" s="29">
        <f>SUMIFS(SALE,NAME,E$41,$G$8:$G$32,$B44)/SUMIF($G$8:$G$32,$B44,SALE)*100</f>
        <v>43.1461662512828</v>
      </c>
      <c r="F44" s="1"/>
      <c r="G44">
        <f>SUMIF($G$8:$G$32,$B44,SALE)</f>
        <v>6821</v>
      </c>
      <c r="H44"/>
      <c r="I44"/>
      <c r="J44"/>
    </row>
    <row r="45" spans="1:10" ht="15" customHeight="1" x14ac:dyDescent="0.3">
      <c r="B45" s="8" t="s">
        <v>6</v>
      </c>
      <c r="C45" s="29">
        <f>SUMIFS(SALE,NAME,C$41,$G$8:$G$32,$B45)/SUMIF($G$8:$G$32,$B45,SALE)*100</f>
        <v>45.486385719127782</v>
      </c>
      <c r="D45" s="29">
        <f>SUMIFS(SALE,NAME,D$41,$G$8:$G$32,$B45)/SUMIF($G$8:$G$32,$B45,SALE)*100</f>
        <v>22.178284939554853</v>
      </c>
      <c r="E45" s="29">
        <f>SUMIFS(SALE,NAME,E$41,$G$8:$G$32,$B45)/SUMIF($G$8:$G$32,$B45,SALE)*100</f>
        <v>32.335329341317362</v>
      </c>
      <c r="F45" s="11"/>
      <c r="G45">
        <f>SUMIF($G$8:$G$32,$B45,SALE)</f>
        <v>8851</v>
      </c>
      <c r="H45"/>
      <c r="I45"/>
      <c r="J45"/>
    </row>
    <row r="46" spans="1:10" ht="14.4" x14ac:dyDescent="0.3">
      <c r="B46"/>
      <c r="C46"/>
      <c r="D46"/>
      <c r="E46"/>
      <c r="F46" s="1"/>
      <c r="G46"/>
      <c r="H46"/>
      <c r="I46"/>
      <c r="J46"/>
    </row>
    <row r="47" spans="1:10" customFormat="1" ht="15" hidden="1" customHeight="1" x14ac:dyDescent="0.3">
      <c r="B47" s="12"/>
      <c r="C47" s="13"/>
      <c r="D47" s="13"/>
      <c r="E47" s="13"/>
    </row>
    <row r="48" spans="1:10" customFormat="1" ht="15" customHeight="1" x14ac:dyDescent="0.3">
      <c r="B48" s="2"/>
      <c r="C48" s="2"/>
      <c r="D48" s="2"/>
      <c r="E48" s="2"/>
    </row>
    <row r="49" spans="2:10" ht="15" customHeight="1" x14ac:dyDescent="0.3">
      <c r="F49" s="1"/>
      <c r="G49"/>
      <c r="H49"/>
      <c r="I49"/>
      <c r="J49"/>
    </row>
    <row r="50" spans="2:10" ht="15" customHeight="1" x14ac:dyDescent="0.3">
      <c r="F50" s="1"/>
      <c r="G50"/>
      <c r="H50"/>
      <c r="I50"/>
      <c r="J50"/>
    </row>
    <row r="51" spans="2:10" ht="15" customHeight="1" x14ac:dyDescent="0.3">
      <c r="F51" s="1"/>
      <c r="G51"/>
      <c r="H51"/>
      <c r="I51"/>
      <c r="J51"/>
    </row>
    <row r="52" spans="2:10" customFormat="1" ht="15" customHeight="1" x14ac:dyDescent="0.3">
      <c r="B52" s="2"/>
      <c r="C52" s="2"/>
      <c r="D52" s="2"/>
      <c r="E52" s="2"/>
    </row>
    <row r="53" spans="2:10" ht="15" customHeight="1" x14ac:dyDescent="0.25">
      <c r="F53" s="1"/>
    </row>
    <row r="56" spans="2:10" x14ac:dyDescent="0.25">
      <c r="H56" s="27"/>
      <c r="I56" s="27"/>
      <c r="J56" s="27"/>
    </row>
    <row r="57" spans="2:10" x14ac:dyDescent="0.25">
      <c r="H57" s="27"/>
      <c r="I57" s="27"/>
      <c r="J57" s="27"/>
    </row>
    <row r="58" spans="2:10" x14ac:dyDescent="0.25">
      <c r="H58" s="27"/>
      <c r="I58" s="27"/>
      <c r="J58" s="27"/>
    </row>
  </sheetData>
  <mergeCells count="3">
    <mergeCell ref="B34:E34"/>
    <mergeCell ref="B40:E40"/>
    <mergeCell ref="H56:J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Options</vt:lpstr>
      <vt:lpstr>Formulas</vt:lpstr>
      <vt:lpstr>DATE</vt:lpstr>
      <vt:lpstr>NAME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Bansode, Ashish</dc:creator>
  <cp:lastModifiedBy>Learn More Pro</cp:lastModifiedBy>
  <dcterms:created xsi:type="dcterms:W3CDTF">2021-10-25T08:39:48Z</dcterms:created>
  <dcterms:modified xsi:type="dcterms:W3CDTF">2021-11-03T09:00:33Z</dcterms:modified>
</cp:coreProperties>
</file>