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2\Desktop\"/>
    </mc:Choice>
  </mc:AlternateContent>
  <bookViews>
    <workbookView xWindow="0" yWindow="0" windowWidth="20490" windowHeight="7620" firstSheet="3" activeTab="9"/>
  </bookViews>
  <sheets>
    <sheet name="PART 106" sheetId="6" r:id="rId1"/>
    <sheet name="PART 107" sheetId="1" r:id="rId2"/>
    <sheet name="PART 108" sheetId="2" r:id="rId3"/>
    <sheet name="PART 109" sheetId="3" r:id="rId4"/>
    <sheet name="PART 110" sheetId="4" r:id="rId5"/>
    <sheet name="PART 111" sheetId="7" r:id="rId6"/>
    <sheet name="PART 112" sheetId="8" r:id="rId7"/>
    <sheet name="PART 113" sheetId="9" r:id="rId8"/>
    <sheet name="PART 114" sheetId="10" r:id="rId9"/>
    <sheet name="PART 115" sheetId="11" r:id="rId10"/>
  </sheets>
  <definedNames>
    <definedName name="Data1">'PART 106'!$A$3:$C$14</definedName>
    <definedName name="Data2">'PART 106'!$E$3:$G$14</definedName>
    <definedName name="Data3">'PART 106'!$I$3:$K$14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3" i="10"/>
  <c r="D4" i="9"/>
  <c r="D5" i="9"/>
  <c r="D6" i="9"/>
  <c r="D7" i="9"/>
  <c r="D8" i="9"/>
  <c r="D9" i="9"/>
  <c r="D10" i="9"/>
  <c r="D11" i="9"/>
  <c r="D3" i="9"/>
  <c r="B4" i="8"/>
  <c r="B5" i="8"/>
  <c r="B3" i="8"/>
  <c r="C4" i="8"/>
  <c r="C5" i="8"/>
  <c r="C3" i="8"/>
  <c r="E4" i="8"/>
  <c r="E5" i="8"/>
  <c r="E3" i="8"/>
  <c r="D4" i="8"/>
  <c r="D5" i="8"/>
  <c r="D3" i="8"/>
  <c r="G3" i="7"/>
  <c r="G4" i="7"/>
  <c r="G5" i="7"/>
  <c r="G6" i="7"/>
  <c r="G7" i="7"/>
  <c r="G8" i="7"/>
  <c r="G9" i="7"/>
  <c r="G10" i="7"/>
  <c r="G11" i="7"/>
  <c r="G12" i="7"/>
  <c r="G13" i="7"/>
  <c r="G2" i="7"/>
  <c r="D4" i="7"/>
  <c r="D5" i="7"/>
  <c r="D6" i="7"/>
  <c r="D7" i="7"/>
  <c r="D8" i="7"/>
  <c r="D3" i="7"/>
  <c r="F18" i="6" l="1"/>
  <c r="F19" i="6"/>
  <c r="D3" i="4"/>
  <c r="D4" i="4"/>
  <c r="D5" i="4"/>
  <c r="H3" i="4" s="1"/>
  <c r="D6" i="4"/>
  <c r="D7" i="4"/>
  <c r="D8" i="4"/>
  <c r="D9" i="4"/>
  <c r="D10" i="4"/>
  <c r="D11" i="4"/>
  <c r="D12" i="4"/>
  <c r="D13" i="4"/>
  <c r="E5" i="3"/>
</calcChain>
</file>

<file path=xl/sharedStrings.xml><?xml version="1.0" encoding="utf-8"?>
<sst xmlns="http://schemas.openxmlformats.org/spreadsheetml/2006/main" count="197" uniqueCount="102">
  <si>
    <t>Date</t>
  </si>
  <si>
    <t>Item</t>
  </si>
  <si>
    <t>Quantity Sold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</si>
  <si>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</si>
  <si>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</si>
  <si>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</si>
  <si>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</si>
  <si>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</si>
  <si>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</si>
  <si>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</si>
  <si>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</si>
  <si>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OFFSET FORMULA INTRODUCTION</t>
  </si>
  <si>
    <t>OFFSET FORMULA SUM/COUNT</t>
  </si>
  <si>
    <t>LAST 6 DAYS SUM</t>
  </si>
  <si>
    <t>Sales</t>
  </si>
  <si>
    <t>Select Month</t>
  </si>
  <si>
    <t>May</t>
  </si>
  <si>
    <t>Month</t>
  </si>
  <si>
    <t>Next 3 Month Total</t>
  </si>
  <si>
    <t>Jan</t>
  </si>
  <si>
    <t>Feb</t>
  </si>
  <si>
    <t>Mar</t>
  </si>
  <si>
    <t>Apr</t>
  </si>
  <si>
    <t>Jun</t>
  </si>
  <si>
    <t>Jul</t>
  </si>
  <si>
    <t>OFFSET REAL JOB USE</t>
  </si>
  <si>
    <t>Total</t>
  </si>
  <si>
    <t>Category</t>
  </si>
  <si>
    <t>Select Item</t>
  </si>
  <si>
    <t>Rate</t>
  </si>
  <si>
    <t>Sumifs + Index+ Match Formula Real Job Use</t>
  </si>
  <si>
    <t>Quantity</t>
  </si>
  <si>
    <t>Product</t>
  </si>
  <si>
    <t>Enter Product ID</t>
  </si>
  <si>
    <t>LCD</t>
  </si>
  <si>
    <t>LED</t>
  </si>
  <si>
    <t>SSD</t>
  </si>
  <si>
    <t>HDD</t>
  </si>
  <si>
    <t>Pendrive</t>
  </si>
  <si>
    <t>Headphone</t>
  </si>
  <si>
    <t>Mouse</t>
  </si>
  <si>
    <t>Keyboard</t>
  </si>
  <si>
    <t>Produt ID</t>
  </si>
  <si>
    <t>Data3</t>
  </si>
  <si>
    <t>Data2</t>
  </si>
  <si>
    <t>Data1</t>
  </si>
  <si>
    <t>Vlookup on Multiple Table/Sheets</t>
  </si>
  <si>
    <t>Policy ID</t>
  </si>
  <si>
    <t>Preminum Amount</t>
  </si>
  <si>
    <t>Status</t>
  </si>
  <si>
    <t>Blank</t>
  </si>
  <si>
    <t>Values</t>
  </si>
  <si>
    <t>Number</t>
  </si>
  <si>
    <t>Name</t>
  </si>
  <si>
    <t>Mr.   Sandeep   Sinha</t>
  </si>
  <si>
    <t>Counting Words</t>
  </si>
  <si>
    <t xml:space="preserve">Shashank     Mehta  </t>
  </si>
  <si>
    <t>Employee</t>
  </si>
  <si>
    <t>Salary</t>
  </si>
  <si>
    <t>Bonus</t>
  </si>
  <si>
    <t>REAL JOB/INTERVIEW QUESTION</t>
  </si>
  <si>
    <t>Raj</t>
  </si>
  <si>
    <t>Vinod</t>
  </si>
  <si>
    <t>Ravi</t>
  </si>
  <si>
    <t>Vikas</t>
  </si>
  <si>
    <t>Anil</t>
  </si>
  <si>
    <t>Rajiv</t>
  </si>
  <si>
    <t>Akash</t>
  </si>
  <si>
    <t>Sanjiv</t>
  </si>
  <si>
    <t>Desg</t>
  </si>
  <si>
    <t>Manager</t>
  </si>
  <si>
    <t>Supervisor</t>
  </si>
  <si>
    <t>Cleark</t>
  </si>
  <si>
    <t>Cricket</t>
  </si>
  <si>
    <t>FootBall</t>
  </si>
  <si>
    <t>Kabbadi</t>
  </si>
  <si>
    <t>MS Dhoni</t>
  </si>
  <si>
    <t>Sachin</t>
  </si>
  <si>
    <t>Virat</t>
  </si>
  <si>
    <t>Rohit</t>
  </si>
  <si>
    <t>Gautam</t>
  </si>
  <si>
    <t>Lionel Messi</t>
  </si>
  <si>
    <t>Cristiano Ronaldo</t>
  </si>
  <si>
    <t>David Silva</t>
  </si>
  <si>
    <t>Willian</t>
  </si>
  <si>
    <t>Thomas Muller</t>
  </si>
  <si>
    <t>Ajay Thakur</t>
  </si>
  <si>
    <t>Maninder Singh</t>
  </si>
  <si>
    <t>Deepak Nivas Hooda</t>
  </si>
  <si>
    <t>Pardeep Narwal</t>
  </si>
  <si>
    <t>Amit Hooda</t>
  </si>
  <si>
    <t>Get Dynamic List from Index Formula</t>
  </si>
  <si>
    <t>DYNAMIC LIST</t>
  </si>
  <si>
    <t>Item9</t>
  </si>
  <si>
    <t>Item10</t>
  </si>
  <si>
    <t>Item11</t>
  </si>
  <si>
    <t>Item12</t>
  </si>
  <si>
    <t>Highlight Saturday, Sunday Using Conditional formatting</t>
  </si>
  <si>
    <t>Practical use of ISBlank Formula</t>
  </si>
  <si>
    <t>Rajiv              Singh   sdfds</t>
  </si>
  <si>
    <t>Use of IF  OR</t>
  </si>
  <si>
    <t>Apply Bonus 20% for Manager and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</si>
</sst>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0" fillId="0" borderId="0" xfId="0" applyFont="1"/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5" xfId="0" applyBorder="1"/>
    <xf numFmtId="0" fontId="2" fillId="0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4" borderId="0" xfId="0" applyFill="1"/>
    <xf numFmtId="0" fontId="0" fillId="3" borderId="1" xfId="0" applyFill="1" applyBorder="1"/>
    <xf numFmtId="14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5" fillId="0" borderId="1" xfId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/>
    </xf>
    <xf numFmtId="0" fontId="0" fillId="0" borderId="1" xfId="1" applyFont="1" applyBorder="1" applyAlignment="1" applyProtection="1">
      <alignment horizontal="center" vertical="center"/>
      <protection locked="0"/>
    </xf>
    <xf numFmtId="0" fontId="5" fillId="0" borderId="1" xfId="1" applyBorder="1" applyAlignment="1" applyProtection="1">
      <alignment horizontal="left" vertical="top"/>
      <protection locked="0"/>
    </xf>
    <xf numFmtId="0" fontId="2" fillId="8" borderId="1" xfId="1" applyFont="1" applyFill="1" applyBorder="1" applyAlignment="1" applyProtection="1">
      <alignment horizontal="center" vertical="center"/>
      <protection locked="0"/>
    </xf>
    <xf numFmtId="0" fontId="6" fillId="9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0" borderId="1" xfId="0" applyFont="1" applyFill="1" applyBorder="1"/>
    <xf numFmtId="0" fontId="0" fillId="10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</cellXfs>
  <cellStyles count="2">
    <cellStyle name="Normal" xfId="0" builtinId="0"/>
    <cellStyle name="Normal 2 3 2" xfId="1"/>
  </cellStyles>
  <dxfs count="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'Trick(42)'!#REF!</c:f>
              <c:numCache>
                <c:formatCode>General</c:formatCode>
                <c:ptCount val="9"/>
                <c:pt idx="0">
                  <c:v>23</c:v>
                </c:pt>
                <c:pt idx="1">
                  <c:v>45</c:v>
                </c:pt>
                <c:pt idx="2">
                  <c:v>64</c:v>
                </c:pt>
                <c:pt idx="3">
                  <c:v>34</c:v>
                </c:pt>
                <c:pt idx="4">
                  <c:v>34</c:v>
                </c:pt>
                <c:pt idx="5">
                  <c:v>32</c:v>
                </c:pt>
                <c:pt idx="6">
                  <c:v>56</c:v>
                </c:pt>
                <c:pt idx="7">
                  <c:v>80</c:v>
                </c:pt>
                <c:pt idx="8">
                  <c:v>104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'Trick(42)'!#REF!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'Trick(42)'!#REF!</c15:sqref>
                        </c15:formulaRef>
                      </c:ext>
                    </c:extLst>
                    <c:strCache>
                      <c:ptCount val="9"/>
                      <c:pt idx="0">
                        <c:v>Item1</c:v>
                      </c:pt>
                      <c:pt idx="1">
                        <c:v>Item1</c:v>
                      </c:pt>
                      <c:pt idx="2">
                        <c:v>Item3</c:v>
                      </c:pt>
                      <c:pt idx="3">
                        <c:v>Item3</c:v>
                      </c:pt>
                      <c:pt idx="4">
                        <c:v>Item2</c:v>
                      </c:pt>
                      <c:pt idx="5">
                        <c:v>Item2</c:v>
                      </c:pt>
                      <c:pt idx="6">
                        <c:v>Item2</c:v>
                      </c:pt>
                      <c:pt idx="7">
                        <c:v>Item2</c:v>
                      </c:pt>
                      <c:pt idx="8">
                        <c:v>Item2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8B1-403B-907F-BBF7E649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476864"/>
        <c:axId val="857477424"/>
      </c:barChart>
      <c:catAx>
        <c:axId val="8574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77424"/>
        <c:crosses val="autoZero"/>
        <c:auto val="1"/>
        <c:lblAlgn val="ctr"/>
        <c:lblOffset val="100"/>
        <c:noMultiLvlLbl val="0"/>
      </c:catAx>
      <c:valAx>
        <c:axId val="8574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110'!$B$2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110'!$A$3:$A$13</c:f>
              <c:strCache>
                <c:ptCount val="11"/>
                <c:pt idx="0">
                  <c:v>Item1</c:v>
                </c:pt>
                <c:pt idx="1">
                  <c:v>Item1</c:v>
                </c:pt>
                <c:pt idx="2">
                  <c:v>Item3</c:v>
                </c:pt>
                <c:pt idx="3">
                  <c:v>Item1</c:v>
                </c:pt>
                <c:pt idx="4">
                  <c:v>Item1</c:v>
                </c:pt>
                <c:pt idx="5">
                  <c:v>Item3</c:v>
                </c:pt>
                <c:pt idx="6">
                  <c:v>Item2</c:v>
                </c:pt>
                <c:pt idx="7">
                  <c:v>Item2</c:v>
                </c:pt>
                <c:pt idx="8">
                  <c:v>Item2</c:v>
                </c:pt>
                <c:pt idx="9">
                  <c:v>Item1</c:v>
                </c:pt>
                <c:pt idx="10">
                  <c:v>Item2</c:v>
                </c:pt>
              </c:strCache>
            </c:strRef>
          </c:cat>
          <c:val>
            <c:numRef>
              <c:f>'PART 110'!$B$3:$B$13</c:f>
              <c:numCache>
                <c:formatCode>General</c:formatCode>
                <c:ptCount val="11"/>
                <c:pt idx="0">
                  <c:v>23</c:v>
                </c:pt>
                <c:pt idx="1">
                  <c:v>45</c:v>
                </c:pt>
                <c:pt idx="2">
                  <c:v>64</c:v>
                </c:pt>
                <c:pt idx="3">
                  <c:v>54</c:v>
                </c:pt>
                <c:pt idx="4">
                  <c:v>56</c:v>
                </c:pt>
                <c:pt idx="5">
                  <c:v>34</c:v>
                </c:pt>
                <c:pt idx="6">
                  <c:v>34</c:v>
                </c:pt>
                <c:pt idx="7">
                  <c:v>32</c:v>
                </c:pt>
                <c:pt idx="8">
                  <c:v>56</c:v>
                </c:pt>
                <c:pt idx="9">
                  <c:v>80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8-4F71-A574-1689BC86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182432"/>
        <c:axId val="843181872"/>
      </c:barChart>
      <c:catAx>
        <c:axId val="8431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81872"/>
        <c:crosses val="autoZero"/>
        <c:auto val="1"/>
        <c:lblAlgn val="ctr"/>
        <c:lblOffset val="100"/>
        <c:noMultiLvlLbl val="0"/>
      </c:catAx>
      <c:valAx>
        <c:axId val="843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5</xdr:row>
      <xdr:rowOff>59531</xdr:rowOff>
    </xdr:from>
    <xdr:to>
      <xdr:col>6</xdr:col>
      <xdr:colOff>291702</xdr:colOff>
      <xdr:row>14</xdr:row>
      <xdr:rowOff>184547</xdr:rowOff>
    </xdr:to>
    <xdr:graphicFrame macro="">
      <xdr:nvGraphicFramePr>
        <xdr:cNvPr id="2" name="Chart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202405</xdr:colOff>
      <xdr:row>2</xdr:row>
      <xdr:rowOff>35718</xdr:rowOff>
    </xdr:from>
    <xdr:to>
      <xdr:col>2</xdr:col>
      <xdr:colOff>208358</xdr:colOff>
      <xdr:row>4</xdr:row>
      <xdr:rowOff>190499</xdr:rowOff>
    </xdr:to>
    <xdr:sp macro="" textlink="">
      <xdr:nvSpPr>
        <xdr:cNvPr id="3" name="Rounded Rectangular Callout 2" hidden="1"/>
        <xdr:cNvSpPr/>
      </xdr:nvSpPr>
      <xdr:spPr>
        <a:xfrm>
          <a:off x="202405" y="416718"/>
          <a:ext cx="1225153" cy="535781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  <xdr:twoCellAnchor>
    <xdr:from>
      <xdr:col>4</xdr:col>
      <xdr:colOff>202405</xdr:colOff>
      <xdr:row>2</xdr:row>
      <xdr:rowOff>35718</xdr:rowOff>
    </xdr:from>
    <xdr:to>
      <xdr:col>6</xdr:col>
      <xdr:colOff>208358</xdr:colOff>
      <xdr:row>4</xdr:row>
      <xdr:rowOff>190499</xdr:rowOff>
    </xdr:to>
    <xdr:sp macro="" textlink="">
      <xdr:nvSpPr>
        <xdr:cNvPr id="4" name="Rounded Rectangular Callout 3" hidden="1"/>
        <xdr:cNvSpPr/>
      </xdr:nvSpPr>
      <xdr:spPr>
        <a:xfrm>
          <a:off x="2640805" y="416718"/>
          <a:ext cx="1225153" cy="535781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  <xdr:twoCellAnchor>
    <xdr:from>
      <xdr:col>8</xdr:col>
      <xdr:colOff>202405</xdr:colOff>
      <xdr:row>2</xdr:row>
      <xdr:rowOff>35718</xdr:rowOff>
    </xdr:from>
    <xdr:to>
      <xdr:col>10</xdr:col>
      <xdr:colOff>208358</xdr:colOff>
      <xdr:row>4</xdr:row>
      <xdr:rowOff>190499</xdr:rowOff>
    </xdr:to>
    <xdr:sp macro="" textlink="">
      <xdr:nvSpPr>
        <xdr:cNvPr id="5" name="Rounded Rectangular Callout 4" hidden="1"/>
        <xdr:cNvSpPr/>
      </xdr:nvSpPr>
      <xdr:spPr>
        <a:xfrm>
          <a:off x="5079205" y="416718"/>
          <a:ext cx="1225153" cy="535781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3</xdr:row>
      <xdr:rowOff>59531</xdr:rowOff>
    </xdr:from>
    <xdr:to>
      <xdr:col>10</xdr:col>
      <xdr:colOff>291702</xdr:colOff>
      <xdr:row>12</xdr:row>
      <xdr:rowOff>184547</xdr:rowOff>
    </xdr:to>
    <xdr:graphicFrame macro="">
      <xdr:nvGraphicFramePr>
        <xdr:cNvPr id="2" name="Chart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202405</xdr:colOff>
      <xdr:row>1</xdr:row>
      <xdr:rowOff>0</xdr:rowOff>
    </xdr:from>
    <xdr:to>
      <xdr:col>6</xdr:col>
      <xdr:colOff>208358</xdr:colOff>
      <xdr:row>2</xdr:row>
      <xdr:rowOff>190499</xdr:rowOff>
    </xdr:to>
    <xdr:sp macro="" textlink="">
      <xdr:nvSpPr>
        <xdr:cNvPr id="3" name="Rounded Rectangular Callout 2" hidden="1"/>
        <xdr:cNvSpPr/>
      </xdr:nvSpPr>
      <xdr:spPr>
        <a:xfrm>
          <a:off x="2640805" y="190500"/>
          <a:ext cx="1225153" cy="380999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workbookViewId="0">
      <selection activeCell="F15" sqref="F15"/>
    </sheetView>
  </sheetViews>
  <sheetFormatPr defaultRowHeight="15" x14ac:dyDescent="0.25"/>
  <cols>
    <col min="1" max="1" width="13.5703125" customWidth="1"/>
    <col min="2" max="2" width="13.140625" bestFit="1" customWidth="1"/>
    <col min="5" max="5" width="18.42578125" customWidth="1"/>
    <col min="6" max="6" width="11.85546875" customWidth="1"/>
    <col min="7" max="7" width="14.5703125" customWidth="1"/>
    <col min="10" max="10" width="11.28515625" bestFit="1" customWidth="1"/>
  </cols>
  <sheetData>
    <row r="1" spans="1:11" x14ac:dyDescent="0.25">
      <c r="A1" s="16" t="s">
        <v>46</v>
      </c>
      <c r="B1" s="16"/>
      <c r="C1" s="16"/>
    </row>
    <row r="3" spans="1:11" x14ac:dyDescent="0.25">
      <c r="A3" s="3" t="s">
        <v>45</v>
      </c>
      <c r="B3" s="18">
        <v>44044</v>
      </c>
      <c r="C3" s="3"/>
      <c r="E3" s="3" t="s">
        <v>44</v>
      </c>
      <c r="F3" s="18">
        <v>44045</v>
      </c>
      <c r="G3" s="3"/>
      <c r="I3" s="3" t="s">
        <v>43</v>
      </c>
      <c r="J3" s="18">
        <v>44046</v>
      </c>
      <c r="K3" s="3"/>
    </row>
    <row r="4" spans="1:11" x14ac:dyDescent="0.25">
      <c r="A4" s="17" t="s">
        <v>42</v>
      </c>
      <c r="B4" s="17" t="s">
        <v>32</v>
      </c>
      <c r="C4" s="17" t="s">
        <v>31</v>
      </c>
      <c r="E4" s="17" t="s">
        <v>42</v>
      </c>
      <c r="F4" s="17" t="s">
        <v>32</v>
      </c>
      <c r="G4" s="17" t="s">
        <v>31</v>
      </c>
      <c r="I4" s="17" t="s">
        <v>42</v>
      </c>
      <c r="J4" s="17" t="s">
        <v>32</v>
      </c>
      <c r="K4" s="17" t="s">
        <v>31</v>
      </c>
    </row>
    <row r="5" spans="1:11" x14ac:dyDescent="0.25">
      <c r="A5" s="3">
        <v>1001</v>
      </c>
      <c r="B5" s="3" t="s">
        <v>41</v>
      </c>
      <c r="C5" s="3">
        <v>20</v>
      </c>
      <c r="E5" s="3">
        <v>1011</v>
      </c>
      <c r="F5" s="3" t="s">
        <v>40</v>
      </c>
      <c r="G5" s="3">
        <v>45</v>
      </c>
      <c r="I5" s="3">
        <v>1021</v>
      </c>
      <c r="J5" s="3" t="s">
        <v>34</v>
      </c>
      <c r="K5" s="3">
        <v>67</v>
      </c>
    </row>
    <row r="6" spans="1:11" x14ac:dyDescent="0.25">
      <c r="A6" s="3">
        <v>1002</v>
      </c>
      <c r="B6" s="3" t="s">
        <v>40</v>
      </c>
      <c r="C6" s="3">
        <v>25</v>
      </c>
      <c r="E6" s="3">
        <v>1012</v>
      </c>
      <c r="F6" s="3" t="s">
        <v>40</v>
      </c>
      <c r="G6" s="3">
        <v>35</v>
      </c>
      <c r="I6" s="3">
        <v>1022</v>
      </c>
      <c r="J6" s="3" t="s">
        <v>40</v>
      </c>
      <c r="K6" s="3">
        <v>87</v>
      </c>
    </row>
    <row r="7" spans="1:11" x14ac:dyDescent="0.25">
      <c r="A7" s="3">
        <v>1003</v>
      </c>
      <c r="B7" s="3" t="s">
        <v>39</v>
      </c>
      <c r="C7" s="3">
        <v>30</v>
      </c>
      <c r="E7" s="3">
        <v>1013</v>
      </c>
      <c r="F7" s="3" t="s">
        <v>39</v>
      </c>
      <c r="G7" s="3">
        <v>25</v>
      </c>
      <c r="I7" s="3">
        <v>1023</v>
      </c>
      <c r="J7" s="3" t="s">
        <v>39</v>
      </c>
      <c r="K7" s="3">
        <v>90</v>
      </c>
    </row>
    <row r="8" spans="1:11" x14ac:dyDescent="0.25">
      <c r="A8" s="3">
        <v>1004</v>
      </c>
      <c r="B8" s="3"/>
      <c r="C8" s="3">
        <v>35</v>
      </c>
      <c r="E8" s="3">
        <v>1014</v>
      </c>
      <c r="F8" s="3"/>
      <c r="G8" s="3">
        <v>25</v>
      </c>
      <c r="I8" s="3">
        <v>1024</v>
      </c>
      <c r="J8" s="3"/>
      <c r="K8" s="3">
        <v>35</v>
      </c>
    </row>
    <row r="9" spans="1:11" x14ac:dyDescent="0.25">
      <c r="A9" s="3">
        <v>1005</v>
      </c>
      <c r="B9" s="3"/>
      <c r="C9" s="3">
        <v>40</v>
      </c>
      <c r="E9" s="3">
        <v>1015</v>
      </c>
      <c r="F9" s="3"/>
      <c r="G9" s="3">
        <v>25</v>
      </c>
      <c r="I9" s="3">
        <v>1025</v>
      </c>
      <c r="J9" s="3"/>
      <c r="K9" s="3">
        <v>40</v>
      </c>
    </row>
    <row r="10" spans="1:11" x14ac:dyDescent="0.25">
      <c r="A10" s="3">
        <v>1006</v>
      </c>
      <c r="B10" s="3" t="s">
        <v>38</v>
      </c>
      <c r="C10" s="3">
        <v>45</v>
      </c>
      <c r="E10" s="3">
        <v>1016</v>
      </c>
      <c r="F10" s="3" t="s">
        <v>38</v>
      </c>
      <c r="G10" s="3">
        <v>25</v>
      </c>
      <c r="I10" s="3">
        <v>1026</v>
      </c>
      <c r="J10" s="3" t="s">
        <v>38</v>
      </c>
      <c r="K10" s="3">
        <v>23</v>
      </c>
    </row>
    <row r="11" spans="1:11" x14ac:dyDescent="0.25">
      <c r="A11" s="3">
        <v>1007</v>
      </c>
      <c r="B11" s="3" t="s">
        <v>37</v>
      </c>
      <c r="C11" s="3">
        <v>50</v>
      </c>
      <c r="E11" s="3">
        <v>1017</v>
      </c>
      <c r="F11" s="3" t="s">
        <v>37</v>
      </c>
      <c r="G11" s="3">
        <v>25</v>
      </c>
      <c r="I11" s="3">
        <v>1027</v>
      </c>
      <c r="J11" s="3" t="s">
        <v>37</v>
      </c>
      <c r="K11" s="3">
        <v>65</v>
      </c>
    </row>
    <row r="12" spans="1:11" x14ac:dyDescent="0.25">
      <c r="A12" s="3">
        <v>1008</v>
      </c>
      <c r="B12" s="3" t="s">
        <v>36</v>
      </c>
      <c r="C12" s="3">
        <v>55</v>
      </c>
      <c r="E12" s="3">
        <v>1018</v>
      </c>
      <c r="F12" s="3" t="s">
        <v>36</v>
      </c>
      <c r="G12" s="3">
        <v>25</v>
      </c>
      <c r="I12" s="3">
        <v>1028</v>
      </c>
      <c r="J12" s="3" t="s">
        <v>36</v>
      </c>
      <c r="K12" s="3">
        <v>87</v>
      </c>
    </row>
    <row r="13" spans="1:11" x14ac:dyDescent="0.25">
      <c r="A13" s="3">
        <v>1009</v>
      </c>
      <c r="B13" s="3" t="s">
        <v>35</v>
      </c>
      <c r="C13" s="3">
        <v>60</v>
      </c>
      <c r="E13" s="3">
        <v>1019</v>
      </c>
      <c r="F13" s="3" t="s">
        <v>35</v>
      </c>
      <c r="G13" s="3">
        <v>34</v>
      </c>
      <c r="I13" s="3">
        <v>1029</v>
      </c>
      <c r="J13" s="3" t="s">
        <v>35</v>
      </c>
      <c r="K13" s="3">
        <v>98</v>
      </c>
    </row>
    <row r="14" spans="1:11" x14ac:dyDescent="0.25">
      <c r="A14" s="3">
        <v>1010</v>
      </c>
      <c r="B14" s="3" t="s">
        <v>34</v>
      </c>
      <c r="C14" s="3">
        <v>65</v>
      </c>
      <c r="E14" s="3">
        <v>1020</v>
      </c>
      <c r="F14" s="3" t="s">
        <v>34</v>
      </c>
      <c r="G14" s="3">
        <v>55</v>
      </c>
      <c r="I14" s="3">
        <v>1030</v>
      </c>
      <c r="J14" s="3" t="s">
        <v>34</v>
      </c>
      <c r="K14" s="3">
        <v>70</v>
      </c>
    </row>
    <row r="17" spans="5:6" x14ac:dyDescent="0.25">
      <c r="E17" s="3" t="s">
        <v>33</v>
      </c>
      <c r="F17" s="3">
        <v>1001</v>
      </c>
    </row>
    <row r="18" spans="5:6" x14ac:dyDescent="0.25">
      <c r="E18" s="3" t="s">
        <v>32</v>
      </c>
      <c r="F18" s="3" t="str">
        <f>VLOOKUP(F17,IF(F17&lt;=1010,Data1,IF(F17&lt;=1020,Data2,IF(F17&lt;=1030,Data3))),2,0)</f>
        <v>Keyboard</v>
      </c>
    </row>
    <row r="19" spans="5:6" x14ac:dyDescent="0.25">
      <c r="E19" s="3" t="s">
        <v>31</v>
      </c>
      <c r="F19" s="3">
        <f>VLOOKUP(F17,IF(F17&lt;=1010,Data1,IF(F17&lt;=1020,Data2,IF(F17&lt;=1030,Data3))),3,0)</f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17.28515625" customWidth="1"/>
    <col min="2" max="2" width="22.42578125" customWidth="1"/>
    <col min="3" max="3" width="13.140625" bestFit="1" customWidth="1"/>
  </cols>
  <sheetData>
    <row r="1" spans="1:3" x14ac:dyDescent="0.25">
      <c r="A1" s="36" t="s">
        <v>97</v>
      </c>
      <c r="B1" s="36"/>
      <c r="C1" s="36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8">
        <v>44097</v>
      </c>
      <c r="B3" s="3" t="s">
        <v>3</v>
      </c>
      <c r="C3" s="3">
        <v>23</v>
      </c>
    </row>
    <row r="4" spans="1:3" x14ac:dyDescent="0.25">
      <c r="A4" s="18">
        <v>44098</v>
      </c>
      <c r="B4" s="3" t="s">
        <v>4</v>
      </c>
      <c r="C4" s="3">
        <v>45</v>
      </c>
    </row>
    <row r="5" spans="1:3" x14ac:dyDescent="0.25">
      <c r="A5" s="18">
        <v>44099</v>
      </c>
      <c r="B5" s="3" t="s">
        <v>5</v>
      </c>
      <c r="C5" s="3">
        <v>64</v>
      </c>
    </row>
    <row r="6" spans="1:3" x14ac:dyDescent="0.25">
      <c r="A6" s="18">
        <v>44100</v>
      </c>
      <c r="B6" s="3" t="s">
        <v>6</v>
      </c>
      <c r="C6" s="3">
        <v>54</v>
      </c>
    </row>
    <row r="7" spans="1:3" x14ac:dyDescent="0.25">
      <c r="A7" s="18">
        <v>44101</v>
      </c>
      <c r="B7" s="3" t="s">
        <v>7</v>
      </c>
      <c r="C7" s="3">
        <v>56</v>
      </c>
    </row>
    <row r="8" spans="1:3" x14ac:dyDescent="0.25">
      <c r="A8" s="18">
        <v>44102</v>
      </c>
      <c r="B8" s="3" t="s">
        <v>8</v>
      </c>
      <c r="C8" s="3">
        <v>34</v>
      </c>
    </row>
    <row r="9" spans="1:3" x14ac:dyDescent="0.25">
      <c r="A9" s="18">
        <v>44103</v>
      </c>
      <c r="B9" s="3" t="s">
        <v>9</v>
      </c>
      <c r="C9" s="3">
        <v>34</v>
      </c>
    </row>
    <row r="10" spans="1:3" x14ac:dyDescent="0.25">
      <c r="A10" s="18">
        <v>44104</v>
      </c>
      <c r="B10" s="3" t="s">
        <v>10</v>
      </c>
      <c r="C10" s="11">
        <v>45</v>
      </c>
    </row>
    <row r="11" spans="1:3" x14ac:dyDescent="0.25">
      <c r="A11" s="18">
        <v>44105</v>
      </c>
      <c r="B11" s="3" t="s">
        <v>93</v>
      </c>
      <c r="C11" s="3">
        <v>56</v>
      </c>
    </row>
    <row r="12" spans="1:3" x14ac:dyDescent="0.25">
      <c r="A12" s="18">
        <v>44106</v>
      </c>
      <c r="B12" s="3" t="s">
        <v>94</v>
      </c>
      <c r="C12" s="3">
        <v>65</v>
      </c>
    </row>
    <row r="13" spans="1:3" x14ac:dyDescent="0.25">
      <c r="A13" s="18">
        <v>44107</v>
      </c>
      <c r="B13" s="3" t="s">
        <v>95</v>
      </c>
      <c r="C13" s="3">
        <v>89</v>
      </c>
    </row>
    <row r="14" spans="1:3" x14ac:dyDescent="0.25">
      <c r="A14" s="18">
        <v>44108</v>
      </c>
      <c r="B14" s="3" t="s">
        <v>96</v>
      </c>
      <c r="C14" s="3">
        <v>65</v>
      </c>
    </row>
  </sheetData>
  <mergeCells count="1">
    <mergeCell ref="A1:C1"/>
  </mergeCells>
  <conditionalFormatting sqref="A3:C14">
    <cfRule type="expression" dxfId="1" priority="1">
      <formula>OR(TEXT($A3,"DDD")="SAT",TEXT($A3,"DDD")="SUN")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90" zoomScaleNormal="190" workbookViewId="0">
      <selection activeCell="D4" sqref="D4"/>
    </sheetView>
  </sheetViews>
  <sheetFormatPr defaultRowHeight="15" x14ac:dyDescent="0.25"/>
  <cols>
    <col min="1" max="1" width="11" customWidth="1"/>
    <col min="2" max="2" width="8.140625" customWidth="1"/>
    <col min="3" max="3" width="14.28515625" customWidth="1"/>
  </cols>
  <sheetData>
    <row r="1" spans="1:3" x14ac:dyDescent="0.25">
      <c r="A1" s="19" t="s">
        <v>11</v>
      </c>
      <c r="B1" s="19"/>
      <c r="C1" s="19"/>
    </row>
    <row r="2" spans="1:3" s="5" customFormat="1" x14ac:dyDescent="0.25">
      <c r="A2" s="1" t="s">
        <v>0</v>
      </c>
      <c r="B2" s="1" t="s">
        <v>1</v>
      </c>
      <c r="C2" s="1" t="s">
        <v>2</v>
      </c>
    </row>
    <row r="3" spans="1:3" x14ac:dyDescent="0.25">
      <c r="A3" s="4">
        <v>44038</v>
      </c>
      <c r="B3" s="3" t="s">
        <v>3</v>
      </c>
      <c r="C3" s="3">
        <v>23</v>
      </c>
    </row>
    <row r="4" spans="1:3" x14ac:dyDescent="0.25">
      <c r="A4" s="4">
        <v>44039</v>
      </c>
      <c r="B4" s="3" t="s">
        <v>4</v>
      </c>
      <c r="C4" s="3">
        <v>45</v>
      </c>
    </row>
    <row r="5" spans="1:3" x14ac:dyDescent="0.25">
      <c r="A5" s="4">
        <v>44040</v>
      </c>
      <c r="B5" s="3" t="s">
        <v>5</v>
      </c>
      <c r="C5" s="3">
        <v>64</v>
      </c>
    </row>
    <row r="6" spans="1:3" x14ac:dyDescent="0.25">
      <c r="A6" s="4">
        <v>44041</v>
      </c>
      <c r="B6" s="3" t="s">
        <v>6</v>
      </c>
      <c r="C6" s="3">
        <v>54</v>
      </c>
    </row>
    <row r="7" spans="1:3" x14ac:dyDescent="0.25">
      <c r="A7" s="4">
        <v>44042</v>
      </c>
      <c r="B7" s="3" t="s">
        <v>7</v>
      </c>
      <c r="C7" s="3">
        <v>56</v>
      </c>
    </row>
    <row r="8" spans="1:3" x14ac:dyDescent="0.25">
      <c r="A8" s="4">
        <v>44043</v>
      </c>
      <c r="B8" s="3" t="s">
        <v>8</v>
      </c>
      <c r="C8" s="3">
        <v>34</v>
      </c>
    </row>
    <row r="9" spans="1:3" x14ac:dyDescent="0.25">
      <c r="A9" s="4">
        <v>44044</v>
      </c>
      <c r="B9" s="3" t="s">
        <v>9</v>
      </c>
      <c r="C9" s="3">
        <v>34</v>
      </c>
    </row>
    <row r="10" spans="1:3" x14ac:dyDescent="0.25">
      <c r="A10" s="4">
        <v>44045</v>
      </c>
      <c r="B10" s="3" t="s">
        <v>10</v>
      </c>
      <c r="C10" s="3">
        <v>99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0" zoomScale="130" zoomScaleNormal="130" workbookViewId="0">
      <selection activeCell="E5" sqref="E5"/>
    </sheetView>
  </sheetViews>
  <sheetFormatPr defaultRowHeight="15" x14ac:dyDescent="0.25"/>
  <cols>
    <col min="1" max="1" width="11" customWidth="1"/>
    <col min="2" max="2" width="10" customWidth="1"/>
    <col min="3" max="3" width="16.85546875" customWidth="1"/>
    <col min="5" max="5" width="17" customWidth="1"/>
    <col min="8" max="9" width="9.85546875" bestFit="1" customWidth="1"/>
  </cols>
  <sheetData>
    <row r="1" spans="1:9" x14ac:dyDescent="0.25">
      <c r="A1" s="20" t="s">
        <v>12</v>
      </c>
      <c r="B1" s="20"/>
      <c r="C1" s="20"/>
      <c r="E1" s="6" t="s">
        <v>13</v>
      </c>
    </row>
    <row r="2" spans="1:9" s="5" customFormat="1" x14ac:dyDescent="0.25">
      <c r="A2" s="7" t="s">
        <v>0</v>
      </c>
      <c r="B2" s="7" t="s">
        <v>1</v>
      </c>
      <c r="C2" s="7" t="s">
        <v>2</v>
      </c>
    </row>
    <row r="3" spans="1:9" x14ac:dyDescent="0.25">
      <c r="A3" s="4">
        <v>44038</v>
      </c>
      <c r="B3" s="3" t="s">
        <v>3</v>
      </c>
      <c r="C3" s="3">
        <v>23</v>
      </c>
    </row>
    <row r="4" spans="1:9" x14ac:dyDescent="0.25">
      <c r="A4" s="4">
        <v>44039</v>
      </c>
      <c r="B4" s="3" t="s">
        <v>4</v>
      </c>
      <c r="C4" s="3">
        <v>45</v>
      </c>
    </row>
    <row r="5" spans="1:9" x14ac:dyDescent="0.25">
      <c r="A5" s="4">
        <v>44040</v>
      </c>
      <c r="B5" s="3" t="s">
        <v>5</v>
      </c>
      <c r="C5" s="3">
        <v>64</v>
      </c>
    </row>
    <row r="6" spans="1:9" x14ac:dyDescent="0.25">
      <c r="A6" s="4">
        <v>44041</v>
      </c>
      <c r="B6" s="3" t="s">
        <v>6</v>
      </c>
      <c r="C6" s="3">
        <v>54</v>
      </c>
    </row>
    <row r="7" spans="1:9" x14ac:dyDescent="0.25">
      <c r="A7" s="4">
        <v>44042</v>
      </c>
      <c r="B7" s="3" t="s">
        <v>7</v>
      </c>
      <c r="C7" s="3">
        <v>56</v>
      </c>
    </row>
    <row r="8" spans="1:9" x14ac:dyDescent="0.25">
      <c r="A8" s="4">
        <v>44043</v>
      </c>
      <c r="B8" s="3" t="s">
        <v>8</v>
      </c>
      <c r="C8" s="3">
        <v>34</v>
      </c>
    </row>
    <row r="9" spans="1:9" x14ac:dyDescent="0.25">
      <c r="A9" s="4">
        <v>44044</v>
      </c>
      <c r="B9" s="3" t="s">
        <v>9</v>
      </c>
      <c r="C9" s="3">
        <v>34</v>
      </c>
    </row>
    <row r="10" spans="1:9" x14ac:dyDescent="0.25">
      <c r="A10" s="4">
        <v>44045</v>
      </c>
      <c r="B10" s="3" t="s">
        <v>10</v>
      </c>
      <c r="C10" s="3">
        <v>99</v>
      </c>
    </row>
    <row r="11" spans="1:9" x14ac:dyDescent="0.25">
      <c r="E11" s="6" t="s">
        <v>13</v>
      </c>
    </row>
    <row r="13" spans="1:9" x14ac:dyDescent="0.25">
      <c r="A13" s="9" t="s">
        <v>0</v>
      </c>
      <c r="B13" s="4">
        <v>44038</v>
      </c>
      <c r="C13" s="4">
        <v>44039</v>
      </c>
      <c r="D13" s="4">
        <v>44040</v>
      </c>
      <c r="E13" s="4">
        <v>44041</v>
      </c>
      <c r="F13" s="4">
        <v>44042</v>
      </c>
      <c r="G13" s="4">
        <v>44043</v>
      </c>
      <c r="H13" s="4">
        <v>44044</v>
      </c>
      <c r="I13" s="4">
        <v>44045</v>
      </c>
    </row>
    <row r="14" spans="1:9" x14ac:dyDescent="0.25">
      <c r="A14" s="9" t="s">
        <v>1</v>
      </c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  <c r="H14" s="3" t="s">
        <v>9</v>
      </c>
      <c r="I14" s="3" t="s">
        <v>10</v>
      </c>
    </row>
    <row r="15" spans="1:9" x14ac:dyDescent="0.25">
      <c r="A15" s="9" t="s">
        <v>14</v>
      </c>
      <c r="B15" s="3">
        <v>23</v>
      </c>
      <c r="C15" s="3">
        <v>45</v>
      </c>
      <c r="D15" s="3">
        <v>64</v>
      </c>
      <c r="E15" s="3">
        <v>54</v>
      </c>
      <c r="F15" s="3">
        <v>56</v>
      </c>
      <c r="G15" s="3">
        <v>34</v>
      </c>
      <c r="H15" s="3">
        <v>34</v>
      </c>
      <c r="I15" s="8">
        <v>96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60" zoomScaleNormal="160" workbookViewId="0">
      <selection activeCell="B2" sqref="B2:C9"/>
    </sheetView>
  </sheetViews>
  <sheetFormatPr defaultRowHeight="15" x14ac:dyDescent="0.25"/>
  <cols>
    <col min="3" max="3" width="13.140625" bestFit="1" customWidth="1"/>
    <col min="4" max="4" width="19.28515625" customWidth="1"/>
    <col min="5" max="5" width="11.42578125" customWidth="1"/>
  </cols>
  <sheetData>
    <row r="1" spans="1:5" x14ac:dyDescent="0.25">
      <c r="A1" s="21" t="s">
        <v>25</v>
      </c>
      <c r="B1" s="21"/>
      <c r="C1" s="22"/>
      <c r="D1" s="2" t="s">
        <v>15</v>
      </c>
      <c r="E1" s="1" t="s">
        <v>16</v>
      </c>
    </row>
    <row r="2" spans="1:5" x14ac:dyDescent="0.25">
      <c r="A2" s="1" t="s">
        <v>17</v>
      </c>
      <c r="B2" s="1" t="s">
        <v>1</v>
      </c>
      <c r="C2" s="1" t="s">
        <v>2</v>
      </c>
      <c r="D2" s="2" t="s">
        <v>18</v>
      </c>
      <c r="E2" s="10"/>
    </row>
    <row r="3" spans="1:5" x14ac:dyDescent="0.25">
      <c r="A3" s="4" t="s">
        <v>19</v>
      </c>
      <c r="B3" s="3" t="s">
        <v>3</v>
      </c>
      <c r="C3" s="3">
        <v>23</v>
      </c>
    </row>
    <row r="4" spans="1:5" x14ac:dyDescent="0.25">
      <c r="A4" s="4" t="s">
        <v>20</v>
      </c>
      <c r="B4" s="3" t="s">
        <v>4</v>
      </c>
      <c r="C4" s="3">
        <v>45</v>
      </c>
    </row>
    <row r="5" spans="1:5" x14ac:dyDescent="0.25">
      <c r="A5" s="4" t="s">
        <v>21</v>
      </c>
      <c r="B5" s="3" t="s">
        <v>5</v>
      </c>
      <c r="C5" s="3">
        <v>64</v>
      </c>
      <c r="E5">
        <f>MATCH(E1,A3:A9,0)</f>
        <v>5</v>
      </c>
    </row>
    <row r="6" spans="1:5" x14ac:dyDescent="0.25">
      <c r="A6" s="4" t="s">
        <v>22</v>
      </c>
      <c r="B6" s="3" t="s">
        <v>6</v>
      </c>
      <c r="C6" s="3">
        <v>54</v>
      </c>
    </row>
    <row r="7" spans="1:5" x14ac:dyDescent="0.25">
      <c r="A7" s="4" t="s">
        <v>16</v>
      </c>
      <c r="B7" s="3" t="s">
        <v>7</v>
      </c>
      <c r="C7" s="3">
        <v>56</v>
      </c>
    </row>
    <row r="8" spans="1:5" x14ac:dyDescent="0.25">
      <c r="A8" s="4" t="s">
        <v>23</v>
      </c>
      <c r="B8" s="3" t="s">
        <v>8</v>
      </c>
      <c r="C8" s="3">
        <v>34</v>
      </c>
    </row>
    <row r="9" spans="1:5" x14ac:dyDescent="0.25">
      <c r="A9" s="4" t="s">
        <v>24</v>
      </c>
      <c r="B9" s="3" t="s">
        <v>9</v>
      </c>
      <c r="C9" s="3">
        <v>34</v>
      </c>
    </row>
  </sheetData>
  <mergeCells count="1">
    <mergeCell ref="A1:C1"/>
  </mergeCells>
  <dataValidations count="1">
    <dataValidation type="list" allowBlank="1" showInputMessage="1" showErrorMessage="1" sqref="E1">
      <formula1>$A$4:$A$15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30" zoomScaleNormal="130" workbookViewId="0">
      <selection activeCell="B7" sqref="B7"/>
    </sheetView>
  </sheetViews>
  <sheetFormatPr defaultRowHeight="15" x14ac:dyDescent="0.25"/>
  <cols>
    <col min="1" max="1" width="13.5703125" customWidth="1"/>
    <col min="2" max="2" width="13.140625" bestFit="1" customWidth="1"/>
    <col min="6" max="6" width="11.85546875" customWidth="1"/>
    <col min="7" max="7" width="14.5703125" customWidth="1"/>
  </cols>
  <sheetData>
    <row r="1" spans="1:8" x14ac:dyDescent="0.25">
      <c r="A1" s="16" t="s">
        <v>30</v>
      </c>
      <c r="B1" s="16"/>
      <c r="C1" s="16"/>
      <c r="D1" s="16"/>
    </row>
    <row r="2" spans="1:8" x14ac:dyDescent="0.25">
      <c r="A2" s="1" t="s">
        <v>1</v>
      </c>
      <c r="B2" s="15" t="s">
        <v>2</v>
      </c>
      <c r="C2" s="2" t="s">
        <v>29</v>
      </c>
      <c r="D2" s="14" t="s">
        <v>26</v>
      </c>
      <c r="F2" s="13" t="s">
        <v>28</v>
      </c>
      <c r="G2" s="13" t="s">
        <v>27</v>
      </c>
      <c r="H2" s="13" t="s">
        <v>26</v>
      </c>
    </row>
    <row r="3" spans="1:8" x14ac:dyDescent="0.25">
      <c r="A3" s="3" t="s">
        <v>3</v>
      </c>
      <c r="B3" s="12">
        <v>23</v>
      </c>
      <c r="C3" s="3">
        <v>390</v>
      </c>
      <c r="D3" s="3">
        <f t="shared" ref="D3:D13" si="0">B3*C3</f>
        <v>8970</v>
      </c>
      <c r="F3" t="s">
        <v>5</v>
      </c>
      <c r="G3" t="s">
        <v>26</v>
      </c>
      <c r="H3">
        <f>SUMIFS(INDEX(B3:D13,0,MATCH(G3,B2:D2,0)),A3:A13,F3)</f>
        <v>17760</v>
      </c>
    </row>
    <row r="4" spans="1:8" x14ac:dyDescent="0.25">
      <c r="A4" s="3" t="s">
        <v>3</v>
      </c>
      <c r="B4" s="12">
        <v>45</v>
      </c>
      <c r="C4" s="3">
        <v>270</v>
      </c>
      <c r="D4" s="3">
        <f t="shared" si="0"/>
        <v>12150</v>
      </c>
    </row>
    <row r="5" spans="1:8" x14ac:dyDescent="0.25">
      <c r="A5" s="3" t="s">
        <v>5</v>
      </c>
      <c r="B5" s="12">
        <v>64</v>
      </c>
      <c r="C5" s="3">
        <v>150</v>
      </c>
      <c r="D5" s="3">
        <f t="shared" si="0"/>
        <v>9600</v>
      </c>
    </row>
    <row r="6" spans="1:8" x14ac:dyDescent="0.25">
      <c r="A6" s="3" t="s">
        <v>3</v>
      </c>
      <c r="B6" s="12">
        <v>54</v>
      </c>
      <c r="C6" s="3">
        <v>180</v>
      </c>
      <c r="D6" s="3">
        <f t="shared" si="0"/>
        <v>9720</v>
      </c>
    </row>
    <row r="7" spans="1:8" x14ac:dyDescent="0.25">
      <c r="A7" s="3" t="s">
        <v>3</v>
      </c>
      <c r="B7" s="12">
        <v>56</v>
      </c>
      <c r="C7" s="3">
        <v>210</v>
      </c>
      <c r="D7" s="3">
        <f t="shared" si="0"/>
        <v>11760</v>
      </c>
    </row>
    <row r="8" spans="1:8" x14ac:dyDescent="0.25">
      <c r="A8" s="3" t="s">
        <v>5</v>
      </c>
      <c r="B8" s="3">
        <v>34</v>
      </c>
      <c r="C8" s="3">
        <v>240</v>
      </c>
      <c r="D8" s="3">
        <f t="shared" si="0"/>
        <v>8160</v>
      </c>
    </row>
    <row r="9" spans="1:8" x14ac:dyDescent="0.25">
      <c r="A9" s="3" t="s">
        <v>4</v>
      </c>
      <c r="B9" s="3">
        <v>34</v>
      </c>
      <c r="C9" s="3">
        <v>270</v>
      </c>
      <c r="D9" s="3">
        <f t="shared" si="0"/>
        <v>9180</v>
      </c>
    </row>
    <row r="10" spans="1:8" x14ac:dyDescent="0.25">
      <c r="A10" s="3" t="s">
        <v>4</v>
      </c>
      <c r="B10" s="11">
        <v>32</v>
      </c>
      <c r="C10" s="3">
        <v>300</v>
      </c>
      <c r="D10" s="3">
        <f t="shared" si="0"/>
        <v>9600</v>
      </c>
    </row>
    <row r="11" spans="1:8" x14ac:dyDescent="0.25">
      <c r="A11" s="3" t="s">
        <v>4</v>
      </c>
      <c r="B11" s="11">
        <v>56</v>
      </c>
      <c r="C11" s="3">
        <v>330</v>
      </c>
      <c r="D11" s="3">
        <f t="shared" si="0"/>
        <v>18480</v>
      </c>
    </row>
    <row r="12" spans="1:8" x14ac:dyDescent="0.25">
      <c r="A12" s="3" t="s">
        <v>3</v>
      </c>
      <c r="B12" s="11">
        <v>80</v>
      </c>
      <c r="C12" s="3">
        <v>360</v>
      </c>
      <c r="D12" s="3">
        <f t="shared" si="0"/>
        <v>28800</v>
      </c>
    </row>
    <row r="13" spans="1:8" x14ac:dyDescent="0.25">
      <c r="A13" s="3" t="s">
        <v>4</v>
      </c>
      <c r="B13" s="11">
        <v>104</v>
      </c>
      <c r="C13" s="3">
        <v>390</v>
      </c>
      <c r="D13" s="3">
        <f t="shared" si="0"/>
        <v>40560</v>
      </c>
    </row>
  </sheetData>
  <conditionalFormatting sqref="A3:B13">
    <cfRule type="expression" dxfId="3" priority="1">
      <formula>#REF!=#REF!</formula>
    </cfRule>
  </conditionalFormatting>
  <dataValidations count="2">
    <dataValidation type="list" allowBlank="1" showInputMessage="1" showErrorMessage="1" sqref="G3">
      <formula1>$B$2:$D$2</formula1>
    </dataValidation>
    <dataValidation type="list" allowBlank="1" showInputMessage="1" showErrorMessage="1" sqref="F3">
      <formula1>"Item1, Item2, Item3"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45" zoomScaleNormal="145" workbookViewId="0">
      <selection activeCell="C8" sqref="C8"/>
    </sheetView>
  </sheetViews>
  <sheetFormatPr defaultRowHeight="15" x14ac:dyDescent="0.25"/>
  <cols>
    <col min="1" max="1" width="11.28515625" customWidth="1"/>
    <col min="2" max="2" width="19.5703125" customWidth="1"/>
    <col min="3" max="3" width="10.5703125" customWidth="1"/>
    <col min="4" max="4" width="16.85546875" bestFit="1" customWidth="1"/>
  </cols>
  <sheetData>
    <row r="1" spans="1:7" ht="18" customHeight="1" x14ac:dyDescent="0.25">
      <c r="A1" s="23" t="s">
        <v>98</v>
      </c>
      <c r="B1" s="23"/>
      <c r="C1" s="23"/>
      <c r="D1" s="23"/>
      <c r="F1" t="s">
        <v>51</v>
      </c>
      <c r="G1" t="s">
        <v>52</v>
      </c>
    </row>
    <row r="2" spans="1:7" x14ac:dyDescent="0.25">
      <c r="A2" s="3" t="s">
        <v>47</v>
      </c>
      <c r="B2" s="3" t="s">
        <v>48</v>
      </c>
      <c r="C2" s="3" t="s">
        <v>0</v>
      </c>
      <c r="D2" s="3" t="s">
        <v>49</v>
      </c>
      <c r="F2">
        <v>45</v>
      </c>
      <c r="G2">
        <f>IF(ISTEXT(F2),"",F2)</f>
        <v>45</v>
      </c>
    </row>
    <row r="3" spans="1:7" x14ac:dyDescent="0.25">
      <c r="A3" s="3">
        <v>1001</v>
      </c>
      <c r="B3" s="3">
        <v>4500</v>
      </c>
      <c r="C3" s="18">
        <v>43725</v>
      </c>
      <c r="D3" s="3" t="str">
        <f>IF(ISBLANK(C3),"Pending","Received")</f>
        <v>Received</v>
      </c>
      <c r="F3">
        <v>65</v>
      </c>
      <c r="G3">
        <f t="shared" ref="G3:G13" si="0">IF(ISTEXT(F3),"",F3)</f>
        <v>65</v>
      </c>
    </row>
    <row r="4" spans="1:7" x14ac:dyDescent="0.25">
      <c r="A4" s="3">
        <v>1002</v>
      </c>
      <c r="B4" s="3">
        <v>3600</v>
      </c>
      <c r="C4" s="18"/>
      <c r="D4" s="3" t="str">
        <f t="shared" ref="D4:D8" si="1">IF(ISBLANK(C4),"Pending","Received")</f>
        <v>Pending</v>
      </c>
      <c r="F4">
        <v>65</v>
      </c>
      <c r="G4">
        <f t="shared" si="0"/>
        <v>65</v>
      </c>
    </row>
    <row r="5" spans="1:7" x14ac:dyDescent="0.25">
      <c r="A5" s="3">
        <v>1003</v>
      </c>
      <c r="B5" s="3">
        <v>2500</v>
      </c>
      <c r="C5" s="18">
        <v>43727</v>
      </c>
      <c r="D5" s="3" t="str">
        <f t="shared" si="1"/>
        <v>Received</v>
      </c>
      <c r="F5" t="s">
        <v>50</v>
      </c>
      <c r="G5" t="str">
        <f t="shared" si="0"/>
        <v/>
      </c>
    </row>
    <row r="6" spans="1:7" x14ac:dyDescent="0.25">
      <c r="A6" s="3">
        <v>1004</v>
      </c>
      <c r="B6" s="3">
        <v>2500</v>
      </c>
      <c r="C6" s="18"/>
      <c r="D6" s="3" t="str">
        <f t="shared" si="1"/>
        <v>Pending</v>
      </c>
      <c r="F6">
        <v>45</v>
      </c>
      <c r="G6">
        <f t="shared" si="0"/>
        <v>45</v>
      </c>
    </row>
    <row r="7" spans="1:7" x14ac:dyDescent="0.25">
      <c r="A7" s="3">
        <v>1005</v>
      </c>
      <c r="B7" s="3">
        <v>6500</v>
      </c>
      <c r="C7" s="18">
        <v>43729</v>
      </c>
      <c r="D7" s="3" t="str">
        <f t="shared" si="1"/>
        <v>Received</v>
      </c>
      <c r="F7">
        <v>65</v>
      </c>
      <c r="G7">
        <f t="shared" si="0"/>
        <v>65</v>
      </c>
    </row>
    <row r="8" spans="1:7" x14ac:dyDescent="0.25">
      <c r="A8" s="3">
        <v>1006</v>
      </c>
      <c r="B8" s="3">
        <v>3500</v>
      </c>
      <c r="C8" s="18">
        <v>43730</v>
      </c>
      <c r="D8" s="3" t="str">
        <f t="shared" si="1"/>
        <v>Received</v>
      </c>
      <c r="F8">
        <v>98</v>
      </c>
      <c r="G8">
        <f t="shared" si="0"/>
        <v>98</v>
      </c>
    </row>
    <row r="9" spans="1:7" x14ac:dyDescent="0.25">
      <c r="F9" t="s">
        <v>50</v>
      </c>
      <c r="G9" t="str">
        <f t="shared" si="0"/>
        <v/>
      </c>
    </row>
    <row r="10" spans="1:7" x14ac:dyDescent="0.25">
      <c r="F10" t="s">
        <v>50</v>
      </c>
      <c r="G10" t="str">
        <f t="shared" si="0"/>
        <v/>
      </c>
    </row>
    <row r="11" spans="1:7" x14ac:dyDescent="0.25">
      <c r="F11">
        <v>45</v>
      </c>
      <c r="G11">
        <f t="shared" si="0"/>
        <v>45</v>
      </c>
    </row>
    <row r="12" spans="1:7" x14ac:dyDescent="0.25">
      <c r="F12">
        <v>65</v>
      </c>
      <c r="G12">
        <f t="shared" si="0"/>
        <v>65</v>
      </c>
    </row>
    <row r="13" spans="1:7" x14ac:dyDescent="0.25">
      <c r="F13">
        <v>98</v>
      </c>
      <c r="G13">
        <f t="shared" si="0"/>
        <v>98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>
      <selection activeCell="B3" sqref="B3"/>
    </sheetView>
  </sheetViews>
  <sheetFormatPr defaultRowHeight="15" x14ac:dyDescent="0.25"/>
  <cols>
    <col min="1" max="1" width="22.5703125" bestFit="1" customWidth="1"/>
    <col min="2" max="2" width="17.7109375" customWidth="1"/>
    <col min="3" max="3" width="17.7109375" bestFit="1" customWidth="1"/>
    <col min="5" max="5" width="16.7109375" bestFit="1" customWidth="1"/>
  </cols>
  <sheetData>
    <row r="1" spans="1:5" x14ac:dyDescent="0.25">
      <c r="A1" s="24" t="s">
        <v>55</v>
      </c>
      <c r="B1" s="24"/>
    </row>
    <row r="2" spans="1:5" x14ac:dyDescent="0.25">
      <c r="A2" s="1" t="s">
        <v>53</v>
      </c>
      <c r="B2" s="1" t="s">
        <v>55</v>
      </c>
    </row>
    <row r="3" spans="1:5" x14ac:dyDescent="0.25">
      <c r="A3" s="3" t="s">
        <v>99</v>
      </c>
      <c r="B3" s="3">
        <f>LEN(TRIM(A3))-LEN(SUBSTITUTE(A3," ",""))+1</f>
        <v>3</v>
      </c>
      <c r="C3" t="str">
        <f>TRIM(A3)</f>
        <v>Rajiv Singh sdfds</v>
      </c>
      <c r="D3">
        <f>LEN(A3)</f>
        <v>32</v>
      </c>
      <c r="E3">
        <f>LEN(SUBSTITUTE(A3," ",""))</f>
        <v>15</v>
      </c>
    </row>
    <row r="4" spans="1:5" x14ac:dyDescent="0.25">
      <c r="A4" s="3" t="s">
        <v>56</v>
      </c>
      <c r="B4" s="3">
        <f t="shared" ref="B4:B5" si="0">LEN(TRIM(A4))-LEN(SUBSTITUTE(A4," ",""))+1</f>
        <v>2</v>
      </c>
      <c r="C4" t="str">
        <f t="shared" ref="C4:C5" si="1">TRIM(A4)</f>
        <v>Shashank Mehta</v>
      </c>
      <c r="D4">
        <f t="shared" ref="D4:D5" si="2">LEN(A4)</f>
        <v>20</v>
      </c>
      <c r="E4">
        <f t="shared" ref="E4:E5" si="3">LEN(SUBSTITUTE(A4," ",""))</f>
        <v>13</v>
      </c>
    </row>
    <row r="5" spans="1:5" x14ac:dyDescent="0.25">
      <c r="A5" s="3" t="s">
        <v>54</v>
      </c>
      <c r="B5" s="3">
        <f t="shared" si="0"/>
        <v>3</v>
      </c>
      <c r="C5" t="str">
        <f t="shared" si="1"/>
        <v>Mr. Sandeep Sinha</v>
      </c>
      <c r="D5">
        <f t="shared" si="2"/>
        <v>21</v>
      </c>
      <c r="E5">
        <f t="shared" si="3"/>
        <v>15</v>
      </c>
    </row>
    <row r="6" spans="1:5" x14ac:dyDescent="0.25">
      <c r="A6" s="8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60" zoomScaleNormal="160" workbookViewId="0">
      <selection activeCell="D3" sqref="D3"/>
    </sheetView>
  </sheetViews>
  <sheetFormatPr defaultRowHeight="15" x14ac:dyDescent="0.25"/>
  <cols>
    <col min="1" max="1" width="9.85546875" bestFit="1" customWidth="1"/>
    <col min="2" max="2" width="11" customWidth="1"/>
    <col min="3" max="3" width="10.85546875" customWidth="1"/>
    <col min="4" max="4" width="10.5703125" customWidth="1"/>
  </cols>
  <sheetData>
    <row r="1" spans="1:10" x14ac:dyDescent="0.25">
      <c r="A1" s="26" t="s">
        <v>60</v>
      </c>
      <c r="B1" s="26"/>
      <c r="C1" s="26"/>
      <c r="D1" s="26"/>
    </row>
    <row r="2" spans="1:10" x14ac:dyDescent="0.25">
      <c r="A2" s="29" t="s">
        <v>57</v>
      </c>
      <c r="B2" s="29" t="s">
        <v>69</v>
      </c>
      <c r="C2" s="29" t="s">
        <v>58</v>
      </c>
      <c r="D2" s="29" t="s">
        <v>59</v>
      </c>
      <c r="F2" s="30" t="s">
        <v>101</v>
      </c>
      <c r="G2" s="30"/>
      <c r="H2" s="30"/>
      <c r="I2" s="30"/>
      <c r="J2" s="30"/>
    </row>
    <row r="3" spans="1:10" x14ac:dyDescent="0.25">
      <c r="A3" s="27" t="s">
        <v>61</v>
      </c>
      <c r="B3" s="27" t="s">
        <v>70</v>
      </c>
      <c r="C3" s="25">
        <v>18000</v>
      </c>
      <c r="D3" s="28">
        <f>IF(AND(B3="MANAGER",C3&gt;13000),C3*20%,"")</f>
        <v>3600</v>
      </c>
      <c r="F3" s="30"/>
      <c r="G3" s="30"/>
      <c r="H3" s="30"/>
      <c r="I3" s="30"/>
      <c r="J3" s="30"/>
    </row>
    <row r="4" spans="1:10" x14ac:dyDescent="0.25">
      <c r="A4" s="27" t="s">
        <v>62</v>
      </c>
      <c r="B4" s="27" t="s">
        <v>71</v>
      </c>
      <c r="C4" s="25">
        <v>12000</v>
      </c>
      <c r="D4" s="28" t="str">
        <f t="shared" ref="D4:D11" si="0">IF(AND(B4="MANAGER",C4&gt;13000),C4*20%,"")</f>
        <v/>
      </c>
      <c r="F4" s="30"/>
      <c r="G4" s="30"/>
      <c r="H4" s="30"/>
      <c r="I4" s="30"/>
      <c r="J4" s="30"/>
    </row>
    <row r="5" spans="1:10" x14ac:dyDescent="0.25">
      <c r="A5" s="27" t="s">
        <v>63</v>
      </c>
      <c r="B5" s="27" t="s">
        <v>72</v>
      </c>
      <c r="C5" s="25">
        <v>15000</v>
      </c>
      <c r="D5" s="28" t="str">
        <f t="shared" si="0"/>
        <v/>
      </c>
      <c r="F5" s="30"/>
      <c r="G5" s="30"/>
      <c r="H5" s="30"/>
      <c r="I5" s="30"/>
      <c r="J5" s="30"/>
    </row>
    <row r="6" spans="1:10" x14ac:dyDescent="0.25">
      <c r="A6" s="27" t="s">
        <v>64</v>
      </c>
      <c r="B6" s="27" t="s">
        <v>71</v>
      </c>
      <c r="C6" s="25">
        <v>8500</v>
      </c>
      <c r="D6" s="28" t="str">
        <f t="shared" si="0"/>
        <v/>
      </c>
      <c r="F6" s="30"/>
      <c r="G6" s="30"/>
      <c r="H6" s="30"/>
      <c r="I6" s="30"/>
      <c r="J6" s="30"/>
    </row>
    <row r="7" spans="1:10" x14ac:dyDescent="0.25">
      <c r="A7" s="27" t="s">
        <v>65</v>
      </c>
      <c r="B7" s="27" t="s">
        <v>72</v>
      </c>
      <c r="C7" s="25">
        <v>3500</v>
      </c>
      <c r="D7" s="28" t="str">
        <f t="shared" si="0"/>
        <v/>
      </c>
      <c r="F7" s="30"/>
      <c r="G7" s="30"/>
      <c r="H7" s="30"/>
      <c r="I7" s="30"/>
      <c r="J7" s="30"/>
    </row>
    <row r="8" spans="1:10" x14ac:dyDescent="0.25">
      <c r="A8" s="27" t="s">
        <v>66</v>
      </c>
      <c r="B8" s="27" t="s">
        <v>71</v>
      </c>
      <c r="C8" s="25">
        <v>6500</v>
      </c>
      <c r="D8" s="28" t="str">
        <f t="shared" si="0"/>
        <v/>
      </c>
    </row>
    <row r="9" spans="1:10" x14ac:dyDescent="0.25">
      <c r="A9" s="27" t="s">
        <v>67</v>
      </c>
      <c r="B9" s="27" t="s">
        <v>70</v>
      </c>
      <c r="C9" s="25">
        <v>15000</v>
      </c>
      <c r="D9" s="28">
        <f t="shared" si="0"/>
        <v>3000</v>
      </c>
      <c r="F9" s="31" t="s">
        <v>100</v>
      </c>
      <c r="G9" s="31"/>
      <c r="H9" s="31"/>
      <c r="I9" s="31"/>
      <c r="J9" s="31"/>
    </row>
    <row r="10" spans="1:10" x14ac:dyDescent="0.25">
      <c r="A10" s="27" t="s">
        <v>65</v>
      </c>
      <c r="B10" s="27" t="s">
        <v>71</v>
      </c>
      <c r="C10" s="25">
        <v>3200</v>
      </c>
      <c r="D10" s="28" t="str">
        <f t="shared" si="0"/>
        <v/>
      </c>
    </row>
    <row r="11" spans="1:10" x14ac:dyDescent="0.25">
      <c r="A11" s="27" t="s">
        <v>68</v>
      </c>
      <c r="B11" s="27" t="s">
        <v>72</v>
      </c>
      <c r="C11" s="25">
        <v>12000</v>
      </c>
      <c r="D11" s="28" t="str">
        <f t="shared" si="0"/>
        <v/>
      </c>
    </row>
  </sheetData>
  <mergeCells count="3">
    <mergeCell ref="A1:D1"/>
    <mergeCell ref="F2:J7"/>
    <mergeCell ref="F9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90" zoomScaleNormal="190" workbookViewId="0">
      <selection activeCell="E9" sqref="E9"/>
    </sheetView>
  </sheetViews>
  <sheetFormatPr defaultRowHeight="15" x14ac:dyDescent="0.25"/>
  <cols>
    <col min="1" max="1" width="9.42578125" bestFit="1" customWidth="1"/>
    <col min="2" max="2" width="16.7109375" bestFit="1" customWidth="1"/>
    <col min="3" max="3" width="19.42578125" bestFit="1" customWidth="1"/>
    <col min="5" max="5" width="19.7109375" customWidth="1"/>
  </cols>
  <sheetData>
    <row r="1" spans="1:5" x14ac:dyDescent="0.25">
      <c r="A1" s="32" t="s">
        <v>91</v>
      </c>
      <c r="B1" s="32"/>
      <c r="C1" s="32"/>
      <c r="E1" s="35" t="s">
        <v>92</v>
      </c>
    </row>
    <row r="2" spans="1:5" x14ac:dyDescent="0.25">
      <c r="A2" s="33" t="s">
        <v>73</v>
      </c>
      <c r="B2" s="33" t="s">
        <v>74</v>
      </c>
      <c r="C2" s="33" t="s">
        <v>75</v>
      </c>
      <c r="E2" s="34" t="s">
        <v>74</v>
      </c>
    </row>
    <row r="3" spans="1:5" x14ac:dyDescent="0.25">
      <c r="A3" s="3" t="s">
        <v>76</v>
      </c>
      <c r="B3" s="3" t="s">
        <v>81</v>
      </c>
      <c r="C3" s="3" t="s">
        <v>86</v>
      </c>
      <c r="E3" s="3" t="str">
        <f>INDEX($A$2:$C$7,0,MATCH(E$2,$A$2:$C$2,0))</f>
        <v>Lionel Messi</v>
      </c>
    </row>
    <row r="4" spans="1:5" x14ac:dyDescent="0.25">
      <c r="A4" s="3" t="s">
        <v>77</v>
      </c>
      <c r="B4" s="3" t="s">
        <v>82</v>
      </c>
      <c r="C4" s="3" t="s">
        <v>87</v>
      </c>
      <c r="E4" s="3" t="str">
        <f t="shared" ref="E4:E7" si="0">INDEX($A$2:$C$7,0,MATCH(E$2,$A$2:$C$2,0))</f>
        <v>Cristiano Ronaldo</v>
      </c>
    </row>
    <row r="5" spans="1:5" x14ac:dyDescent="0.25">
      <c r="A5" s="3" t="s">
        <v>78</v>
      </c>
      <c r="B5" s="3" t="s">
        <v>85</v>
      </c>
      <c r="C5" s="3" t="s">
        <v>88</v>
      </c>
      <c r="E5" s="3" t="str">
        <f t="shared" si="0"/>
        <v>Thomas Muller</v>
      </c>
    </row>
    <row r="6" spans="1:5" x14ac:dyDescent="0.25">
      <c r="A6" s="3" t="s">
        <v>79</v>
      </c>
      <c r="B6" s="3" t="s">
        <v>84</v>
      </c>
      <c r="C6" s="3" t="s">
        <v>89</v>
      </c>
      <c r="E6" s="3" t="str">
        <f t="shared" si="0"/>
        <v>Willian</v>
      </c>
    </row>
    <row r="7" spans="1:5" x14ac:dyDescent="0.25">
      <c r="A7" s="3" t="s">
        <v>80</v>
      </c>
      <c r="B7" s="3" t="s">
        <v>83</v>
      </c>
      <c r="C7" s="3" t="s">
        <v>90</v>
      </c>
      <c r="E7" s="3" t="str">
        <f t="shared" si="0"/>
        <v>David Silva</v>
      </c>
    </row>
  </sheetData>
  <mergeCells count="1">
    <mergeCell ref="A1:C1"/>
  </mergeCells>
  <dataValidations count="1">
    <dataValidation type="list" allowBlank="1" showInputMessage="1" showErrorMessage="1" sqref="E2">
      <formula1>$A$2:$C$2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PART 106</vt:lpstr>
      <vt:lpstr>PART 107</vt:lpstr>
      <vt:lpstr>PART 108</vt:lpstr>
      <vt:lpstr>PART 109</vt:lpstr>
      <vt:lpstr>PART 110</vt:lpstr>
      <vt:lpstr>PART 111</vt:lpstr>
      <vt:lpstr>PART 112</vt:lpstr>
      <vt:lpstr>PART 113</vt:lpstr>
      <vt:lpstr>PART 114</vt:lpstr>
      <vt:lpstr>PART 115</vt:lpstr>
      <vt:lpstr>Data1</vt:lpstr>
      <vt:lpstr>Data2</vt:lpstr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</dc:creator>
  <cp:lastModifiedBy>LAB2</cp:lastModifiedBy>
  <dcterms:created xsi:type="dcterms:W3CDTF">2020-09-17T06:42:03Z</dcterms:created>
  <dcterms:modified xsi:type="dcterms:W3CDTF">2020-09-23T07:54:39Z</dcterms:modified>
</cp:coreProperties>
</file>