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2\Documents\"/>
    </mc:Choice>
  </mc:AlternateContent>
  <bookViews>
    <workbookView xWindow="0" yWindow="0" windowWidth="19200" windowHeight="6900" tabRatio="795" activeTab="6"/>
  </bookViews>
  <sheets>
    <sheet name="PART 121" sheetId="2" r:id="rId1"/>
    <sheet name="PART 122" sheetId="7" r:id="rId2"/>
    <sheet name="PART 123" sheetId="1" r:id="rId3"/>
    <sheet name="PART 124" sheetId="3" r:id="rId4"/>
    <sheet name="PART 125" sheetId="4" r:id="rId5"/>
    <sheet name="PART 126" sheetId="5" r:id="rId6"/>
    <sheet name="PART 127" sheetId="6" r:id="rId7"/>
  </sheets>
  <definedNames>
    <definedName name="COURSED">'PART 126'!$A$1:$D$8</definedName>
    <definedName name="PRICE">'PART 125'!$A$1:$D$13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6" l="1" a="1"/>
  <c r="J9" i="6"/>
  <c r="I6" i="6" a="1"/>
  <c r="I6" i="6"/>
  <c r="I2" i="6" a="1"/>
  <c r="I2" i="6"/>
  <c r="H2" i="5" l="1"/>
  <c r="A3" i="5"/>
  <c r="A4" i="5"/>
  <c r="A5" i="5"/>
  <c r="A6" i="5"/>
  <c r="A7" i="5"/>
  <c r="A8" i="5"/>
  <c r="A2" i="5"/>
  <c r="H3" i="4"/>
  <c r="I3" i="4"/>
  <c r="J3" i="4"/>
  <c r="H4" i="4"/>
  <c r="I4" i="4"/>
  <c r="J4" i="4"/>
  <c r="H5" i="4"/>
  <c r="I5" i="4"/>
  <c r="J5" i="4"/>
  <c r="H6" i="4"/>
  <c r="I6" i="4"/>
  <c r="J6" i="4"/>
  <c r="H7" i="4"/>
  <c r="I7" i="4"/>
  <c r="J7" i="4"/>
  <c r="H8" i="4"/>
  <c r="I8" i="4"/>
  <c r="J8" i="4"/>
  <c r="H9" i="4"/>
  <c r="I9" i="4"/>
  <c r="J9" i="4"/>
  <c r="H10" i="4"/>
  <c r="I10" i="4"/>
  <c r="J10" i="4"/>
  <c r="H11" i="4"/>
  <c r="I11" i="4"/>
  <c r="J11" i="4"/>
  <c r="H12" i="4"/>
  <c r="I12" i="4"/>
  <c r="J12" i="4"/>
  <c r="H13" i="4"/>
  <c r="I13" i="4"/>
  <c r="J13" i="4"/>
  <c r="I2" i="4"/>
  <c r="J2" i="4"/>
  <c r="H2" i="4"/>
  <c r="I4" i="3"/>
  <c r="I5" i="3"/>
  <c r="I6" i="3"/>
  <c r="I3" i="3"/>
  <c r="J2" i="3"/>
  <c r="H8" i="3" s="1"/>
  <c r="F4" i="3"/>
  <c r="F5" i="3"/>
  <c r="F6" i="3"/>
  <c r="F3" i="3"/>
  <c r="H4" i="1"/>
  <c r="H5" i="1"/>
  <c r="H6" i="1"/>
  <c r="H3" i="1"/>
  <c r="H1" i="7"/>
  <c r="I1" i="7"/>
  <c r="J1" i="7"/>
  <c r="K1" i="7"/>
  <c r="H2" i="7"/>
  <c r="I2" i="7"/>
  <c r="J2" i="7"/>
  <c r="K2" i="7"/>
  <c r="H3" i="7"/>
  <c r="I3" i="7"/>
  <c r="J3" i="7"/>
  <c r="K3" i="7"/>
  <c r="H4" i="7"/>
  <c r="I4" i="7"/>
  <c r="J4" i="7"/>
  <c r="K4" i="7"/>
  <c r="H5" i="7"/>
  <c r="I5" i="7"/>
  <c r="J5" i="7"/>
  <c r="K5" i="7"/>
  <c r="H6" i="7"/>
  <c r="I6" i="7"/>
  <c r="J6" i="7"/>
  <c r="K6" i="7"/>
  <c r="H7" i="7"/>
  <c r="I7" i="7"/>
  <c r="J7" i="7"/>
  <c r="K7" i="7"/>
  <c r="H8" i="7"/>
  <c r="I8" i="7"/>
  <c r="J8" i="7"/>
  <c r="K8" i="7"/>
  <c r="H9" i="7"/>
  <c r="I9" i="7"/>
  <c r="J9" i="7"/>
  <c r="K9" i="7"/>
  <c r="H10" i="7"/>
  <c r="I10" i="7"/>
  <c r="J10" i="7"/>
  <c r="K10" i="7"/>
  <c r="H11" i="7"/>
  <c r="I11" i="7"/>
  <c r="J11" i="7"/>
  <c r="K11" i="7"/>
  <c r="G2" i="7"/>
  <c r="G3" i="7"/>
  <c r="G4" i="7"/>
  <c r="G5" i="7"/>
  <c r="G6" i="7"/>
  <c r="G7" i="7"/>
  <c r="G8" i="7"/>
  <c r="G9" i="7"/>
  <c r="G10" i="7"/>
  <c r="G11" i="7"/>
  <c r="G1" i="7"/>
  <c r="D4" i="2"/>
  <c r="G7" i="2"/>
</calcChain>
</file>

<file path=xl/sharedStrings.xml><?xml version="1.0" encoding="utf-8"?>
<sst xmlns="http://schemas.openxmlformats.org/spreadsheetml/2006/main" count="244" uniqueCount="92">
  <si>
    <t>Salesman</t>
  </si>
  <si>
    <t>Product</t>
  </si>
  <si>
    <t>Zone</t>
  </si>
  <si>
    <t>Sales</t>
  </si>
  <si>
    <t>Product ID</t>
  </si>
  <si>
    <t>CHOOSE FORMULA</t>
  </si>
  <si>
    <t>Shaktimaan</t>
  </si>
  <si>
    <t>Iodex</t>
  </si>
  <si>
    <t>South City</t>
  </si>
  <si>
    <t>Ironman</t>
  </si>
  <si>
    <t>Tigerbalm</t>
  </si>
  <si>
    <t>North City</t>
  </si>
  <si>
    <t>Superman</t>
  </si>
  <si>
    <t>Toothpaste</t>
  </si>
  <si>
    <t>West City</t>
  </si>
  <si>
    <t>Thor</t>
  </si>
  <si>
    <t>Toothbrush</t>
  </si>
  <si>
    <t>Batman</t>
  </si>
  <si>
    <t>Spiderman</t>
  </si>
  <si>
    <t>Antman</t>
  </si>
  <si>
    <t>Hitman</t>
  </si>
  <si>
    <t>Zandubalm</t>
  </si>
  <si>
    <t>Ratman</t>
  </si>
  <si>
    <t>Netman</t>
  </si>
  <si>
    <t>SUM</t>
  </si>
  <si>
    <t>MAX</t>
  </si>
  <si>
    <t>MIN</t>
  </si>
  <si>
    <t>AVG</t>
  </si>
  <si>
    <t>COUNT</t>
  </si>
  <si>
    <t>SELECT FUNCTION</t>
  </si>
  <si>
    <t>INDEX AND MATCH</t>
  </si>
  <si>
    <t>Branch</t>
  </si>
  <si>
    <t>Price</t>
  </si>
  <si>
    <t>1100012311,11234901,11</t>
  </si>
  <si>
    <t>Delhi</t>
  </si>
  <si>
    <t>1100-234</t>
  </si>
  <si>
    <t>Mumbai</t>
  </si>
  <si>
    <t>1100-235</t>
  </si>
  <si>
    <t>1100012313,1123121,23</t>
  </si>
  <si>
    <t>Bangluru</t>
  </si>
  <si>
    <t>1100-236</t>
  </si>
  <si>
    <t>Bhopal</t>
  </si>
  <si>
    <t>1100-324</t>
  </si>
  <si>
    <t>1100-453</t>
  </si>
  <si>
    <t>1100012316,234,3</t>
  </si>
  <si>
    <t>1100-568</t>
  </si>
  <si>
    <t>1100012317,0</t>
  </si>
  <si>
    <t>1100-230</t>
  </si>
  <si>
    <t>1520, 1100012318</t>
  </si>
  <si>
    <t>1100-987</t>
  </si>
  <si>
    <t>1100-345</t>
  </si>
  <si>
    <t>1100012320,345,90</t>
  </si>
  <si>
    <t>1100-090</t>
  </si>
  <si>
    <t>85,1100012321,89</t>
  </si>
  <si>
    <t>Ghaziabad</t>
  </si>
  <si>
    <t>1100-212</t>
  </si>
  <si>
    <t>1100012322,90,76777</t>
  </si>
  <si>
    <t>1100-467</t>
  </si>
  <si>
    <t>Support</t>
  </si>
  <si>
    <t>Name</t>
  </si>
  <si>
    <t>Course</t>
  </si>
  <si>
    <t>Paid Fees</t>
  </si>
  <si>
    <t>Ajay Sharma</t>
  </si>
  <si>
    <t>Tally</t>
  </si>
  <si>
    <t>Vikas Singh</t>
  </si>
  <si>
    <t>Excel</t>
  </si>
  <si>
    <t>Raj Jadhav</t>
  </si>
  <si>
    <t>Anil Kumar</t>
  </si>
  <si>
    <t>FirstName</t>
  </si>
  <si>
    <t>LastName</t>
  </si>
  <si>
    <t>TotalSalary</t>
  </si>
  <si>
    <t>Ravi</t>
    <phoneticPr fontId="0"/>
  </si>
  <si>
    <t>Singh</t>
  </si>
  <si>
    <t>Verma</t>
  </si>
  <si>
    <t>Tiwari</t>
    <phoneticPr fontId="0"/>
  </si>
  <si>
    <t>Pandey</t>
  </si>
  <si>
    <t>Q.1</t>
    <phoneticPr fontId="0"/>
  </si>
  <si>
    <t>Name</t>
    <phoneticPr fontId="0"/>
  </si>
  <si>
    <t>Total Salary</t>
  </si>
  <si>
    <t>Shankar</t>
    <phoneticPr fontId="0"/>
  </si>
  <si>
    <t>Singhaniya</t>
    <phoneticPr fontId="0"/>
  </si>
  <si>
    <t>Kumar</t>
  </si>
  <si>
    <t>Q.2</t>
    <phoneticPr fontId="0"/>
  </si>
  <si>
    <t>Rajesh</t>
    <phoneticPr fontId="0"/>
  </si>
  <si>
    <t>RajeshKumar</t>
  </si>
  <si>
    <t>Q.3</t>
    <phoneticPr fontId="0"/>
  </si>
  <si>
    <t>Vikas</t>
  </si>
  <si>
    <t>Shukla</t>
  </si>
  <si>
    <t>Pandey</t>
    <phoneticPr fontId="0"/>
  </si>
  <si>
    <t>Ravi</t>
  </si>
  <si>
    <t>Jadhav</t>
  </si>
  <si>
    <t>Ravi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</si>
</sst>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</font>
    <font>
      <sz val="11"/>
      <color theme="1"/>
      <name val="Bahnschrift SemiBold"/>
      <family val="2"/>
    </font>
    <font>
      <b/>
      <sz val="11"/>
      <color theme="1"/>
      <name val="Calibri"/>
      <family val="2"/>
      <charset val="128"/>
    </font>
    <font>
      <b/>
      <sz val="18"/>
      <color theme="1"/>
      <name val="Bahnschrift SemiBold"/>
      <family val="2"/>
    </font>
    <font>
      <sz val="18"/>
      <color theme="1"/>
      <name val="Bahnschrift SemiBold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5" fillId="0" borderId="1" applyNumberFormat="0" applyFill="0" applyAlignment="0" applyProtection="0">
      <alignment vertical="center"/>
    </xf>
  </cellStyleXfs>
  <cellXfs count="25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1" fillId="4" borderId="2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" fillId="4" borderId="2" xfId="0" applyFont="1" applyFill="1" applyBorder="1"/>
    <xf numFmtId="0" fontId="2" fillId="6" borderId="2" xfId="0" applyFont="1" applyFill="1" applyBorder="1"/>
    <xf numFmtId="0" fontId="4" fillId="0" borderId="2" xfId="1" applyFont="1" applyBorder="1" applyAlignment="1"/>
    <xf numFmtId="0" fontId="3" fillId="0" borderId="0" xfId="1">
      <alignment vertical="center"/>
    </xf>
    <xf numFmtId="0" fontId="3" fillId="0" borderId="2" xfId="1" applyBorder="1" applyAlignment="1"/>
    <xf numFmtId="0" fontId="3" fillId="0" borderId="2" xfId="1" applyBorder="1" applyAlignment="1">
      <alignment horizontal="center" vertical="center" wrapText="1"/>
    </xf>
    <xf numFmtId="0" fontId="3" fillId="0" borderId="2" xfId="1" applyBorder="1" applyAlignment="1">
      <alignment horizontal="center" wrapText="1"/>
    </xf>
    <xf numFmtId="0" fontId="3" fillId="0" borderId="2" xfId="1" applyBorder="1" applyAlignment="1">
      <alignment horizontal="left" vertical="center"/>
    </xf>
    <xf numFmtId="0" fontId="7" fillId="0" borderId="0" xfId="1" applyFont="1">
      <alignment vertical="center"/>
    </xf>
    <xf numFmtId="0" fontId="3" fillId="0" borderId="2" xfId="1" applyFill="1" applyBorder="1" applyAlignment="1"/>
    <xf numFmtId="0" fontId="3" fillId="0" borderId="2" xfId="1" applyBorder="1" applyAlignment="1">
      <alignment horizontal="left" vertical="center" wrapText="1"/>
    </xf>
    <xf numFmtId="0" fontId="8" fillId="0" borderId="0" xfId="1" applyFont="1">
      <alignment vertical="center"/>
    </xf>
    <xf numFmtId="0" fontId="9" fillId="0" borderId="0" xfId="1" applyFont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6" fillId="5" borderId="2" xfId="1" applyFont="1" applyFill="1" applyBorder="1" applyAlignment="1">
      <alignment horizontal="center" vertical="center" wrapText="1"/>
    </xf>
    <xf numFmtId="0" fontId="6" fillId="7" borderId="2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Tot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120869</xdr:colOff>
      <xdr:row>0</xdr:row>
      <xdr:rowOff>89338</xdr:rowOff>
    </xdr:from>
    <xdr:to>
      <xdr:col>6</xdr:col>
      <xdr:colOff>409904</xdr:colOff>
      <xdr:row>1</xdr:row>
      <xdr:rowOff>99848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BEC49B58-AFE6-493E-873E-68D68CD5C0FA}"/>
            </a:ext>
          </a:extLst>
        </xdr:cNvPr>
        <xdr:cNvSpPr/>
      </xdr:nvSpPr>
      <xdr:spPr>
        <a:xfrm>
          <a:off x="4445219" y="851338"/>
          <a:ext cx="289035" cy="20101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183931</xdr:colOff>
      <xdr:row>4</xdr:row>
      <xdr:rowOff>99848</xdr:rowOff>
    </xdr:from>
    <xdr:to>
      <xdr:col>6</xdr:col>
      <xdr:colOff>472966</xdr:colOff>
      <xdr:row>5</xdr:row>
      <xdr:rowOff>110358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195B80CE-F7AC-4F3B-86FA-919BC8378832}"/>
            </a:ext>
          </a:extLst>
        </xdr:cNvPr>
        <xdr:cNvSpPr/>
      </xdr:nvSpPr>
      <xdr:spPr>
        <a:xfrm>
          <a:off x="4508281" y="1623848"/>
          <a:ext cx="289035" cy="20101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162911</xdr:colOff>
      <xdr:row>7</xdr:row>
      <xdr:rowOff>78828</xdr:rowOff>
    </xdr:from>
    <xdr:to>
      <xdr:col>6</xdr:col>
      <xdr:colOff>451946</xdr:colOff>
      <xdr:row>8</xdr:row>
      <xdr:rowOff>89337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793096E-4BD6-4AD3-92BF-2CC6C8C8682D}"/>
            </a:ext>
          </a:extLst>
        </xdr:cNvPr>
        <xdr:cNvSpPr/>
      </xdr:nvSpPr>
      <xdr:spPr>
        <a:xfrm>
          <a:off x="4487261" y="2364828"/>
          <a:ext cx="289035" cy="201009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60" zoomScaleNormal="160" workbookViewId="0">
      <selection activeCell="D4" sqref="D4:E5"/>
    </sheetView>
  </sheetViews>
  <sheetFormatPr defaultRowHeight="15"/>
  <cols>
    <col min="1" max="1" width="13.28515625" customWidth="1"/>
    <col min="4" max="4" width="11.42578125" customWidth="1"/>
    <col min="5" max="5" width="10.28515625" customWidth="1"/>
    <col min="6" max="6" width="10.7109375" customWidth="1"/>
  </cols>
  <sheetData>
    <row r="1" spans="1:7">
      <c r="A1" s="1" t="s">
        <v>0</v>
      </c>
      <c r="B1" s="1" t="s">
        <v>3</v>
      </c>
      <c r="G1" t="s">
        <v>24</v>
      </c>
    </row>
    <row r="2" spans="1:7">
      <c r="A2" s="2" t="s">
        <v>6</v>
      </c>
      <c r="B2" s="2">
        <v>45</v>
      </c>
      <c r="D2" s="18" t="s">
        <v>29</v>
      </c>
      <c r="E2" s="18"/>
      <c r="G2" t="s">
        <v>25</v>
      </c>
    </row>
    <row r="3" spans="1:7">
      <c r="A3" s="2" t="s">
        <v>9</v>
      </c>
      <c r="B3" s="2">
        <v>65</v>
      </c>
      <c r="D3" s="19" t="s">
        <v>24</v>
      </c>
      <c r="E3" s="19"/>
      <c r="G3" t="s">
        <v>26</v>
      </c>
    </row>
    <row r="4" spans="1:7">
      <c r="A4" s="2" t="s">
        <v>12</v>
      </c>
      <c r="B4" s="2">
        <v>32</v>
      </c>
      <c r="D4" s="20">
        <f>CHOOSE(MATCH(D3,G1:G5,0),SUM(B2:B11),MAX(B2:B11),MIN(B2:B11),AVERAGE(B2:B11),COUNT(B2:B11))</f>
        <v>586</v>
      </c>
      <c r="E4" s="20"/>
      <c r="G4" t="s">
        <v>27</v>
      </c>
    </row>
    <row r="5" spans="1:7">
      <c r="A5" s="2" t="s">
        <v>15</v>
      </c>
      <c r="B5" s="2">
        <v>65</v>
      </c>
      <c r="D5" s="20"/>
      <c r="E5" s="20"/>
      <c r="G5" t="s">
        <v>28</v>
      </c>
    </row>
    <row r="6" spans="1:7">
      <c r="A6" s="2" t="s">
        <v>17</v>
      </c>
      <c r="B6" s="2">
        <v>98</v>
      </c>
    </row>
    <row r="7" spans="1:7">
      <c r="A7" s="2" t="s">
        <v>18</v>
      </c>
      <c r="B7" s="2">
        <v>65</v>
      </c>
      <c r="G7">
        <f>MATCH(D3,G1:G5,0)</f>
        <v>1</v>
      </c>
    </row>
    <row r="8" spans="1:7">
      <c r="A8" s="2" t="s">
        <v>19</v>
      </c>
      <c r="B8" s="2">
        <v>32</v>
      </c>
    </row>
    <row r="9" spans="1:7">
      <c r="A9" s="2" t="s">
        <v>20</v>
      </c>
      <c r="B9" s="2">
        <v>65</v>
      </c>
    </row>
    <row r="10" spans="1:7">
      <c r="A10" s="2" t="s">
        <v>22</v>
      </c>
      <c r="B10" s="2">
        <v>54</v>
      </c>
    </row>
    <row r="11" spans="1:7">
      <c r="A11" s="2" t="s">
        <v>23</v>
      </c>
      <c r="B11" s="2">
        <v>65</v>
      </c>
    </row>
  </sheetData>
  <mergeCells count="3">
    <mergeCell ref="D2:E2"/>
    <mergeCell ref="D3:E3"/>
    <mergeCell ref="D4:E5"/>
  </mergeCells>
  <dataValidations count="1">
    <dataValidation type="list" allowBlank="1" showInputMessage="1" showErrorMessage="1" sqref="D3">
      <formula1>$G$1:$G$5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45" zoomScaleNormal="145" workbookViewId="0">
      <selection activeCell="G1" sqref="G1:K11"/>
    </sheetView>
  </sheetViews>
  <sheetFormatPr defaultRowHeight="15"/>
  <cols>
    <col min="1" max="1" width="11.28515625" bestFit="1" customWidth="1"/>
    <col min="2" max="2" width="11.140625" bestFit="1" customWidth="1"/>
    <col min="3" max="3" width="10" bestFit="1" customWidth="1"/>
    <col min="5" max="5" width="10.140625" bestFit="1" customWidth="1"/>
    <col min="7" max="7" width="10.140625" bestFit="1" customWidth="1"/>
    <col min="8" max="8" width="11.28515625" bestFit="1" customWidth="1"/>
    <col min="9" max="9" width="10" bestFit="1" customWidth="1"/>
    <col min="10" max="10" width="11.140625" bestFit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t="str">
        <f>CHOOSE(COLUMN()-6,$E$1:$E$11,$A$1:$A$11,$C$1:$C$11,$B$1:$B$11,$D$1:$D$11)</f>
        <v>Product ID</v>
      </c>
      <c r="H1" t="str">
        <f>CHOOSE(COLUMN()-6,$E$1:$E$11,$A$1:$A$11,$C$1:$C$11,$B$1:$B$11,$D$1:$D$11)</f>
        <v>Salesman</v>
      </c>
      <c r="I1" t="str">
        <f>CHOOSE(COLUMN()-6,$E$1:$E$11,$A$1:$A$11,$C$1:$C$11,$B$1:$B$11,$D$1:$D$11)</f>
        <v>Zone</v>
      </c>
      <c r="J1" t="str">
        <f>CHOOSE(COLUMN()-6,$E$1:$E$11,$A$1:$A$11,$C$1:$C$11,$B$1:$B$11,$D$1:$D$11)</f>
        <v>Product</v>
      </c>
      <c r="K1" t="str">
        <f>CHOOSE(COLUMN()-6,$E$1:$E$11,$A$1:$A$11,$C$1:$C$11,$B$1:$B$11,$D$1:$D$11)</f>
        <v>Sales</v>
      </c>
    </row>
    <row r="2" spans="1:11">
      <c r="A2" s="2" t="s">
        <v>6</v>
      </c>
      <c r="B2" s="2" t="s">
        <v>21</v>
      </c>
      <c r="C2" s="2" t="s">
        <v>8</v>
      </c>
      <c r="D2" s="2">
        <v>99</v>
      </c>
      <c r="E2" s="2">
        <v>1231</v>
      </c>
      <c r="G2">
        <f t="shared" ref="G2:K11" si="0">CHOOSE(COLUMN()-6,$E$1:$E$11,$A$1:$A$11,$C$1:$C$11,$B$1:$B$11,$D$1:$D$11)</f>
        <v>1231</v>
      </c>
      <c r="H2" t="str">
        <f t="shared" si="0"/>
        <v>Shaktimaan</v>
      </c>
      <c r="I2" t="str">
        <f t="shared" si="0"/>
        <v>South City</v>
      </c>
      <c r="J2" t="str">
        <f t="shared" si="0"/>
        <v>Zandubalm</v>
      </c>
      <c r="K2">
        <f t="shared" si="0"/>
        <v>99</v>
      </c>
    </row>
    <row r="3" spans="1:11">
      <c r="A3" s="2" t="s">
        <v>9</v>
      </c>
      <c r="B3" s="2" t="s">
        <v>10</v>
      </c>
      <c r="C3" s="2" t="s">
        <v>11</v>
      </c>
      <c r="D3" s="2">
        <v>65</v>
      </c>
      <c r="E3" s="2">
        <v>1232</v>
      </c>
      <c r="G3">
        <f t="shared" si="0"/>
        <v>1232</v>
      </c>
      <c r="H3" t="str">
        <f t="shared" si="0"/>
        <v>Ironman</v>
      </c>
      <c r="I3" t="str">
        <f t="shared" si="0"/>
        <v>North City</v>
      </c>
      <c r="J3" t="str">
        <f t="shared" si="0"/>
        <v>Tigerbalm</v>
      </c>
      <c r="K3">
        <f t="shared" si="0"/>
        <v>65</v>
      </c>
    </row>
    <row r="4" spans="1:11">
      <c r="A4" s="2" t="s">
        <v>12</v>
      </c>
      <c r="B4" s="2" t="s">
        <v>13</v>
      </c>
      <c r="C4" s="2" t="s">
        <v>14</v>
      </c>
      <c r="D4" s="2">
        <v>32</v>
      </c>
      <c r="E4" s="2">
        <v>1233</v>
      </c>
      <c r="G4">
        <f t="shared" si="0"/>
        <v>1233</v>
      </c>
      <c r="H4" t="str">
        <f t="shared" si="0"/>
        <v>Superman</v>
      </c>
      <c r="I4" t="str">
        <f t="shared" si="0"/>
        <v>West City</v>
      </c>
      <c r="J4" t="str">
        <f t="shared" si="0"/>
        <v>Toothpaste</v>
      </c>
      <c r="K4">
        <f t="shared" si="0"/>
        <v>32</v>
      </c>
    </row>
    <row r="5" spans="1:11">
      <c r="A5" s="2" t="s">
        <v>15</v>
      </c>
      <c r="B5" s="2" t="s">
        <v>16</v>
      </c>
      <c r="C5" s="2" t="s">
        <v>8</v>
      </c>
      <c r="D5" s="2">
        <v>65</v>
      </c>
      <c r="E5" s="2">
        <v>1234</v>
      </c>
      <c r="G5">
        <f t="shared" si="0"/>
        <v>1234</v>
      </c>
      <c r="H5" t="str">
        <f t="shared" si="0"/>
        <v>Thor</v>
      </c>
      <c r="I5" t="str">
        <f t="shared" si="0"/>
        <v>South City</v>
      </c>
      <c r="J5" t="str">
        <f t="shared" si="0"/>
        <v>Toothbrush</v>
      </c>
      <c r="K5">
        <f t="shared" si="0"/>
        <v>65</v>
      </c>
    </row>
    <row r="6" spans="1:11">
      <c r="A6" s="2" t="s">
        <v>17</v>
      </c>
      <c r="B6" s="2" t="s">
        <v>7</v>
      </c>
      <c r="C6" s="2" t="s">
        <v>11</v>
      </c>
      <c r="D6" s="2">
        <v>98</v>
      </c>
      <c r="E6" s="2">
        <v>1235</v>
      </c>
      <c r="G6">
        <f t="shared" si="0"/>
        <v>1235</v>
      </c>
      <c r="H6" t="str">
        <f t="shared" si="0"/>
        <v>Batman</v>
      </c>
      <c r="I6" t="str">
        <f t="shared" si="0"/>
        <v>North City</v>
      </c>
      <c r="J6" t="str">
        <f t="shared" si="0"/>
        <v>Iodex</v>
      </c>
      <c r="K6">
        <f t="shared" si="0"/>
        <v>98</v>
      </c>
    </row>
    <row r="7" spans="1:11">
      <c r="A7" s="2" t="s">
        <v>18</v>
      </c>
      <c r="B7" s="2" t="s">
        <v>10</v>
      </c>
      <c r="C7" s="2" t="s">
        <v>14</v>
      </c>
      <c r="D7" s="2">
        <v>65</v>
      </c>
      <c r="E7" s="2">
        <v>1236</v>
      </c>
      <c r="G7">
        <f t="shared" si="0"/>
        <v>1236</v>
      </c>
      <c r="H7" t="str">
        <f t="shared" si="0"/>
        <v>Spiderman</v>
      </c>
      <c r="I7" t="str">
        <f t="shared" si="0"/>
        <v>West City</v>
      </c>
      <c r="J7" t="str">
        <f t="shared" si="0"/>
        <v>Tigerbalm</v>
      </c>
      <c r="K7">
        <f t="shared" si="0"/>
        <v>65</v>
      </c>
    </row>
    <row r="8" spans="1:11">
      <c r="A8" s="2" t="s">
        <v>19</v>
      </c>
      <c r="B8" s="2" t="s">
        <v>16</v>
      </c>
      <c r="C8" s="2" t="s">
        <v>8</v>
      </c>
      <c r="D8" s="2">
        <v>32</v>
      </c>
      <c r="E8" s="2">
        <v>1237</v>
      </c>
      <c r="G8">
        <f t="shared" si="0"/>
        <v>1237</v>
      </c>
      <c r="H8" t="str">
        <f t="shared" si="0"/>
        <v>Antman</v>
      </c>
      <c r="I8" t="str">
        <f t="shared" si="0"/>
        <v>South City</v>
      </c>
      <c r="J8" t="str">
        <f t="shared" si="0"/>
        <v>Toothbrush</v>
      </c>
      <c r="K8">
        <f t="shared" si="0"/>
        <v>32</v>
      </c>
    </row>
    <row r="9" spans="1:11">
      <c r="A9" s="2" t="s">
        <v>20</v>
      </c>
      <c r="B9" s="2" t="s">
        <v>21</v>
      </c>
      <c r="C9" s="2" t="s">
        <v>11</v>
      </c>
      <c r="D9" s="2">
        <v>65</v>
      </c>
      <c r="E9" s="2">
        <v>1238</v>
      </c>
      <c r="G9">
        <f t="shared" si="0"/>
        <v>1238</v>
      </c>
      <c r="H9" t="str">
        <f t="shared" si="0"/>
        <v>Hitman</v>
      </c>
      <c r="I9" t="str">
        <f t="shared" si="0"/>
        <v>North City</v>
      </c>
      <c r="J9" t="str">
        <f t="shared" si="0"/>
        <v>Zandubalm</v>
      </c>
      <c r="K9">
        <f t="shared" si="0"/>
        <v>65</v>
      </c>
    </row>
    <row r="10" spans="1:11">
      <c r="A10" s="2" t="s">
        <v>22</v>
      </c>
      <c r="B10" s="2" t="s">
        <v>21</v>
      </c>
      <c r="C10" s="2" t="s">
        <v>14</v>
      </c>
      <c r="D10" s="2">
        <v>54</v>
      </c>
      <c r="E10" s="2">
        <v>1239</v>
      </c>
      <c r="G10">
        <f t="shared" si="0"/>
        <v>1239</v>
      </c>
      <c r="H10" t="str">
        <f t="shared" si="0"/>
        <v>Ratman</v>
      </c>
      <c r="I10" t="str">
        <f t="shared" si="0"/>
        <v>West City</v>
      </c>
      <c r="J10" t="str">
        <f t="shared" si="0"/>
        <v>Zandubalm</v>
      </c>
      <c r="K10">
        <f t="shared" si="0"/>
        <v>54</v>
      </c>
    </row>
    <row r="11" spans="1:11">
      <c r="A11" s="2" t="s">
        <v>23</v>
      </c>
      <c r="B11" s="2" t="s">
        <v>10</v>
      </c>
      <c r="C11" s="2" t="s">
        <v>8</v>
      </c>
      <c r="D11" s="2">
        <v>65</v>
      </c>
      <c r="E11" s="2">
        <v>1240</v>
      </c>
      <c r="G11">
        <f t="shared" si="0"/>
        <v>1240</v>
      </c>
      <c r="H11" t="str">
        <f t="shared" si="0"/>
        <v>Netman</v>
      </c>
      <c r="I11" t="str">
        <f t="shared" si="0"/>
        <v>South City</v>
      </c>
      <c r="J11" t="str">
        <f t="shared" si="0"/>
        <v>Tigerbalm</v>
      </c>
      <c r="K11">
        <f t="shared" si="0"/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45" zoomScaleNormal="145" workbookViewId="0">
      <selection activeCell="H2" sqref="H2"/>
    </sheetView>
  </sheetViews>
  <sheetFormatPr defaultRowHeight="15"/>
  <cols>
    <col min="1" max="1" width="11.28515625" bestFit="1" customWidth="1"/>
    <col min="2" max="2" width="11.140625" bestFit="1" customWidth="1"/>
    <col min="3" max="3" width="10" bestFit="1" customWidth="1"/>
    <col min="7" max="7" width="12" customWidth="1"/>
    <col min="8" max="8" width="1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21" t="s">
        <v>5</v>
      </c>
      <c r="H1" s="21"/>
    </row>
    <row r="2" spans="1:8">
      <c r="A2" s="2" t="s">
        <v>6</v>
      </c>
      <c r="B2" s="2" t="s">
        <v>7</v>
      </c>
      <c r="C2" s="2" t="s">
        <v>8</v>
      </c>
      <c r="D2" s="2">
        <v>45</v>
      </c>
      <c r="E2" s="2">
        <v>1231</v>
      </c>
      <c r="G2" s="3" t="s">
        <v>4</v>
      </c>
      <c r="H2">
        <v>1231</v>
      </c>
    </row>
    <row r="3" spans="1:8">
      <c r="A3" s="2" t="s">
        <v>9</v>
      </c>
      <c r="B3" s="2" t="s">
        <v>10</v>
      </c>
      <c r="C3" s="2" t="s">
        <v>11</v>
      </c>
      <c r="D3" s="2">
        <v>65</v>
      </c>
      <c r="E3" s="2">
        <v>1232</v>
      </c>
      <c r="G3" s="3" t="s">
        <v>0</v>
      </c>
      <c r="H3" t="str">
        <f>VLOOKUP($H$2,CHOOSE({1,2,3,4,5},$E$1:$E$11,$A$1:$A$11,$B$1:$B$11,$C$1:$C$11,$D$1:$D$11),ROW()-1,0)</f>
        <v>Shaktimaan</v>
      </c>
    </row>
    <row r="4" spans="1:8">
      <c r="A4" s="2" t="s">
        <v>12</v>
      </c>
      <c r="B4" s="2" t="s">
        <v>13</v>
      </c>
      <c r="C4" s="2" t="s">
        <v>14</v>
      </c>
      <c r="D4" s="2">
        <v>32</v>
      </c>
      <c r="E4" s="2">
        <v>1233</v>
      </c>
      <c r="G4" s="3" t="s">
        <v>1</v>
      </c>
      <c r="H4" t="str">
        <f>VLOOKUP($H$2,CHOOSE({1,2,3,4,5},$E$1:$E$11,$A$1:$A$11,$B$1:$B$11,$C$1:$C$11,$D$1:$D$11),ROW()-1,0)</f>
        <v>Iodex</v>
      </c>
    </row>
    <row r="5" spans="1:8">
      <c r="A5" s="2" t="s">
        <v>15</v>
      </c>
      <c r="B5" s="2" t="s">
        <v>16</v>
      </c>
      <c r="C5" s="2" t="s">
        <v>8</v>
      </c>
      <c r="D5" s="2">
        <v>65</v>
      </c>
      <c r="E5" s="2">
        <v>1234</v>
      </c>
      <c r="G5" s="3" t="s">
        <v>2</v>
      </c>
      <c r="H5" t="str">
        <f>VLOOKUP($H$2,CHOOSE({1,2,3,4,5},$E$1:$E$11,$A$1:$A$11,$B$1:$B$11,$C$1:$C$11,$D$1:$D$11),ROW()-1,0)</f>
        <v>South City</v>
      </c>
    </row>
    <row r="6" spans="1:8">
      <c r="A6" s="2" t="s">
        <v>17</v>
      </c>
      <c r="B6" s="2" t="s">
        <v>7</v>
      </c>
      <c r="C6" s="2" t="s">
        <v>11</v>
      </c>
      <c r="D6" s="2">
        <v>98</v>
      </c>
      <c r="E6" s="2">
        <v>1235</v>
      </c>
      <c r="G6" s="3" t="s">
        <v>3</v>
      </c>
      <c r="H6">
        <f>VLOOKUP($H$2,CHOOSE({1,2,3,4,5},$E$1:$E$11,$A$1:$A$11,$B$1:$B$11,$C$1:$C$11,$D$1:$D$11),ROW()-1,0)</f>
        <v>45</v>
      </c>
    </row>
    <row r="7" spans="1:8">
      <c r="A7" s="2" t="s">
        <v>18</v>
      </c>
      <c r="B7" s="2" t="s">
        <v>10</v>
      </c>
      <c r="C7" s="2" t="s">
        <v>14</v>
      </c>
      <c r="D7" s="2">
        <v>65</v>
      </c>
      <c r="E7" s="2">
        <v>1236</v>
      </c>
    </row>
    <row r="8" spans="1:8">
      <c r="A8" s="2" t="s">
        <v>19</v>
      </c>
      <c r="B8" s="2" t="s">
        <v>16</v>
      </c>
      <c r="C8" s="2" t="s">
        <v>8</v>
      </c>
      <c r="D8" s="2">
        <v>32</v>
      </c>
      <c r="E8" s="2">
        <v>1237</v>
      </c>
    </row>
    <row r="9" spans="1:8">
      <c r="A9" s="2" t="s">
        <v>20</v>
      </c>
      <c r="B9" s="2" t="s">
        <v>21</v>
      </c>
      <c r="C9" s="2" t="s">
        <v>11</v>
      </c>
      <c r="D9" s="2">
        <v>65</v>
      </c>
      <c r="E9" s="2">
        <v>1238</v>
      </c>
    </row>
    <row r="10" spans="1:8">
      <c r="A10" s="2" t="s">
        <v>22</v>
      </c>
      <c r="B10" s="2" t="s">
        <v>21</v>
      </c>
      <c r="C10" s="2" t="s">
        <v>14</v>
      </c>
      <c r="D10" s="2">
        <v>54</v>
      </c>
      <c r="E10" s="2">
        <v>1239</v>
      </c>
    </row>
    <row r="11" spans="1:8">
      <c r="A11" s="2" t="s">
        <v>23</v>
      </c>
      <c r="B11" s="2" t="s">
        <v>10</v>
      </c>
      <c r="C11" s="2" t="s">
        <v>8</v>
      </c>
      <c r="D11" s="2">
        <v>65</v>
      </c>
      <c r="E11" s="2">
        <v>1240</v>
      </c>
    </row>
  </sheetData>
  <mergeCells count="1"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B1" zoomScale="160" zoomScaleNormal="160" workbookViewId="0">
      <selection activeCell="F2" sqref="F2"/>
    </sheetView>
  </sheetViews>
  <sheetFormatPr defaultRowHeight="15"/>
  <cols>
    <col min="1" max="1" width="11.28515625" bestFit="1" customWidth="1"/>
    <col min="2" max="2" width="11.140625" bestFit="1" customWidth="1"/>
    <col min="3" max="3" width="10" bestFit="1" customWidth="1"/>
    <col min="5" max="5" width="10.140625" bestFit="1" customWidth="1"/>
    <col min="8" max="8" width="10.71093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H1" s="21" t="s">
        <v>30</v>
      </c>
      <c r="I1" s="21"/>
    </row>
    <row r="2" spans="1:10">
      <c r="A2" s="2" t="s">
        <v>6</v>
      </c>
      <c r="B2" s="2" t="s">
        <v>7</v>
      </c>
      <c r="C2" s="2" t="s">
        <v>8</v>
      </c>
      <c r="D2" s="2">
        <v>45</v>
      </c>
      <c r="E2" s="2">
        <v>1231</v>
      </c>
      <c r="H2" s="3" t="s">
        <v>4</v>
      </c>
      <c r="I2">
        <v>1236</v>
      </c>
      <c r="J2">
        <f>MATCH(I2,E1:E11,0)</f>
        <v>7</v>
      </c>
    </row>
    <row r="3" spans="1:10">
      <c r="A3" s="2" t="s">
        <v>9</v>
      </c>
      <c r="B3" s="2" t="s">
        <v>10</v>
      </c>
      <c r="C3" s="2" t="s">
        <v>11</v>
      </c>
      <c r="D3" s="2">
        <v>65</v>
      </c>
      <c r="E3" s="2">
        <v>1232</v>
      </c>
      <c r="F3">
        <f>MATCH(H3,$A$1:$E$1,0)</f>
        <v>1</v>
      </c>
      <c r="H3" s="3" t="s">
        <v>0</v>
      </c>
      <c r="I3" t="str">
        <f>INDEX($A$1:$E$11,MATCH($I$2,$E$1:$E$11,0),MATCH(H3,$A$1:$E$1,0))</f>
        <v>Spiderman</v>
      </c>
    </row>
    <row r="4" spans="1:10">
      <c r="A4" s="2" t="s">
        <v>12</v>
      </c>
      <c r="B4" s="2" t="s">
        <v>13</v>
      </c>
      <c r="C4" s="2" t="s">
        <v>14</v>
      </c>
      <c r="D4" s="2">
        <v>32</v>
      </c>
      <c r="E4" s="2">
        <v>1233</v>
      </c>
      <c r="F4">
        <f>MATCH(H4,$A$1:$E$1,0)</f>
        <v>2</v>
      </c>
      <c r="H4" s="3" t="s">
        <v>1</v>
      </c>
      <c r="I4" t="str">
        <f>INDEX($A$1:$E$11,MATCH($I$2,$E$1:$E$11,0),MATCH(H4,$A$1:$E$1,0))</f>
        <v>Tigerbalm</v>
      </c>
    </row>
    <row r="5" spans="1:10">
      <c r="A5" s="2" t="s">
        <v>15</v>
      </c>
      <c r="B5" s="2" t="s">
        <v>16</v>
      </c>
      <c r="C5" s="2" t="s">
        <v>8</v>
      </c>
      <c r="D5" s="2">
        <v>65</v>
      </c>
      <c r="E5" s="2">
        <v>1234</v>
      </c>
      <c r="F5">
        <f>MATCH(H5,$A$1:$E$1,0)</f>
        <v>3</v>
      </c>
      <c r="H5" s="3" t="s">
        <v>2</v>
      </c>
      <c r="I5" t="str">
        <f>INDEX($A$1:$E$11,MATCH($I$2,$E$1:$E$11,0),MATCH(H5,$A$1:$E$1,0))</f>
        <v>West City</v>
      </c>
    </row>
    <row r="6" spans="1:10">
      <c r="A6" s="2" t="s">
        <v>17</v>
      </c>
      <c r="B6" s="2" t="s">
        <v>7</v>
      </c>
      <c r="C6" s="2" t="s">
        <v>11</v>
      </c>
      <c r="D6" s="2">
        <v>98</v>
      </c>
      <c r="E6" s="2">
        <v>1235</v>
      </c>
      <c r="F6">
        <f>MATCH(H6,$A$1:$E$1,0)</f>
        <v>4</v>
      </c>
      <c r="H6" s="3" t="s">
        <v>3</v>
      </c>
      <c r="I6">
        <f>INDEX($A$1:$E$11,MATCH($I$2,$E$1:$E$11,0),MATCH(H6,$A$1:$E$1,0))</f>
        <v>65</v>
      </c>
    </row>
    <row r="7" spans="1:10">
      <c r="A7" s="2" t="s">
        <v>18</v>
      </c>
      <c r="B7" s="2" t="s">
        <v>10</v>
      </c>
      <c r="C7" s="2" t="s">
        <v>14</v>
      </c>
      <c r="D7" s="2">
        <v>65</v>
      </c>
      <c r="E7" s="2">
        <v>1236</v>
      </c>
    </row>
    <row r="8" spans="1:10">
      <c r="A8" s="2" t="s">
        <v>19</v>
      </c>
      <c r="B8" s="2" t="s">
        <v>16</v>
      </c>
      <c r="C8" s="2" t="s">
        <v>8</v>
      </c>
      <c r="D8" s="2">
        <v>32</v>
      </c>
      <c r="E8" s="2">
        <v>1237</v>
      </c>
      <c r="H8" t="str">
        <f>INDEX(A1:E11,J2,F3)</f>
        <v>Spiderman</v>
      </c>
    </row>
    <row r="9" spans="1:10">
      <c r="A9" s="2" t="s">
        <v>20</v>
      </c>
      <c r="B9" s="2" t="s">
        <v>21</v>
      </c>
      <c r="C9" s="2" t="s">
        <v>11</v>
      </c>
      <c r="D9" s="2">
        <v>65</v>
      </c>
      <c r="E9" s="2">
        <v>1238</v>
      </c>
    </row>
    <row r="10" spans="1:10">
      <c r="A10" s="2" t="s">
        <v>22</v>
      </c>
      <c r="B10" s="2" t="s">
        <v>21</v>
      </c>
      <c r="C10" s="2" t="s">
        <v>14</v>
      </c>
      <c r="D10" s="2">
        <v>54</v>
      </c>
      <c r="E10" s="2">
        <v>1239</v>
      </c>
    </row>
    <row r="11" spans="1:10">
      <c r="A11" s="2" t="s">
        <v>23</v>
      </c>
      <c r="B11" s="2" t="s">
        <v>10</v>
      </c>
      <c r="C11" s="2" t="s">
        <v>8</v>
      </c>
      <c r="D11" s="2">
        <v>65</v>
      </c>
      <c r="E11" s="2">
        <v>1240</v>
      </c>
    </row>
  </sheetData>
  <mergeCells count="1"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30" zoomScaleNormal="130" workbookViewId="0">
      <selection activeCell="G2" sqref="G2"/>
    </sheetView>
  </sheetViews>
  <sheetFormatPr defaultRowHeight="15"/>
  <cols>
    <col min="1" max="1" width="24.42578125" bestFit="1" customWidth="1"/>
    <col min="2" max="2" width="10.42578125" customWidth="1"/>
    <col min="3" max="3" width="10.140625" bestFit="1" customWidth="1"/>
    <col min="7" max="7" width="12" bestFit="1" customWidth="1"/>
    <col min="8" max="8" width="30.28515625" customWidth="1"/>
  </cols>
  <sheetData>
    <row r="1" spans="1:10">
      <c r="A1" s="5" t="s">
        <v>1</v>
      </c>
      <c r="B1" s="5" t="s">
        <v>31</v>
      </c>
      <c r="C1" s="5" t="s">
        <v>4</v>
      </c>
      <c r="D1" s="5" t="s">
        <v>32</v>
      </c>
      <c r="G1" s="5" t="s">
        <v>1</v>
      </c>
      <c r="H1" s="5" t="s">
        <v>31</v>
      </c>
      <c r="I1" s="5" t="s">
        <v>4</v>
      </c>
      <c r="J1" s="5" t="s">
        <v>32</v>
      </c>
    </row>
    <row r="2" spans="1:10">
      <c r="A2" s="2" t="s">
        <v>33</v>
      </c>
      <c r="B2" s="2" t="s">
        <v>34</v>
      </c>
      <c r="C2" s="2" t="s">
        <v>35</v>
      </c>
      <c r="D2" s="2">
        <v>4479</v>
      </c>
      <c r="G2" s="4">
        <v>1100012311</v>
      </c>
      <c r="H2" s="2" t="str">
        <f t="shared" ref="H2:J13" si="0">IFERROR(VLOOKUP(IF(FIND($G2,$A2,1)&gt;0,$A2,""),PRICE,COLUMN()-6,0),"INVALID ID")</f>
        <v>Delhi</v>
      </c>
      <c r="I2" s="2" t="str">
        <f t="shared" si="0"/>
        <v>1100-234</v>
      </c>
      <c r="J2" s="2">
        <f t="shared" si="0"/>
        <v>4479</v>
      </c>
    </row>
    <row r="3" spans="1:10">
      <c r="A3" s="4">
        <v>1100012312</v>
      </c>
      <c r="B3" s="2" t="s">
        <v>36</v>
      </c>
      <c r="C3" s="2" t="s">
        <v>37</v>
      </c>
      <c r="D3" s="2">
        <v>4210</v>
      </c>
      <c r="G3" s="4">
        <v>1100012312</v>
      </c>
      <c r="H3" s="2" t="str">
        <f t="shared" si="0"/>
        <v>Mumbai</v>
      </c>
      <c r="I3" s="2" t="str">
        <f t="shared" si="0"/>
        <v>1100-235</v>
      </c>
      <c r="J3" s="2">
        <f t="shared" si="0"/>
        <v>4210</v>
      </c>
    </row>
    <row r="4" spans="1:10">
      <c r="A4" s="2" t="s">
        <v>38</v>
      </c>
      <c r="B4" s="2" t="s">
        <v>39</v>
      </c>
      <c r="C4" s="2" t="s">
        <v>40</v>
      </c>
      <c r="D4" s="2">
        <v>3660</v>
      </c>
      <c r="G4" s="4">
        <v>1100012313</v>
      </c>
      <c r="H4" s="2" t="str">
        <f t="shared" si="0"/>
        <v>Bangluru</v>
      </c>
      <c r="I4" s="2" t="str">
        <f t="shared" si="0"/>
        <v>1100-236</v>
      </c>
      <c r="J4" s="2">
        <f t="shared" si="0"/>
        <v>3660</v>
      </c>
    </row>
    <row r="5" spans="1:10">
      <c r="A5" s="4">
        <v>1100012314</v>
      </c>
      <c r="B5" s="2" t="s">
        <v>41</v>
      </c>
      <c r="C5" s="2" t="s">
        <v>42</v>
      </c>
      <c r="D5" s="2">
        <v>3992</v>
      </c>
      <c r="G5" s="4">
        <v>1100012314</v>
      </c>
      <c r="H5" s="2" t="str">
        <f t="shared" si="0"/>
        <v>Bhopal</v>
      </c>
      <c r="I5" s="2" t="str">
        <f t="shared" si="0"/>
        <v>1100-324</v>
      </c>
      <c r="J5" s="2">
        <f t="shared" si="0"/>
        <v>3992</v>
      </c>
    </row>
    <row r="6" spans="1:10">
      <c r="A6" s="4">
        <v>1100012315</v>
      </c>
      <c r="B6" s="2" t="s">
        <v>34</v>
      </c>
      <c r="C6" s="2" t="s">
        <v>43</v>
      </c>
      <c r="D6" s="2">
        <v>4331</v>
      </c>
      <c r="G6" s="4">
        <v>1100012315</v>
      </c>
      <c r="H6" s="2" t="str">
        <f t="shared" si="0"/>
        <v>Delhi</v>
      </c>
      <c r="I6" s="2" t="str">
        <f t="shared" si="0"/>
        <v>1100-453</v>
      </c>
      <c r="J6" s="2">
        <f t="shared" si="0"/>
        <v>4331</v>
      </c>
    </row>
    <row r="7" spans="1:10">
      <c r="A7" s="2" t="s">
        <v>44</v>
      </c>
      <c r="B7" s="2" t="s">
        <v>36</v>
      </c>
      <c r="C7" s="2" t="s">
        <v>45</v>
      </c>
      <c r="D7" s="2">
        <v>4191</v>
      </c>
      <c r="G7" s="4">
        <v>1100012316</v>
      </c>
      <c r="H7" s="2" t="str">
        <f t="shared" si="0"/>
        <v>Mumbai</v>
      </c>
      <c r="I7" s="2" t="str">
        <f t="shared" si="0"/>
        <v>1100-568</v>
      </c>
      <c r="J7" s="2">
        <f t="shared" si="0"/>
        <v>4191</v>
      </c>
    </row>
    <row r="8" spans="1:10">
      <c r="A8" s="2" t="s">
        <v>46</v>
      </c>
      <c r="B8" s="2" t="s">
        <v>39</v>
      </c>
      <c r="C8" s="2" t="s">
        <v>47</v>
      </c>
      <c r="D8" s="2">
        <v>3796</v>
      </c>
      <c r="G8" s="4">
        <v>1100012317</v>
      </c>
      <c r="H8" s="2" t="str">
        <f t="shared" si="0"/>
        <v>Bangluru</v>
      </c>
      <c r="I8" s="2" t="str">
        <f t="shared" si="0"/>
        <v>1100-230</v>
      </c>
      <c r="J8" s="2">
        <f t="shared" si="0"/>
        <v>3796</v>
      </c>
    </row>
    <row r="9" spans="1:10">
      <c r="A9" s="4" t="s">
        <v>48</v>
      </c>
      <c r="B9" s="2" t="s">
        <v>41</v>
      </c>
      <c r="C9" s="2" t="s">
        <v>49</v>
      </c>
      <c r="D9" s="2">
        <v>4148</v>
      </c>
      <c r="G9" s="4">
        <v>1100012318</v>
      </c>
      <c r="H9" s="2" t="str">
        <f t="shared" si="0"/>
        <v>Bhopal</v>
      </c>
      <c r="I9" s="2" t="str">
        <f t="shared" si="0"/>
        <v>1100-987</v>
      </c>
      <c r="J9" s="2">
        <f t="shared" si="0"/>
        <v>4148</v>
      </c>
    </row>
    <row r="10" spans="1:10">
      <c r="A10" s="4">
        <v>1100012319</v>
      </c>
      <c r="B10" s="2" t="s">
        <v>41</v>
      </c>
      <c r="C10" s="2" t="s">
        <v>50</v>
      </c>
      <c r="D10" s="2">
        <v>4544</v>
      </c>
      <c r="G10" s="4">
        <v>1100012319</v>
      </c>
      <c r="H10" s="2" t="str">
        <f t="shared" si="0"/>
        <v>Bhopal</v>
      </c>
      <c r="I10" s="2" t="str">
        <f t="shared" si="0"/>
        <v>1100-345</v>
      </c>
      <c r="J10" s="2">
        <f t="shared" si="0"/>
        <v>4544</v>
      </c>
    </row>
    <row r="11" spans="1:10">
      <c r="A11" s="4" t="s">
        <v>51</v>
      </c>
      <c r="B11" s="2" t="s">
        <v>36</v>
      </c>
      <c r="C11" s="2" t="s">
        <v>52</v>
      </c>
      <c r="D11" s="2">
        <v>4344</v>
      </c>
      <c r="G11" s="4">
        <v>1100012320</v>
      </c>
      <c r="H11" s="2" t="str">
        <f t="shared" si="0"/>
        <v>Mumbai</v>
      </c>
      <c r="I11" s="2" t="str">
        <f t="shared" si="0"/>
        <v>1100-090</v>
      </c>
      <c r="J11" s="2">
        <f t="shared" si="0"/>
        <v>4344</v>
      </c>
    </row>
    <row r="12" spans="1:10">
      <c r="A12" s="2" t="s">
        <v>53</v>
      </c>
      <c r="B12" s="2" t="s">
        <v>54</v>
      </c>
      <c r="C12" s="2" t="s">
        <v>55</v>
      </c>
      <c r="D12" s="2">
        <v>3696</v>
      </c>
      <c r="G12" s="4">
        <v>1100012321</v>
      </c>
      <c r="H12" s="2" t="str">
        <f t="shared" si="0"/>
        <v>Ghaziabad</v>
      </c>
      <c r="I12" s="2" t="str">
        <f t="shared" si="0"/>
        <v>1100-212</v>
      </c>
      <c r="J12" s="2">
        <f t="shared" si="0"/>
        <v>3696</v>
      </c>
    </row>
    <row r="13" spans="1:10">
      <c r="A13" s="2" t="s">
        <v>56</v>
      </c>
      <c r="B13" s="2" t="s">
        <v>54</v>
      </c>
      <c r="C13" s="2" t="s">
        <v>57</v>
      </c>
      <c r="D13" s="2">
        <v>4260</v>
      </c>
      <c r="G13" s="4">
        <v>1100012322</v>
      </c>
      <c r="H13" s="2" t="str">
        <f t="shared" si="0"/>
        <v>Ghaziabad</v>
      </c>
      <c r="I13" s="2" t="str">
        <f t="shared" si="0"/>
        <v>1100-467</v>
      </c>
      <c r="J13" s="2">
        <f t="shared" si="0"/>
        <v>4260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B1" zoomScale="190" zoomScaleNormal="190" workbookViewId="0">
      <selection activeCell="F2" sqref="F2"/>
    </sheetView>
  </sheetViews>
  <sheetFormatPr defaultRowHeight="15"/>
  <cols>
    <col min="1" max="1" width="16.140625" customWidth="1"/>
    <col min="2" max="2" width="11.85546875" bestFit="1" customWidth="1"/>
    <col min="3" max="3" width="10.85546875" customWidth="1"/>
    <col min="4" max="4" width="10.42578125" customWidth="1"/>
    <col min="6" max="6" width="11.5703125" customWidth="1"/>
    <col min="7" max="7" width="10.28515625" customWidth="1"/>
  </cols>
  <sheetData>
    <row r="1" spans="1:8">
      <c r="A1" t="s">
        <v>58</v>
      </c>
      <c r="B1" s="6" t="s">
        <v>59</v>
      </c>
      <c r="C1" s="6" t="s">
        <v>60</v>
      </c>
      <c r="D1" s="6" t="s">
        <v>61</v>
      </c>
      <c r="F1" s="6" t="s">
        <v>59</v>
      </c>
      <c r="G1" s="6" t="s">
        <v>60</v>
      </c>
      <c r="H1" s="6" t="s">
        <v>61</v>
      </c>
    </row>
    <row r="2" spans="1:8">
      <c r="A2" t="str">
        <f>B2&amp;C2</f>
        <v>Ajay SharmaTally</v>
      </c>
      <c r="B2" s="2" t="s">
        <v>62</v>
      </c>
      <c r="C2" s="2" t="s">
        <v>63</v>
      </c>
      <c r="D2" s="2">
        <v>1500</v>
      </c>
      <c r="F2" t="s">
        <v>64</v>
      </c>
      <c r="G2" t="s">
        <v>65</v>
      </c>
      <c r="H2">
        <f>VLOOKUP(F2&amp;G2,COURSED,4,0)</f>
        <v>3500</v>
      </c>
    </row>
    <row r="3" spans="1:8">
      <c r="A3" t="str">
        <f t="shared" ref="A3:A8" si="0">B3&amp;C3</f>
        <v>Vikas SinghExcel</v>
      </c>
      <c r="B3" s="2" t="s">
        <v>64</v>
      </c>
      <c r="C3" s="2" t="s">
        <v>65</v>
      </c>
      <c r="D3" s="2">
        <v>3500</v>
      </c>
    </row>
    <row r="4" spans="1:8">
      <c r="A4" t="str">
        <f t="shared" si="0"/>
        <v>Raj JadhavTally</v>
      </c>
      <c r="B4" s="2" t="s">
        <v>66</v>
      </c>
      <c r="C4" s="2" t="s">
        <v>63</v>
      </c>
      <c r="D4" s="2">
        <v>3500</v>
      </c>
    </row>
    <row r="5" spans="1:8">
      <c r="A5" t="str">
        <f t="shared" si="0"/>
        <v>Anil KumarExcel</v>
      </c>
      <c r="B5" s="2" t="s">
        <v>67</v>
      </c>
      <c r="C5" s="2" t="s">
        <v>65</v>
      </c>
      <c r="D5" s="2">
        <v>1500</v>
      </c>
    </row>
    <row r="6" spans="1:8">
      <c r="A6" t="str">
        <f t="shared" si="0"/>
        <v>Vikas SinghTally</v>
      </c>
      <c r="B6" s="2" t="s">
        <v>64</v>
      </c>
      <c r="C6" s="2" t="s">
        <v>63</v>
      </c>
      <c r="D6" s="2">
        <v>2500</v>
      </c>
    </row>
    <row r="7" spans="1:8">
      <c r="A7" t="str">
        <f t="shared" si="0"/>
        <v>Raj JadhavExcel</v>
      </c>
      <c r="B7" s="2" t="s">
        <v>66</v>
      </c>
      <c r="C7" s="2" t="s">
        <v>65</v>
      </c>
      <c r="D7" s="2">
        <v>6500</v>
      </c>
    </row>
    <row r="8" spans="1:8">
      <c r="A8" t="str">
        <f t="shared" si="0"/>
        <v>Anil KumarTally</v>
      </c>
      <c r="B8" s="2" t="s">
        <v>67</v>
      </c>
      <c r="C8" s="2" t="s">
        <v>63</v>
      </c>
      <c r="D8" s="2">
        <v>4500</v>
      </c>
    </row>
  </sheetData>
  <dataValidations count="2">
    <dataValidation type="list" allowBlank="1" showInputMessage="1" showErrorMessage="1" sqref="G2">
      <formula1>$C$2:$C$8</formula1>
    </dataValidation>
    <dataValidation type="list" allowBlank="1" showInputMessage="1" showErrorMessage="1" sqref="F2">
      <formula1>$B$2:$B$8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145" zoomScaleNormal="145" workbookViewId="0">
      <selection activeCell="D8" sqref="D8"/>
    </sheetView>
  </sheetViews>
  <sheetFormatPr defaultRowHeight="15"/>
  <cols>
    <col min="1" max="1" width="11.42578125" style="8" bestFit="1" customWidth="1"/>
    <col min="2" max="2" width="14.140625" style="8" customWidth="1"/>
    <col min="3" max="3" width="12.85546875" style="8" customWidth="1"/>
    <col min="4" max="7" width="9.140625" style="8"/>
    <col min="8" max="8" width="13.28515625" style="8" bestFit="1" customWidth="1"/>
    <col min="9" max="9" width="11.42578125" style="8" customWidth="1"/>
    <col min="10" max="10" width="13.140625" style="8" customWidth="1"/>
    <col min="11" max="16384" width="9.140625" style="8"/>
  </cols>
  <sheetData>
    <row r="1" spans="1:10" ht="15" customHeight="1">
      <c r="A1" s="7" t="s">
        <v>68</v>
      </c>
      <c r="B1" s="7" t="s">
        <v>69</v>
      </c>
      <c r="C1" s="7" t="s">
        <v>70</v>
      </c>
      <c r="F1" s="22" t="s">
        <v>76</v>
      </c>
      <c r="H1" s="10" t="s">
        <v>77</v>
      </c>
      <c r="I1" s="11" t="s">
        <v>78</v>
      </c>
      <c r="J1"/>
    </row>
    <row r="2" spans="1:10" ht="15" customHeight="1">
      <c r="A2" s="9" t="s">
        <v>71</v>
      </c>
      <c r="B2" s="9" t="s">
        <v>72</v>
      </c>
      <c r="C2" s="9">
        <v>21138</v>
      </c>
      <c r="F2" s="22"/>
      <c r="H2" s="10" t="s">
        <v>91</v>
      </c>
      <c r="I2" s="12">
        <f t="array" ref="I2">VLOOKUP(H2,CHOOSE({1,2},A1:A15&amp;" "&amp;B1:B15,C1:C15),2,0)</f>
        <v>18717</v>
      </c>
      <c r="J2"/>
    </row>
    <row r="3" spans="1:10" ht="15" customHeight="1">
      <c r="A3" s="9" t="s">
        <v>71</v>
      </c>
      <c r="B3" s="9" t="s">
        <v>73</v>
      </c>
      <c r="C3" s="9">
        <v>18717</v>
      </c>
      <c r="J3"/>
    </row>
    <row r="4" spans="1:10" ht="15" customHeight="1">
      <c r="A4" s="9" t="s">
        <v>71</v>
      </c>
      <c r="B4" s="9" t="s">
        <v>74</v>
      </c>
      <c r="C4" s="9">
        <v>14935</v>
      </c>
    </row>
    <row r="5" spans="1:10">
      <c r="A5" s="9" t="s">
        <v>71</v>
      </c>
      <c r="B5" s="9" t="s">
        <v>75</v>
      </c>
      <c r="C5" s="9">
        <v>12272</v>
      </c>
      <c r="F5" s="23" t="s">
        <v>82</v>
      </c>
      <c r="H5" s="10" t="s">
        <v>77</v>
      </c>
      <c r="I5" s="11" t="s">
        <v>78</v>
      </c>
    </row>
    <row r="6" spans="1:10">
      <c r="A6" s="9" t="s">
        <v>79</v>
      </c>
      <c r="B6" s="9" t="s">
        <v>80</v>
      </c>
      <c r="C6" s="9">
        <v>17170</v>
      </c>
      <c r="F6" s="23"/>
      <c r="H6" s="10" t="s">
        <v>84</v>
      </c>
      <c r="I6" s="12">
        <f t="array" ref="I6">VLOOKUP(H6,CHOOSE({1,2},A1:A15&amp;B1:B15,C1:C15),2,0)</f>
        <v>19497</v>
      </c>
    </row>
    <row r="7" spans="1:10" ht="22.5">
      <c r="A7" s="9" t="s">
        <v>79</v>
      </c>
      <c r="B7" s="9" t="s">
        <v>75</v>
      </c>
      <c r="C7" s="9">
        <v>15754</v>
      </c>
      <c r="F7" s="13"/>
    </row>
    <row r="8" spans="1:10">
      <c r="A8" s="9" t="s">
        <v>79</v>
      </c>
      <c r="B8" s="9" t="s">
        <v>81</v>
      </c>
      <c r="C8" s="9">
        <v>25766</v>
      </c>
      <c r="F8" s="24" t="s">
        <v>85</v>
      </c>
      <c r="H8" s="9" t="s">
        <v>68</v>
      </c>
      <c r="I8" s="9" t="s">
        <v>69</v>
      </c>
      <c r="J8" s="9" t="s">
        <v>78</v>
      </c>
    </row>
    <row r="9" spans="1:10">
      <c r="A9" s="9" t="s">
        <v>79</v>
      </c>
      <c r="B9" s="9" t="s">
        <v>72</v>
      </c>
      <c r="C9" s="9">
        <v>25843</v>
      </c>
      <c r="F9" s="24"/>
      <c r="H9" s="10" t="s">
        <v>71</v>
      </c>
      <c r="I9" s="15" t="s">
        <v>88</v>
      </c>
      <c r="J9" s="12">
        <f t="array" ref="J9">VLOOKUP(H9&amp;I9,CHOOSE({1,2},A1:A15&amp;B1:B15,C1:C15),2,0)</f>
        <v>12272</v>
      </c>
    </row>
    <row r="10" spans="1:10">
      <c r="A10" s="9" t="s">
        <v>83</v>
      </c>
      <c r="B10" s="9" t="s">
        <v>80</v>
      </c>
      <c r="C10" s="9">
        <v>24866</v>
      </c>
    </row>
    <row r="11" spans="1:10" ht="22.5">
      <c r="A11" s="9" t="s">
        <v>83</v>
      </c>
      <c r="B11" s="9" t="s">
        <v>75</v>
      </c>
      <c r="C11" s="9">
        <v>23181</v>
      </c>
      <c r="F11" s="13"/>
    </row>
    <row r="12" spans="1:10" ht="22.5">
      <c r="A12" s="9" t="s">
        <v>83</v>
      </c>
      <c r="B12" s="9" t="s">
        <v>81</v>
      </c>
      <c r="C12" s="9">
        <v>19497</v>
      </c>
      <c r="F12" s="13"/>
    </row>
    <row r="13" spans="1:10" ht="15" customHeight="1">
      <c r="A13" s="9" t="s">
        <v>83</v>
      </c>
      <c r="B13" s="9" t="s">
        <v>72</v>
      </c>
      <c r="C13" s="9">
        <v>10493</v>
      </c>
    </row>
    <row r="14" spans="1:10" ht="15" customHeight="1">
      <c r="A14" s="14" t="s">
        <v>86</v>
      </c>
      <c r="B14" s="14" t="s">
        <v>87</v>
      </c>
      <c r="C14" s="9">
        <v>10493</v>
      </c>
    </row>
    <row r="15" spans="1:10" ht="15" customHeight="1">
      <c r="A15" s="14" t="s">
        <v>89</v>
      </c>
      <c r="B15" s="14" t="s">
        <v>90</v>
      </c>
      <c r="C15" s="9">
        <v>10493</v>
      </c>
    </row>
    <row r="17" spans="6:12" ht="22.5">
      <c r="F17" s="13"/>
    </row>
    <row r="18" spans="6:12" ht="22.5">
      <c r="F18" s="13"/>
    </row>
    <row r="20" spans="6:12" ht="15" customHeight="1">
      <c r="K20" s="16"/>
      <c r="L20" s="17"/>
    </row>
  </sheetData>
  <mergeCells count="3">
    <mergeCell ref="F1:F2"/>
    <mergeCell ref="F5:F6"/>
    <mergeCell ref="F8:F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PART 121</vt:lpstr>
      <vt:lpstr>PART 122</vt:lpstr>
      <vt:lpstr>PART 123</vt:lpstr>
      <vt:lpstr>PART 124</vt:lpstr>
      <vt:lpstr>PART 125</vt:lpstr>
      <vt:lpstr>PART 126</vt:lpstr>
      <vt:lpstr>PART 127</vt:lpstr>
      <vt:lpstr>COURSED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</dc:creator>
  <cp:lastModifiedBy>LAB2</cp:lastModifiedBy>
  <dcterms:created xsi:type="dcterms:W3CDTF">2020-09-29T11:42:58Z</dcterms:created>
  <dcterms:modified xsi:type="dcterms:W3CDTF">2020-10-25T15:54:45Z</dcterms:modified>
</cp:coreProperties>
</file>